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Password="FF39" lockStructure="1"/>
  <bookViews>
    <workbookView xWindow="0" yWindow="0" windowWidth="20610" windowHeight="11640" tabRatio="598"/>
  </bookViews>
  <sheets>
    <sheet name="Tecnica - Grupo 7" sheetId="8" r:id="rId1"/>
    <sheet name="Tecnica - Grupo 8" sheetId="12" r:id="rId2"/>
    <sheet name="Tecnica - Grupo 9" sheetId="13" r:id="rId3"/>
    <sheet name="Tecnica - Grupo 10" sheetId="14" r:id="rId4"/>
  </sheets>
  <calcPr calcId="145621"/>
</workbook>
</file>

<file path=xl/calcChain.xml><?xml version="1.0" encoding="utf-8"?>
<calcChain xmlns="http://schemas.openxmlformats.org/spreadsheetml/2006/main">
  <c r="K47" i="14" l="1"/>
  <c r="L47" i="14"/>
  <c r="M47" i="14" l="1"/>
  <c r="N126" i="14" l="1"/>
  <c r="N44" i="14"/>
  <c r="N90" i="13" l="1"/>
  <c r="N152" i="12" l="1"/>
  <c r="N93" i="8"/>
  <c r="N92" i="8"/>
  <c r="N43" i="8"/>
  <c r="E19" i="8"/>
  <c r="E21" i="8" s="1"/>
  <c r="F19" i="8"/>
  <c r="C21" i="8" s="1"/>
  <c r="N44" i="8"/>
  <c r="K48" i="8"/>
  <c r="C52" i="8" s="1"/>
  <c r="L48" i="8"/>
  <c r="M48" i="8"/>
  <c r="C53" i="8" s="1"/>
  <c r="K95" i="8"/>
  <c r="C97" i="8" s="1"/>
  <c r="L95" i="8"/>
  <c r="M95" i="8"/>
  <c r="E101" i="8"/>
  <c r="F119" i="8"/>
  <c r="D129" i="8" l="1"/>
  <c r="D37" i="8"/>
  <c r="D130" i="8"/>
  <c r="D38" i="8"/>
  <c r="N95" i="8"/>
  <c r="N48" i="8"/>
  <c r="E129" i="8"/>
  <c r="C52" i="14"/>
  <c r="N43" i="14"/>
  <c r="N42" i="14"/>
  <c r="F148" i="14"/>
  <c r="E132" i="14"/>
  <c r="D156" i="14" s="1"/>
  <c r="M127" i="14"/>
  <c r="L127" i="14"/>
  <c r="K127" i="14"/>
  <c r="C129" i="14" s="1"/>
  <c r="A126" i="14"/>
  <c r="N125" i="14"/>
  <c r="N127" i="14" s="1"/>
  <c r="C51" i="14"/>
  <c r="A42" i="14"/>
  <c r="A43" i="14" s="1"/>
  <c r="A44" i="14" s="1"/>
  <c r="A45" i="14" s="1"/>
  <c r="N41" i="14"/>
  <c r="F17" i="14"/>
  <c r="C19" i="14" s="1"/>
  <c r="E17" i="14"/>
  <c r="E19" i="14" s="1"/>
  <c r="N43" i="13"/>
  <c r="N41" i="13"/>
  <c r="F117" i="13"/>
  <c r="E100" i="13"/>
  <c r="D127" i="13" s="1"/>
  <c r="M94" i="13"/>
  <c r="L94" i="13"/>
  <c r="K94" i="13"/>
  <c r="C96" i="13" s="1"/>
  <c r="A91" i="13"/>
  <c r="A92" i="13" s="1"/>
  <c r="A93" i="13" s="1"/>
  <c r="N94" i="13"/>
  <c r="M44" i="13"/>
  <c r="C49" i="13" s="1"/>
  <c r="L44" i="13"/>
  <c r="K44" i="13"/>
  <c r="C48" i="13" s="1"/>
  <c r="N42" i="13"/>
  <c r="A42" i="13"/>
  <c r="A43" i="13" s="1"/>
  <c r="F17" i="13"/>
  <c r="C19" i="13" s="1"/>
  <c r="E17" i="13"/>
  <c r="E19" i="13" s="1"/>
  <c r="N39" i="12"/>
  <c r="F184" i="12"/>
  <c r="E159" i="12"/>
  <c r="M153" i="12"/>
  <c r="L153" i="12"/>
  <c r="K153" i="12"/>
  <c r="C155" i="12" s="1"/>
  <c r="A151" i="12"/>
  <c r="A152" i="12" s="1"/>
  <c r="N150" i="12"/>
  <c r="N153" i="12" s="1"/>
  <c r="M40" i="12"/>
  <c r="C45" i="12" s="1"/>
  <c r="L40" i="12"/>
  <c r="K40" i="12"/>
  <c r="C44" i="12" s="1"/>
  <c r="A39" i="12"/>
  <c r="N38" i="12"/>
  <c r="F15" i="12"/>
  <c r="C17" i="12" s="1"/>
  <c r="E15" i="12"/>
  <c r="E17" i="12" s="1"/>
  <c r="D157" i="14" l="1"/>
  <c r="E156" i="14" s="1"/>
  <c r="D36" i="14"/>
  <c r="E35" i="14" s="1"/>
  <c r="D128" i="13"/>
  <c r="D36" i="13"/>
  <c r="E35" i="13" s="1"/>
  <c r="D195" i="12"/>
  <c r="D33" i="12"/>
  <c r="D194" i="12"/>
  <c r="D32" i="12"/>
  <c r="E37" i="8"/>
  <c r="N47" i="14"/>
  <c r="E127" i="13"/>
  <c r="N44" i="13"/>
  <c r="N40" i="12"/>
  <c r="A93" i="8"/>
  <c r="A94" i="8" s="1"/>
  <c r="E32" i="12" l="1"/>
  <c r="E194" i="12"/>
  <c r="A44" i="8"/>
  <c r="A45" i="8" s="1"/>
  <c r="A46" i="8" s="1"/>
  <c r="A47" i="8" s="1"/>
</calcChain>
</file>

<file path=xl/sharedStrings.xml><?xml version="1.0" encoding="utf-8"?>
<sst xmlns="http://schemas.openxmlformats.org/spreadsheetml/2006/main" count="2467" uniqueCount="543">
  <si>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</si>
  <si>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</si>
  <si>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</si>
  <si>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</si>
  <si>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</si>
  <si>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</si>
  <si>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</si>
  <si>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</si>
  <si>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</si>
  <si>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</si>
  <si>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</si>
  <si>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</si>
  <si>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</si>
  <si>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</si>
  <si>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</si>
  <si>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</si>
  <si>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</si>
  <si>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</si>
  <si>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</si>
  <si>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</si>
  <si>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</si>
  <si>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</si>
  <si>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</si>
  <si>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</si>
  <si>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</si>
  <si>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</si>
  <si>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</si>
  <si>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</si>
  <si>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</si>
  <si>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</si>
  <si>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</si>
  <si>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</si>
  <si>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</si>
  <si>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</si>
  <si>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</si>
  <si>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</si>
  <si>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</si>
  <si>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</si>
  <si>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</si>
  <si>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</si>
  <si>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</si>
  <si>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</si>
  <si>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</si>
  <si>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</si>
  <si>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</si>
  <si>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</si>
  <si>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</si>
  <si>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</si>
  <si>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</si>
  <si>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</si>
  <si>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</si>
  <si>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</si>
  <si>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</si>
  <si>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</si>
  <si>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</si>
  <si>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</si>
  <si>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</si>
  <si>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</si>
  <si>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</si>
  <si>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</si>
  <si>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</si>
  <si>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</si>
  <si>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</si>
  <si>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</si>
  <si>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</si>
  <si>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</si>
  <si>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</si>
  <si>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</si>
  <si>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</si>
  <si>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</si>
  <si>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</si>
  <si>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</si>
  <si>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</si>
  <si>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</si>
  <si>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</si>
  <si>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</si>
  <si>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</si>
  <si>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</si>
  <si>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</si>
  <si>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</si>
  <si>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</si>
  <si>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</si>
  <si>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</si>
  <si>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</si>
  <si>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</si>
  <si>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</si>
  <si>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</si>
  <si>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</si>
  <si>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</si>
  <si>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</si>
  <si>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</si>
  <si>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</si>
  <si>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</si>
  <si>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</si>
  <si>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</si>
  <si>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</si>
  <si>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</si>
  <si>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</si>
  <si>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</si>
  <si>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</si>
  <si>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</si>
  <si>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</si>
  <si>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</si>
  <si>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</si>
  <si>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</si>
  <si>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</si>
  <si>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</si>
  <si>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</si>
  <si>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</si>
  <si>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</si>
  <si>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</si>
  <si>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Construyamos Colombia</t>
  </si>
  <si>
    <t>Instituto Colombiano de Bienestar Familiar Regional Risaralda</t>
  </si>
  <si>
    <t>66-26-2013-133 del 2013</t>
  </si>
  <si>
    <t>Instituto Colombiano de Bienestar Familiar Regional Tolima</t>
  </si>
  <si>
    <t>516 del 2012</t>
  </si>
  <si>
    <t>Departamento para la Prosperidad Social</t>
  </si>
  <si>
    <t>141 del 2012</t>
  </si>
  <si>
    <t>Gobernacion de Risaralda</t>
  </si>
  <si>
    <t>1121 de 2010</t>
  </si>
  <si>
    <t>Siete (7)</t>
  </si>
  <si>
    <t>66-26- 2013-084 del 2013</t>
  </si>
  <si>
    <t>Del 531 al 535</t>
  </si>
  <si>
    <t>El proponente presento la documentación requerida para acreditar la experiencia. La experiencia cumple con lo establecido en el pliego de condiciones.</t>
  </si>
  <si>
    <t>Del 536 al 540</t>
  </si>
  <si>
    <t>Del 541 al 552</t>
  </si>
  <si>
    <t>El objeto y las obligaciones contractuales no cumplen con lo estipulado en el Pliego de Condiciones, en especial en lo relacionado a lo siguiente: "Experiencia en atención a la primera infancia como aquella relacionada con servicios que incluyan en su desarrollo el componente de educación inicial y/o servicios educativos en el nivel de preescolar. Lo anterior deberá ser acreditado mediante la certificación respectiva.
Experiencia en atención a la familia como aquella relacionada con servicios que incluyan el componente de fortalecimiento de las capacidades de cuidado y crianza a primera infancia en los procesos desarrollados. Lo anterior deberá ser acreditado mediante la certificación respectiva."</t>
  </si>
  <si>
    <t>66-26- 201-206 del 2012</t>
  </si>
  <si>
    <t>DPS</t>
  </si>
  <si>
    <t>132 de 2011</t>
  </si>
  <si>
    <t>Del 563 al 568</t>
  </si>
  <si>
    <t>66-26- 2013-138 del 2013</t>
  </si>
  <si>
    <t>Secretaria de Desarrollo Social y Politico - Alcaldia de Pereira</t>
  </si>
  <si>
    <t>950 de 2009</t>
  </si>
  <si>
    <t>Del 570 al 575</t>
  </si>
  <si>
    <t>Del 554 al 562</t>
  </si>
  <si>
    <t>Ocho (8)</t>
  </si>
  <si>
    <t>Nueve (9)</t>
  </si>
  <si>
    <t>Diez (10)</t>
  </si>
  <si>
    <t>66-26- 2014-089 del 2014</t>
  </si>
  <si>
    <t>66-26- 2013-086 del 2013</t>
  </si>
  <si>
    <t>481 de 2013</t>
  </si>
  <si>
    <t>66-26- 2013-158 del 2013</t>
  </si>
  <si>
    <t>1670 de 2010</t>
  </si>
  <si>
    <t>586 al 595</t>
  </si>
  <si>
    <t>Del 596 al 600</t>
  </si>
  <si>
    <t>Secretaria Administrativa - Municipio de Dosquebradas</t>
  </si>
  <si>
    <t>Del 601 al 606</t>
  </si>
  <si>
    <t>El certificado no permite determinar el numero de cupos atendidos ni la experiencia especifica en Educación Inicial o en la atencion a la familia en el fortalecimiento de las capacidades de cuidado y crianza a primera infancia SUBSANAR.</t>
  </si>
  <si>
    <t>Del 607 al 613</t>
  </si>
  <si>
    <t>La certificacion allegada no permite determinar el numero de cupos atendidos. El certificado no permite determinar la experiencia especifica con Educación Inicial o con la atencion a la familia en el fortalecimiento de las capacidades de cuidado y crianza a primera infancia. Las certificaciones no permiten establecer claramente la fecha de finalización del contrato.SUBSANAR.</t>
  </si>
  <si>
    <t>-</t>
  </si>
  <si>
    <t>CDI SIN ARRIENDO</t>
  </si>
  <si>
    <t>CDI CON ARRIENDO</t>
  </si>
  <si>
    <t>CDI INSTITUCIONAL</t>
  </si>
  <si>
    <t>Calle 9 A No. 14 - 08 Barrio Junin Quinchia</t>
  </si>
  <si>
    <t>Via Central en seguida del colegio. Corregimiento Naranjal</t>
  </si>
  <si>
    <t>Galeria. Corregimiento de Irra</t>
  </si>
  <si>
    <t>CARTA DE COMPROMISO DE GESTIONAR EL USO CUANDO ES PÚBLICA CDI</t>
  </si>
  <si>
    <t>El proponente cumplio con lo establecido en el Pliego de Condiciones</t>
  </si>
  <si>
    <t>La capacidad de la infraestructura  presentada por el proponente no corresponde a los cupos requeridos por el ICBF. En el anexo  3  el ICBF establecio 70 cupos y el proponente presenta la infraestructura con una capacidad de 60.</t>
  </si>
  <si>
    <t>Carrera 3 No. 16 - 07</t>
  </si>
  <si>
    <t>Calle 3 No. 3 - 33</t>
  </si>
  <si>
    <t>Carrera 4 No. 7 - 32 . Avenida del Rio</t>
  </si>
  <si>
    <t>Carrera 6 No. 8 - 27</t>
  </si>
  <si>
    <t>La capacidad de la infraestructura  presentada por el proponente no corresponde a los cupos requeridos por el ICBF. En el anexo  3  el ICBF establecio 58 cupos y el proponente presenta la infraestructura con una capacidad de 52.</t>
  </si>
  <si>
    <t>Tumurra</t>
  </si>
  <si>
    <t>Piñales</t>
  </si>
  <si>
    <t>El Congo</t>
  </si>
  <si>
    <t>Pueblo</t>
  </si>
  <si>
    <t>Tachiguí</t>
  </si>
  <si>
    <t>Umbria</t>
  </si>
  <si>
    <t>Río Mistrato</t>
  </si>
  <si>
    <t>Cienaga 1</t>
  </si>
  <si>
    <t>Cienaga 2</t>
  </si>
  <si>
    <t>Pueblo -Jardin</t>
  </si>
  <si>
    <t>Palma 1</t>
  </si>
  <si>
    <t>Palma 2</t>
  </si>
  <si>
    <t>Villa Rica</t>
  </si>
  <si>
    <t>Piedras Alto</t>
  </si>
  <si>
    <t>Piedras Bajo</t>
  </si>
  <si>
    <t>Pueblo - Galán</t>
  </si>
  <si>
    <t>Mampay</t>
  </si>
  <si>
    <t>La Maria</t>
  </si>
  <si>
    <t>Playa Bonita</t>
  </si>
  <si>
    <t>El Terrero</t>
  </si>
  <si>
    <t>Pinar del Rio</t>
  </si>
  <si>
    <t>Alto Pueblo Rico</t>
  </si>
  <si>
    <t>Dosquebradas</t>
  </si>
  <si>
    <t>Barcinal</t>
  </si>
  <si>
    <t>Nacederos</t>
  </si>
  <si>
    <t>Arkakay 1</t>
  </si>
  <si>
    <t>Arkakay 2</t>
  </si>
  <si>
    <t>Arkakay 3</t>
  </si>
  <si>
    <t>Guapa 1</t>
  </si>
  <si>
    <t>Guapa 2</t>
  </si>
  <si>
    <t>Guapa 3</t>
  </si>
  <si>
    <t>Guapa 4</t>
  </si>
  <si>
    <t>Guapa 5</t>
  </si>
  <si>
    <t>Guapa 6</t>
  </si>
  <si>
    <t>Guatica viejo</t>
  </si>
  <si>
    <t>Berlin</t>
  </si>
  <si>
    <t>Ospirma</t>
  </si>
  <si>
    <t>La Morabia</t>
  </si>
  <si>
    <t>Bolivar 1</t>
  </si>
  <si>
    <t>Bolivar 2</t>
  </si>
  <si>
    <t>Travesias</t>
  </si>
  <si>
    <t>Tauma</t>
  </si>
  <si>
    <t>Suaiva</t>
  </si>
  <si>
    <t>El Paraiso</t>
  </si>
  <si>
    <t>Milán 1</t>
  </si>
  <si>
    <t>Milán 2</t>
  </si>
  <si>
    <t>Corinto</t>
  </si>
  <si>
    <t>Murrapal</t>
  </si>
  <si>
    <t>La bendecida</t>
  </si>
  <si>
    <t>Santa Ana 1</t>
  </si>
  <si>
    <t>Santa Ana 2</t>
  </si>
  <si>
    <t>El Silencio</t>
  </si>
  <si>
    <t>Caseta Comunal</t>
  </si>
  <si>
    <t>Escuela</t>
  </si>
  <si>
    <t>Casa Grande</t>
  </si>
  <si>
    <t>Centro Salud</t>
  </si>
  <si>
    <t>FAMILIAR</t>
  </si>
  <si>
    <t>NATHALY BIBIANA TREJOS CARTAGENA</t>
  </si>
  <si>
    <t>Universidad Tecnologica de Pereira</t>
  </si>
  <si>
    <t>Licenciatura en Pedagogia Infantil</t>
  </si>
  <si>
    <t>NA</t>
  </si>
  <si>
    <t>20/08/2013 - 30/12/2013 y 13/01/2014 - 13/11/2014</t>
  </si>
  <si>
    <t>Coordinadora - Folio 182</t>
  </si>
  <si>
    <t>ELIANA GARCIA FIGUEROA</t>
  </si>
  <si>
    <t>No. 143058</t>
  </si>
  <si>
    <t>Universidad Catolica de Pereira</t>
  </si>
  <si>
    <t>Psicologa</t>
  </si>
  <si>
    <t>Psicologa - Folio 193</t>
  </si>
  <si>
    <t>Universidad Catolica  de Pereira</t>
  </si>
  <si>
    <t>28/01/2013 - 28/11/2013</t>
  </si>
  <si>
    <t>Practica Profesional - Folio 188</t>
  </si>
  <si>
    <t>01/11/2014 - 13/11/2014</t>
  </si>
  <si>
    <t>MARIA LILIBETH BUSTAMANTE LADINO</t>
  </si>
  <si>
    <t>La certificación laboral no permite establecer si la experiencia presentada corresponde a proyectos sociales para la infancia o centros educativos.</t>
  </si>
  <si>
    <t>MARIA MAGDALENA BURGOS ROCHA</t>
  </si>
  <si>
    <t>No. 136997</t>
  </si>
  <si>
    <t>Fundación Universitaria del Espinal "FUNDES"</t>
  </si>
  <si>
    <t>Cooperativa Multiactiva de Comercializacion de Colombia</t>
  </si>
  <si>
    <t>16/01/2013 - 31/12/2013 y 16/01/2014 y 31/07/2014</t>
  </si>
  <si>
    <t>Psicologa de CDI - Folio 210</t>
  </si>
  <si>
    <t>La documentación presentada y el perfil de la persona cumple con lo establecido en el Pliego de Condiciones.</t>
  </si>
  <si>
    <t>Institucion Educativa Tecnica Industrial "Simon Bolivar"</t>
  </si>
  <si>
    <t>6/02/2012 - 25/05/2012 y 06/08/2012 - 22/11/2012</t>
  </si>
  <si>
    <t>Psicologa - Folio 211</t>
  </si>
  <si>
    <t>Coordinadora - Folio 214</t>
  </si>
  <si>
    <t>01/08/2014 - 10/11/2014</t>
  </si>
  <si>
    <t xml:space="preserve">La documentación presentada y el perfil de la persona cumple con lo establecido en el Pliego de Condiciones. </t>
  </si>
  <si>
    <t xml:space="preserve">SANDRA MILENA LOPEZ ARIAS </t>
  </si>
  <si>
    <t>Licenciada en Educación Ambiental</t>
  </si>
  <si>
    <t>Universidad de Caldas</t>
  </si>
  <si>
    <t>ICBF</t>
  </si>
  <si>
    <t>Asociacion de Padres de Familia y Vecinos del Hogar Infantil  - ICBF</t>
  </si>
  <si>
    <t>01/05/1992 - 31/12/1994</t>
  </si>
  <si>
    <t>UT Unidos por Risaralda</t>
  </si>
  <si>
    <t>Jardinera de Hogar Infantil - Folio 231</t>
  </si>
  <si>
    <t>01/02/2012 - 31/01/2013</t>
  </si>
  <si>
    <t>Secretaria de Desarrollo Comunitario</t>
  </si>
  <si>
    <t>Sin fechas</t>
  </si>
  <si>
    <t>13/01/2014 - 14/11/2014</t>
  </si>
  <si>
    <t>Coordinadora - Folio 236</t>
  </si>
  <si>
    <t>MARIA OLGA GASPAR GARCIA</t>
  </si>
  <si>
    <t>ANGELA JANNETHE MENDOZA ALONSO</t>
  </si>
  <si>
    <t>No. 25228096632CND</t>
  </si>
  <si>
    <t>Ingeniero Industrial</t>
  </si>
  <si>
    <t>Universidad Libre</t>
  </si>
  <si>
    <t>Fundación de Artistas Talladores de la Sal</t>
  </si>
  <si>
    <t>01/07/2011 - 30/09/2013</t>
  </si>
  <si>
    <t>12/11/2013 - 20/12/2013 y 13/01/2014 - 13/11/2014</t>
  </si>
  <si>
    <t>Coordinadora - folio 254</t>
  </si>
  <si>
    <t>Elaboración y puesta en marcha de Proyectos - Folio 253</t>
  </si>
  <si>
    <t>MARIA LUZ HERNANDEZ VELEZ</t>
  </si>
  <si>
    <t>Universidad del Quindio</t>
  </si>
  <si>
    <t>Cooperativa de Asociaciones de Hogares Comunitarios de Bienestar - Cooasobien</t>
  </si>
  <si>
    <t>18/10/11 -  9/12/2011, 
30/04/2012 - 28/09/2012,
y 16/10/2012 - 15/12/2012</t>
  </si>
  <si>
    <t>Coordinadora Pedagogica - Folio 269</t>
  </si>
  <si>
    <t>Direccion de Nucleo - Secretaria de Educación Departamental</t>
  </si>
  <si>
    <t>05/08/2002 - 14/10/2011</t>
  </si>
  <si>
    <t>Docente - Folio 270</t>
  </si>
  <si>
    <t>Secretaria de Gobierno, Administrativa y de Educación Municipio de Mistrato</t>
  </si>
  <si>
    <t>14/02/1994 - 31/05/2002</t>
  </si>
  <si>
    <t>Coordinadora - folio 271</t>
  </si>
  <si>
    <t>09/01/2013 - 23/12/2013 y 13/01/2014 - 18/11/2014</t>
  </si>
  <si>
    <t>Coordinadora - folio 27</t>
  </si>
  <si>
    <t>Licenciado en Administracion Educativa</t>
  </si>
  <si>
    <t>10/08/2010 - 15/12/2010, 11/01/2011 - 6/05/2011, 05/09/2011 - 15/122011, 10/01/2012 - 03/02/2012 y 23/04/2012 -15/06/2012</t>
  </si>
  <si>
    <t>Coordinadora  - Folio 279</t>
  </si>
  <si>
    <t>Coordinadora - Folio 281</t>
  </si>
  <si>
    <t>09/01/2013 - 2312/2013 y 13/01/2014 - 18/11/2014</t>
  </si>
  <si>
    <t>JUAN PABLO FRANCO LOPEZ</t>
  </si>
  <si>
    <t>APOYO PSICOSOCIAL</t>
  </si>
  <si>
    <t>Antropologo</t>
  </si>
  <si>
    <t>Sin fecha</t>
  </si>
  <si>
    <t>Profesor Universidad de Caldas</t>
  </si>
  <si>
    <t>Trabajo Investigativo - Folio 293</t>
  </si>
  <si>
    <t>CONFAMILIARES</t>
  </si>
  <si>
    <t>28/03/2012 - 16/11/2012</t>
  </si>
  <si>
    <t>Folios  292 y 295</t>
  </si>
  <si>
    <t>ANA CAROLINA VALENCIA VELEZ</t>
  </si>
  <si>
    <t>Antropologa</t>
  </si>
  <si>
    <t>Secretaria -  Folio 304</t>
  </si>
  <si>
    <t>Persona Natural</t>
  </si>
  <si>
    <t>Hogar Infantil el Carmen</t>
  </si>
  <si>
    <t>Docente - Folio 305</t>
  </si>
  <si>
    <t>Antropologa - Folio 306</t>
  </si>
  <si>
    <t>YANETH JULIETA NIETO SEPULVEDA</t>
  </si>
  <si>
    <t>No. 128868</t>
  </si>
  <si>
    <t>Universidad Antonio Nariño</t>
  </si>
  <si>
    <t>Cooperatica Multiactiva de Asesorias Servicios de Salud y Trabajo Comunitario COOPSALUDCOM</t>
  </si>
  <si>
    <t>05/03/2013 - 01/09/2013</t>
  </si>
  <si>
    <t>Apoyo Psicosocial - Folio 316</t>
  </si>
  <si>
    <t>LUISA FERNANDA ESCOBAR RUEDA</t>
  </si>
  <si>
    <t>No. 109921</t>
  </si>
  <si>
    <t>Universidad Catolica Popular de Risaralda</t>
  </si>
  <si>
    <t>Instituto de Fertilidad Humana INSER Eje Cafetero S.A.S</t>
  </si>
  <si>
    <t>Enero de 2011 - 31/05/2013</t>
  </si>
  <si>
    <t>Psicologa - Folio 330</t>
  </si>
  <si>
    <t>JENNY CAROLINA PINEDA ACOSTA</t>
  </si>
  <si>
    <t>No. 100195</t>
  </si>
  <si>
    <t>Universidad de Ibague</t>
  </si>
  <si>
    <t>Universidad de Ibague - Coruniversitaria</t>
  </si>
  <si>
    <t>Redes y Comunicaciones de Colombia</t>
  </si>
  <si>
    <t>03/02/2013 - 09/07/2014</t>
  </si>
  <si>
    <t>Profesional en verificación de estandares - Folio 341</t>
  </si>
  <si>
    <t>Consorcio Protección Social</t>
  </si>
  <si>
    <t>Psicologa - Folio 342</t>
  </si>
  <si>
    <t>03/07/2011 - 31/12/2011</t>
  </si>
  <si>
    <t>01/09/2009 - 03/06/2011</t>
  </si>
  <si>
    <t>Psicologa - Folio 343</t>
  </si>
  <si>
    <t>Fundación Centro de Estimulación nivelación y desarrollo</t>
  </si>
  <si>
    <t>Universidad del Tolima</t>
  </si>
  <si>
    <t>3/12/2007  - 21/11/2008 y 05/03/2008 - 30/04/2008</t>
  </si>
  <si>
    <t>Pastoral Social Arquidiocesis de Ibague</t>
  </si>
  <si>
    <t>Psicologa - Folio 345</t>
  </si>
  <si>
    <t>17/03/2008 - 31/12/2008</t>
  </si>
  <si>
    <t>Fundación para el Desarrollo Social y Productivo</t>
  </si>
  <si>
    <t>Entrevistadora - Folio 346</t>
  </si>
  <si>
    <t>Abril 2009</t>
  </si>
  <si>
    <t>Consorcio Social</t>
  </si>
  <si>
    <t>Psicologa - Folio 347</t>
  </si>
  <si>
    <t>13/07/2012 - 10/12/2012</t>
  </si>
  <si>
    <t>ELIZABETH MOYA MENA</t>
  </si>
  <si>
    <t>Trabajadora Social</t>
  </si>
  <si>
    <t>Universidad Tecnologica del Choco "Diego Luis Córdoba"</t>
  </si>
  <si>
    <t>123225107-I</t>
  </si>
  <si>
    <t>Red Departamental de Mujeres Chocoanas</t>
  </si>
  <si>
    <t>03/06/2008 - 09/09/2013</t>
  </si>
  <si>
    <t>Profesional Universitario - Folio 360</t>
  </si>
  <si>
    <t>Facilitadora/tutora comunitaria - Folio 359</t>
  </si>
  <si>
    <t>Instituto Nacional de Salud</t>
  </si>
  <si>
    <t>07/07/2006 - 19/08/2006</t>
  </si>
  <si>
    <t>Trabajo en recoleccion de información: Folio 361</t>
  </si>
  <si>
    <t>Hospital de Tunjuelito</t>
  </si>
  <si>
    <t>16/07/2007 - 08/01/2008</t>
  </si>
  <si>
    <t>Trabajadora Social - Folio 362</t>
  </si>
  <si>
    <t>18/07/2014 - 22/09/2014</t>
  </si>
  <si>
    <t>Trabajadora Social - Folio 363</t>
  </si>
  <si>
    <t>ELCY CAROLINA SOSA GOMEZ</t>
  </si>
  <si>
    <t>No. 139432</t>
  </si>
  <si>
    <t>Institucion educativa la luisa</t>
  </si>
  <si>
    <t>julio 2013 a julio 2014</t>
  </si>
  <si>
    <t>psicologa
folio 377</t>
  </si>
  <si>
    <t>servicio educativo nacional de adulto</t>
  </si>
  <si>
    <t>febrero 2012 y julio del 2013</t>
  </si>
  <si>
    <t>Icbf</t>
  </si>
  <si>
    <t>02/02/2011 al 03/12/2011</t>
  </si>
  <si>
    <t>practica profesional 
folio 379</t>
  </si>
  <si>
    <t>psicoorientadora folio 
378</t>
  </si>
  <si>
    <t>STEFANNY PALACIO DUQUE</t>
  </si>
  <si>
    <t>No.143056</t>
  </si>
  <si>
    <t>NOTA: El proponente presento todo el equipo de coordinadores y apoyo psicosociales para la modalidad si n indicar a que grupo correspondian. Adicionalmente se relacionan personas como de medio tiempo cuando deberian ser de tiempo completo y no es posible determinar quines son de medio tiempo y quienes de tiempo completo</t>
  </si>
  <si>
    <t>CONSTRUYAMOS COLOMBIA</t>
  </si>
  <si>
    <t>INSTITUTO COLOMBIANO DE BINESTAR FAMILIAR REGIONAL RISARALDA</t>
  </si>
  <si>
    <t>66-26- 2013-126 del 2013</t>
  </si>
  <si>
    <t>Del 616 al 627</t>
  </si>
  <si>
    <t>Del 629-630</t>
  </si>
  <si>
    <t>GOBERNACION DEL CESAR</t>
  </si>
  <si>
    <t>081 DE 2010</t>
  </si>
  <si>
    <t>INSTITUTO COLOMBIANO DE BIENESTAR FAMILIAR</t>
  </si>
  <si>
    <t>66-26-2014-094 DEL 2014</t>
  </si>
  <si>
    <t>El proponente adjunto copia del contrato. El contrato fue suscrito con el ICBF, por lo cual aplicando lo establecido en el Decreto 019 de 2012, se realizará verificación del estado del contrato.</t>
  </si>
  <si>
    <t>SECRETARIA DE DESARROLLO SOCIAL Y POLITICO ALCALDIA DE PEREIRA</t>
  </si>
  <si>
    <t>DEL 664 AL 679</t>
  </si>
  <si>
    <t>591 DEL 2010</t>
  </si>
  <si>
    <t>DEL 651-652</t>
  </si>
  <si>
    <t>AL CALDIA DE DOSQUEBRADAS</t>
  </si>
  <si>
    <t>599 DE 2014</t>
  </si>
  <si>
    <t>DEL 601 AL 606</t>
  </si>
  <si>
    <t>ALCALDIA DE PEREIRA</t>
  </si>
  <si>
    <t>1667 DE 2007</t>
  </si>
  <si>
    <t>DEPARTAMENTO DEL QUINDIO</t>
  </si>
  <si>
    <t>743 DEL 2014</t>
  </si>
  <si>
    <t>GOBERNACION DE CESAR</t>
  </si>
  <si>
    <t>123 DEL 2011(131 DE 2011)</t>
  </si>
  <si>
    <t>GONERNACION DE RISARALDA -ACCION SOCIAL</t>
  </si>
  <si>
    <t>DEL 680 AL 693</t>
  </si>
  <si>
    <t xml:space="preserve">481 DE 2013 </t>
  </si>
  <si>
    <t>MUNICIPIO DE DOSQUEBRADAS</t>
  </si>
  <si>
    <t>DEL 636 AL 650</t>
  </si>
  <si>
    <t>BERENICE USMA MEJIA</t>
  </si>
  <si>
    <t xml:space="preserve">LICENCIADO EN CIENCIAS SOCIALES </t>
  </si>
  <si>
    <t>UNIVERSIDAD TECNOLOGICA DE PEREIRA</t>
  </si>
  <si>
    <t>NO REQUIERE</t>
  </si>
  <si>
    <t xml:space="preserve">LICENCIADA EN PEDAGOGIA INFANTIL </t>
  </si>
  <si>
    <t>20/08/2013 AL 30/12/2013
13/01/2014 AL 18/11/2014</t>
  </si>
  <si>
    <t>DOCENTE-FOLIO 422</t>
  </si>
  <si>
    <t>27/01/2012 AL 15/12/2012</t>
  </si>
  <si>
    <t>MADRE COMUNITARIA- FOLIO 423</t>
  </si>
  <si>
    <t>JOHANA MARCELA BERMUDEZ ARICAPA</t>
  </si>
  <si>
    <t>DAMIRIS HERRERAS</t>
  </si>
  <si>
    <t>ADMINISTRADOR FINANCIERO</t>
  </si>
  <si>
    <t>UNIVERSIDAD DEL TOLIMA</t>
  </si>
  <si>
    <t>01/06/2006 AL 28/02/2012</t>
  </si>
  <si>
    <t>ADMINISTRADORA FINANCIERA - FOLIO 464</t>
  </si>
  <si>
    <t>LICENCIADA EN PEDAGOGIA INFANTIL</t>
  </si>
  <si>
    <t>DOCENTE-FOLIO 434</t>
  </si>
  <si>
    <t>MADRE COMUNITARIA- FOLIO 435</t>
  </si>
  <si>
    <t>DIANA PATRICIA ARREDONDO OROZCO</t>
  </si>
  <si>
    <t>DOCENTE-FOLIO 447</t>
  </si>
  <si>
    <t>05/09/2013 AL 30/12/2013
13/01/2014 AL 18/11/2014</t>
  </si>
  <si>
    <t>ICBF-ASOCIACION DE PADRES USUARIO BARRIO GALAN</t>
  </si>
  <si>
    <t>MADRE COMUNITARIA- FOLIO 445</t>
  </si>
  <si>
    <t>5/06/2008 AL 7/12/2011</t>
  </si>
  <si>
    <t>COLEGIO JUAN JACOBO ROUSSEAU</t>
  </si>
  <si>
    <t>AÑO 2012</t>
  </si>
  <si>
    <t>DOCENTE- FOLIO 446</t>
  </si>
  <si>
    <t>21/08/2013 AL 30/12/2013
13/01/2014 AL 24/11/2014</t>
  </si>
  <si>
    <t>Coordinadora - Folio 406</t>
  </si>
  <si>
    <t>19/05/1991 al 20/06/1991 
15/07/1991 al 15/12/1991</t>
  </si>
  <si>
    <t>Coordinadora Proyecto Inicial - Madres Comunitarias. Folio 405</t>
  </si>
  <si>
    <t>Secretaria de Educación Municipio de Pereira</t>
  </si>
  <si>
    <t>Secretaria de Educacion Gobernacion de Risaralda</t>
  </si>
  <si>
    <t>Profesional Universitario - Folio 403 - 404</t>
  </si>
  <si>
    <t>Fecha de grado en el Diploma no es legible y no se presento acta de grado. No obstante, teniendo en cuenta que para el perfil de Financiero no se requiere validar experiencia, el cómite evaluador considera que la financiera presentada cumple con el perfil requerido.</t>
  </si>
  <si>
    <t>COORDINADOR GENERAL DEL PROYECTO POR CADA MIL CUPOS OFERTADOS O FRACIÓN INFERIOR</t>
  </si>
  <si>
    <t>06/02/2001 - 31/03/2001
02/04/2001 - 31/05/2001
01/06/2001 - 30/08/2001
03/09/2001 - 30/11/2001
01/01/2002 - 31/01/2002
01/02/2002 - 28/02/2002
01/03/2002 - 31/05/2002
01/06/2002 - 30/06/2002
19/12/2002 - 31/12/2002</t>
  </si>
  <si>
    <t>IRMA YOANA VINASCO TREJOS</t>
  </si>
  <si>
    <t>Coobienestar - ICBF</t>
  </si>
  <si>
    <t>X</t>
  </si>
  <si>
    <t>Del 576 al 585</t>
  </si>
  <si>
    <t>SUBSANAR.
El certificado no permite determinar el numero de cupos atendidos en primera infancia, gestantes y lactantes, ni la experiencia especifica en Educación Inicial o en la atencion a la familia en el fortalecimiento de las capacidades de cuidado y crianza a primera infancia.</t>
  </si>
  <si>
    <t>El proponente presento la documentación requerida para acreditar la experiencia. La experiencia cumple con lo establecido en el pliego de condiciones. 
No obstante lo anterior, teniendo en cuenta lo establecido en el pliego de condiciones Numeral 3,19 Literal a) viñeta 14: "Cuando un proponente presente las mismas certificaciones para acreditar los 24 meses de experiencia especifica habilitante, en dos o más grupos de la misma regional o en más de dos regionales, se tendrá en cuenta únicamente para la propuesta que se presentó primero, en los demás grupos o regionales, el proponente deberá subsanar este requisito habilitante en el término establecido por el ICBF.", el tiempo de experiencia de este contrato fue presentado y contabilizado en el grupo 7, por lo cual para la evaluación de la experiencia en tiempo del grupo 9 este contrato no es contabilizado.  SUBSANAR</t>
  </si>
  <si>
    <t>El proponente presento la documentación requerida para acreditar la experiencia. La experiencia cumple con lo establecido en el pliego de condiciones. 
No obstante lo anterior, teniendo en cuenta lo establecido en el pliego de condiciones Numeral 3,19 Literal a) viñeta 14: "Cuando un proponente presente las mismas certificaciones para acreditar los 24 meses de experiencia especifica habilitante, en dos o más grupos de la misma regional o en más de dos regionales, se tendrá en cuenta únicamente para la propuesta que se presentó primero, en los demás grupos o regionales, el proponente deberá subsanar este requisito habilitante en el término establecido por el ICBF.", el tiempo de experiencia de este contrato fue presentado y contabilizado en el grupo 8, por lo cual para la evaluación de la experiencia en tiempo del grupo 10 no es tenida en cuenta.</t>
  </si>
  <si>
    <t>El proponente presento la documentación requerida para acreditar la experiencia. La experiencia cumple con lo establecido en el pliego de condiciones.  El numero de cupos de la modalidad de Recuperación Nutricional y de acuerdo a la asignación presupuestal es de 120, por lo cual esta será la experiencia válida para la certficacion presentada.</t>
  </si>
  <si>
    <r>
      <t xml:space="preserve">El objeto y las obligaciones contractuales no cumplen con lo estipulado en el Pliego de Condiciones, en especial en lo relacionado a lo siguiente: "Experiencia en atención a la primera infancia como aquella relacionada con servicios que incluyan en su desarrollo el componente de educación inicial y/o servicios educativos en el nivel de preescolar. Lo anterior deberá ser acreditado mediante la certificación respectiva.
Experiencia en atención a la familia como aquella relacionada con servicios que incluyan el componente de fortalecimiento de las capacidades de cuidado y crianza </t>
    </r>
    <r>
      <rPr>
        <u/>
        <sz val="11"/>
        <rFont val="Calibri"/>
        <family val="2"/>
      </rPr>
      <t>a primera infancia</t>
    </r>
    <r>
      <rPr>
        <sz val="11"/>
        <rFont val="Calibri"/>
        <family val="2"/>
      </rPr>
      <t xml:space="preserve"> en los procesos desarrollados. Lo anterior deberá ser acreditado mediante la certificación respectiva."</t>
    </r>
  </si>
  <si>
    <t>DEL 631 AL 635</t>
  </si>
  <si>
    <t>El certificado no permite determinar la experiencia especifica en Educación Inicial o en la atencion a la familia en el fortalecimiento de las capacidades de cuidado y crianza a primera infancia.
El objeto y las obligaciones contractuales no cumplen con lo estipulado en el Pliego de Condiciones, en especial en lo relacionado a lo siguiente: "Experiencia en atención a la primera infancia como aquella relacionada con servicios que incluyan en su desarrollo el componente de educación inicial y/o servicios educativos en el nivel de preescolar. Lo anterior deberá ser acreditado mediante la certificación respectiva.
Experiencia en atención a la familia como aquella relacionada con servicios que incluyan el componente de fortalecimiento de las capacidades de cuidado y crianza a primera infancia en los procesos desarrollados. Lo anterior deberá ser acreditado mediante la certificación respectiva."</t>
  </si>
  <si>
    <r>
      <t>El pliego de condiciones establece que : "</t>
    </r>
    <r>
      <rPr>
        <i/>
        <sz val="11"/>
        <rFont val="Calibri"/>
        <family val="2"/>
      </rPr>
      <t xml:space="preserve">La entidad deberá acreditar una experiencia mínima de veinte y cuatro (24) meses con máximo OCHO (8) certificaciones de contratos ejecutados y terminados a satisfacción y/o en ejecución con entidades públicas o privadas en los </t>
    </r>
    <r>
      <rPr>
        <i/>
        <u/>
        <sz val="11"/>
        <rFont val="Calibri"/>
        <family val="2"/>
      </rPr>
      <t>últimos cinco (5) años.(</t>
    </r>
    <r>
      <rPr>
        <i/>
        <sz val="11"/>
        <rFont val="Calibri"/>
        <family val="2"/>
      </rPr>
      <t xml:space="preserve">subrayado fuera del texto). </t>
    </r>
    <r>
      <rPr>
        <sz val="11"/>
        <rFont val="Calibri"/>
        <family val="2"/>
      </rPr>
      <t>El contrato presentado correponde al año 2007, lo cual excede el plazo de cinco años establecido en el pliego de condiciones.</t>
    </r>
  </si>
  <si>
    <t>Del 653 al 663</t>
  </si>
  <si>
    <t>Sin informacion</t>
  </si>
  <si>
    <t>Sin Informacion</t>
  </si>
  <si>
    <t>El certificado no permite determinar el numero de cupos atendidos ni la experiencia especifica en Educación Inicial o en la atencion a la familia en el fortalecimiento de las capacidades de cuidado y crianza a primera infancia.</t>
  </si>
  <si>
    <t>Coordinadora - Folio 202</t>
  </si>
  <si>
    <t>Coordinadora - Folios 225 Y 226</t>
  </si>
  <si>
    <t xml:space="preserve">Cogestor Red Unidos - Folio 232 y 233 </t>
  </si>
  <si>
    <t>Trabajo Comunitario y Social, Folio 234</t>
  </si>
  <si>
    <t>Asesoria con poblacion vulnerable, poblacion desplazada Folio 344</t>
  </si>
  <si>
    <t>LA DOCUMENTACION CUMPLE CON LO ESTIPULADO EN EL PLIEGO DE CONDICIONES.</t>
  </si>
  <si>
    <t>La certificacion laboral no describe las funciones del cargo, por lo cual  no permite establecer si la experiencia presentada corresponde a proyectos sociales para la infancia o centros educativos. Subsanar</t>
  </si>
  <si>
    <t xml:space="preserve">De las certificaciones laborales de Construyamos Colombia , la correspondiente al año 2014 especifica las funciones del cargo y esta acorde a lo establecido en el Pliego de condiciones; no obstante, la certificacion del año 2013  no describe las funciones del cargo, por lo cual no permite establecer si la experiencia presentada corresponde a proyectos sociales para la infancia o centros educativos.
Las demas certificaciones no estan relacionadas a funciones de director, coordinador o jefe en proyectos sociales para la infancia o centros educativos. Subsanar </t>
  </si>
  <si>
    <t>La certificación laboral no permite establecer si la experiencia  presentada corresponde a proyectos sociales para la infancia o centros educativos. Subsanar</t>
  </si>
  <si>
    <t>La formación profesional no corresponde al perfil establecido en el pliego de condiciones. De igual forma, las certificaciones  no permiten establecer si la experiencia presentada corresponde a proyectos sociales para la infancia o centros educativos. Subsanar</t>
  </si>
  <si>
    <t xml:space="preserve">Alcaldia Municipal - Dorada </t>
  </si>
  <si>
    <t>Cogestor Profesional, folio 294</t>
  </si>
  <si>
    <t xml:space="preserve">Teniendo en cuenta que la persona se presenta para Mistrato, donde se atiende grupos etnicos se convalida el perfil de Antroplogo. Las certificaciones  laborales  no permiten establecer el tiempo de experiencias ni detalla las funciones ejecutadas en los cargos. Subasanar </t>
  </si>
  <si>
    <t>Teniendo en cuenta que la persona se presenta para Mistrato, donde se atiende grupos etnicos se convalida el perfil de Antroplogo. Las certificaciones  laborales no permiten establecer el tiempo de experiencias ni detalla las funciones ejecutadas en los cargos. Adicionalmente se presenta una certificación relacionada a la bolsa de empleo de Risaralda y del Programa Departamental de Seguridad Alimentaria  y Nutricional  firmada por una persona natural y no por representantes oficiales de las instituciones señaladas. Subsanar</t>
  </si>
  <si>
    <t>La certificacion laboral de Construyamos  Colombia no permite establecer si la experiencia presentada corresponde a proyectos sociales para la infancia o centros educativos. Subsanar</t>
  </si>
  <si>
    <t>Psicologa, folio 391</t>
  </si>
  <si>
    <t>La certificacion no cumple el requisito de tiempo solicitado en la convocatoria</t>
  </si>
  <si>
    <t xml:space="preserve">Las certificaciones laborales de las entidades Secretaria de Educación Gobernación de Risaralda y de Construyamos Colombia no incluyen las funciones del cargo, lo cual no permite establecer si la experiencia presentada esta relacionada en infancia o familia, tal como lo solicita el pliego de condiciones. </t>
  </si>
  <si>
    <t xml:space="preserve">Las certificacion laboral de Construyamos Colombia no incluye las funciones del cargo, lo cual no permite establecer si la experiencia presentada esta relacionada en infancia o familia, tal como lo solicita el pliego de condiciones.  </t>
  </si>
  <si>
    <t>.</t>
  </si>
  <si>
    <t>De acuerdo a lo establecido en el pliego de condiciones Numeral 2.1 Presentación de la Propuesta - NOTA 1:  "En caso de que el proponente presente propuesta para más de un grupo deberá presentar de manera discriminada para cada grupo los documentos que acrediten los requisitos técnicos habilitantes (Capitulo III Componente Técnico) y los que acrediten los factores de evaluación (Titulo IV Factores de Ponderación)", la propuesta no cumple en infraestructura por cuanto no es posible determinar a que grupo corresponden las mismas y el total de capacidad instalada en cupos no corresponde al total de cupos establecidos en la zonificacion para los grupos 8 y 10 en el pliego de condiciones.</t>
  </si>
  <si>
    <t>Las certificacion laboral de Construyamos Colombia no incluye las funciones del cargo, lo cual no permite establecer si la experiencia presentada esta relacionada en infancia o familia, tal como lo solicita el pliego de condiciones. 
Adicionalmente, fue presentada como coordinadora en el grupo 8 y 10, por la proporción establecida en el Pliego de Condiciones solo sería válida en el grupo 8.</t>
  </si>
  <si>
    <t>Las certificacion laboral de Construyamos Colombia no incluye las funciones del cargo, lo cual no permite establecer si la experiencia presentada esta relacionada en infancia o familia, tal como lo solicita el pliego de condiciones. No obstante, las demas certificaciones permiten verificar minimo dos años de  experiencia en infancia o familia.
Adicionalmente, fue presentada como coordinadora pedagógica en el grupo 8 y 10, los dos grupos superan los 1000 cupos, por la cual se supera la proporción establecida en el Pliego de Condiciones y esta profesional solo es válida en el grupo 8.</t>
  </si>
  <si>
    <t>Nota: Se acreditan el numero maximo de cupos acreditados simultaneamente.</t>
  </si>
  <si>
    <t>SUBSANACION</t>
  </si>
  <si>
    <t>SUBSANACIÓN</t>
  </si>
  <si>
    <t>09/01/2013 - 23/12/2013</t>
  </si>
  <si>
    <t xml:space="preserve">Mediante oficio No. 339000 del 05/12/2014 08:03 am, el proponente presenta alcance a certificaciones de Construyamos Colombia indicando las funciones especificas en primera infancia. La documentación presentada y el perfil de la persona cumple con lo establecido en el Pliego de Condiciones. </t>
  </si>
  <si>
    <t xml:space="preserve">La certificacion laboral de Construyamos Colombia no permite establecer si la experiencia presentada corresponde a proyectos sociales para la infancia o centros educativos.
No obstante, con la otra certificacion presentada Cumple con la experiencia requerida. </t>
  </si>
  <si>
    <t>Mediante oficio No. 339000 del 05/12/2014 08:03 am, el proponente confirma mediante la carta de compromiso del profesional que la misma hace parte del grupo 8.</t>
  </si>
  <si>
    <t xml:space="preserve">Mediante oficio No. 339000 del 05/12/2014 08:03 am, el proponente presenta alcance a certificacion de Construyamos Colombia indicando las funciones especificas en primera infancia. La documentación presentada y el perfil de la persona cumple con lo establecido en el Pliego de Condiciones. </t>
  </si>
  <si>
    <t>Mediante oficio No. 339000 del 05/12/2014 08:03 am, el proponente presenta cambio de profesional por: Gloria Patricia Zuluaga Roldan. Licenciada en Educación Religiosa - Universidad Catolica Popular de Risaralda - 06/02/2006. Experiencia:  Construyamos Colombia. 26/08/2013 al 30/12/2013 y 13/01/2014 al 20/10/2014. Coordinadora.  Carta de Compromiso: Si. De esta forma, la documentación  de la nueva profesional cumple con lo estipulado en el Pliego de Condiciones.</t>
  </si>
  <si>
    <t>28/02/2011 -30/12/2011</t>
  </si>
  <si>
    <t xml:space="preserve">Mediante oficio No. 339000 del 05/12/2014 08:03 am, el proponente presenta certificación de Construyamos Colombia indicando las funciones especificas en primera infancia y el cargo de apoyo psicosocial del 13/01/2014 AL 01/12/2014.  La documentación presentada y el perfil de la persona cumple con lo establecido en el Pliego de Condiciones. </t>
  </si>
  <si>
    <t>02/09/2013 - 16/12/2013 y 21/01/2014 - 28/04/2014</t>
  </si>
  <si>
    <t xml:space="preserve">Mediante oficio No. 339000 del 05/12/2014 08:03 am, el proponente presenta certificación de Construyamos Colombia indicando las funciones especificas en primera infancia y el cargo de apoyo Psicologa del 13/01/2014 AL 01/12/2014.  La documentación presentada y el perfil de la persona cumple con lo establecido en el Pliego de Condiciones. </t>
  </si>
  <si>
    <t>01/06/2014-01/12/2014</t>
  </si>
  <si>
    <t>DAMIRIS HERRERA</t>
  </si>
  <si>
    <t>Mediante oficio No. 339000 del 05/12/2014 08:03 am, el proponente presenta certificación de Construyamos Colombia indicando las funciones especificas en primera infancia y el cargo Psicologa del 01/06/2014 AL 01/12/2014.  La documentación presentada y el perfil de la persona cumple con lo establecido en el Pliego de Condiciones.  De igual forma, el Proponente aclaro que esta profesional corresponde al grupo No. 8 y no al No. 10 como se habia presentado en la propuesta inicial.</t>
  </si>
  <si>
    <t xml:space="preserve">Mediante oficio No. 339000 del 05/12/2014 08:03 am, el proponente da alcance a la certificación presentada anteriormente indicando las funciones especificas en primera infancia  La documentación presentada y el perfil de la persona cumple con lo establecido en el Pliego de Condiciones. </t>
  </si>
  <si>
    <t>Mediante oficio No. 339000 del 05/12/2014 08:03 am, el proponente aclara que por un error involuntario de digitación se relacionaron 60 cupos en la propuesta inicial  e indica que en realidad son 70 cupos, lo cual esta acorde con lo establecido en el pliego de condiciones.</t>
  </si>
  <si>
    <t>El contrato fue presentado en el grupo 10 para la experiencia habilitante. En dicho grupo se contabilizaron 2,9 meses de experiencia al traslaparse con otro contrato. Por lo cual, para este grupo se valida 8,1 meses de experiencia adicional.</t>
  </si>
  <si>
    <t>Mediante oficio No. 339000 del 05/12/2014 08:03 am, el proponente realiza la separación por grupos y con los cupos correspondientes, ajustando el numero de cupos inicialmente ofertados en la propuesta, por lo cual esta acorde con lo establecido en el pliego de condiciones.</t>
  </si>
  <si>
    <t>Mediante oficio No. 339000 del 05/12/2014 08:03 am, el proponente preciso las infraestructura para cada uno de los grupos, presentando nuevamente el formato 11.  De esta forma, con la documentación  presentada cumple con lo estipulado en el Pliego de Condiciones.</t>
  </si>
  <si>
    <t>San Jose</t>
  </si>
  <si>
    <t>Primavera</t>
  </si>
  <si>
    <t>Esmeralda</t>
  </si>
  <si>
    <t>Naranjal 1</t>
  </si>
  <si>
    <t>Naranjal 2</t>
  </si>
  <si>
    <t xml:space="preserve">Cedral </t>
  </si>
  <si>
    <t>Isambra</t>
  </si>
  <si>
    <t>Guayabal</t>
  </si>
  <si>
    <t>Pomesia 1</t>
  </si>
  <si>
    <t>Pomesia 2</t>
  </si>
  <si>
    <t>Buenavista</t>
  </si>
  <si>
    <t>Crozal</t>
  </si>
  <si>
    <t>Irra 1</t>
  </si>
  <si>
    <t>Irra 2</t>
  </si>
  <si>
    <t>Las trojes</t>
  </si>
  <si>
    <t>Risaraldita</t>
  </si>
  <si>
    <t>Sausagua</t>
  </si>
  <si>
    <t>Casa Familiar</t>
  </si>
  <si>
    <t>Mediante oficio No. 339000 del 05/12/2014 08:03 am, el proponente preciso las infraestructuras para cada uno de los grupos, presentando nuevamente el formato 11.  De esta forma, con la documentación  presentada cumple con lo estipulado en el Pliego de Condiciones.</t>
  </si>
  <si>
    <t>Mediante oficio No. 339000 del 05/12/2014 08:03 am, el proponente señala y aclara el numero de cupos a acreditar en cada uno de los grupos donde se presento este contrato. Adicionalmente, solicita que no se tenga en cuenta el aporte de tiempo de este contrato en la experiencia habilitante para  los grupos 7 y 11 y si para el grupo 9. Teniendo en cuenta lo anterior, el Comité evaluador tomará en cuenta este contrato en terminos de  tiempo para la acreditación de experiencia del grupo 9, de acuerdo a lo señalado por el proponente.  En terminos de cupos se validan los contratos traslapados con el mayor numero de cupos , por lo cual se deja en cero los cupos de este contrato.</t>
  </si>
  <si>
    <t>Mediante oficio No. 339000 del 05/12/2014 08:03 am, el proponente señala y aclara el numero de cupos a acreditar en cada uno de los grupos donde se presento este contrato. Adicionalmente, solicita que no se tenga en cuenta el aporte de tiempo de este contrato en la experiencia habilitante para  los grupos 7 y 11 y si para el grupo 9. Teniendo en cuenta lo anterior, el Comité evaluador no tomará en cuenta este contrato en terminos de  tiempo para la acreditación de experiencia del grupo 7, de acuerdo a lo señalado por el proponente.  En terminos de cupos se validan los contratos traslapados con el mayor numero de cupos , por lo cual se deja en cero los cupos de este contrato.</t>
  </si>
  <si>
    <t>Mediante oficio No. 339000 del 05/12/2014 08:03 am, el proponente señala y aclara el numero de cupos a acreditar en cada uno de los grupos donde se presento este contrato. Adicionalmente, solicita que no se tenga en cuenta el aporte de tiempo de este contrato en la experiencia habilitante para  los grupos 10 y 11 .  Teniendo en cuenta lo anterior y la evaluación preliminar, el Comité evaluador no tomará en cuenta este contrato en terminos de  tiempo para la acreditación de experiencia del grupo 10.  En terminos de cupos se validan los contratos traslapados con el mayor numero de cupos , por lo cual se deja en cero los cupos de este contrato.</t>
  </si>
  <si>
    <r>
      <t xml:space="preserve">Mediante el oficio No. 339000 del 05/12/2014 08:03 am, el proponente señala el numero de cupos para cada grupo en el cual se presentó este contrato y  solicita que del tiempo de experiencia del contrato sean acreditados tres meses para el grupo 8 y tres meses para el grupo 10. Teniendo en cuenta, lo establecido  en el numeral 3,19 literal a) Viñeta 14: </t>
    </r>
    <r>
      <rPr>
        <i/>
        <sz val="9"/>
        <rFont val="Calibri"/>
        <family val="2"/>
        <scheme val="minor"/>
      </rPr>
      <t>"Cuando un proponente presente las mismas certificaciones para acreditar los 24 meses de experiencia especifica habilitante, en dos o más grupos de la misma regional o en más de dos regionales, se tendrá en cuenta únicamente para la propuesta que se presentó primero, en los demás grupos o regionales, el proponente deberá subsanar este requisito habilitante en el término establecido por el ICBF"</t>
    </r>
    <r>
      <rPr>
        <sz val="9"/>
        <rFont val="Calibri"/>
        <family val="2"/>
        <scheme val="minor"/>
      </rPr>
      <t>, no se cumple lo señalado en el pliego de condiciones y se contabilizará la experiencia en tiempo solo para el grupo 8.  En terminos de cupos se validan los contratos traslapados con el mayor numero de cupos , por lo cual se deja en cero los cupos de este contrato.</t>
    </r>
  </si>
  <si>
    <r>
      <t xml:space="preserve">Mediante el oficio No. 339000 del 05/12/2014 08:03 am, el proponente señala el numero de cupos para cada grupo en el cual se presentó este contrato y  solicita que del tiempo de experiencia del contrato sean acreditados tres meses para el grupo 8 y tres meses para el grupo 10. Teniendo en cuenta, lo establecido  en el numeral 3,19 literal a) Viñeta 14: </t>
    </r>
    <r>
      <rPr>
        <i/>
        <sz val="11"/>
        <rFont val="Calibri"/>
        <family val="2"/>
        <scheme val="minor"/>
      </rPr>
      <t>"Cuando un proponente presente las mismas certificaciones para acreditar los 24 meses de experiencia especifica habilitante, en dos o más grupos de la misma regional o en más de dos regionales, se tendrá en cuenta únicamente para la propuesta que se presentó primero, en los demás grupos o regionales, el proponente deberá subsanar este requisito habilitante en el término establecido por el ICBF"</t>
    </r>
    <r>
      <rPr>
        <sz val="11"/>
        <rFont val="Calibri"/>
        <family val="2"/>
        <scheme val="minor"/>
      </rPr>
      <t>, no se cumple lo señalado en el pliego de condiciones y no se contabilizará la experiencia en tiempo para el grupo 10 y se tendra en cuenta solamente el tiempo de experiencia de los 6 meses en el grupo 8.</t>
    </r>
  </si>
  <si>
    <t>Mediante el oficio No. 339000 del 05/12/2014 08:03 am, el proponente solicita que el tiempo de experiencia del contrato sea acreditado en el grupo siete y no en el grupo grupo 10. Teniendo en cuenta, lo establecido  en el numeral 3,19 literal a) Viñeta 14: "Cuando un proponente presente las mismas certificaciones para acreditar los 24 meses de experiencia especifica habilitante, en dos o más grupos de la misma regional o en más de dos regionales, se tendrá en cuenta únicamente para la propuesta que se presentó primero, en los demás grupos o regionales, el proponente deberá subsanar este requisito habilitante en el término establecido por el ICBF", el comite evaluador acepta la observación y suma el tiempo de experiencia total del contrato para la experiencia adicional del grupo 7.</t>
  </si>
  <si>
    <r>
      <t xml:space="preserve">Mediante oficio No. 339000 del 05/12/2014 08:03 am, el proponente presenta subsanación del contrato.
Se señala jurisprudencia al respecto de la subsanabilidad de la propuesta por parte del Consejo de Estado, con Radicación: 13001-23-31-000-1999-00113-01 (25.804) de fecha 26 de febrero de 2014 , con  ponencia del Consejero Enrique Gil Botero en la cual se señaló: 
</t>
    </r>
    <r>
      <rPr>
        <i/>
        <sz val="11"/>
        <rFont val="Calibri"/>
        <family val="2"/>
      </rPr>
      <t xml:space="preserve">“(…)
Finalmente, el anterior decreto fue derogado por el Decreto reglamentario 1510 de 2013, que a diferencia de los anteriores no reprodujo la norma que se viene citando. </t>
    </r>
    <r>
      <rPr>
        <b/>
        <i/>
        <u/>
        <sz val="11"/>
        <rFont val="Calibri"/>
        <family val="2"/>
      </rPr>
      <t>Esto significa que en adelante las entidades y los oferentes aplican directamente la regla que contempla el art. 5, parágrafo, de la Ley 1150, de manera que lo subsanable o insubsanable se define a partir de una pregunta, que se le formula a cada requisito omitido o cumplido imperfectamente: ¿el defecto asigna puntaje al oferente? Si lo hace no es subsanable, si no lo hace es subsanable</t>
    </r>
    <r>
      <rPr>
        <i/>
        <sz val="11"/>
        <rFont val="Calibri"/>
        <family val="2"/>
      </rPr>
      <t>; en el último evento la entidad le solicitará al oferente que satisfaga la deficiencia, para poner su oferta en condiciones de ser evaluada, y no importa si se refiere a no a problemas de capacidad o a requisitos cumplidos antes o después de presentadas las ofertas, con la condición de que cuando le pidan la acreditación la satisfaga suficientemente."</t>
    </r>
    <r>
      <rPr>
        <sz val="11"/>
        <rFont val="Calibri"/>
        <family val="2"/>
      </rPr>
      <t xml:space="preserve"> (Subrayado y negrilla fuera del texto). 
Por lo anterior no se acepta subsanación presentada, por ser relativa a un criterio de experiencia adicional que asigna puntaje.
 </t>
    </r>
  </si>
  <si>
    <t>Mediante oficio No. 339000 del 05/12/2014 08:03 am, el proponente presento certificación de la Secretaria de Desarrollo Social y Politico de la Alcaldia de Pereira, en la cual precisan las actividades desarrollados en Primera Infancia. En terminos de cupos se validan los contratos traslapados con el mayor numero de cupos , por lo cual se toman los cupos de este contrato. Se precisa que de acuerdo a lo establecido en el pliego de condiciones solo se validan certificaciones de los ultimos cinco años , por lo cual se contabiliza solo un mes de experiencia de este contrato.</t>
  </si>
  <si>
    <t>Mediante el oficio No. 339000 del 05/12/2014 08:03 am, el proponente  presento certificación adicional de la Secretaria de Desarrollo Social   y Politico  de la Alcaldia de Pereira, en la cual se evidencian experiencia de acuerdo a lo señalado en en el Pliego de Condiciones, en especial en lo relacionado a lo siguiente: "Experiencia en atención a la primera infancia como aquella relacionada con servicios que incluyan en su desarrollo el componente de educación inicial y/o servicios educativos en el nivel de preescolar. Lo anterior deberá ser acreditado mediante la certificación respectiva.
Experiencia en atención a la familia como aquella relacionada con servicios que incluyan el componente de fortalecimiento de las capacidades de cuidado y crianza a primera infancia en los procesos desarrollados. Lo anterior deberá ser acreditado mediante la certificación respectiva."</t>
  </si>
  <si>
    <t xml:space="preserve">Mediante oficio No. 339000 del 05/12/2014 08:03 am, el proponente presenta certificación de Construyamos Colombia indicando las funciones especificas en primera infancia y en cargo de apoyo psicosocial del 11/11/2014 al 01/12/2014.  Adicionalmente, presenta certificacion laboral de la Alcaldia Municipal de  La Dorada con las fechas y funciones desarrolladas. La documentación presentada y el perfil de la persona cumple con lo establecido en el Pliego de Condiciones. </t>
  </si>
  <si>
    <t>Mediante oficio No. 339000 del 05/12/2014 08:03 am, el proponente presenta certificación de Construyamos Colombia indicando las funciones especificas en primera infancia y el cargo Psicologa del 01/06/2014 AL 01/12/2014.  La documentación presentada y el perfil de la persona cumple con lo establecido en el Pliego de Condiciones.  De igual forma, el Proponente aclaro que esta profesional corresponde al grupo No. 8 y no al No. 10 como se habia presentado en la propuesta inicial, por lo cual no será tenida en cuenta para el grupo No. 8.</t>
  </si>
  <si>
    <t>El proponente no presento ninguna aclaracion ni subsanacion</t>
  </si>
  <si>
    <t>NO REPORTA</t>
  </si>
  <si>
    <t>Licenciada  en Pedagogia Infantil</t>
  </si>
  <si>
    <t xml:space="preserve">Mediante oficio No. 339000 del 05/12/2014 08:03 am, el proponente presenta certificación adicional de Construyamos Colombia indicando las funciones especificas en primera infancia: 02/09/2013 al 30/09/2013 en el rol de Psicologa. Adicionalmente, dan alcance a certificación laboral del INSER con las funciones detalladas del cargo. La documentación presentada y el perfil de la persona cumple con lo establecido en el Pliego de Condiciones. </t>
  </si>
  <si>
    <t>La carta de compromiso no refleja el municipio o grupo el cual se le asignara esta persona. Si bien algunas certificaciones no establecen la fecha de inicio y finalizacion de actividades con los meses señalados se puede determinar que cumple con los requisitos de experiencia establecidos en el pliego de condiciones.</t>
  </si>
  <si>
    <t>El cómite evaluador aplicando lo establecido en el Decreto 019 de 2012, verificó con el supervisor del convenio el estado del contrato, encontrando que cumple con lo establecido en el pliego de condiciones. Por lo cual se procede a tener en cuenta este contrato para el puntaje de los criterios de ponderación.</t>
  </si>
  <si>
    <t>Mediante el oficio No. 339000 del 05/12/2014 08:03 am, el proponente precisa las actividades relacionadas con Cuidado y Crianza en Primera Infancia. El comité evaluador, revisa la documentación de la propuesta inicial dado que esta certificación no era subsanable por ser criterio de ponderación, como se señalo anteriormente, encontrando efectivamente en el folio 602 de la propuesta  las actividades señaladas por el proponente. Por lo cual se procede a tener en cuenta este contrato para el puntaje de los criterios de ponderación. Este contrato fue presentado en los grupos 10 y 11, pero de acuerdo a lo establecido en el pliego de condiciones frente a presentación de certificaciones en dos o mas grupos y a lo señalado por el proponente, se tiene en cuenta la experiencia en tiempo para el grupo 8.</t>
  </si>
  <si>
    <t>Las certificacion laboral de Construyamos Colombia no incluye las funciones del cargo, lo cual no permite establecer si la experiencia de esta certificacion esta relacionada en infancia o familia, tal como lo solicita el pliego de condiciones. No obstante, las demas certificaciones permiten verificar minimo dos años de  experiencia en infancia o familia.
Adicionalmente, fue presentada como coordinadora pedagógica en el grupo 8 y 10, los dos grupos superan los 1000 cupos, por la cual se supera la proporción establecida en el Pliego de Condiciones y esta profesional solo es válida en el grupo 8.</t>
  </si>
  <si>
    <r>
      <t xml:space="preserve">El proponente presento documentación requerida para acreditar la experiencia. No  obstante, la certificación no permite establecer el porcentaje de ejecución del contrato, por lo cual la experiencia presentada no es valida.
El pliego de condiciones establece lo siguiente para acreditar contratos en ejecución:
</t>
    </r>
    <r>
      <rPr>
        <i/>
        <sz val="11"/>
        <rFont val="Calibri"/>
        <family val="2"/>
      </rPr>
      <t>"Para la acreditación de experiencia, se tendrán en cuenta los contratos en ejecución para la operación de los programas misionales relacionados, para lo cual será válida la presentación de una certificación emitida por el supervisor del contrato, en la cual se acredite el cumplimiento satisfactorio de las obligaciones contractuales adquiridas, desde el inicio de la ejecución y hasta el 30 de septiembre de 2014, las cuales serán validadas siempre y cuando se acredite en la certificación la ejecución de mínimo el 70% del valor del contrato y sus adiciones (cuando aplique), a la fecha de expedición de la certificación.".</t>
    </r>
  </si>
  <si>
    <t>El proponente entrego copia de los contratos, adciones y prorroga pero no adjunto ninguna certificacion que de cuenta del estado del contrato.
Adicionalmente El objeto y las obligaciones contractuales no cumplen con lo estipulado en el Pliego de Condiciones, en especial en lo relacionado a lo siguiente: "Experiencia en atención a la primera infancia como aquella relacionada con servicios que incluyan en su desarrollo el componente de educación inicial y/o servicios educativos en el nivel de preescolar. Lo anterior deberá ser acreditado mediante la certificación respectiva.
Experiencia en atención a la familia como aquella relacionada con servicios que incluyan el componente de fortalecimiento de las capacidades de cuidado y crianza a primera infancia en los procesos desarrollados. Lo anterior deberá ser acreditado mediante la certificación respectiva."</t>
  </si>
  <si>
    <t>Mediante el oficio No. 339000 del 05/12/2014 08:03 am, el proponente solicita que el tiempo de experiencia del contrato sea acreditado en el grupo siete y no en el grupo grupo 10. Teniendo en cuenta, lo establecido  en el numeral 3,19 literal a) Viñeta 14: "Cuando un proponente presente las mismas certificaciones para acreditar los 24 meses de experiencia especifica habilitante, en dos o más grupos de la misma regional o en más de dos regionales, se tendrá en cuenta únicamente para la propuesta que se presentó primero, en los demás grupos o regionales, el proponente deberá subsanar este requisito habilitante en el término establecido por el ICBF", el comite evaluador acepta la observación y suma el tiempo de experiencia total del contrato para la experiencia adicional del grupo 7 y no contabiliza experIciencia  para el grupo 10.</t>
  </si>
  <si>
    <t>El proponente entrego copia del contrato,  pero no adjunto ninguna certificacion  que de cuenta del estado y finalizacion del contrato.
Adicionalmente El objeto y las obligaciones contractuales no cumplen con lo estipulado en el Pliego de Condiciones, en especial en lo relacionado a lo siguiente: "Experiencia en atención a la primera infancia como aquella relacionada con servicios que incluyan en su desarrollo el componente de educación inicial y/o servicios educativos en el nivel de preescolar. Lo anterior deberá ser acreditado mediante la certificación respectiva.
Experiencia en atención a la familia como aquella relacionada con servicios que incluyan el componente de fortalecimiento de las capacidades de cuidado y crianza a primera infancia en los procesos desarrollados. Lo anterior deberá ser acreditado mediante la certificación respectiva."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</si>
</sst>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quot;$&quot;* #,##0.00_-;\-&quot;$&quot;* #,##0.00_-;_-&quot;$&quot;* &quot;-&quot;??_-;_-@_-"/>
    <numFmt numFmtId="165" formatCode="_-* #,##0.00_-;\-* #,##0.00_-;_-* &quot;-&quot;??_-;_-@_-"/>
    <numFmt numFmtId="166" formatCode="&quot;$&quot;\ #,##0_);[Red]\(&quot;$&quot;\ #,##0\)"/>
    <numFmt numFmtId="167" formatCode="[$$-240A]\ #,##0"/>
    <numFmt numFmtId="168" formatCode="[$$-2C0A]\ #,##0"/>
    <numFmt numFmtId="169" formatCode="[$$-240A]\ #,##0.00"/>
    <numFmt numFmtId="170" formatCode="_-* #,##0\ _€_-;\-* #,##0\ _€_-;_-* &quot;-&quot;??\ _€_-;_-@_-"/>
    <numFmt numFmtId="171" formatCode="[$$-2C0A]\ #,##0.00"/>
    <numFmt numFmtId="172" formatCode="_-* #,##0_-;\-* #,##0_-;_-* &quot;-&quot;??_-;_-@_-"/>
    <numFmt numFmtId="173" formatCode="0.0"/>
  </numFmts>
  <fonts count="31"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sz val="12"/>
      <color theme="1"/>
      <name val="Arial"/>
      <family val="2"/>
    </font>
    <font>
      <u/>
      <sz val="11"/>
      <name val="Calibri"/>
      <family val="2"/>
    </font>
    <font>
      <i/>
      <sz val="11"/>
      <name val="Calibri"/>
      <family val="2"/>
    </font>
    <font>
      <i/>
      <u/>
      <sz val="11"/>
      <name val="Calibri"/>
      <family val="2"/>
    </font>
    <font>
      <sz val="10"/>
      <name val="Calibri"/>
      <family val="2"/>
    </font>
    <font>
      <i/>
      <sz val="9"/>
      <name val="Calibri"/>
      <family val="2"/>
      <scheme val="minor"/>
    </font>
    <font>
      <i/>
      <sz val="11"/>
      <name val="Calibri"/>
      <family val="2"/>
      <scheme val="minor"/>
    </font>
    <font>
      <b/>
      <i/>
      <u/>
      <sz val="11"/>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medium">
        <color indexed="57"/>
      </bottom>
      <diagonal/>
    </border>
  </borders>
  <cellStyleXfs count="10">
    <xf numFmtId="0" fontId="0"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404">
    <xf numFmtId="0" fontId="0" fillId="0" borderId="0" xfId="0"/>
    <xf numFmtId="0" fontId="0" fillId="0" borderId="0" xfId="0" applyAlignment="1">
      <alignment horizontal="center" vertical="center"/>
    </xf>
    <xf numFmtId="0" fontId="0" fillId="0" borderId="0" xfId="0" applyAlignment="1">
      <alignment vertical="center"/>
    </xf>
    <xf numFmtId="170"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0" fontId="1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3" borderId="1" xfId="0" applyFill="1" applyBorder="1" applyAlignment="1">
      <alignment horizontal="right" vertical="center"/>
    </xf>
    <xf numFmtId="172" fontId="0" fillId="3" borderId="1" xfId="1" applyNumberFormat="1" applyFont="1" applyFill="1" applyBorder="1" applyAlignment="1">
      <alignment horizontal="right" vertical="center"/>
    </xf>
    <xf numFmtId="172" fontId="0" fillId="3" borderId="1" xfId="1" applyNumberFormat="1" applyFont="1" applyFill="1" applyBorder="1" applyAlignment="1">
      <alignment horizontal="center" vertical="center"/>
    </xf>
    <xf numFmtId="1" fontId="13" fillId="0" borderId="1" xfId="0" applyNumberFormat="1" applyFont="1" applyFill="1" applyBorder="1" applyAlignment="1" applyProtection="1">
      <alignment horizontal="center" vertical="center" wrapText="1"/>
      <protection locked="0"/>
    </xf>
    <xf numFmtId="165" fontId="13" fillId="0" borderId="1" xfId="1" applyFont="1" applyFill="1" applyBorder="1" applyAlignment="1" applyProtection="1">
      <alignment horizontal="center" vertical="center" wrapText="1"/>
      <protection locked="0"/>
    </xf>
    <xf numFmtId="172" fontId="13" fillId="0" borderId="1" xfId="1" applyNumberFormat="1" applyFont="1" applyFill="1" applyBorder="1" applyAlignment="1" applyProtection="1">
      <alignment horizontal="center" vertical="center" wrapText="1"/>
      <protection locked="0"/>
    </xf>
    <xf numFmtId="165" fontId="13" fillId="0" borderId="1" xfId="1" quotePrefix="1" applyNumberFormat="1" applyFont="1" applyFill="1" applyBorder="1" applyAlignment="1" applyProtection="1">
      <alignment vertical="center" wrapText="1"/>
      <protection locked="0"/>
    </xf>
    <xf numFmtId="165" fontId="13" fillId="0" borderId="1" xfId="1" applyNumberFormat="1" applyFont="1" applyFill="1" applyBorder="1" applyAlignment="1" applyProtection="1">
      <alignment horizontal="center" vertical="center" wrapText="1"/>
      <protection locked="0"/>
    </xf>
    <xf numFmtId="0" fontId="0" fillId="0" borderId="0" xfId="0"/>
    <xf numFmtId="0" fontId="2" fillId="0" borderId="1" xfId="0" applyFont="1" applyBorder="1" applyAlignment="1">
      <alignment horizontal="justify" vertical="center" wrapText="1"/>
    </xf>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6" fontId="0" fillId="0" borderId="0" xfId="0" applyNumberFormat="1" applyAlignment="1">
      <alignment horizontal="center" vertical="center"/>
    </xf>
    <xf numFmtId="0" fontId="1" fillId="0" borderId="0" xfId="0" applyFont="1" applyAlignment="1">
      <alignment horizontal="center" vertical="center"/>
    </xf>
    <xf numFmtId="168" fontId="0" fillId="0" borderId="0" xfId="0" applyNumberFormat="1" applyFill="1" applyBorder="1" applyAlignment="1">
      <alignment horizontal="center" vertical="center"/>
    </xf>
    <xf numFmtId="167"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9" fontId="0" fillId="0" borderId="0" xfId="0" applyNumberFormat="1" applyFill="1" applyAlignment="1">
      <alignment vertical="center"/>
    </xf>
    <xf numFmtId="0" fontId="15" fillId="0" borderId="0" xfId="0" applyFont="1" applyFill="1" applyBorder="1" applyAlignment="1">
      <alignment horizontal="left" vertical="center"/>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8" fontId="0" fillId="3" borderId="1" xfId="0" applyNumberFormat="1" applyFill="1" applyBorder="1" applyAlignment="1">
      <alignment horizontal="right" vertical="center"/>
    </xf>
    <xf numFmtId="0" fontId="0" fillId="0" borderId="0" xfId="0" applyFill="1" applyBorder="1" applyAlignment="1">
      <alignment vertical="center" wrapText="1"/>
    </xf>
    <xf numFmtId="169" fontId="0" fillId="0" borderId="0" xfId="0" applyNumberFormat="1" applyFill="1" applyBorder="1" applyAlignment="1">
      <alignment vertical="center"/>
    </xf>
    <xf numFmtId="0" fontId="1" fillId="0" borderId="0" xfId="0" applyFont="1" applyFill="1" applyBorder="1" applyAlignment="1">
      <alignment vertical="center" wrapText="1"/>
    </xf>
    <xf numFmtId="169"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8"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71" fontId="1" fillId="0" borderId="1" xfId="0" applyNumberFormat="1" applyFont="1" applyFill="1" applyBorder="1" applyAlignment="1">
      <alignment horizontal="center" vertical="center"/>
    </xf>
    <xf numFmtId="0" fontId="0" fillId="0" borderId="1" xfId="0" applyBorder="1" applyAlignment="1">
      <alignment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168"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8"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2" fontId="18" fillId="0" borderId="1" xfId="0" applyNumberFormat="1" applyFont="1" applyFill="1" applyBorder="1" applyAlignment="1" applyProtection="1">
      <alignment horizontal="center" vertical="center" wrapText="1"/>
      <protection locked="0"/>
    </xf>
    <xf numFmtId="9" fontId="13" fillId="0" borderId="1" xfId="3"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6" fontId="0" fillId="0" borderId="0" xfId="0" applyNumberFormat="1" applyAlignment="1">
      <alignment horizontal="center" vertical="center"/>
    </xf>
    <xf numFmtId="0" fontId="1" fillId="0" borderId="0" xfId="0" applyFont="1" applyAlignment="1">
      <alignment horizontal="center" vertical="center"/>
    </xf>
    <xf numFmtId="168" fontId="0" fillId="0" borderId="0" xfId="0" applyNumberFormat="1" applyFill="1" applyBorder="1" applyAlignment="1">
      <alignment horizontal="center" vertical="center"/>
    </xf>
    <xf numFmtId="167"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9"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8" fontId="0" fillId="3" borderId="1" xfId="0" applyNumberFormat="1" applyFill="1" applyBorder="1" applyAlignment="1">
      <alignment horizontal="right" vertical="center"/>
    </xf>
    <xf numFmtId="0" fontId="0" fillId="0" borderId="0" xfId="0" applyFill="1" applyBorder="1" applyAlignment="1">
      <alignment vertical="center" wrapText="1"/>
    </xf>
    <xf numFmtId="169" fontId="0" fillId="0" borderId="0" xfId="0" applyNumberFormat="1" applyFill="1" applyBorder="1" applyAlignment="1">
      <alignment vertical="center"/>
    </xf>
    <xf numFmtId="0" fontId="1" fillId="0" borderId="0" xfId="0" applyFont="1" applyFill="1" applyBorder="1" applyAlignment="1">
      <alignment vertical="center" wrapText="1"/>
    </xf>
    <xf numFmtId="169"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8"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71" fontId="1" fillId="0" borderId="1" xfId="0" applyNumberFormat="1" applyFont="1" applyFill="1" applyBorder="1" applyAlignment="1">
      <alignment horizontal="center" vertical="center"/>
    </xf>
    <xf numFmtId="0" fontId="0" fillId="0" borderId="1" xfId="0" applyBorder="1" applyAlignment="1">
      <alignment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8"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8"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2" fontId="18" fillId="0" borderId="1" xfId="0" applyNumberFormat="1" applyFont="1" applyFill="1" applyBorder="1" applyAlignment="1" applyProtection="1">
      <alignment horizontal="center" vertical="center" wrapText="1"/>
      <protection locked="0"/>
    </xf>
    <xf numFmtId="9" fontId="13" fillId="0" borderId="1" xfId="3"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170" fontId="13" fillId="0" borderId="1" xfId="7"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0" fillId="0" borderId="1" xfId="0" applyBorder="1" applyAlignment="1">
      <alignment horizontal="center" vertical="center"/>
    </xf>
    <xf numFmtId="165" fontId="0" fillId="3" borderId="0" xfId="1" applyNumberFormat="1" applyFont="1" applyFill="1" applyBorder="1" applyAlignment="1">
      <alignment horizontal="right" vertical="center"/>
    </xf>
    <xf numFmtId="0" fontId="0" fillId="0" borderId="1" xfId="0" applyBorder="1" applyAlignment="1">
      <alignment horizontal="center" vertical="center" wrapText="1"/>
    </xf>
    <xf numFmtId="0" fontId="0" fillId="0" borderId="24" xfId="0" applyBorder="1" applyAlignment="1">
      <alignment vertical="center"/>
    </xf>
    <xf numFmtId="0" fontId="0" fillId="0" borderId="24" xfId="0" applyBorder="1" applyAlignment="1">
      <alignment wrapText="1"/>
    </xf>
    <xf numFmtId="0" fontId="0" fillId="0" borderId="24" xfId="0" applyBorder="1" applyAlignment="1"/>
    <xf numFmtId="0" fontId="0" fillId="0" borderId="24" xfId="0" applyFill="1" applyBorder="1"/>
    <xf numFmtId="0" fontId="0" fillId="0" borderId="24" xfId="0" applyBorder="1"/>
    <xf numFmtId="0" fontId="0" fillId="0" borderId="24" xfId="0" applyFill="1" applyBorder="1" applyAlignment="1"/>
    <xf numFmtId="1" fontId="23" fillId="0" borderId="1" xfId="0"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3" fontId="13"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0" xfId="0" applyBorder="1" applyAlignment="1">
      <alignment wrapText="1"/>
    </xf>
    <xf numFmtId="0" fontId="0" fillId="0" borderId="0" xfId="0" applyBorder="1" applyAlignment="1"/>
    <xf numFmtId="0" fontId="0" fillId="0" borderId="0" xfId="0" applyFill="1" applyBorder="1"/>
    <xf numFmtId="0" fontId="0" fillId="0" borderId="0" xfId="0" applyBorder="1"/>
    <xf numFmtId="0" fontId="0" fillId="0" borderId="0" xfId="0" applyFill="1" applyBorder="1" applyAlignment="1"/>
    <xf numFmtId="172" fontId="0" fillId="0" borderId="0" xfId="0" applyNumberFormat="1" applyFill="1" applyBorder="1" applyAlignment="1">
      <alignment vertical="center" wrapText="1"/>
    </xf>
    <xf numFmtId="172" fontId="13" fillId="0" borderId="1" xfId="1" quotePrefix="1" applyNumberFormat="1" applyFont="1" applyFill="1" applyBorder="1" applyAlignment="1" applyProtection="1">
      <alignment vertical="center" wrapText="1"/>
      <protection locked="0"/>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0" fillId="0" borderId="1" xfId="0" applyFill="1" applyBorder="1" applyAlignment="1">
      <alignment vertical="top" wrapText="1"/>
    </xf>
    <xf numFmtId="0" fontId="0" fillId="0" borderId="1" xfId="0" applyBorder="1" applyAlignment="1">
      <alignment vertical="top" wrapText="1"/>
    </xf>
    <xf numFmtId="0" fontId="0" fillId="0" borderId="1" xfId="0" applyFill="1" applyBorder="1" applyAlignment="1">
      <alignment vertical="center" wrapText="1"/>
    </xf>
    <xf numFmtId="9" fontId="13" fillId="5" borderId="1" xfId="0" applyNumberFormat="1" applyFont="1"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9" fontId="13" fillId="5" borderId="1" xfId="3" applyFont="1" applyFill="1" applyBorder="1" applyAlignment="1" applyProtection="1">
      <alignment horizontal="center" vertical="center" wrapText="1"/>
      <protection locked="0"/>
    </xf>
    <xf numFmtId="14" fontId="13" fillId="5" borderId="1" xfId="0" applyNumberFormat="1" applyFont="1" applyFill="1" applyBorder="1" applyAlignment="1" applyProtection="1">
      <alignment horizontal="center" vertical="center" wrapText="1"/>
      <protection locked="0"/>
    </xf>
    <xf numFmtId="15" fontId="13" fillId="5" borderId="1" xfId="0" applyNumberFormat="1" applyFont="1" applyFill="1" applyBorder="1" applyAlignment="1" applyProtection="1">
      <alignment horizontal="center" vertical="center" wrapText="1"/>
      <protection locked="0"/>
    </xf>
    <xf numFmtId="165" fontId="13" fillId="5" borderId="1" xfId="1" applyNumberFormat="1" applyFont="1" applyFill="1" applyBorder="1" applyAlignment="1" applyProtection="1">
      <alignment horizontal="center" vertical="center" wrapText="1"/>
      <protection locked="0"/>
    </xf>
    <xf numFmtId="1" fontId="13" fillId="5"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9"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wrapText="1"/>
    </xf>
    <xf numFmtId="0" fontId="1" fillId="2" borderId="1" xfId="0" applyFont="1" applyFill="1" applyBorder="1" applyAlignment="1">
      <alignment vertical="center" wrapText="1"/>
    </xf>
    <xf numFmtId="0" fontId="2" fillId="0" borderId="1" xfId="0" applyFont="1" applyBorder="1" applyAlignment="1">
      <alignment vertical="center" wrapText="1"/>
    </xf>
    <xf numFmtId="170" fontId="13" fillId="5" borderId="1" xfId="1"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170" fontId="13" fillId="0" borderId="1" xfId="1"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wrapText="1"/>
    </xf>
    <xf numFmtId="0" fontId="17" fillId="0" borderId="0" xfId="0" applyFont="1" applyFill="1" applyAlignment="1">
      <alignment vertical="center" wrapText="1"/>
    </xf>
    <xf numFmtId="0" fontId="1" fillId="0" borderId="1" xfId="0" applyFont="1" applyFill="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24" xfId="0" applyBorder="1" applyAlignment="1">
      <alignment vertical="center" wrapText="1"/>
    </xf>
    <xf numFmtId="0" fontId="13" fillId="0" borderId="1" xfId="1" quotePrefix="1" applyNumberFormat="1" applyFont="1" applyFill="1" applyBorder="1" applyAlignment="1">
      <alignment horizontal="center" vertical="center" wrapText="1"/>
    </xf>
    <xf numFmtId="0" fontId="14" fillId="0" borderId="1" xfId="1" quotePrefix="1" applyNumberFormat="1" applyFont="1" applyFill="1" applyBorder="1" applyAlignment="1">
      <alignment horizontal="right" vertical="center" wrapText="1"/>
    </xf>
    <xf numFmtId="0" fontId="11" fillId="0" borderId="1" xfId="0" applyFont="1" applyFill="1" applyBorder="1" applyAlignment="1">
      <alignment horizontal="center" vertical="center" wrapText="1"/>
    </xf>
    <xf numFmtId="14" fontId="0" fillId="0" borderId="0" xfId="0" applyNumberFormat="1" applyBorder="1" applyAlignment="1">
      <alignment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vertical="center"/>
    </xf>
    <xf numFmtId="14" fontId="0" fillId="0" borderId="1" xfId="0" applyNumberFormat="1" applyFont="1" applyBorder="1" applyAlignment="1">
      <alignment vertical="center" wrapText="1"/>
    </xf>
    <xf numFmtId="14" fontId="0" fillId="0" borderId="1" xfId="0" applyNumberFormat="1" applyFont="1" applyBorder="1" applyAlignment="1">
      <alignment horizontal="center" vertical="center" wrapText="1"/>
    </xf>
    <xf numFmtId="17" fontId="0" fillId="0" borderId="1" xfId="0" quotePrefix="1" applyNumberFormat="1" applyFont="1" applyBorder="1" applyAlignment="1">
      <alignment vertical="center"/>
    </xf>
    <xf numFmtId="0" fontId="0" fillId="0" borderId="1" xfId="0" applyFont="1" applyBorder="1" applyAlignment="1">
      <alignment horizontal="left" vertical="center"/>
    </xf>
    <xf numFmtId="14" fontId="0" fillId="0" borderId="1" xfId="0" applyNumberFormat="1" applyFont="1" applyBorder="1" applyAlignment="1">
      <alignment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0" xfId="0" applyFont="1" applyAlignment="1">
      <alignment vertical="center"/>
    </xf>
    <xf numFmtId="0" fontId="0" fillId="0" borderId="1" xfId="0" applyFont="1" applyBorder="1" applyAlignment="1">
      <alignment horizontal="center" wrapText="1"/>
    </xf>
    <xf numFmtId="0" fontId="0" fillId="0" borderId="1" xfId="0" applyFont="1" applyFill="1" applyBorder="1" applyAlignment="1">
      <alignment wrapText="1"/>
    </xf>
    <xf numFmtId="0" fontId="0" fillId="0" borderId="13" xfId="0" applyFont="1" applyBorder="1" applyAlignment="1">
      <alignment horizontal="center" vertical="center" wrapText="1"/>
    </xf>
    <xf numFmtId="0" fontId="0" fillId="0" borderId="13" xfId="0" applyFont="1" applyFill="1" applyBorder="1" applyAlignment="1">
      <alignment wrapText="1"/>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14" fontId="0" fillId="0" borderId="13" xfId="0" applyNumberFormat="1" applyBorder="1" applyAlignment="1">
      <alignment horizontal="center" vertical="center" wrapText="1"/>
    </xf>
    <xf numFmtId="14" fontId="0" fillId="0" borderId="4" xfId="0" applyNumberFormat="1" applyBorder="1" applyAlignment="1">
      <alignment horizontal="center" vertical="center" wrapText="1"/>
    </xf>
    <xf numFmtId="0" fontId="0" fillId="0" borderId="12" xfId="0"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7" xfId="0" applyFont="1" applyFill="1" applyBorder="1" applyAlignment="1" applyProtection="1">
      <alignment horizontal="left" vertical="center"/>
      <protection locked="0"/>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4"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2" borderId="17" xfId="0" applyFont="1" applyFill="1" applyBorder="1" applyAlignment="1">
      <alignment horizontal="center" vertical="center" wrapText="1"/>
    </xf>
    <xf numFmtId="0" fontId="16" fillId="0" borderId="25" xfId="0" applyFont="1" applyFill="1" applyBorder="1" applyAlignment="1">
      <alignment horizontal="left" vertical="center" wrapText="1"/>
    </xf>
    <xf numFmtId="14" fontId="0" fillId="0" borderId="12" xfId="0" applyNumberForma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4" xfId="0" applyFont="1" applyBorder="1" applyAlignment="1">
      <alignment horizontal="center" vertical="center" wrapText="1"/>
    </xf>
    <xf numFmtId="14" fontId="0" fillId="0" borderId="1" xfId="1" applyNumberFormat="1"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 xfId="0" applyFill="1" applyBorder="1" applyAlignment="1">
      <alignment horizontal="center" vertical="center" wrapText="1"/>
    </xf>
    <xf numFmtId="0" fontId="0" fillId="0" borderId="5"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4"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49" fontId="0" fillId="0" borderId="13" xfId="0" applyNumberFormat="1" applyFont="1" applyFill="1" applyBorder="1" applyAlignment="1">
      <alignment horizontal="center" vertical="center"/>
    </xf>
    <xf numFmtId="49" fontId="0" fillId="0" borderId="4" xfId="0" applyNumberFormat="1"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 xfId="0" applyFont="1" applyFill="1" applyBorder="1" applyAlignment="1">
      <alignment horizontal="center" vertical="center"/>
    </xf>
    <xf numFmtId="0" fontId="0" fillId="3" borderId="6" xfId="0" applyFont="1" applyFill="1" applyBorder="1" applyAlignment="1">
      <alignment horizontal="left"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2" borderId="6" xfId="0" applyFont="1" applyFill="1" applyBorder="1" applyAlignment="1">
      <alignment horizontal="center" vertical="center"/>
    </xf>
    <xf numFmtId="14"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4" fontId="0" fillId="0" borderId="13" xfId="0" applyNumberFormat="1" applyFont="1" applyBorder="1" applyAlignment="1">
      <alignment horizontal="center" vertical="center"/>
    </xf>
    <xf numFmtId="14" fontId="0" fillId="0" borderId="12" xfId="0" applyNumberFormat="1" applyFont="1" applyBorder="1" applyAlignment="1">
      <alignment horizontal="center" vertical="center"/>
    </xf>
    <xf numFmtId="14" fontId="0" fillId="0" borderId="4" xfId="0" applyNumberFormat="1" applyFont="1" applyBorder="1" applyAlignment="1">
      <alignment horizontal="center" vertical="center"/>
    </xf>
    <xf numFmtId="1" fontId="0" fillId="0" borderId="1" xfId="0" applyNumberFormat="1" applyFont="1" applyBorder="1" applyAlignment="1">
      <alignment horizontal="center" vertical="center" wrapText="1"/>
    </xf>
    <xf numFmtId="14" fontId="0" fillId="0" borderId="13" xfId="0" applyNumberFormat="1" applyBorder="1" applyAlignment="1">
      <alignment horizontal="center"/>
    </xf>
    <xf numFmtId="14" fontId="0" fillId="0" borderId="4" xfId="0" applyNumberFormat="1" applyBorder="1" applyAlignment="1">
      <alignment horizontal="center"/>
    </xf>
    <xf numFmtId="0" fontId="0" fillId="0" borderId="5" xfId="0" applyBorder="1" applyAlignment="1">
      <alignment horizontal="center" vertical="center"/>
    </xf>
    <xf numFmtId="0" fontId="0" fillId="0" borderId="14" xfId="0" applyBorder="1" applyAlignment="1">
      <alignment horizontal="center" vertical="center"/>
    </xf>
    <xf numFmtId="0" fontId="16" fillId="0" borderId="0" xfId="0" applyFont="1" applyFill="1" applyBorder="1" applyAlignment="1">
      <alignment horizontal="left" vertical="center" wrapText="1"/>
    </xf>
    <xf numFmtId="0" fontId="0" fillId="0" borderId="1" xfId="0" applyBorder="1" applyAlignment="1">
      <alignment vertical="center" wrapText="1"/>
    </xf>
    <xf numFmtId="14" fontId="0" fillId="0" borderId="13" xfId="0" applyNumberFormat="1" applyBorder="1" applyAlignment="1">
      <alignment horizontal="center" vertical="center"/>
    </xf>
    <xf numFmtId="14" fontId="0" fillId="0" borderId="4" xfId="0" applyNumberFormat="1" applyBorder="1" applyAlignment="1">
      <alignment horizontal="center" vertical="center"/>
    </xf>
    <xf numFmtId="0" fontId="0" fillId="0" borderId="13" xfId="0" applyFill="1" applyBorder="1" applyAlignment="1">
      <alignment horizontal="center" vertical="center"/>
    </xf>
    <xf numFmtId="0" fontId="0" fillId="0" borderId="4" xfId="0" applyFill="1" applyBorder="1" applyAlignment="1">
      <alignment horizontal="center" vertical="center"/>
    </xf>
    <xf numFmtId="14" fontId="0" fillId="0" borderId="13" xfId="0" applyNumberFormat="1" applyFont="1" applyBorder="1" applyAlignment="1">
      <alignment horizontal="center" vertical="center" wrapText="1"/>
    </xf>
    <xf numFmtId="14" fontId="0" fillId="0" borderId="4" xfId="0" applyNumberFormat="1" applyFont="1" applyBorder="1" applyAlignment="1">
      <alignment horizontal="center" vertical="center" wrapText="1"/>
    </xf>
    <xf numFmtId="0" fontId="16" fillId="0" borderId="24" xfId="0" applyFont="1" applyFill="1" applyBorder="1" applyAlignment="1">
      <alignment horizontal="left" vertical="center" wrapText="1"/>
    </xf>
    <xf numFmtId="14" fontId="0" fillId="0" borderId="12" xfId="0" applyNumberFormat="1" applyFont="1" applyBorder="1" applyAlignment="1">
      <alignment horizontal="center" vertical="center" wrapText="1"/>
    </xf>
  </cellXfs>
  <cellStyles count="10">
    <cellStyle name="Millares" xfId="1" builtinId="3"/>
    <cellStyle name="Millares 2" xfId="4"/>
    <cellStyle name="Millares 2 2" xfId="7"/>
    <cellStyle name="Millares 3" xfId="6"/>
    <cellStyle name="Moneda 2" xfId="5"/>
    <cellStyle name="Moneda 2 2" xfId="9"/>
    <cellStyle name="Moneda 3" xfId="8"/>
    <cellStyle name="Normal" xfId="0" builtinId="0"/>
    <cellStyle name="Normal 5"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0"/>
  <sheetViews>
    <sheetView tabSelected="1" topLeftCell="A4" zoomScale="55" zoomScaleNormal="55" workbookViewId="0">
      <selection activeCell="C9" sqref="C9:N9"/>
    </sheetView>
  </sheetViews>
  <sheetFormatPr baseColWidth="10" defaultRowHeight="15" x14ac:dyDescent="0.25"/>
  <cols>
    <col min="1" max="1" width="3.140625" style="2" bestFit="1" customWidth="1"/>
    <col min="2" max="2" width="44.28515625" style="118" customWidth="1"/>
    <col min="3" max="3" width="31.140625" style="118" customWidth="1"/>
    <col min="4" max="4" width="38.85546875" style="118" customWidth="1"/>
    <col min="5" max="5" width="20.7109375" style="118" customWidth="1"/>
    <col min="6" max="6" width="21.140625" style="118" customWidth="1"/>
    <col min="7" max="7" width="29.7109375" style="118" customWidth="1"/>
    <col min="8" max="8" width="24.5703125" style="118" customWidth="1"/>
    <col min="9" max="9" width="24" style="118" customWidth="1"/>
    <col min="10" max="10" width="20.28515625" style="118" customWidth="1"/>
    <col min="11" max="11" width="29.85546875" style="118" customWidth="1"/>
    <col min="12" max="12" width="18.7109375" style="118" customWidth="1"/>
    <col min="13" max="13" width="13" style="118" customWidth="1"/>
    <col min="14" max="14" width="16.42578125" style="118" customWidth="1"/>
    <col min="15" max="15" width="14.28515625" style="118" customWidth="1"/>
    <col min="16" max="16" width="9.7109375" style="118" customWidth="1"/>
    <col min="17" max="17" width="37.42578125" style="118" customWidth="1"/>
    <col min="18" max="18" width="45.28515625" style="2" customWidth="1"/>
    <col min="19" max="19" width="23.85546875" style="2" customWidth="1"/>
    <col min="20" max="22" width="6.42578125" style="2" customWidth="1"/>
    <col min="23" max="251" width="11.42578125" style="2"/>
    <col min="252" max="252" width="1" style="2" customWidth="1"/>
    <col min="253" max="253" width="4.28515625" style="2" customWidth="1"/>
    <col min="254" max="254" width="34.7109375" style="2" customWidth="1"/>
    <col min="255" max="255" width="0" style="2" hidden="1" customWidth="1"/>
    <col min="256" max="256" width="20" style="2" customWidth="1"/>
    <col min="257" max="257" width="20.85546875" style="2" customWidth="1"/>
    <col min="258" max="258" width="25" style="2" customWidth="1"/>
    <col min="259" max="259" width="18.7109375" style="2" customWidth="1"/>
    <col min="260" max="260" width="29.7109375" style="2" customWidth="1"/>
    <col min="261" max="261" width="13.42578125" style="2" customWidth="1"/>
    <col min="262" max="262" width="13.85546875" style="2" customWidth="1"/>
    <col min="263" max="267" width="16.5703125" style="2" customWidth="1"/>
    <col min="268" max="268" width="20.5703125" style="2" customWidth="1"/>
    <col min="269" max="269" width="21.140625" style="2" customWidth="1"/>
    <col min="270" max="270" width="9.5703125" style="2" customWidth="1"/>
    <col min="271" max="271" width="0.42578125" style="2" customWidth="1"/>
    <col min="272" max="278" width="6.42578125" style="2" customWidth="1"/>
    <col min="279" max="507" width="11.42578125" style="2"/>
    <col min="508" max="508" width="1" style="2" customWidth="1"/>
    <col min="509" max="509" width="4.28515625" style="2" customWidth="1"/>
    <col min="510" max="510" width="34.7109375" style="2" customWidth="1"/>
    <col min="511" max="511" width="0" style="2" hidden="1" customWidth="1"/>
    <col min="512" max="512" width="20" style="2" customWidth="1"/>
    <col min="513" max="513" width="20.85546875" style="2" customWidth="1"/>
    <col min="514" max="514" width="25" style="2" customWidth="1"/>
    <col min="515" max="515" width="18.7109375" style="2" customWidth="1"/>
    <col min="516" max="516" width="29.7109375" style="2" customWidth="1"/>
    <col min="517" max="517" width="13.42578125" style="2" customWidth="1"/>
    <col min="518" max="518" width="13.85546875" style="2" customWidth="1"/>
    <col min="519" max="523" width="16.5703125" style="2" customWidth="1"/>
    <col min="524" max="524" width="20.5703125" style="2" customWidth="1"/>
    <col min="525" max="525" width="21.140625" style="2" customWidth="1"/>
    <col min="526" max="526" width="9.5703125" style="2" customWidth="1"/>
    <col min="527" max="527" width="0.42578125" style="2" customWidth="1"/>
    <col min="528" max="534" width="6.42578125" style="2" customWidth="1"/>
    <col min="535" max="763" width="11.42578125" style="2"/>
    <col min="764" max="764" width="1" style="2" customWidth="1"/>
    <col min="765" max="765" width="4.28515625" style="2" customWidth="1"/>
    <col min="766" max="766" width="34.7109375" style="2" customWidth="1"/>
    <col min="767" max="767" width="0" style="2" hidden="1" customWidth="1"/>
    <col min="768" max="768" width="20" style="2" customWidth="1"/>
    <col min="769" max="769" width="20.85546875" style="2" customWidth="1"/>
    <col min="770" max="770" width="25" style="2" customWidth="1"/>
    <col min="771" max="771" width="18.7109375" style="2" customWidth="1"/>
    <col min="772" max="772" width="29.7109375" style="2" customWidth="1"/>
    <col min="773" max="773" width="13.42578125" style="2" customWidth="1"/>
    <col min="774" max="774" width="13.85546875" style="2" customWidth="1"/>
    <col min="775" max="779" width="16.5703125" style="2" customWidth="1"/>
    <col min="780" max="780" width="20.5703125" style="2" customWidth="1"/>
    <col min="781" max="781" width="21.140625" style="2" customWidth="1"/>
    <col min="782" max="782" width="9.5703125" style="2" customWidth="1"/>
    <col min="783" max="783" width="0.42578125" style="2" customWidth="1"/>
    <col min="784" max="790" width="6.42578125" style="2" customWidth="1"/>
    <col min="791" max="1019" width="11.42578125" style="2"/>
    <col min="1020" max="1020" width="1" style="2" customWidth="1"/>
    <col min="1021" max="1021" width="4.28515625" style="2" customWidth="1"/>
    <col min="1022" max="1022" width="34.7109375" style="2" customWidth="1"/>
    <col min="1023" max="1023" width="0" style="2" hidden="1" customWidth="1"/>
    <col min="1024" max="1024" width="20" style="2" customWidth="1"/>
    <col min="1025" max="1025" width="20.85546875" style="2" customWidth="1"/>
    <col min="1026" max="1026" width="25" style="2" customWidth="1"/>
    <col min="1027" max="1027" width="18.7109375" style="2" customWidth="1"/>
    <col min="1028" max="1028" width="29.7109375" style="2" customWidth="1"/>
    <col min="1029" max="1029" width="13.42578125" style="2" customWidth="1"/>
    <col min="1030" max="1030" width="13.85546875" style="2" customWidth="1"/>
    <col min="1031" max="1035" width="16.5703125" style="2" customWidth="1"/>
    <col min="1036" max="1036" width="20.5703125" style="2" customWidth="1"/>
    <col min="1037" max="1037" width="21.140625" style="2" customWidth="1"/>
    <col min="1038" max="1038" width="9.5703125" style="2" customWidth="1"/>
    <col min="1039" max="1039" width="0.42578125" style="2" customWidth="1"/>
    <col min="1040" max="1046" width="6.42578125" style="2" customWidth="1"/>
    <col min="1047" max="1275" width="11.42578125" style="2"/>
    <col min="1276" max="1276" width="1" style="2" customWidth="1"/>
    <col min="1277" max="1277" width="4.28515625" style="2" customWidth="1"/>
    <col min="1278" max="1278" width="34.7109375" style="2" customWidth="1"/>
    <col min="1279" max="1279" width="0" style="2" hidden="1" customWidth="1"/>
    <col min="1280" max="1280" width="20" style="2" customWidth="1"/>
    <col min="1281" max="1281" width="20.85546875" style="2" customWidth="1"/>
    <col min="1282" max="1282" width="25" style="2" customWidth="1"/>
    <col min="1283" max="1283" width="18.7109375" style="2" customWidth="1"/>
    <col min="1284" max="1284" width="29.7109375" style="2" customWidth="1"/>
    <col min="1285" max="1285" width="13.42578125" style="2" customWidth="1"/>
    <col min="1286" max="1286" width="13.85546875" style="2" customWidth="1"/>
    <col min="1287" max="1291" width="16.5703125" style="2" customWidth="1"/>
    <col min="1292" max="1292" width="20.5703125" style="2" customWidth="1"/>
    <col min="1293" max="1293" width="21.140625" style="2" customWidth="1"/>
    <col min="1294" max="1294" width="9.5703125" style="2" customWidth="1"/>
    <col min="1295" max="1295" width="0.42578125" style="2" customWidth="1"/>
    <col min="1296" max="1302" width="6.42578125" style="2" customWidth="1"/>
    <col min="1303" max="1531" width="11.42578125" style="2"/>
    <col min="1532" max="1532" width="1" style="2" customWidth="1"/>
    <col min="1533" max="1533" width="4.28515625" style="2" customWidth="1"/>
    <col min="1534" max="1534" width="34.7109375" style="2" customWidth="1"/>
    <col min="1535" max="1535" width="0" style="2" hidden="1" customWidth="1"/>
    <col min="1536" max="1536" width="20" style="2" customWidth="1"/>
    <col min="1537" max="1537" width="20.85546875" style="2" customWidth="1"/>
    <col min="1538" max="1538" width="25" style="2" customWidth="1"/>
    <col min="1539" max="1539" width="18.7109375" style="2" customWidth="1"/>
    <col min="1540" max="1540" width="29.7109375" style="2" customWidth="1"/>
    <col min="1541" max="1541" width="13.42578125" style="2" customWidth="1"/>
    <col min="1542" max="1542" width="13.85546875" style="2" customWidth="1"/>
    <col min="1543" max="1547" width="16.5703125" style="2" customWidth="1"/>
    <col min="1548" max="1548" width="20.5703125" style="2" customWidth="1"/>
    <col min="1549" max="1549" width="21.140625" style="2" customWidth="1"/>
    <col min="1550" max="1550" width="9.5703125" style="2" customWidth="1"/>
    <col min="1551" max="1551" width="0.42578125" style="2" customWidth="1"/>
    <col min="1552" max="1558" width="6.42578125" style="2" customWidth="1"/>
    <col min="1559" max="1787" width="11.42578125" style="2"/>
    <col min="1788" max="1788" width="1" style="2" customWidth="1"/>
    <col min="1789" max="1789" width="4.28515625" style="2" customWidth="1"/>
    <col min="1790" max="1790" width="34.7109375" style="2" customWidth="1"/>
    <col min="1791" max="1791" width="0" style="2" hidden="1" customWidth="1"/>
    <col min="1792" max="1792" width="20" style="2" customWidth="1"/>
    <col min="1793" max="1793" width="20.85546875" style="2" customWidth="1"/>
    <col min="1794" max="1794" width="25" style="2" customWidth="1"/>
    <col min="1795" max="1795" width="18.7109375" style="2" customWidth="1"/>
    <col min="1796" max="1796" width="29.7109375" style="2" customWidth="1"/>
    <col min="1797" max="1797" width="13.42578125" style="2" customWidth="1"/>
    <col min="1798" max="1798" width="13.85546875" style="2" customWidth="1"/>
    <col min="1799" max="1803" width="16.5703125" style="2" customWidth="1"/>
    <col min="1804" max="1804" width="20.5703125" style="2" customWidth="1"/>
    <col min="1805" max="1805" width="21.140625" style="2" customWidth="1"/>
    <col min="1806" max="1806" width="9.5703125" style="2" customWidth="1"/>
    <col min="1807" max="1807" width="0.42578125" style="2" customWidth="1"/>
    <col min="1808" max="1814" width="6.42578125" style="2" customWidth="1"/>
    <col min="1815" max="2043" width="11.42578125" style="2"/>
    <col min="2044" max="2044" width="1" style="2" customWidth="1"/>
    <col min="2045" max="2045" width="4.28515625" style="2" customWidth="1"/>
    <col min="2046" max="2046" width="34.7109375" style="2" customWidth="1"/>
    <col min="2047" max="2047" width="0" style="2" hidden="1" customWidth="1"/>
    <col min="2048" max="2048" width="20" style="2" customWidth="1"/>
    <col min="2049" max="2049" width="20.85546875" style="2" customWidth="1"/>
    <col min="2050" max="2050" width="25" style="2" customWidth="1"/>
    <col min="2051" max="2051" width="18.7109375" style="2" customWidth="1"/>
    <col min="2052" max="2052" width="29.7109375" style="2" customWidth="1"/>
    <col min="2053" max="2053" width="13.42578125" style="2" customWidth="1"/>
    <col min="2054" max="2054" width="13.85546875" style="2" customWidth="1"/>
    <col min="2055" max="2059" width="16.5703125" style="2" customWidth="1"/>
    <col min="2060" max="2060" width="20.5703125" style="2" customWidth="1"/>
    <col min="2061" max="2061" width="21.140625" style="2" customWidth="1"/>
    <col min="2062" max="2062" width="9.5703125" style="2" customWidth="1"/>
    <col min="2063" max="2063" width="0.42578125" style="2" customWidth="1"/>
    <col min="2064" max="2070" width="6.42578125" style="2" customWidth="1"/>
    <col min="2071" max="2299" width="11.42578125" style="2"/>
    <col min="2300" max="2300" width="1" style="2" customWidth="1"/>
    <col min="2301" max="2301" width="4.28515625" style="2" customWidth="1"/>
    <col min="2302" max="2302" width="34.7109375" style="2" customWidth="1"/>
    <col min="2303" max="2303" width="0" style="2" hidden="1" customWidth="1"/>
    <col min="2304" max="2304" width="20" style="2" customWidth="1"/>
    <col min="2305" max="2305" width="20.85546875" style="2" customWidth="1"/>
    <col min="2306" max="2306" width="25" style="2" customWidth="1"/>
    <col min="2307" max="2307" width="18.7109375" style="2" customWidth="1"/>
    <col min="2308" max="2308" width="29.7109375" style="2" customWidth="1"/>
    <col min="2309" max="2309" width="13.42578125" style="2" customWidth="1"/>
    <col min="2310" max="2310" width="13.85546875" style="2" customWidth="1"/>
    <col min="2311" max="2315" width="16.5703125" style="2" customWidth="1"/>
    <col min="2316" max="2316" width="20.5703125" style="2" customWidth="1"/>
    <col min="2317" max="2317" width="21.140625" style="2" customWidth="1"/>
    <col min="2318" max="2318" width="9.5703125" style="2" customWidth="1"/>
    <col min="2319" max="2319" width="0.42578125" style="2" customWidth="1"/>
    <col min="2320" max="2326" width="6.42578125" style="2" customWidth="1"/>
    <col min="2327" max="2555" width="11.42578125" style="2"/>
    <col min="2556" max="2556" width="1" style="2" customWidth="1"/>
    <col min="2557" max="2557" width="4.28515625" style="2" customWidth="1"/>
    <col min="2558" max="2558" width="34.7109375" style="2" customWidth="1"/>
    <col min="2559" max="2559" width="0" style="2" hidden="1" customWidth="1"/>
    <col min="2560" max="2560" width="20" style="2" customWidth="1"/>
    <col min="2561" max="2561" width="20.85546875" style="2" customWidth="1"/>
    <col min="2562" max="2562" width="25" style="2" customWidth="1"/>
    <col min="2563" max="2563" width="18.7109375" style="2" customWidth="1"/>
    <col min="2564" max="2564" width="29.7109375" style="2" customWidth="1"/>
    <col min="2565" max="2565" width="13.42578125" style="2" customWidth="1"/>
    <col min="2566" max="2566" width="13.85546875" style="2" customWidth="1"/>
    <col min="2567" max="2571" width="16.5703125" style="2" customWidth="1"/>
    <col min="2572" max="2572" width="20.5703125" style="2" customWidth="1"/>
    <col min="2573" max="2573" width="21.140625" style="2" customWidth="1"/>
    <col min="2574" max="2574" width="9.5703125" style="2" customWidth="1"/>
    <col min="2575" max="2575" width="0.42578125" style="2" customWidth="1"/>
    <col min="2576" max="2582" width="6.42578125" style="2" customWidth="1"/>
    <col min="2583" max="2811" width="11.42578125" style="2"/>
    <col min="2812" max="2812" width="1" style="2" customWidth="1"/>
    <col min="2813" max="2813" width="4.28515625" style="2" customWidth="1"/>
    <col min="2814" max="2814" width="34.7109375" style="2" customWidth="1"/>
    <col min="2815" max="2815" width="0" style="2" hidden="1" customWidth="1"/>
    <col min="2816" max="2816" width="20" style="2" customWidth="1"/>
    <col min="2817" max="2817" width="20.85546875" style="2" customWidth="1"/>
    <col min="2818" max="2818" width="25" style="2" customWidth="1"/>
    <col min="2819" max="2819" width="18.7109375" style="2" customWidth="1"/>
    <col min="2820" max="2820" width="29.7109375" style="2" customWidth="1"/>
    <col min="2821" max="2821" width="13.42578125" style="2" customWidth="1"/>
    <col min="2822" max="2822" width="13.85546875" style="2" customWidth="1"/>
    <col min="2823" max="2827" width="16.5703125" style="2" customWidth="1"/>
    <col min="2828" max="2828" width="20.5703125" style="2" customWidth="1"/>
    <col min="2829" max="2829" width="21.140625" style="2" customWidth="1"/>
    <col min="2830" max="2830" width="9.5703125" style="2" customWidth="1"/>
    <col min="2831" max="2831" width="0.42578125" style="2" customWidth="1"/>
    <col min="2832" max="2838" width="6.42578125" style="2" customWidth="1"/>
    <col min="2839" max="3067" width="11.42578125" style="2"/>
    <col min="3068" max="3068" width="1" style="2" customWidth="1"/>
    <col min="3069" max="3069" width="4.28515625" style="2" customWidth="1"/>
    <col min="3070" max="3070" width="34.7109375" style="2" customWidth="1"/>
    <col min="3071" max="3071" width="0" style="2" hidden="1" customWidth="1"/>
    <col min="3072" max="3072" width="20" style="2" customWidth="1"/>
    <col min="3073" max="3073" width="20.85546875" style="2" customWidth="1"/>
    <col min="3074" max="3074" width="25" style="2" customWidth="1"/>
    <col min="3075" max="3075" width="18.7109375" style="2" customWidth="1"/>
    <col min="3076" max="3076" width="29.7109375" style="2" customWidth="1"/>
    <col min="3077" max="3077" width="13.42578125" style="2" customWidth="1"/>
    <col min="3078" max="3078" width="13.85546875" style="2" customWidth="1"/>
    <col min="3079" max="3083" width="16.5703125" style="2" customWidth="1"/>
    <col min="3084" max="3084" width="20.5703125" style="2" customWidth="1"/>
    <col min="3085" max="3085" width="21.140625" style="2" customWidth="1"/>
    <col min="3086" max="3086" width="9.5703125" style="2" customWidth="1"/>
    <col min="3087" max="3087" width="0.42578125" style="2" customWidth="1"/>
    <col min="3088" max="3094" width="6.42578125" style="2" customWidth="1"/>
    <col min="3095" max="3323" width="11.42578125" style="2"/>
    <col min="3324" max="3324" width="1" style="2" customWidth="1"/>
    <col min="3325" max="3325" width="4.28515625" style="2" customWidth="1"/>
    <col min="3326" max="3326" width="34.7109375" style="2" customWidth="1"/>
    <col min="3327" max="3327" width="0" style="2" hidden="1" customWidth="1"/>
    <col min="3328" max="3328" width="20" style="2" customWidth="1"/>
    <col min="3329" max="3329" width="20.85546875" style="2" customWidth="1"/>
    <col min="3330" max="3330" width="25" style="2" customWidth="1"/>
    <col min="3331" max="3331" width="18.7109375" style="2" customWidth="1"/>
    <col min="3332" max="3332" width="29.7109375" style="2" customWidth="1"/>
    <col min="3333" max="3333" width="13.42578125" style="2" customWidth="1"/>
    <col min="3334" max="3334" width="13.85546875" style="2" customWidth="1"/>
    <col min="3335" max="3339" width="16.5703125" style="2" customWidth="1"/>
    <col min="3340" max="3340" width="20.5703125" style="2" customWidth="1"/>
    <col min="3341" max="3341" width="21.140625" style="2" customWidth="1"/>
    <col min="3342" max="3342" width="9.5703125" style="2" customWidth="1"/>
    <col min="3343" max="3343" width="0.42578125" style="2" customWidth="1"/>
    <col min="3344" max="3350" width="6.42578125" style="2" customWidth="1"/>
    <col min="3351" max="3579" width="11.42578125" style="2"/>
    <col min="3580" max="3580" width="1" style="2" customWidth="1"/>
    <col min="3581" max="3581" width="4.28515625" style="2" customWidth="1"/>
    <col min="3582" max="3582" width="34.7109375" style="2" customWidth="1"/>
    <col min="3583" max="3583" width="0" style="2" hidden="1" customWidth="1"/>
    <col min="3584" max="3584" width="20" style="2" customWidth="1"/>
    <col min="3585" max="3585" width="20.85546875" style="2" customWidth="1"/>
    <col min="3586" max="3586" width="25" style="2" customWidth="1"/>
    <col min="3587" max="3587" width="18.7109375" style="2" customWidth="1"/>
    <col min="3588" max="3588" width="29.7109375" style="2" customWidth="1"/>
    <col min="3589" max="3589" width="13.42578125" style="2" customWidth="1"/>
    <col min="3590" max="3590" width="13.85546875" style="2" customWidth="1"/>
    <col min="3591" max="3595" width="16.5703125" style="2" customWidth="1"/>
    <col min="3596" max="3596" width="20.5703125" style="2" customWidth="1"/>
    <col min="3597" max="3597" width="21.140625" style="2" customWidth="1"/>
    <col min="3598" max="3598" width="9.5703125" style="2" customWidth="1"/>
    <col min="3599" max="3599" width="0.42578125" style="2" customWidth="1"/>
    <col min="3600" max="3606" width="6.42578125" style="2" customWidth="1"/>
    <col min="3607" max="3835" width="11.42578125" style="2"/>
    <col min="3836" max="3836" width="1" style="2" customWidth="1"/>
    <col min="3837" max="3837" width="4.28515625" style="2" customWidth="1"/>
    <col min="3838" max="3838" width="34.7109375" style="2" customWidth="1"/>
    <col min="3839" max="3839" width="0" style="2" hidden="1" customWidth="1"/>
    <col min="3840" max="3840" width="20" style="2" customWidth="1"/>
    <col min="3841" max="3841" width="20.85546875" style="2" customWidth="1"/>
    <col min="3842" max="3842" width="25" style="2" customWidth="1"/>
    <col min="3843" max="3843" width="18.7109375" style="2" customWidth="1"/>
    <col min="3844" max="3844" width="29.7109375" style="2" customWidth="1"/>
    <col min="3845" max="3845" width="13.42578125" style="2" customWidth="1"/>
    <col min="3846" max="3846" width="13.85546875" style="2" customWidth="1"/>
    <col min="3847" max="3851" width="16.5703125" style="2" customWidth="1"/>
    <col min="3852" max="3852" width="20.5703125" style="2" customWidth="1"/>
    <col min="3853" max="3853" width="21.140625" style="2" customWidth="1"/>
    <col min="3854" max="3854" width="9.5703125" style="2" customWidth="1"/>
    <col min="3855" max="3855" width="0.42578125" style="2" customWidth="1"/>
    <col min="3856" max="3862" width="6.42578125" style="2" customWidth="1"/>
    <col min="3863" max="4091" width="11.42578125" style="2"/>
    <col min="4092" max="4092" width="1" style="2" customWidth="1"/>
    <col min="4093" max="4093" width="4.28515625" style="2" customWidth="1"/>
    <col min="4094" max="4094" width="34.7109375" style="2" customWidth="1"/>
    <col min="4095" max="4095" width="0" style="2" hidden="1" customWidth="1"/>
    <col min="4096" max="4096" width="20" style="2" customWidth="1"/>
    <col min="4097" max="4097" width="20.85546875" style="2" customWidth="1"/>
    <col min="4098" max="4098" width="25" style="2" customWidth="1"/>
    <col min="4099" max="4099" width="18.7109375" style="2" customWidth="1"/>
    <col min="4100" max="4100" width="29.7109375" style="2" customWidth="1"/>
    <col min="4101" max="4101" width="13.42578125" style="2" customWidth="1"/>
    <col min="4102" max="4102" width="13.85546875" style="2" customWidth="1"/>
    <col min="4103" max="4107" width="16.5703125" style="2" customWidth="1"/>
    <col min="4108" max="4108" width="20.5703125" style="2" customWidth="1"/>
    <col min="4109" max="4109" width="21.140625" style="2" customWidth="1"/>
    <col min="4110" max="4110" width="9.5703125" style="2" customWidth="1"/>
    <col min="4111" max="4111" width="0.42578125" style="2" customWidth="1"/>
    <col min="4112" max="4118" width="6.42578125" style="2" customWidth="1"/>
    <col min="4119" max="4347" width="11.42578125" style="2"/>
    <col min="4348" max="4348" width="1" style="2" customWidth="1"/>
    <col min="4349" max="4349" width="4.28515625" style="2" customWidth="1"/>
    <col min="4350" max="4350" width="34.7109375" style="2" customWidth="1"/>
    <col min="4351" max="4351" width="0" style="2" hidden="1" customWidth="1"/>
    <col min="4352" max="4352" width="20" style="2" customWidth="1"/>
    <col min="4353" max="4353" width="20.85546875" style="2" customWidth="1"/>
    <col min="4354" max="4354" width="25" style="2" customWidth="1"/>
    <col min="4355" max="4355" width="18.7109375" style="2" customWidth="1"/>
    <col min="4356" max="4356" width="29.7109375" style="2" customWidth="1"/>
    <col min="4357" max="4357" width="13.42578125" style="2" customWidth="1"/>
    <col min="4358" max="4358" width="13.85546875" style="2" customWidth="1"/>
    <col min="4359" max="4363" width="16.5703125" style="2" customWidth="1"/>
    <col min="4364" max="4364" width="20.5703125" style="2" customWidth="1"/>
    <col min="4365" max="4365" width="21.140625" style="2" customWidth="1"/>
    <col min="4366" max="4366" width="9.5703125" style="2" customWidth="1"/>
    <col min="4367" max="4367" width="0.42578125" style="2" customWidth="1"/>
    <col min="4368" max="4374" width="6.42578125" style="2" customWidth="1"/>
    <col min="4375" max="4603" width="11.42578125" style="2"/>
    <col min="4604" max="4604" width="1" style="2" customWidth="1"/>
    <col min="4605" max="4605" width="4.28515625" style="2" customWidth="1"/>
    <col min="4606" max="4606" width="34.7109375" style="2" customWidth="1"/>
    <col min="4607" max="4607" width="0" style="2" hidden="1" customWidth="1"/>
    <col min="4608" max="4608" width="20" style="2" customWidth="1"/>
    <col min="4609" max="4609" width="20.85546875" style="2" customWidth="1"/>
    <col min="4610" max="4610" width="25" style="2" customWidth="1"/>
    <col min="4611" max="4611" width="18.7109375" style="2" customWidth="1"/>
    <col min="4612" max="4612" width="29.7109375" style="2" customWidth="1"/>
    <col min="4613" max="4613" width="13.42578125" style="2" customWidth="1"/>
    <col min="4614" max="4614" width="13.85546875" style="2" customWidth="1"/>
    <col min="4615" max="4619" width="16.5703125" style="2" customWidth="1"/>
    <col min="4620" max="4620" width="20.5703125" style="2" customWidth="1"/>
    <col min="4621" max="4621" width="21.140625" style="2" customWidth="1"/>
    <col min="4622" max="4622" width="9.5703125" style="2" customWidth="1"/>
    <col min="4623" max="4623" width="0.42578125" style="2" customWidth="1"/>
    <col min="4624" max="4630" width="6.42578125" style="2" customWidth="1"/>
    <col min="4631" max="4859" width="11.42578125" style="2"/>
    <col min="4860" max="4860" width="1" style="2" customWidth="1"/>
    <col min="4861" max="4861" width="4.28515625" style="2" customWidth="1"/>
    <col min="4862" max="4862" width="34.7109375" style="2" customWidth="1"/>
    <col min="4863" max="4863" width="0" style="2" hidden="1" customWidth="1"/>
    <col min="4864" max="4864" width="20" style="2" customWidth="1"/>
    <col min="4865" max="4865" width="20.85546875" style="2" customWidth="1"/>
    <col min="4866" max="4866" width="25" style="2" customWidth="1"/>
    <col min="4867" max="4867" width="18.7109375" style="2" customWidth="1"/>
    <col min="4868" max="4868" width="29.7109375" style="2" customWidth="1"/>
    <col min="4869" max="4869" width="13.42578125" style="2" customWidth="1"/>
    <col min="4870" max="4870" width="13.85546875" style="2" customWidth="1"/>
    <col min="4871" max="4875" width="16.5703125" style="2" customWidth="1"/>
    <col min="4876" max="4876" width="20.5703125" style="2" customWidth="1"/>
    <col min="4877" max="4877" width="21.140625" style="2" customWidth="1"/>
    <col min="4878" max="4878" width="9.5703125" style="2" customWidth="1"/>
    <col min="4879" max="4879" width="0.42578125" style="2" customWidth="1"/>
    <col min="4880" max="4886" width="6.42578125" style="2" customWidth="1"/>
    <col min="4887" max="5115" width="11.42578125" style="2"/>
    <col min="5116" max="5116" width="1" style="2" customWidth="1"/>
    <col min="5117" max="5117" width="4.28515625" style="2" customWidth="1"/>
    <col min="5118" max="5118" width="34.7109375" style="2" customWidth="1"/>
    <col min="5119" max="5119" width="0" style="2" hidden="1" customWidth="1"/>
    <col min="5120" max="5120" width="20" style="2" customWidth="1"/>
    <col min="5121" max="5121" width="20.85546875" style="2" customWidth="1"/>
    <col min="5122" max="5122" width="25" style="2" customWidth="1"/>
    <col min="5123" max="5123" width="18.7109375" style="2" customWidth="1"/>
    <col min="5124" max="5124" width="29.7109375" style="2" customWidth="1"/>
    <col min="5125" max="5125" width="13.42578125" style="2" customWidth="1"/>
    <col min="5126" max="5126" width="13.85546875" style="2" customWidth="1"/>
    <col min="5127" max="5131" width="16.5703125" style="2" customWidth="1"/>
    <col min="5132" max="5132" width="20.5703125" style="2" customWidth="1"/>
    <col min="5133" max="5133" width="21.140625" style="2" customWidth="1"/>
    <col min="5134" max="5134" width="9.5703125" style="2" customWidth="1"/>
    <col min="5135" max="5135" width="0.42578125" style="2" customWidth="1"/>
    <col min="5136" max="5142" width="6.42578125" style="2" customWidth="1"/>
    <col min="5143" max="5371" width="11.42578125" style="2"/>
    <col min="5372" max="5372" width="1" style="2" customWidth="1"/>
    <col min="5373" max="5373" width="4.28515625" style="2" customWidth="1"/>
    <col min="5374" max="5374" width="34.7109375" style="2" customWidth="1"/>
    <col min="5375" max="5375" width="0" style="2" hidden="1" customWidth="1"/>
    <col min="5376" max="5376" width="20" style="2" customWidth="1"/>
    <col min="5377" max="5377" width="20.85546875" style="2" customWidth="1"/>
    <col min="5378" max="5378" width="25" style="2" customWidth="1"/>
    <col min="5379" max="5379" width="18.7109375" style="2" customWidth="1"/>
    <col min="5380" max="5380" width="29.7109375" style="2" customWidth="1"/>
    <col min="5381" max="5381" width="13.42578125" style="2" customWidth="1"/>
    <col min="5382" max="5382" width="13.85546875" style="2" customWidth="1"/>
    <col min="5383" max="5387" width="16.5703125" style="2" customWidth="1"/>
    <col min="5388" max="5388" width="20.5703125" style="2" customWidth="1"/>
    <col min="5389" max="5389" width="21.140625" style="2" customWidth="1"/>
    <col min="5390" max="5390" width="9.5703125" style="2" customWidth="1"/>
    <col min="5391" max="5391" width="0.42578125" style="2" customWidth="1"/>
    <col min="5392" max="5398" width="6.42578125" style="2" customWidth="1"/>
    <col min="5399" max="5627" width="11.42578125" style="2"/>
    <col min="5628" max="5628" width="1" style="2" customWidth="1"/>
    <col min="5629" max="5629" width="4.28515625" style="2" customWidth="1"/>
    <col min="5630" max="5630" width="34.7109375" style="2" customWidth="1"/>
    <col min="5631" max="5631" width="0" style="2" hidden="1" customWidth="1"/>
    <col min="5632" max="5632" width="20" style="2" customWidth="1"/>
    <col min="5633" max="5633" width="20.85546875" style="2" customWidth="1"/>
    <col min="5634" max="5634" width="25" style="2" customWidth="1"/>
    <col min="5635" max="5635" width="18.7109375" style="2" customWidth="1"/>
    <col min="5636" max="5636" width="29.7109375" style="2" customWidth="1"/>
    <col min="5637" max="5637" width="13.42578125" style="2" customWidth="1"/>
    <col min="5638" max="5638" width="13.85546875" style="2" customWidth="1"/>
    <col min="5639" max="5643" width="16.5703125" style="2" customWidth="1"/>
    <col min="5644" max="5644" width="20.5703125" style="2" customWidth="1"/>
    <col min="5645" max="5645" width="21.140625" style="2" customWidth="1"/>
    <col min="5646" max="5646" width="9.5703125" style="2" customWidth="1"/>
    <col min="5647" max="5647" width="0.42578125" style="2" customWidth="1"/>
    <col min="5648" max="5654" width="6.42578125" style="2" customWidth="1"/>
    <col min="5655" max="5883" width="11.42578125" style="2"/>
    <col min="5884" max="5884" width="1" style="2" customWidth="1"/>
    <col min="5885" max="5885" width="4.28515625" style="2" customWidth="1"/>
    <col min="5886" max="5886" width="34.7109375" style="2" customWidth="1"/>
    <col min="5887" max="5887" width="0" style="2" hidden="1" customWidth="1"/>
    <col min="5888" max="5888" width="20" style="2" customWidth="1"/>
    <col min="5889" max="5889" width="20.85546875" style="2" customWidth="1"/>
    <col min="5890" max="5890" width="25" style="2" customWidth="1"/>
    <col min="5891" max="5891" width="18.7109375" style="2" customWidth="1"/>
    <col min="5892" max="5892" width="29.7109375" style="2" customWidth="1"/>
    <col min="5893" max="5893" width="13.42578125" style="2" customWidth="1"/>
    <col min="5894" max="5894" width="13.85546875" style="2" customWidth="1"/>
    <col min="5895" max="5899" width="16.5703125" style="2" customWidth="1"/>
    <col min="5900" max="5900" width="20.5703125" style="2" customWidth="1"/>
    <col min="5901" max="5901" width="21.140625" style="2" customWidth="1"/>
    <col min="5902" max="5902" width="9.5703125" style="2" customWidth="1"/>
    <col min="5903" max="5903" width="0.42578125" style="2" customWidth="1"/>
    <col min="5904" max="5910" width="6.42578125" style="2" customWidth="1"/>
    <col min="5911" max="6139" width="11.42578125" style="2"/>
    <col min="6140" max="6140" width="1" style="2" customWidth="1"/>
    <col min="6141" max="6141" width="4.28515625" style="2" customWidth="1"/>
    <col min="6142" max="6142" width="34.7109375" style="2" customWidth="1"/>
    <col min="6143" max="6143" width="0" style="2" hidden="1" customWidth="1"/>
    <col min="6144" max="6144" width="20" style="2" customWidth="1"/>
    <col min="6145" max="6145" width="20.85546875" style="2" customWidth="1"/>
    <col min="6146" max="6146" width="25" style="2" customWidth="1"/>
    <col min="6147" max="6147" width="18.7109375" style="2" customWidth="1"/>
    <col min="6148" max="6148" width="29.7109375" style="2" customWidth="1"/>
    <col min="6149" max="6149" width="13.42578125" style="2" customWidth="1"/>
    <col min="6150" max="6150" width="13.85546875" style="2" customWidth="1"/>
    <col min="6151" max="6155" width="16.5703125" style="2" customWidth="1"/>
    <col min="6156" max="6156" width="20.5703125" style="2" customWidth="1"/>
    <col min="6157" max="6157" width="21.140625" style="2" customWidth="1"/>
    <col min="6158" max="6158" width="9.5703125" style="2" customWidth="1"/>
    <col min="6159" max="6159" width="0.42578125" style="2" customWidth="1"/>
    <col min="6160" max="6166" width="6.42578125" style="2" customWidth="1"/>
    <col min="6167" max="6395" width="11.42578125" style="2"/>
    <col min="6396" max="6396" width="1" style="2" customWidth="1"/>
    <col min="6397" max="6397" width="4.28515625" style="2" customWidth="1"/>
    <col min="6398" max="6398" width="34.7109375" style="2" customWidth="1"/>
    <col min="6399" max="6399" width="0" style="2" hidden="1" customWidth="1"/>
    <col min="6400" max="6400" width="20" style="2" customWidth="1"/>
    <col min="6401" max="6401" width="20.85546875" style="2" customWidth="1"/>
    <col min="6402" max="6402" width="25" style="2" customWidth="1"/>
    <col min="6403" max="6403" width="18.7109375" style="2" customWidth="1"/>
    <col min="6404" max="6404" width="29.7109375" style="2" customWidth="1"/>
    <col min="6405" max="6405" width="13.42578125" style="2" customWidth="1"/>
    <col min="6406" max="6406" width="13.85546875" style="2" customWidth="1"/>
    <col min="6407" max="6411" width="16.5703125" style="2" customWidth="1"/>
    <col min="6412" max="6412" width="20.5703125" style="2" customWidth="1"/>
    <col min="6413" max="6413" width="21.140625" style="2" customWidth="1"/>
    <col min="6414" max="6414" width="9.5703125" style="2" customWidth="1"/>
    <col min="6415" max="6415" width="0.42578125" style="2" customWidth="1"/>
    <col min="6416" max="6422" width="6.42578125" style="2" customWidth="1"/>
    <col min="6423" max="6651" width="11.42578125" style="2"/>
    <col min="6652" max="6652" width="1" style="2" customWidth="1"/>
    <col min="6653" max="6653" width="4.28515625" style="2" customWidth="1"/>
    <col min="6654" max="6654" width="34.7109375" style="2" customWidth="1"/>
    <col min="6655" max="6655" width="0" style="2" hidden="1" customWidth="1"/>
    <col min="6656" max="6656" width="20" style="2" customWidth="1"/>
    <col min="6657" max="6657" width="20.85546875" style="2" customWidth="1"/>
    <col min="6658" max="6658" width="25" style="2" customWidth="1"/>
    <col min="6659" max="6659" width="18.7109375" style="2" customWidth="1"/>
    <col min="6660" max="6660" width="29.7109375" style="2" customWidth="1"/>
    <col min="6661" max="6661" width="13.42578125" style="2" customWidth="1"/>
    <col min="6662" max="6662" width="13.85546875" style="2" customWidth="1"/>
    <col min="6663" max="6667" width="16.5703125" style="2" customWidth="1"/>
    <col min="6668" max="6668" width="20.5703125" style="2" customWidth="1"/>
    <col min="6669" max="6669" width="21.140625" style="2" customWidth="1"/>
    <col min="6670" max="6670" width="9.5703125" style="2" customWidth="1"/>
    <col min="6671" max="6671" width="0.42578125" style="2" customWidth="1"/>
    <col min="6672" max="6678" width="6.42578125" style="2" customWidth="1"/>
    <col min="6679" max="6907" width="11.42578125" style="2"/>
    <col min="6908" max="6908" width="1" style="2" customWidth="1"/>
    <col min="6909" max="6909" width="4.28515625" style="2" customWidth="1"/>
    <col min="6910" max="6910" width="34.7109375" style="2" customWidth="1"/>
    <col min="6911" max="6911" width="0" style="2" hidden="1" customWidth="1"/>
    <col min="6912" max="6912" width="20" style="2" customWidth="1"/>
    <col min="6913" max="6913" width="20.85546875" style="2" customWidth="1"/>
    <col min="6914" max="6914" width="25" style="2" customWidth="1"/>
    <col min="6915" max="6915" width="18.7109375" style="2" customWidth="1"/>
    <col min="6916" max="6916" width="29.7109375" style="2" customWidth="1"/>
    <col min="6917" max="6917" width="13.42578125" style="2" customWidth="1"/>
    <col min="6918" max="6918" width="13.85546875" style="2" customWidth="1"/>
    <col min="6919" max="6923" width="16.5703125" style="2" customWidth="1"/>
    <col min="6924" max="6924" width="20.5703125" style="2" customWidth="1"/>
    <col min="6925" max="6925" width="21.140625" style="2" customWidth="1"/>
    <col min="6926" max="6926" width="9.5703125" style="2" customWidth="1"/>
    <col min="6927" max="6927" width="0.42578125" style="2" customWidth="1"/>
    <col min="6928" max="6934" width="6.42578125" style="2" customWidth="1"/>
    <col min="6935" max="7163" width="11.42578125" style="2"/>
    <col min="7164" max="7164" width="1" style="2" customWidth="1"/>
    <col min="7165" max="7165" width="4.28515625" style="2" customWidth="1"/>
    <col min="7166" max="7166" width="34.7109375" style="2" customWidth="1"/>
    <col min="7167" max="7167" width="0" style="2" hidden="1" customWidth="1"/>
    <col min="7168" max="7168" width="20" style="2" customWidth="1"/>
    <col min="7169" max="7169" width="20.85546875" style="2" customWidth="1"/>
    <col min="7170" max="7170" width="25" style="2" customWidth="1"/>
    <col min="7171" max="7171" width="18.7109375" style="2" customWidth="1"/>
    <col min="7172" max="7172" width="29.7109375" style="2" customWidth="1"/>
    <col min="7173" max="7173" width="13.42578125" style="2" customWidth="1"/>
    <col min="7174" max="7174" width="13.85546875" style="2" customWidth="1"/>
    <col min="7175" max="7179" width="16.5703125" style="2" customWidth="1"/>
    <col min="7180" max="7180" width="20.5703125" style="2" customWidth="1"/>
    <col min="7181" max="7181" width="21.140625" style="2" customWidth="1"/>
    <col min="7182" max="7182" width="9.5703125" style="2" customWidth="1"/>
    <col min="7183" max="7183" width="0.42578125" style="2" customWidth="1"/>
    <col min="7184" max="7190" width="6.42578125" style="2" customWidth="1"/>
    <col min="7191" max="7419" width="11.42578125" style="2"/>
    <col min="7420" max="7420" width="1" style="2" customWidth="1"/>
    <col min="7421" max="7421" width="4.28515625" style="2" customWidth="1"/>
    <col min="7422" max="7422" width="34.7109375" style="2" customWidth="1"/>
    <col min="7423" max="7423" width="0" style="2" hidden="1" customWidth="1"/>
    <col min="7424" max="7424" width="20" style="2" customWidth="1"/>
    <col min="7425" max="7425" width="20.85546875" style="2" customWidth="1"/>
    <col min="7426" max="7426" width="25" style="2" customWidth="1"/>
    <col min="7427" max="7427" width="18.7109375" style="2" customWidth="1"/>
    <col min="7428" max="7428" width="29.7109375" style="2" customWidth="1"/>
    <col min="7429" max="7429" width="13.42578125" style="2" customWidth="1"/>
    <col min="7430" max="7430" width="13.85546875" style="2" customWidth="1"/>
    <col min="7431" max="7435" width="16.5703125" style="2" customWidth="1"/>
    <col min="7436" max="7436" width="20.5703125" style="2" customWidth="1"/>
    <col min="7437" max="7437" width="21.140625" style="2" customWidth="1"/>
    <col min="7438" max="7438" width="9.5703125" style="2" customWidth="1"/>
    <col min="7439" max="7439" width="0.42578125" style="2" customWidth="1"/>
    <col min="7440" max="7446" width="6.42578125" style="2" customWidth="1"/>
    <col min="7447" max="7675" width="11.42578125" style="2"/>
    <col min="7676" max="7676" width="1" style="2" customWidth="1"/>
    <col min="7677" max="7677" width="4.28515625" style="2" customWidth="1"/>
    <col min="7678" max="7678" width="34.7109375" style="2" customWidth="1"/>
    <col min="7679" max="7679" width="0" style="2" hidden="1" customWidth="1"/>
    <col min="7680" max="7680" width="20" style="2" customWidth="1"/>
    <col min="7681" max="7681" width="20.85546875" style="2" customWidth="1"/>
    <col min="7682" max="7682" width="25" style="2" customWidth="1"/>
    <col min="7683" max="7683" width="18.7109375" style="2" customWidth="1"/>
    <col min="7684" max="7684" width="29.7109375" style="2" customWidth="1"/>
    <col min="7685" max="7685" width="13.42578125" style="2" customWidth="1"/>
    <col min="7686" max="7686" width="13.85546875" style="2" customWidth="1"/>
    <col min="7687" max="7691" width="16.5703125" style="2" customWidth="1"/>
    <col min="7692" max="7692" width="20.5703125" style="2" customWidth="1"/>
    <col min="7693" max="7693" width="21.140625" style="2" customWidth="1"/>
    <col min="7694" max="7694" width="9.5703125" style="2" customWidth="1"/>
    <col min="7695" max="7695" width="0.42578125" style="2" customWidth="1"/>
    <col min="7696" max="7702" width="6.42578125" style="2" customWidth="1"/>
    <col min="7703" max="7931" width="11.42578125" style="2"/>
    <col min="7932" max="7932" width="1" style="2" customWidth="1"/>
    <col min="7933" max="7933" width="4.28515625" style="2" customWidth="1"/>
    <col min="7934" max="7934" width="34.7109375" style="2" customWidth="1"/>
    <col min="7935" max="7935" width="0" style="2" hidden="1" customWidth="1"/>
    <col min="7936" max="7936" width="20" style="2" customWidth="1"/>
    <col min="7937" max="7937" width="20.85546875" style="2" customWidth="1"/>
    <col min="7938" max="7938" width="25" style="2" customWidth="1"/>
    <col min="7939" max="7939" width="18.7109375" style="2" customWidth="1"/>
    <col min="7940" max="7940" width="29.7109375" style="2" customWidth="1"/>
    <col min="7941" max="7941" width="13.42578125" style="2" customWidth="1"/>
    <col min="7942" max="7942" width="13.85546875" style="2" customWidth="1"/>
    <col min="7943" max="7947" width="16.5703125" style="2" customWidth="1"/>
    <col min="7948" max="7948" width="20.5703125" style="2" customWidth="1"/>
    <col min="7949" max="7949" width="21.140625" style="2" customWidth="1"/>
    <col min="7950" max="7950" width="9.5703125" style="2" customWidth="1"/>
    <col min="7951" max="7951" width="0.42578125" style="2" customWidth="1"/>
    <col min="7952" max="7958" width="6.42578125" style="2" customWidth="1"/>
    <col min="7959" max="8187" width="11.42578125" style="2"/>
    <col min="8188" max="8188" width="1" style="2" customWidth="1"/>
    <col min="8189" max="8189" width="4.28515625" style="2" customWidth="1"/>
    <col min="8190" max="8190" width="34.7109375" style="2" customWidth="1"/>
    <col min="8191" max="8191" width="0" style="2" hidden="1" customWidth="1"/>
    <col min="8192" max="8192" width="20" style="2" customWidth="1"/>
    <col min="8193" max="8193" width="20.85546875" style="2" customWidth="1"/>
    <col min="8194" max="8194" width="25" style="2" customWidth="1"/>
    <col min="8195" max="8195" width="18.7109375" style="2" customWidth="1"/>
    <col min="8196" max="8196" width="29.7109375" style="2" customWidth="1"/>
    <col min="8197" max="8197" width="13.42578125" style="2" customWidth="1"/>
    <col min="8198" max="8198" width="13.85546875" style="2" customWidth="1"/>
    <col min="8199" max="8203" width="16.5703125" style="2" customWidth="1"/>
    <col min="8204" max="8204" width="20.5703125" style="2" customWidth="1"/>
    <col min="8205" max="8205" width="21.140625" style="2" customWidth="1"/>
    <col min="8206" max="8206" width="9.5703125" style="2" customWidth="1"/>
    <col min="8207" max="8207" width="0.42578125" style="2" customWidth="1"/>
    <col min="8208" max="8214" width="6.42578125" style="2" customWidth="1"/>
    <col min="8215" max="8443" width="11.42578125" style="2"/>
    <col min="8444" max="8444" width="1" style="2" customWidth="1"/>
    <col min="8445" max="8445" width="4.28515625" style="2" customWidth="1"/>
    <col min="8446" max="8446" width="34.7109375" style="2" customWidth="1"/>
    <col min="8447" max="8447" width="0" style="2" hidden="1" customWidth="1"/>
    <col min="8448" max="8448" width="20" style="2" customWidth="1"/>
    <col min="8449" max="8449" width="20.85546875" style="2" customWidth="1"/>
    <col min="8450" max="8450" width="25" style="2" customWidth="1"/>
    <col min="8451" max="8451" width="18.7109375" style="2" customWidth="1"/>
    <col min="8452" max="8452" width="29.7109375" style="2" customWidth="1"/>
    <col min="8453" max="8453" width="13.42578125" style="2" customWidth="1"/>
    <col min="8454" max="8454" width="13.85546875" style="2" customWidth="1"/>
    <col min="8455" max="8459" width="16.5703125" style="2" customWidth="1"/>
    <col min="8460" max="8460" width="20.5703125" style="2" customWidth="1"/>
    <col min="8461" max="8461" width="21.140625" style="2" customWidth="1"/>
    <col min="8462" max="8462" width="9.5703125" style="2" customWidth="1"/>
    <col min="8463" max="8463" width="0.42578125" style="2" customWidth="1"/>
    <col min="8464" max="8470" width="6.42578125" style="2" customWidth="1"/>
    <col min="8471" max="8699" width="11.42578125" style="2"/>
    <col min="8700" max="8700" width="1" style="2" customWidth="1"/>
    <col min="8701" max="8701" width="4.28515625" style="2" customWidth="1"/>
    <col min="8702" max="8702" width="34.7109375" style="2" customWidth="1"/>
    <col min="8703" max="8703" width="0" style="2" hidden="1" customWidth="1"/>
    <col min="8704" max="8704" width="20" style="2" customWidth="1"/>
    <col min="8705" max="8705" width="20.85546875" style="2" customWidth="1"/>
    <col min="8706" max="8706" width="25" style="2" customWidth="1"/>
    <col min="8707" max="8707" width="18.7109375" style="2" customWidth="1"/>
    <col min="8708" max="8708" width="29.7109375" style="2" customWidth="1"/>
    <col min="8709" max="8709" width="13.42578125" style="2" customWidth="1"/>
    <col min="8710" max="8710" width="13.85546875" style="2" customWidth="1"/>
    <col min="8711" max="8715" width="16.5703125" style="2" customWidth="1"/>
    <col min="8716" max="8716" width="20.5703125" style="2" customWidth="1"/>
    <col min="8717" max="8717" width="21.140625" style="2" customWidth="1"/>
    <col min="8718" max="8718" width="9.5703125" style="2" customWidth="1"/>
    <col min="8719" max="8719" width="0.42578125" style="2" customWidth="1"/>
    <col min="8720" max="8726" width="6.42578125" style="2" customWidth="1"/>
    <col min="8727" max="8955" width="11.42578125" style="2"/>
    <col min="8956" max="8956" width="1" style="2" customWidth="1"/>
    <col min="8957" max="8957" width="4.28515625" style="2" customWidth="1"/>
    <col min="8958" max="8958" width="34.7109375" style="2" customWidth="1"/>
    <col min="8959" max="8959" width="0" style="2" hidden="1" customWidth="1"/>
    <col min="8960" max="8960" width="20" style="2" customWidth="1"/>
    <col min="8961" max="8961" width="20.85546875" style="2" customWidth="1"/>
    <col min="8962" max="8962" width="25" style="2" customWidth="1"/>
    <col min="8963" max="8963" width="18.7109375" style="2" customWidth="1"/>
    <col min="8964" max="8964" width="29.7109375" style="2" customWidth="1"/>
    <col min="8965" max="8965" width="13.42578125" style="2" customWidth="1"/>
    <col min="8966" max="8966" width="13.85546875" style="2" customWidth="1"/>
    <col min="8967" max="8971" width="16.5703125" style="2" customWidth="1"/>
    <col min="8972" max="8972" width="20.5703125" style="2" customWidth="1"/>
    <col min="8973" max="8973" width="21.140625" style="2" customWidth="1"/>
    <col min="8974" max="8974" width="9.5703125" style="2" customWidth="1"/>
    <col min="8975" max="8975" width="0.42578125" style="2" customWidth="1"/>
    <col min="8976" max="8982" width="6.42578125" style="2" customWidth="1"/>
    <col min="8983" max="9211" width="11.42578125" style="2"/>
    <col min="9212" max="9212" width="1" style="2" customWidth="1"/>
    <col min="9213" max="9213" width="4.28515625" style="2" customWidth="1"/>
    <col min="9214" max="9214" width="34.7109375" style="2" customWidth="1"/>
    <col min="9215" max="9215" width="0" style="2" hidden="1" customWidth="1"/>
    <col min="9216" max="9216" width="20" style="2" customWidth="1"/>
    <col min="9217" max="9217" width="20.85546875" style="2" customWidth="1"/>
    <col min="9218" max="9218" width="25" style="2" customWidth="1"/>
    <col min="9219" max="9219" width="18.7109375" style="2" customWidth="1"/>
    <col min="9220" max="9220" width="29.7109375" style="2" customWidth="1"/>
    <col min="9221" max="9221" width="13.42578125" style="2" customWidth="1"/>
    <col min="9222" max="9222" width="13.85546875" style="2" customWidth="1"/>
    <col min="9223" max="9227" width="16.5703125" style="2" customWidth="1"/>
    <col min="9228" max="9228" width="20.5703125" style="2" customWidth="1"/>
    <col min="9229" max="9229" width="21.140625" style="2" customWidth="1"/>
    <col min="9230" max="9230" width="9.5703125" style="2" customWidth="1"/>
    <col min="9231" max="9231" width="0.42578125" style="2" customWidth="1"/>
    <col min="9232" max="9238" width="6.42578125" style="2" customWidth="1"/>
    <col min="9239" max="9467" width="11.42578125" style="2"/>
    <col min="9468" max="9468" width="1" style="2" customWidth="1"/>
    <col min="9469" max="9469" width="4.28515625" style="2" customWidth="1"/>
    <col min="9470" max="9470" width="34.7109375" style="2" customWidth="1"/>
    <col min="9471" max="9471" width="0" style="2" hidden="1" customWidth="1"/>
    <col min="9472" max="9472" width="20" style="2" customWidth="1"/>
    <col min="9473" max="9473" width="20.85546875" style="2" customWidth="1"/>
    <col min="9474" max="9474" width="25" style="2" customWidth="1"/>
    <col min="9475" max="9475" width="18.7109375" style="2" customWidth="1"/>
    <col min="9476" max="9476" width="29.7109375" style="2" customWidth="1"/>
    <col min="9477" max="9477" width="13.42578125" style="2" customWidth="1"/>
    <col min="9478" max="9478" width="13.85546875" style="2" customWidth="1"/>
    <col min="9479" max="9483" width="16.5703125" style="2" customWidth="1"/>
    <col min="9484" max="9484" width="20.5703125" style="2" customWidth="1"/>
    <col min="9485" max="9485" width="21.140625" style="2" customWidth="1"/>
    <col min="9486" max="9486" width="9.5703125" style="2" customWidth="1"/>
    <col min="9487" max="9487" width="0.42578125" style="2" customWidth="1"/>
    <col min="9488" max="9494" width="6.42578125" style="2" customWidth="1"/>
    <col min="9495" max="9723" width="11.42578125" style="2"/>
    <col min="9724" max="9724" width="1" style="2" customWidth="1"/>
    <col min="9725" max="9725" width="4.28515625" style="2" customWidth="1"/>
    <col min="9726" max="9726" width="34.7109375" style="2" customWidth="1"/>
    <col min="9727" max="9727" width="0" style="2" hidden="1" customWidth="1"/>
    <col min="9728" max="9728" width="20" style="2" customWidth="1"/>
    <col min="9729" max="9729" width="20.85546875" style="2" customWidth="1"/>
    <col min="9730" max="9730" width="25" style="2" customWidth="1"/>
    <col min="9731" max="9731" width="18.7109375" style="2" customWidth="1"/>
    <col min="9732" max="9732" width="29.7109375" style="2" customWidth="1"/>
    <col min="9733" max="9733" width="13.42578125" style="2" customWidth="1"/>
    <col min="9734" max="9734" width="13.85546875" style="2" customWidth="1"/>
    <col min="9735" max="9739" width="16.5703125" style="2" customWidth="1"/>
    <col min="9740" max="9740" width="20.5703125" style="2" customWidth="1"/>
    <col min="9741" max="9741" width="21.140625" style="2" customWidth="1"/>
    <col min="9742" max="9742" width="9.5703125" style="2" customWidth="1"/>
    <col min="9743" max="9743" width="0.42578125" style="2" customWidth="1"/>
    <col min="9744" max="9750" width="6.42578125" style="2" customWidth="1"/>
    <col min="9751" max="9979" width="11.42578125" style="2"/>
    <col min="9980" max="9980" width="1" style="2" customWidth="1"/>
    <col min="9981" max="9981" width="4.28515625" style="2" customWidth="1"/>
    <col min="9982" max="9982" width="34.7109375" style="2" customWidth="1"/>
    <col min="9983" max="9983" width="0" style="2" hidden="1" customWidth="1"/>
    <col min="9984" max="9984" width="20" style="2" customWidth="1"/>
    <col min="9985" max="9985" width="20.85546875" style="2" customWidth="1"/>
    <col min="9986" max="9986" width="25" style="2" customWidth="1"/>
    <col min="9987" max="9987" width="18.7109375" style="2" customWidth="1"/>
    <col min="9988" max="9988" width="29.7109375" style="2" customWidth="1"/>
    <col min="9989" max="9989" width="13.42578125" style="2" customWidth="1"/>
    <col min="9990" max="9990" width="13.85546875" style="2" customWidth="1"/>
    <col min="9991" max="9995" width="16.5703125" style="2" customWidth="1"/>
    <col min="9996" max="9996" width="20.5703125" style="2" customWidth="1"/>
    <col min="9997" max="9997" width="21.140625" style="2" customWidth="1"/>
    <col min="9998" max="9998" width="9.5703125" style="2" customWidth="1"/>
    <col min="9999" max="9999" width="0.42578125" style="2" customWidth="1"/>
    <col min="10000" max="10006" width="6.42578125" style="2" customWidth="1"/>
    <col min="10007" max="10235" width="11.42578125" style="2"/>
    <col min="10236" max="10236" width="1" style="2" customWidth="1"/>
    <col min="10237" max="10237" width="4.28515625" style="2" customWidth="1"/>
    <col min="10238" max="10238" width="34.7109375" style="2" customWidth="1"/>
    <col min="10239" max="10239" width="0" style="2" hidden="1" customWidth="1"/>
    <col min="10240" max="10240" width="20" style="2" customWidth="1"/>
    <col min="10241" max="10241" width="20.85546875" style="2" customWidth="1"/>
    <col min="10242" max="10242" width="25" style="2" customWidth="1"/>
    <col min="10243" max="10243" width="18.7109375" style="2" customWidth="1"/>
    <col min="10244" max="10244" width="29.7109375" style="2" customWidth="1"/>
    <col min="10245" max="10245" width="13.42578125" style="2" customWidth="1"/>
    <col min="10246" max="10246" width="13.85546875" style="2" customWidth="1"/>
    <col min="10247" max="10251" width="16.5703125" style="2" customWidth="1"/>
    <col min="10252" max="10252" width="20.5703125" style="2" customWidth="1"/>
    <col min="10253" max="10253" width="21.140625" style="2" customWidth="1"/>
    <col min="10254" max="10254" width="9.5703125" style="2" customWidth="1"/>
    <col min="10255" max="10255" width="0.42578125" style="2" customWidth="1"/>
    <col min="10256" max="10262" width="6.42578125" style="2" customWidth="1"/>
    <col min="10263" max="10491" width="11.42578125" style="2"/>
    <col min="10492" max="10492" width="1" style="2" customWidth="1"/>
    <col min="10493" max="10493" width="4.28515625" style="2" customWidth="1"/>
    <col min="10494" max="10494" width="34.7109375" style="2" customWidth="1"/>
    <col min="10495" max="10495" width="0" style="2" hidden="1" customWidth="1"/>
    <col min="10496" max="10496" width="20" style="2" customWidth="1"/>
    <col min="10497" max="10497" width="20.85546875" style="2" customWidth="1"/>
    <col min="10498" max="10498" width="25" style="2" customWidth="1"/>
    <col min="10499" max="10499" width="18.7109375" style="2" customWidth="1"/>
    <col min="10500" max="10500" width="29.7109375" style="2" customWidth="1"/>
    <col min="10501" max="10501" width="13.42578125" style="2" customWidth="1"/>
    <col min="10502" max="10502" width="13.85546875" style="2" customWidth="1"/>
    <col min="10503" max="10507" width="16.5703125" style="2" customWidth="1"/>
    <col min="10508" max="10508" width="20.5703125" style="2" customWidth="1"/>
    <col min="10509" max="10509" width="21.140625" style="2" customWidth="1"/>
    <col min="10510" max="10510" width="9.5703125" style="2" customWidth="1"/>
    <col min="10511" max="10511" width="0.42578125" style="2" customWidth="1"/>
    <col min="10512" max="10518" width="6.42578125" style="2" customWidth="1"/>
    <col min="10519" max="10747" width="11.42578125" style="2"/>
    <col min="10748" max="10748" width="1" style="2" customWidth="1"/>
    <col min="10749" max="10749" width="4.28515625" style="2" customWidth="1"/>
    <col min="10750" max="10750" width="34.7109375" style="2" customWidth="1"/>
    <col min="10751" max="10751" width="0" style="2" hidden="1" customWidth="1"/>
    <col min="10752" max="10752" width="20" style="2" customWidth="1"/>
    <col min="10753" max="10753" width="20.85546875" style="2" customWidth="1"/>
    <col min="10754" max="10754" width="25" style="2" customWidth="1"/>
    <col min="10755" max="10755" width="18.7109375" style="2" customWidth="1"/>
    <col min="10756" max="10756" width="29.7109375" style="2" customWidth="1"/>
    <col min="10757" max="10757" width="13.42578125" style="2" customWidth="1"/>
    <col min="10758" max="10758" width="13.85546875" style="2" customWidth="1"/>
    <col min="10759" max="10763" width="16.5703125" style="2" customWidth="1"/>
    <col min="10764" max="10764" width="20.5703125" style="2" customWidth="1"/>
    <col min="10765" max="10765" width="21.140625" style="2" customWidth="1"/>
    <col min="10766" max="10766" width="9.5703125" style="2" customWidth="1"/>
    <col min="10767" max="10767" width="0.42578125" style="2" customWidth="1"/>
    <col min="10768" max="10774" width="6.42578125" style="2" customWidth="1"/>
    <col min="10775" max="11003" width="11.42578125" style="2"/>
    <col min="11004" max="11004" width="1" style="2" customWidth="1"/>
    <col min="11005" max="11005" width="4.28515625" style="2" customWidth="1"/>
    <col min="11006" max="11006" width="34.7109375" style="2" customWidth="1"/>
    <col min="11007" max="11007" width="0" style="2" hidden="1" customWidth="1"/>
    <col min="11008" max="11008" width="20" style="2" customWidth="1"/>
    <col min="11009" max="11009" width="20.85546875" style="2" customWidth="1"/>
    <col min="11010" max="11010" width="25" style="2" customWidth="1"/>
    <col min="11011" max="11011" width="18.7109375" style="2" customWidth="1"/>
    <col min="11012" max="11012" width="29.7109375" style="2" customWidth="1"/>
    <col min="11013" max="11013" width="13.42578125" style="2" customWidth="1"/>
    <col min="11014" max="11014" width="13.85546875" style="2" customWidth="1"/>
    <col min="11015" max="11019" width="16.5703125" style="2" customWidth="1"/>
    <col min="11020" max="11020" width="20.5703125" style="2" customWidth="1"/>
    <col min="11021" max="11021" width="21.140625" style="2" customWidth="1"/>
    <col min="11022" max="11022" width="9.5703125" style="2" customWidth="1"/>
    <col min="11023" max="11023" width="0.42578125" style="2" customWidth="1"/>
    <col min="11024" max="11030" width="6.42578125" style="2" customWidth="1"/>
    <col min="11031" max="11259" width="11.42578125" style="2"/>
    <col min="11260" max="11260" width="1" style="2" customWidth="1"/>
    <col min="11261" max="11261" width="4.28515625" style="2" customWidth="1"/>
    <col min="11262" max="11262" width="34.7109375" style="2" customWidth="1"/>
    <col min="11263" max="11263" width="0" style="2" hidden="1" customWidth="1"/>
    <col min="11264" max="11264" width="20" style="2" customWidth="1"/>
    <col min="11265" max="11265" width="20.85546875" style="2" customWidth="1"/>
    <col min="11266" max="11266" width="25" style="2" customWidth="1"/>
    <col min="11267" max="11267" width="18.7109375" style="2" customWidth="1"/>
    <col min="11268" max="11268" width="29.7109375" style="2" customWidth="1"/>
    <col min="11269" max="11269" width="13.42578125" style="2" customWidth="1"/>
    <col min="11270" max="11270" width="13.85546875" style="2" customWidth="1"/>
    <col min="11271" max="11275" width="16.5703125" style="2" customWidth="1"/>
    <col min="11276" max="11276" width="20.5703125" style="2" customWidth="1"/>
    <col min="11277" max="11277" width="21.140625" style="2" customWidth="1"/>
    <col min="11278" max="11278" width="9.5703125" style="2" customWidth="1"/>
    <col min="11279" max="11279" width="0.42578125" style="2" customWidth="1"/>
    <col min="11280" max="11286" width="6.42578125" style="2" customWidth="1"/>
    <col min="11287" max="11515" width="11.42578125" style="2"/>
    <col min="11516" max="11516" width="1" style="2" customWidth="1"/>
    <col min="11517" max="11517" width="4.28515625" style="2" customWidth="1"/>
    <col min="11518" max="11518" width="34.7109375" style="2" customWidth="1"/>
    <col min="11519" max="11519" width="0" style="2" hidden="1" customWidth="1"/>
    <col min="11520" max="11520" width="20" style="2" customWidth="1"/>
    <col min="11521" max="11521" width="20.85546875" style="2" customWidth="1"/>
    <col min="11522" max="11522" width="25" style="2" customWidth="1"/>
    <col min="11523" max="11523" width="18.7109375" style="2" customWidth="1"/>
    <col min="11524" max="11524" width="29.7109375" style="2" customWidth="1"/>
    <col min="11525" max="11525" width="13.42578125" style="2" customWidth="1"/>
    <col min="11526" max="11526" width="13.85546875" style="2" customWidth="1"/>
    <col min="11527" max="11531" width="16.5703125" style="2" customWidth="1"/>
    <col min="11532" max="11532" width="20.5703125" style="2" customWidth="1"/>
    <col min="11533" max="11533" width="21.140625" style="2" customWidth="1"/>
    <col min="11534" max="11534" width="9.5703125" style="2" customWidth="1"/>
    <col min="11535" max="11535" width="0.42578125" style="2" customWidth="1"/>
    <col min="11536" max="11542" width="6.42578125" style="2" customWidth="1"/>
    <col min="11543" max="11771" width="11.42578125" style="2"/>
    <col min="11772" max="11772" width="1" style="2" customWidth="1"/>
    <col min="11773" max="11773" width="4.28515625" style="2" customWidth="1"/>
    <col min="11774" max="11774" width="34.7109375" style="2" customWidth="1"/>
    <col min="11775" max="11775" width="0" style="2" hidden="1" customWidth="1"/>
    <col min="11776" max="11776" width="20" style="2" customWidth="1"/>
    <col min="11777" max="11777" width="20.85546875" style="2" customWidth="1"/>
    <col min="11778" max="11778" width="25" style="2" customWidth="1"/>
    <col min="11779" max="11779" width="18.7109375" style="2" customWidth="1"/>
    <col min="11780" max="11780" width="29.7109375" style="2" customWidth="1"/>
    <col min="11781" max="11781" width="13.42578125" style="2" customWidth="1"/>
    <col min="11782" max="11782" width="13.85546875" style="2" customWidth="1"/>
    <col min="11783" max="11787" width="16.5703125" style="2" customWidth="1"/>
    <col min="11788" max="11788" width="20.5703125" style="2" customWidth="1"/>
    <col min="11789" max="11789" width="21.140625" style="2" customWidth="1"/>
    <col min="11790" max="11790" width="9.5703125" style="2" customWidth="1"/>
    <col min="11791" max="11791" width="0.42578125" style="2" customWidth="1"/>
    <col min="11792" max="11798" width="6.42578125" style="2" customWidth="1"/>
    <col min="11799" max="12027" width="11.42578125" style="2"/>
    <col min="12028" max="12028" width="1" style="2" customWidth="1"/>
    <col min="12029" max="12029" width="4.28515625" style="2" customWidth="1"/>
    <col min="12030" max="12030" width="34.7109375" style="2" customWidth="1"/>
    <col min="12031" max="12031" width="0" style="2" hidden="1" customWidth="1"/>
    <col min="12032" max="12032" width="20" style="2" customWidth="1"/>
    <col min="12033" max="12033" width="20.85546875" style="2" customWidth="1"/>
    <col min="12034" max="12034" width="25" style="2" customWidth="1"/>
    <col min="12035" max="12035" width="18.7109375" style="2" customWidth="1"/>
    <col min="12036" max="12036" width="29.7109375" style="2" customWidth="1"/>
    <col min="12037" max="12037" width="13.42578125" style="2" customWidth="1"/>
    <col min="12038" max="12038" width="13.85546875" style="2" customWidth="1"/>
    <col min="12039" max="12043" width="16.5703125" style="2" customWidth="1"/>
    <col min="12044" max="12044" width="20.5703125" style="2" customWidth="1"/>
    <col min="12045" max="12045" width="21.140625" style="2" customWidth="1"/>
    <col min="12046" max="12046" width="9.5703125" style="2" customWidth="1"/>
    <col min="12047" max="12047" width="0.42578125" style="2" customWidth="1"/>
    <col min="12048" max="12054" width="6.42578125" style="2" customWidth="1"/>
    <col min="12055" max="12283" width="11.42578125" style="2"/>
    <col min="12284" max="12284" width="1" style="2" customWidth="1"/>
    <col min="12285" max="12285" width="4.28515625" style="2" customWidth="1"/>
    <col min="12286" max="12286" width="34.7109375" style="2" customWidth="1"/>
    <col min="12287" max="12287" width="0" style="2" hidden="1" customWidth="1"/>
    <col min="12288" max="12288" width="20" style="2" customWidth="1"/>
    <col min="12289" max="12289" width="20.85546875" style="2" customWidth="1"/>
    <col min="12290" max="12290" width="25" style="2" customWidth="1"/>
    <col min="12291" max="12291" width="18.7109375" style="2" customWidth="1"/>
    <col min="12292" max="12292" width="29.7109375" style="2" customWidth="1"/>
    <col min="12293" max="12293" width="13.42578125" style="2" customWidth="1"/>
    <col min="12294" max="12294" width="13.85546875" style="2" customWidth="1"/>
    <col min="12295" max="12299" width="16.5703125" style="2" customWidth="1"/>
    <col min="12300" max="12300" width="20.5703125" style="2" customWidth="1"/>
    <col min="12301" max="12301" width="21.140625" style="2" customWidth="1"/>
    <col min="12302" max="12302" width="9.5703125" style="2" customWidth="1"/>
    <col min="12303" max="12303" width="0.42578125" style="2" customWidth="1"/>
    <col min="12304" max="12310" width="6.42578125" style="2" customWidth="1"/>
    <col min="12311" max="12539" width="11.42578125" style="2"/>
    <col min="12540" max="12540" width="1" style="2" customWidth="1"/>
    <col min="12541" max="12541" width="4.28515625" style="2" customWidth="1"/>
    <col min="12542" max="12542" width="34.7109375" style="2" customWidth="1"/>
    <col min="12543" max="12543" width="0" style="2" hidden="1" customWidth="1"/>
    <col min="12544" max="12544" width="20" style="2" customWidth="1"/>
    <col min="12545" max="12545" width="20.85546875" style="2" customWidth="1"/>
    <col min="12546" max="12546" width="25" style="2" customWidth="1"/>
    <col min="12547" max="12547" width="18.7109375" style="2" customWidth="1"/>
    <col min="12548" max="12548" width="29.7109375" style="2" customWidth="1"/>
    <col min="12549" max="12549" width="13.42578125" style="2" customWidth="1"/>
    <col min="12550" max="12550" width="13.85546875" style="2" customWidth="1"/>
    <col min="12551" max="12555" width="16.5703125" style="2" customWidth="1"/>
    <col min="12556" max="12556" width="20.5703125" style="2" customWidth="1"/>
    <col min="12557" max="12557" width="21.140625" style="2" customWidth="1"/>
    <col min="12558" max="12558" width="9.5703125" style="2" customWidth="1"/>
    <col min="12559" max="12559" width="0.42578125" style="2" customWidth="1"/>
    <col min="12560" max="12566" width="6.42578125" style="2" customWidth="1"/>
    <col min="12567" max="12795" width="11.42578125" style="2"/>
    <col min="12796" max="12796" width="1" style="2" customWidth="1"/>
    <col min="12797" max="12797" width="4.28515625" style="2" customWidth="1"/>
    <col min="12798" max="12798" width="34.7109375" style="2" customWidth="1"/>
    <col min="12799" max="12799" width="0" style="2" hidden="1" customWidth="1"/>
    <col min="12800" max="12800" width="20" style="2" customWidth="1"/>
    <col min="12801" max="12801" width="20.85546875" style="2" customWidth="1"/>
    <col min="12802" max="12802" width="25" style="2" customWidth="1"/>
    <col min="12803" max="12803" width="18.7109375" style="2" customWidth="1"/>
    <col min="12804" max="12804" width="29.7109375" style="2" customWidth="1"/>
    <col min="12805" max="12805" width="13.42578125" style="2" customWidth="1"/>
    <col min="12806" max="12806" width="13.85546875" style="2" customWidth="1"/>
    <col min="12807" max="12811" width="16.5703125" style="2" customWidth="1"/>
    <col min="12812" max="12812" width="20.5703125" style="2" customWidth="1"/>
    <col min="12813" max="12813" width="21.140625" style="2" customWidth="1"/>
    <col min="12814" max="12814" width="9.5703125" style="2" customWidth="1"/>
    <col min="12815" max="12815" width="0.42578125" style="2" customWidth="1"/>
    <col min="12816" max="12822" width="6.42578125" style="2" customWidth="1"/>
    <col min="12823" max="13051" width="11.42578125" style="2"/>
    <col min="13052" max="13052" width="1" style="2" customWidth="1"/>
    <col min="13053" max="13053" width="4.28515625" style="2" customWidth="1"/>
    <col min="13054" max="13054" width="34.7109375" style="2" customWidth="1"/>
    <col min="13055" max="13055" width="0" style="2" hidden="1" customWidth="1"/>
    <col min="13056" max="13056" width="20" style="2" customWidth="1"/>
    <col min="13057" max="13057" width="20.85546875" style="2" customWidth="1"/>
    <col min="13058" max="13058" width="25" style="2" customWidth="1"/>
    <col min="13059" max="13059" width="18.7109375" style="2" customWidth="1"/>
    <col min="13060" max="13060" width="29.7109375" style="2" customWidth="1"/>
    <col min="13061" max="13061" width="13.42578125" style="2" customWidth="1"/>
    <col min="13062" max="13062" width="13.85546875" style="2" customWidth="1"/>
    <col min="13063" max="13067" width="16.5703125" style="2" customWidth="1"/>
    <col min="13068" max="13068" width="20.5703125" style="2" customWidth="1"/>
    <col min="13069" max="13069" width="21.140625" style="2" customWidth="1"/>
    <col min="13070" max="13070" width="9.5703125" style="2" customWidth="1"/>
    <col min="13071" max="13071" width="0.42578125" style="2" customWidth="1"/>
    <col min="13072" max="13078" width="6.42578125" style="2" customWidth="1"/>
    <col min="13079" max="13307" width="11.42578125" style="2"/>
    <col min="13308" max="13308" width="1" style="2" customWidth="1"/>
    <col min="13309" max="13309" width="4.28515625" style="2" customWidth="1"/>
    <col min="13310" max="13310" width="34.7109375" style="2" customWidth="1"/>
    <col min="13311" max="13311" width="0" style="2" hidden="1" customWidth="1"/>
    <col min="13312" max="13312" width="20" style="2" customWidth="1"/>
    <col min="13313" max="13313" width="20.85546875" style="2" customWidth="1"/>
    <col min="13314" max="13314" width="25" style="2" customWidth="1"/>
    <col min="13315" max="13315" width="18.7109375" style="2" customWidth="1"/>
    <col min="13316" max="13316" width="29.7109375" style="2" customWidth="1"/>
    <col min="13317" max="13317" width="13.42578125" style="2" customWidth="1"/>
    <col min="13318" max="13318" width="13.85546875" style="2" customWidth="1"/>
    <col min="13319" max="13323" width="16.5703125" style="2" customWidth="1"/>
    <col min="13324" max="13324" width="20.5703125" style="2" customWidth="1"/>
    <col min="13325" max="13325" width="21.140625" style="2" customWidth="1"/>
    <col min="13326" max="13326" width="9.5703125" style="2" customWidth="1"/>
    <col min="13327" max="13327" width="0.42578125" style="2" customWidth="1"/>
    <col min="13328" max="13334" width="6.42578125" style="2" customWidth="1"/>
    <col min="13335" max="13563" width="11.42578125" style="2"/>
    <col min="13564" max="13564" width="1" style="2" customWidth="1"/>
    <col min="13565" max="13565" width="4.28515625" style="2" customWidth="1"/>
    <col min="13566" max="13566" width="34.7109375" style="2" customWidth="1"/>
    <col min="13567" max="13567" width="0" style="2" hidden="1" customWidth="1"/>
    <col min="13568" max="13568" width="20" style="2" customWidth="1"/>
    <col min="13569" max="13569" width="20.85546875" style="2" customWidth="1"/>
    <col min="13570" max="13570" width="25" style="2" customWidth="1"/>
    <col min="13571" max="13571" width="18.7109375" style="2" customWidth="1"/>
    <col min="13572" max="13572" width="29.7109375" style="2" customWidth="1"/>
    <col min="13573" max="13573" width="13.42578125" style="2" customWidth="1"/>
    <col min="13574" max="13574" width="13.85546875" style="2" customWidth="1"/>
    <col min="13575" max="13579" width="16.5703125" style="2" customWidth="1"/>
    <col min="13580" max="13580" width="20.5703125" style="2" customWidth="1"/>
    <col min="13581" max="13581" width="21.140625" style="2" customWidth="1"/>
    <col min="13582" max="13582" width="9.5703125" style="2" customWidth="1"/>
    <col min="13583" max="13583" width="0.42578125" style="2" customWidth="1"/>
    <col min="13584" max="13590" width="6.42578125" style="2" customWidth="1"/>
    <col min="13591" max="13819" width="11.42578125" style="2"/>
    <col min="13820" max="13820" width="1" style="2" customWidth="1"/>
    <col min="13821" max="13821" width="4.28515625" style="2" customWidth="1"/>
    <col min="13822" max="13822" width="34.7109375" style="2" customWidth="1"/>
    <col min="13823" max="13823" width="0" style="2" hidden="1" customWidth="1"/>
    <col min="13824" max="13824" width="20" style="2" customWidth="1"/>
    <col min="13825" max="13825" width="20.85546875" style="2" customWidth="1"/>
    <col min="13826" max="13826" width="25" style="2" customWidth="1"/>
    <col min="13827" max="13827" width="18.7109375" style="2" customWidth="1"/>
    <col min="13828" max="13828" width="29.7109375" style="2" customWidth="1"/>
    <col min="13829" max="13829" width="13.42578125" style="2" customWidth="1"/>
    <col min="13830" max="13830" width="13.85546875" style="2" customWidth="1"/>
    <col min="13831" max="13835" width="16.5703125" style="2" customWidth="1"/>
    <col min="13836" max="13836" width="20.5703125" style="2" customWidth="1"/>
    <col min="13837" max="13837" width="21.140625" style="2" customWidth="1"/>
    <col min="13838" max="13838" width="9.5703125" style="2" customWidth="1"/>
    <col min="13839" max="13839" width="0.42578125" style="2" customWidth="1"/>
    <col min="13840" max="13846" width="6.42578125" style="2" customWidth="1"/>
    <col min="13847" max="14075" width="11.42578125" style="2"/>
    <col min="14076" max="14076" width="1" style="2" customWidth="1"/>
    <col min="14077" max="14077" width="4.28515625" style="2" customWidth="1"/>
    <col min="14078" max="14078" width="34.7109375" style="2" customWidth="1"/>
    <col min="14079" max="14079" width="0" style="2" hidden="1" customWidth="1"/>
    <col min="14080" max="14080" width="20" style="2" customWidth="1"/>
    <col min="14081" max="14081" width="20.85546875" style="2" customWidth="1"/>
    <col min="14082" max="14082" width="25" style="2" customWidth="1"/>
    <col min="14083" max="14083" width="18.7109375" style="2" customWidth="1"/>
    <col min="14084" max="14084" width="29.7109375" style="2" customWidth="1"/>
    <col min="14085" max="14085" width="13.42578125" style="2" customWidth="1"/>
    <col min="14086" max="14086" width="13.85546875" style="2" customWidth="1"/>
    <col min="14087" max="14091" width="16.5703125" style="2" customWidth="1"/>
    <col min="14092" max="14092" width="20.5703125" style="2" customWidth="1"/>
    <col min="14093" max="14093" width="21.140625" style="2" customWidth="1"/>
    <col min="14094" max="14094" width="9.5703125" style="2" customWidth="1"/>
    <col min="14095" max="14095" width="0.42578125" style="2" customWidth="1"/>
    <col min="14096" max="14102" width="6.42578125" style="2" customWidth="1"/>
    <col min="14103" max="14331" width="11.42578125" style="2"/>
    <col min="14332" max="14332" width="1" style="2" customWidth="1"/>
    <col min="14333" max="14333" width="4.28515625" style="2" customWidth="1"/>
    <col min="14334" max="14334" width="34.7109375" style="2" customWidth="1"/>
    <col min="14335" max="14335" width="0" style="2" hidden="1" customWidth="1"/>
    <col min="14336" max="14336" width="20" style="2" customWidth="1"/>
    <col min="14337" max="14337" width="20.85546875" style="2" customWidth="1"/>
    <col min="14338" max="14338" width="25" style="2" customWidth="1"/>
    <col min="14339" max="14339" width="18.7109375" style="2" customWidth="1"/>
    <col min="14340" max="14340" width="29.7109375" style="2" customWidth="1"/>
    <col min="14341" max="14341" width="13.42578125" style="2" customWidth="1"/>
    <col min="14342" max="14342" width="13.85546875" style="2" customWidth="1"/>
    <col min="14343" max="14347" width="16.5703125" style="2" customWidth="1"/>
    <col min="14348" max="14348" width="20.5703125" style="2" customWidth="1"/>
    <col min="14349" max="14349" width="21.140625" style="2" customWidth="1"/>
    <col min="14350" max="14350" width="9.5703125" style="2" customWidth="1"/>
    <col min="14351" max="14351" width="0.42578125" style="2" customWidth="1"/>
    <col min="14352" max="14358" width="6.42578125" style="2" customWidth="1"/>
    <col min="14359" max="14587" width="11.42578125" style="2"/>
    <col min="14588" max="14588" width="1" style="2" customWidth="1"/>
    <col min="14589" max="14589" width="4.28515625" style="2" customWidth="1"/>
    <col min="14590" max="14590" width="34.7109375" style="2" customWidth="1"/>
    <col min="14591" max="14591" width="0" style="2" hidden="1" customWidth="1"/>
    <col min="14592" max="14592" width="20" style="2" customWidth="1"/>
    <col min="14593" max="14593" width="20.85546875" style="2" customWidth="1"/>
    <col min="14594" max="14594" width="25" style="2" customWidth="1"/>
    <col min="14595" max="14595" width="18.7109375" style="2" customWidth="1"/>
    <col min="14596" max="14596" width="29.7109375" style="2" customWidth="1"/>
    <col min="14597" max="14597" width="13.42578125" style="2" customWidth="1"/>
    <col min="14598" max="14598" width="13.85546875" style="2" customWidth="1"/>
    <col min="14599" max="14603" width="16.5703125" style="2" customWidth="1"/>
    <col min="14604" max="14604" width="20.5703125" style="2" customWidth="1"/>
    <col min="14605" max="14605" width="21.140625" style="2" customWidth="1"/>
    <col min="14606" max="14606" width="9.5703125" style="2" customWidth="1"/>
    <col min="14607" max="14607" width="0.42578125" style="2" customWidth="1"/>
    <col min="14608" max="14614" width="6.42578125" style="2" customWidth="1"/>
    <col min="14615" max="14843" width="11.42578125" style="2"/>
    <col min="14844" max="14844" width="1" style="2" customWidth="1"/>
    <col min="14845" max="14845" width="4.28515625" style="2" customWidth="1"/>
    <col min="14846" max="14846" width="34.7109375" style="2" customWidth="1"/>
    <col min="14847" max="14847" width="0" style="2" hidden="1" customWidth="1"/>
    <col min="14848" max="14848" width="20" style="2" customWidth="1"/>
    <col min="14849" max="14849" width="20.85546875" style="2" customWidth="1"/>
    <col min="14850" max="14850" width="25" style="2" customWidth="1"/>
    <col min="14851" max="14851" width="18.7109375" style="2" customWidth="1"/>
    <col min="14852" max="14852" width="29.7109375" style="2" customWidth="1"/>
    <col min="14853" max="14853" width="13.42578125" style="2" customWidth="1"/>
    <col min="14854" max="14854" width="13.85546875" style="2" customWidth="1"/>
    <col min="14855" max="14859" width="16.5703125" style="2" customWidth="1"/>
    <col min="14860" max="14860" width="20.5703125" style="2" customWidth="1"/>
    <col min="14861" max="14861" width="21.140625" style="2" customWidth="1"/>
    <col min="14862" max="14862" width="9.5703125" style="2" customWidth="1"/>
    <col min="14863" max="14863" width="0.42578125" style="2" customWidth="1"/>
    <col min="14864" max="14870" width="6.42578125" style="2" customWidth="1"/>
    <col min="14871" max="15099" width="11.42578125" style="2"/>
    <col min="15100" max="15100" width="1" style="2" customWidth="1"/>
    <col min="15101" max="15101" width="4.28515625" style="2" customWidth="1"/>
    <col min="15102" max="15102" width="34.7109375" style="2" customWidth="1"/>
    <col min="15103" max="15103" width="0" style="2" hidden="1" customWidth="1"/>
    <col min="15104" max="15104" width="20" style="2" customWidth="1"/>
    <col min="15105" max="15105" width="20.85546875" style="2" customWidth="1"/>
    <col min="15106" max="15106" width="25" style="2" customWidth="1"/>
    <col min="15107" max="15107" width="18.7109375" style="2" customWidth="1"/>
    <col min="15108" max="15108" width="29.7109375" style="2" customWidth="1"/>
    <col min="15109" max="15109" width="13.42578125" style="2" customWidth="1"/>
    <col min="15110" max="15110" width="13.85546875" style="2" customWidth="1"/>
    <col min="15111" max="15115" width="16.5703125" style="2" customWidth="1"/>
    <col min="15116" max="15116" width="20.5703125" style="2" customWidth="1"/>
    <col min="15117" max="15117" width="21.140625" style="2" customWidth="1"/>
    <col min="15118" max="15118" width="9.5703125" style="2" customWidth="1"/>
    <col min="15119" max="15119" width="0.42578125" style="2" customWidth="1"/>
    <col min="15120" max="15126" width="6.42578125" style="2" customWidth="1"/>
    <col min="15127" max="15355" width="11.42578125" style="2"/>
    <col min="15356" max="15356" width="1" style="2" customWidth="1"/>
    <col min="15357" max="15357" width="4.28515625" style="2" customWidth="1"/>
    <col min="15358" max="15358" width="34.7109375" style="2" customWidth="1"/>
    <col min="15359" max="15359" width="0" style="2" hidden="1" customWidth="1"/>
    <col min="15360" max="15360" width="20" style="2" customWidth="1"/>
    <col min="15361" max="15361" width="20.85546875" style="2" customWidth="1"/>
    <col min="15362" max="15362" width="25" style="2" customWidth="1"/>
    <col min="15363" max="15363" width="18.7109375" style="2" customWidth="1"/>
    <col min="15364" max="15364" width="29.7109375" style="2" customWidth="1"/>
    <col min="15365" max="15365" width="13.42578125" style="2" customWidth="1"/>
    <col min="15366" max="15366" width="13.85546875" style="2" customWidth="1"/>
    <col min="15367" max="15371" width="16.5703125" style="2" customWidth="1"/>
    <col min="15372" max="15372" width="20.5703125" style="2" customWidth="1"/>
    <col min="15373" max="15373" width="21.140625" style="2" customWidth="1"/>
    <col min="15374" max="15374" width="9.5703125" style="2" customWidth="1"/>
    <col min="15375" max="15375" width="0.42578125" style="2" customWidth="1"/>
    <col min="15376" max="15382" width="6.42578125" style="2" customWidth="1"/>
    <col min="15383" max="15611" width="11.42578125" style="2"/>
    <col min="15612" max="15612" width="1" style="2" customWidth="1"/>
    <col min="15613" max="15613" width="4.28515625" style="2" customWidth="1"/>
    <col min="15614" max="15614" width="34.7109375" style="2" customWidth="1"/>
    <col min="15615" max="15615" width="0" style="2" hidden="1" customWidth="1"/>
    <col min="15616" max="15616" width="20" style="2" customWidth="1"/>
    <col min="15617" max="15617" width="20.85546875" style="2" customWidth="1"/>
    <col min="15618" max="15618" width="25" style="2" customWidth="1"/>
    <col min="15619" max="15619" width="18.7109375" style="2" customWidth="1"/>
    <col min="15620" max="15620" width="29.7109375" style="2" customWidth="1"/>
    <col min="15621" max="15621" width="13.42578125" style="2" customWidth="1"/>
    <col min="15622" max="15622" width="13.85546875" style="2" customWidth="1"/>
    <col min="15623" max="15627" width="16.5703125" style="2" customWidth="1"/>
    <col min="15628" max="15628" width="20.5703125" style="2" customWidth="1"/>
    <col min="15629" max="15629" width="21.140625" style="2" customWidth="1"/>
    <col min="15630" max="15630" width="9.5703125" style="2" customWidth="1"/>
    <col min="15631" max="15631" width="0.42578125" style="2" customWidth="1"/>
    <col min="15632" max="15638" width="6.42578125" style="2" customWidth="1"/>
    <col min="15639" max="15867" width="11.42578125" style="2"/>
    <col min="15868" max="15868" width="1" style="2" customWidth="1"/>
    <col min="15869" max="15869" width="4.28515625" style="2" customWidth="1"/>
    <col min="15870" max="15870" width="34.7109375" style="2" customWidth="1"/>
    <col min="15871" max="15871" width="0" style="2" hidden="1" customWidth="1"/>
    <col min="15872" max="15872" width="20" style="2" customWidth="1"/>
    <col min="15873" max="15873" width="20.85546875" style="2" customWidth="1"/>
    <col min="15874" max="15874" width="25" style="2" customWidth="1"/>
    <col min="15875" max="15875" width="18.7109375" style="2" customWidth="1"/>
    <col min="15876" max="15876" width="29.7109375" style="2" customWidth="1"/>
    <col min="15877" max="15877" width="13.42578125" style="2" customWidth="1"/>
    <col min="15878" max="15878" width="13.85546875" style="2" customWidth="1"/>
    <col min="15879" max="15883" width="16.5703125" style="2" customWidth="1"/>
    <col min="15884" max="15884" width="20.5703125" style="2" customWidth="1"/>
    <col min="15885" max="15885" width="21.140625" style="2" customWidth="1"/>
    <col min="15886" max="15886" width="9.5703125" style="2" customWidth="1"/>
    <col min="15887" max="15887" width="0.42578125" style="2" customWidth="1"/>
    <col min="15888" max="15894" width="6.42578125" style="2" customWidth="1"/>
    <col min="15895" max="16123" width="11.42578125" style="2"/>
    <col min="16124" max="16124" width="1" style="2" customWidth="1"/>
    <col min="16125" max="16125" width="4.28515625" style="2" customWidth="1"/>
    <col min="16126" max="16126" width="34.7109375" style="2" customWidth="1"/>
    <col min="16127" max="16127" width="0" style="2" hidden="1" customWidth="1"/>
    <col min="16128" max="16128" width="20" style="2" customWidth="1"/>
    <col min="16129" max="16129" width="20.85546875" style="2" customWidth="1"/>
    <col min="16130" max="16130" width="25" style="2" customWidth="1"/>
    <col min="16131" max="16131" width="18.7109375" style="2" customWidth="1"/>
    <col min="16132" max="16132" width="29.7109375" style="2" customWidth="1"/>
    <col min="16133" max="16133" width="13.42578125" style="2" customWidth="1"/>
    <col min="16134" max="16134" width="13.85546875" style="2" customWidth="1"/>
    <col min="16135" max="16139" width="16.5703125" style="2" customWidth="1"/>
    <col min="16140" max="16140" width="20.5703125" style="2" customWidth="1"/>
    <col min="16141" max="16141" width="21.140625" style="2" customWidth="1"/>
    <col min="16142" max="16142" width="9.5703125" style="2" customWidth="1"/>
    <col min="16143" max="16143" width="0.42578125" style="2" customWidth="1"/>
    <col min="16144" max="16150" width="6.42578125" style="2" customWidth="1"/>
    <col min="16151" max="16371" width="11.42578125" style="2"/>
    <col min="16372" max="16384" width="11.42578125" style="2" customWidth="1"/>
  </cols>
  <sheetData>
    <row r="2" spans="2:16" ht="26.25" x14ac:dyDescent="0.25">
      <c r="B2" s="306" t="s">
        <v>62</v>
      </c>
      <c r="C2" s="307"/>
      <c r="D2" s="307"/>
      <c r="E2" s="307"/>
      <c r="F2" s="307"/>
      <c r="G2" s="307"/>
      <c r="H2" s="307"/>
      <c r="I2" s="307"/>
      <c r="J2" s="307"/>
      <c r="K2" s="307"/>
      <c r="L2" s="307"/>
      <c r="M2" s="307"/>
      <c r="N2" s="307"/>
      <c r="O2" s="307"/>
      <c r="P2" s="307"/>
    </row>
    <row r="4" spans="2:16" ht="26.25" x14ac:dyDescent="0.25">
      <c r="B4" s="306" t="s">
        <v>47</v>
      </c>
      <c r="C4" s="307"/>
      <c r="D4" s="307"/>
      <c r="E4" s="307"/>
      <c r="F4" s="307"/>
      <c r="G4" s="307"/>
      <c r="H4" s="307"/>
      <c r="I4" s="307"/>
      <c r="J4" s="307"/>
      <c r="K4" s="307"/>
      <c r="L4" s="307"/>
      <c r="M4" s="307"/>
      <c r="N4" s="307"/>
      <c r="O4" s="307"/>
      <c r="P4" s="307"/>
    </row>
    <row r="5" spans="2:16" ht="15.75" thickBot="1" x14ac:dyDescent="0.3"/>
    <row r="6" spans="2:16" ht="21.75" thickBot="1" x14ac:dyDescent="0.3">
      <c r="B6" s="120" t="s">
        <v>4</v>
      </c>
      <c r="C6" s="310" t="s">
        <v>111</v>
      </c>
      <c r="D6" s="311"/>
      <c r="E6" s="311"/>
      <c r="F6" s="311"/>
      <c r="G6" s="311"/>
      <c r="H6" s="311"/>
      <c r="I6" s="311"/>
      <c r="J6" s="311"/>
      <c r="K6" s="311"/>
      <c r="L6" s="311"/>
      <c r="M6" s="311"/>
      <c r="N6" s="312"/>
    </row>
    <row r="7" spans="2:16" ht="16.5" thickBot="1" x14ac:dyDescent="0.3">
      <c r="B7" s="121" t="s">
        <v>5</v>
      </c>
      <c r="C7" s="310" t="s">
        <v>226</v>
      </c>
      <c r="D7" s="311"/>
      <c r="E7" s="311"/>
      <c r="F7" s="311"/>
      <c r="G7" s="311"/>
      <c r="H7" s="311"/>
      <c r="I7" s="311"/>
      <c r="J7" s="311"/>
      <c r="K7" s="311"/>
      <c r="L7" s="311"/>
      <c r="M7" s="311"/>
      <c r="N7" s="312"/>
    </row>
    <row r="8" spans="2:16" ht="16.5" thickBot="1" x14ac:dyDescent="0.3">
      <c r="B8" s="121" t="s">
        <v>6</v>
      </c>
      <c r="C8" s="310" t="s">
        <v>226</v>
      </c>
      <c r="D8" s="311"/>
      <c r="E8" s="311"/>
      <c r="F8" s="311"/>
      <c r="G8" s="311"/>
      <c r="H8" s="311"/>
      <c r="I8" s="311"/>
      <c r="J8" s="311"/>
      <c r="K8" s="311"/>
      <c r="L8" s="311"/>
      <c r="M8" s="311"/>
      <c r="N8" s="312"/>
    </row>
    <row r="9" spans="2:16" ht="16.5" thickBot="1" x14ac:dyDescent="0.3">
      <c r="B9" s="121" t="s">
        <v>7</v>
      </c>
      <c r="C9" s="310" t="s">
        <v>226</v>
      </c>
      <c r="D9" s="311"/>
      <c r="E9" s="311"/>
      <c r="F9" s="311"/>
      <c r="G9" s="311"/>
      <c r="H9" s="311"/>
      <c r="I9" s="311"/>
      <c r="J9" s="311"/>
      <c r="K9" s="311"/>
      <c r="L9" s="311"/>
      <c r="M9" s="311"/>
      <c r="N9" s="312"/>
    </row>
    <row r="10" spans="2:16" ht="16.5" thickBot="1" x14ac:dyDescent="0.3">
      <c r="B10" s="121" t="s">
        <v>8</v>
      </c>
      <c r="C10" s="313" t="s">
        <v>120</v>
      </c>
      <c r="D10" s="314"/>
      <c r="E10" s="314"/>
      <c r="F10" s="142"/>
      <c r="G10" s="142"/>
      <c r="H10" s="142"/>
      <c r="I10" s="142"/>
      <c r="J10" s="142"/>
      <c r="K10" s="142"/>
      <c r="L10" s="142"/>
      <c r="M10" s="142"/>
      <c r="N10" s="143"/>
    </row>
    <row r="11" spans="2:16" ht="16.5" thickBot="1" x14ac:dyDescent="0.3">
      <c r="B11" s="123" t="s">
        <v>9</v>
      </c>
      <c r="C11" s="124">
        <v>41972</v>
      </c>
      <c r="D11" s="125"/>
      <c r="E11" s="125"/>
      <c r="F11" s="125"/>
      <c r="G11" s="125"/>
      <c r="H11" s="125"/>
      <c r="I11" s="125"/>
      <c r="J11" s="125"/>
      <c r="K11" s="125"/>
      <c r="L11" s="125"/>
      <c r="M11" s="125"/>
      <c r="N11" s="126"/>
    </row>
    <row r="12" spans="2:16" ht="15.75" x14ac:dyDescent="0.25">
      <c r="B12" s="122"/>
      <c r="C12" s="127"/>
      <c r="D12" s="128"/>
      <c r="E12" s="128"/>
      <c r="F12" s="128"/>
      <c r="G12" s="128"/>
      <c r="H12" s="128"/>
      <c r="I12" s="117"/>
      <c r="J12" s="117"/>
      <c r="K12" s="117"/>
      <c r="L12" s="117"/>
      <c r="M12" s="117"/>
      <c r="N12" s="128"/>
    </row>
    <row r="13" spans="2:16" x14ac:dyDescent="0.25">
      <c r="I13" s="117"/>
      <c r="J13" s="117"/>
      <c r="K13" s="117"/>
      <c r="L13" s="117"/>
      <c r="M13" s="117"/>
      <c r="N13" s="130"/>
    </row>
    <row r="14" spans="2:16" ht="45.75" customHeight="1" x14ac:dyDescent="0.25">
      <c r="B14" s="325" t="s">
        <v>64</v>
      </c>
      <c r="C14" s="326"/>
      <c r="D14" s="159" t="s">
        <v>12</v>
      </c>
      <c r="E14" s="159" t="s">
        <v>13</v>
      </c>
      <c r="F14" s="248" t="s">
        <v>29</v>
      </c>
      <c r="G14" s="186"/>
      <c r="I14" s="145"/>
      <c r="J14" s="145"/>
      <c r="K14" s="145"/>
      <c r="L14" s="145"/>
      <c r="M14" s="145"/>
      <c r="N14" s="130"/>
    </row>
    <row r="15" spans="2:16" x14ac:dyDescent="0.25">
      <c r="B15" s="327"/>
      <c r="C15" s="328"/>
      <c r="D15" s="159">
        <v>7</v>
      </c>
      <c r="E15" s="144">
        <v>799896972</v>
      </c>
      <c r="F15" s="15">
        <v>294</v>
      </c>
      <c r="G15" s="208"/>
      <c r="I15" s="146"/>
      <c r="J15" s="146"/>
      <c r="K15" s="146"/>
      <c r="L15" s="146"/>
      <c r="M15" s="146"/>
      <c r="N15" s="130"/>
    </row>
    <row r="16" spans="2:16" x14ac:dyDescent="0.25">
      <c r="B16" s="327"/>
      <c r="C16" s="328"/>
      <c r="D16" s="159"/>
      <c r="E16" s="144"/>
      <c r="F16" s="15"/>
      <c r="G16" s="208"/>
      <c r="I16" s="146"/>
      <c r="J16" s="146"/>
      <c r="K16" s="146"/>
      <c r="L16" s="146"/>
      <c r="M16" s="146"/>
      <c r="N16" s="130"/>
    </row>
    <row r="17" spans="1:14" x14ac:dyDescent="0.25">
      <c r="B17" s="327"/>
      <c r="C17" s="328"/>
      <c r="D17" s="159"/>
      <c r="E17" s="144"/>
      <c r="F17" s="15"/>
      <c r="G17" s="208"/>
      <c r="I17" s="146"/>
      <c r="J17" s="146"/>
      <c r="K17" s="146"/>
      <c r="L17" s="146"/>
      <c r="M17" s="146"/>
      <c r="N17" s="130"/>
    </row>
    <row r="18" spans="1:14" x14ac:dyDescent="0.25">
      <c r="B18" s="329"/>
      <c r="C18" s="330"/>
      <c r="D18" s="159"/>
      <c r="E18" s="14"/>
      <c r="F18" s="15"/>
      <c r="G18" s="208"/>
      <c r="H18" s="131"/>
      <c r="I18" s="146"/>
      <c r="J18" s="146"/>
      <c r="K18" s="146"/>
      <c r="L18" s="146"/>
      <c r="M18" s="146"/>
      <c r="N18" s="129"/>
    </row>
    <row r="19" spans="1:14" ht="15.75" thickBot="1" x14ac:dyDescent="0.3">
      <c r="B19" s="308" t="s">
        <v>14</v>
      </c>
      <c r="C19" s="309"/>
      <c r="D19" s="159"/>
      <c r="E19" s="144">
        <f>SUM(E15:E18)</f>
        <v>799896972</v>
      </c>
      <c r="F19" s="16">
        <f>SUM(F15:F18)</f>
        <v>294</v>
      </c>
      <c r="G19" s="208"/>
      <c r="H19" s="131"/>
      <c r="I19" s="117"/>
      <c r="J19" s="117"/>
      <c r="K19" s="117"/>
      <c r="L19" s="117"/>
      <c r="M19" s="117"/>
      <c r="N19" s="129"/>
    </row>
    <row r="20" spans="1:14" ht="45.75" thickBot="1" x14ac:dyDescent="0.3">
      <c r="A20" s="7"/>
      <c r="B20" s="160" t="s">
        <v>15</v>
      </c>
      <c r="C20" s="160" t="s">
        <v>65</v>
      </c>
      <c r="E20" s="145"/>
      <c r="F20" s="145"/>
      <c r="G20" s="145"/>
      <c r="H20" s="145"/>
      <c r="I20" s="119"/>
      <c r="J20" s="119"/>
      <c r="K20" s="119"/>
      <c r="L20" s="119"/>
      <c r="M20" s="119"/>
    </row>
    <row r="21" spans="1:14" ht="15.75" thickBot="1" x14ac:dyDescent="0.3">
      <c r="A21" s="8">
        <v>1</v>
      </c>
      <c r="C21" s="152">
        <f>+F19*0.8</f>
        <v>235.20000000000002</v>
      </c>
      <c r="D21" s="148"/>
      <c r="E21" s="151">
        <f>E19</f>
        <v>799896972</v>
      </c>
      <c r="F21" s="147"/>
      <c r="G21" s="147"/>
      <c r="H21" s="147"/>
      <c r="I21" s="132"/>
      <c r="J21" s="132"/>
      <c r="K21" s="132"/>
      <c r="L21" s="132"/>
      <c r="M21" s="132"/>
    </row>
    <row r="22" spans="1:14" x14ac:dyDescent="0.25">
      <c r="A22" s="10"/>
      <c r="C22" s="194"/>
      <c r="D22" s="146"/>
      <c r="E22" s="195"/>
      <c r="F22" s="147"/>
      <c r="G22" s="147"/>
      <c r="H22" s="147"/>
      <c r="I22" s="132"/>
      <c r="J22" s="132"/>
      <c r="K22" s="132"/>
      <c r="L22" s="132"/>
      <c r="M22" s="132"/>
    </row>
    <row r="23" spans="1:14" x14ac:dyDescent="0.25">
      <c r="A23" s="10"/>
      <c r="C23" s="194"/>
      <c r="D23" s="146"/>
      <c r="E23" s="195"/>
      <c r="F23" s="147"/>
      <c r="G23" s="147"/>
      <c r="H23" s="147"/>
      <c r="I23" s="132"/>
      <c r="J23" s="132"/>
      <c r="K23" s="132"/>
      <c r="L23" s="132"/>
      <c r="M23" s="132"/>
    </row>
    <row r="24" spans="1:14" x14ac:dyDescent="0.25">
      <c r="A24" s="10"/>
      <c r="B24" s="172" t="s">
        <v>96</v>
      </c>
      <c r="C24" s="110"/>
      <c r="D24" s="110"/>
      <c r="E24" s="110"/>
      <c r="F24" s="110"/>
      <c r="G24" s="110"/>
      <c r="H24" s="110"/>
      <c r="I24" s="117"/>
      <c r="J24" s="117"/>
      <c r="K24" s="117"/>
      <c r="L24" s="117"/>
      <c r="M24" s="117"/>
      <c r="N24" s="130"/>
    </row>
    <row r="25" spans="1:14" x14ac:dyDescent="0.25">
      <c r="A25" s="10"/>
      <c r="B25" s="110"/>
      <c r="C25" s="110"/>
      <c r="D25" s="110"/>
      <c r="E25" s="110"/>
      <c r="F25" s="110"/>
      <c r="G25" s="110"/>
      <c r="H25" s="110"/>
      <c r="I25" s="117"/>
      <c r="J25" s="117"/>
      <c r="K25" s="117"/>
      <c r="L25" s="117"/>
      <c r="M25" s="117"/>
      <c r="N25" s="130"/>
    </row>
    <row r="26" spans="1:14" x14ac:dyDescent="0.25">
      <c r="A26" s="10"/>
      <c r="B26" s="184" t="s">
        <v>33</v>
      </c>
      <c r="C26" s="184" t="s">
        <v>97</v>
      </c>
      <c r="D26" s="184" t="s">
        <v>98</v>
      </c>
      <c r="E26" s="110"/>
      <c r="F26" s="110"/>
      <c r="G26" s="110"/>
      <c r="H26" s="110"/>
      <c r="I26" s="117"/>
      <c r="J26" s="117"/>
      <c r="K26" s="117"/>
      <c r="L26" s="117"/>
      <c r="M26" s="117"/>
      <c r="N26" s="130"/>
    </row>
    <row r="27" spans="1:14" x14ac:dyDescent="0.25">
      <c r="A27" s="10"/>
      <c r="B27" s="170" t="s">
        <v>99</v>
      </c>
      <c r="C27" s="170" t="s">
        <v>443</v>
      </c>
      <c r="D27" s="170"/>
      <c r="E27" s="110"/>
      <c r="F27" s="110"/>
      <c r="G27" s="110"/>
      <c r="H27" s="110"/>
      <c r="I27" s="117"/>
      <c r="J27" s="117"/>
      <c r="K27" s="117"/>
      <c r="L27" s="117"/>
      <c r="M27" s="117"/>
      <c r="N27" s="130"/>
    </row>
    <row r="28" spans="1:14" x14ac:dyDescent="0.25">
      <c r="A28" s="10"/>
      <c r="B28" s="170" t="s">
        <v>100</v>
      </c>
      <c r="C28" s="170" t="s">
        <v>443</v>
      </c>
      <c r="D28" s="170"/>
      <c r="E28" s="110"/>
      <c r="F28" s="110"/>
      <c r="G28" s="110"/>
      <c r="H28" s="110"/>
      <c r="I28" s="117"/>
      <c r="J28" s="117"/>
      <c r="K28" s="117"/>
      <c r="L28" s="117"/>
      <c r="M28" s="117"/>
      <c r="N28" s="130"/>
    </row>
    <row r="29" spans="1:14" x14ac:dyDescent="0.25">
      <c r="A29" s="10"/>
      <c r="B29" s="170" t="s">
        <v>101</v>
      </c>
      <c r="C29" s="170" t="s">
        <v>443</v>
      </c>
      <c r="D29" s="170"/>
      <c r="E29" s="110"/>
      <c r="F29" s="110"/>
      <c r="G29" s="110"/>
      <c r="H29" s="110"/>
      <c r="I29" s="117"/>
      <c r="J29" s="117"/>
      <c r="K29" s="117"/>
      <c r="L29" s="117"/>
      <c r="M29" s="117"/>
      <c r="N29" s="130"/>
    </row>
    <row r="30" spans="1:14" x14ac:dyDescent="0.25">
      <c r="A30" s="10"/>
      <c r="B30" s="170" t="s">
        <v>102</v>
      </c>
      <c r="C30" s="170" t="s">
        <v>443</v>
      </c>
      <c r="D30" s="170"/>
      <c r="E30" s="110"/>
      <c r="F30" s="110"/>
      <c r="G30" s="110"/>
      <c r="H30" s="110"/>
      <c r="I30" s="117"/>
      <c r="J30" s="117"/>
      <c r="K30" s="117"/>
      <c r="L30" s="117"/>
      <c r="M30" s="117"/>
      <c r="N30" s="130"/>
    </row>
    <row r="31" spans="1:14" x14ac:dyDescent="0.25">
      <c r="A31" s="10"/>
      <c r="B31" s="110"/>
      <c r="C31" s="110"/>
      <c r="D31" s="110"/>
      <c r="E31" s="110"/>
      <c r="F31" s="110"/>
      <c r="G31" s="110"/>
      <c r="H31" s="110"/>
      <c r="I31" s="117"/>
      <c r="J31" s="117"/>
      <c r="K31" s="117"/>
      <c r="L31" s="117"/>
      <c r="M31" s="117"/>
      <c r="N31" s="130"/>
    </row>
    <row r="32" spans="1:14" x14ac:dyDescent="0.25">
      <c r="A32" s="10"/>
      <c r="B32" s="110"/>
      <c r="C32" s="110"/>
      <c r="D32" s="110"/>
      <c r="E32" s="110"/>
      <c r="F32" s="110"/>
      <c r="G32" s="110"/>
      <c r="H32" s="110"/>
      <c r="I32" s="117"/>
      <c r="J32" s="117"/>
      <c r="K32" s="117"/>
      <c r="L32" s="117"/>
      <c r="M32" s="117"/>
      <c r="N32" s="130"/>
    </row>
    <row r="33" spans="1:26" x14ac:dyDescent="0.25">
      <c r="A33" s="10"/>
      <c r="B33" s="172" t="s">
        <v>103</v>
      </c>
      <c r="C33" s="110"/>
      <c r="D33" s="110"/>
      <c r="E33" s="110"/>
      <c r="F33" s="110"/>
      <c r="G33" s="110"/>
      <c r="H33" s="110"/>
      <c r="I33" s="117"/>
      <c r="J33" s="117"/>
      <c r="K33" s="117"/>
      <c r="L33" s="117"/>
      <c r="M33" s="117"/>
      <c r="N33" s="130"/>
    </row>
    <row r="34" spans="1:26" x14ac:dyDescent="0.25">
      <c r="A34" s="10"/>
      <c r="B34" s="110"/>
      <c r="C34" s="110"/>
      <c r="D34" s="110"/>
      <c r="E34" s="110"/>
      <c r="F34" s="110"/>
      <c r="G34" s="110"/>
      <c r="H34" s="110"/>
      <c r="I34" s="117"/>
      <c r="J34" s="117"/>
      <c r="K34" s="117"/>
      <c r="L34" s="117"/>
      <c r="M34" s="117"/>
      <c r="N34" s="130"/>
    </row>
    <row r="35" spans="1:26" x14ac:dyDescent="0.25">
      <c r="A35" s="10"/>
      <c r="B35" s="110"/>
      <c r="C35" s="110"/>
      <c r="D35" s="110"/>
      <c r="E35" s="110"/>
      <c r="F35" s="110"/>
      <c r="G35" s="110"/>
      <c r="H35" s="110"/>
      <c r="I35" s="117"/>
      <c r="J35" s="117"/>
      <c r="K35" s="117"/>
      <c r="L35" s="117"/>
      <c r="M35" s="117"/>
      <c r="N35" s="130"/>
    </row>
    <row r="36" spans="1:26" x14ac:dyDescent="0.25">
      <c r="A36" s="10"/>
      <c r="B36" s="184" t="s">
        <v>33</v>
      </c>
      <c r="C36" s="184" t="s">
        <v>57</v>
      </c>
      <c r="D36" s="181" t="s">
        <v>50</v>
      </c>
      <c r="E36" s="181" t="s">
        <v>16</v>
      </c>
      <c r="F36" s="110"/>
      <c r="G36" s="110"/>
      <c r="H36" s="110"/>
      <c r="I36" s="117"/>
      <c r="J36" s="117"/>
      <c r="K36" s="117"/>
      <c r="L36" s="117"/>
      <c r="M36" s="117"/>
      <c r="N36" s="130"/>
    </row>
    <row r="37" spans="1:26" ht="42.75" x14ac:dyDescent="0.25">
      <c r="A37" s="10"/>
      <c r="B37" s="111" t="s">
        <v>104</v>
      </c>
      <c r="C37" s="116">
        <v>40</v>
      </c>
      <c r="D37" s="177">
        <f>+E101</f>
        <v>20</v>
      </c>
      <c r="E37" s="315">
        <f>+D37+D38</f>
        <v>30</v>
      </c>
      <c r="F37" s="110"/>
      <c r="G37" s="110"/>
      <c r="H37" s="110"/>
      <c r="I37" s="117"/>
      <c r="J37" s="117"/>
      <c r="K37" s="117"/>
      <c r="L37" s="117"/>
      <c r="M37" s="117"/>
      <c r="N37" s="130"/>
    </row>
    <row r="38" spans="1:26" ht="85.5" x14ac:dyDescent="0.25">
      <c r="A38" s="10"/>
      <c r="B38" s="111" t="s">
        <v>105</v>
      </c>
      <c r="C38" s="116">
        <v>60</v>
      </c>
      <c r="D38" s="177">
        <f>+F119</f>
        <v>10</v>
      </c>
      <c r="E38" s="316"/>
      <c r="F38" s="110"/>
      <c r="G38" s="110"/>
      <c r="H38" s="110"/>
      <c r="I38" s="117"/>
      <c r="J38" s="117"/>
      <c r="K38" s="117"/>
      <c r="L38" s="117"/>
      <c r="M38" s="117"/>
      <c r="N38" s="130"/>
    </row>
    <row r="39" spans="1:26" x14ac:dyDescent="0.25">
      <c r="A39" s="10"/>
      <c r="C39" s="194"/>
      <c r="D39" s="146"/>
      <c r="E39" s="195"/>
      <c r="F39" s="147"/>
      <c r="G39" s="147"/>
      <c r="H39" s="147"/>
      <c r="I39" s="132"/>
      <c r="J39" s="132"/>
      <c r="K39" s="132"/>
      <c r="L39" s="132"/>
      <c r="M39" s="132"/>
    </row>
    <row r="40" spans="1:26" x14ac:dyDescent="0.25">
      <c r="B40" s="172" t="s">
        <v>30</v>
      </c>
      <c r="M40" s="171"/>
      <c r="N40" s="171"/>
    </row>
    <row r="41" spans="1:26" ht="15.75" thickBot="1" x14ac:dyDescent="0.3">
      <c r="M41" s="171"/>
      <c r="N41" s="171"/>
    </row>
    <row r="42" spans="1:26" s="1" customFormat="1" ht="109.5" customHeight="1" x14ac:dyDescent="0.25">
      <c r="B42" s="161" t="s">
        <v>106</v>
      </c>
      <c r="C42" s="161" t="s">
        <v>107</v>
      </c>
      <c r="D42" s="161" t="s">
        <v>108</v>
      </c>
      <c r="E42" s="161" t="s">
        <v>44</v>
      </c>
      <c r="F42" s="161" t="s">
        <v>22</v>
      </c>
      <c r="G42" s="161" t="s">
        <v>66</v>
      </c>
      <c r="H42" s="161" t="s">
        <v>17</v>
      </c>
      <c r="I42" s="161" t="s">
        <v>10</v>
      </c>
      <c r="J42" s="161" t="s">
        <v>31</v>
      </c>
      <c r="K42" s="161" t="s">
        <v>60</v>
      </c>
      <c r="L42" s="161" t="s">
        <v>20</v>
      </c>
      <c r="M42" s="197" t="s">
        <v>26</v>
      </c>
      <c r="N42" s="161" t="s">
        <v>109</v>
      </c>
      <c r="O42" s="161" t="s">
        <v>35</v>
      </c>
      <c r="P42" s="162" t="s">
        <v>11</v>
      </c>
      <c r="Q42" s="162" t="s">
        <v>19</v>
      </c>
      <c r="R42" s="162" t="s">
        <v>481</v>
      </c>
    </row>
    <row r="43" spans="1:26" s="5" customFormat="1" ht="117" customHeight="1" x14ac:dyDescent="0.25">
      <c r="A43" s="9">
        <v>1</v>
      </c>
      <c r="B43" s="204" t="s">
        <v>111</v>
      </c>
      <c r="C43" s="204" t="s">
        <v>111</v>
      </c>
      <c r="D43" s="204" t="s">
        <v>112</v>
      </c>
      <c r="E43" s="133" t="s">
        <v>121</v>
      </c>
      <c r="F43" s="134" t="s">
        <v>97</v>
      </c>
      <c r="G43" s="199">
        <v>1</v>
      </c>
      <c r="H43" s="205">
        <v>41304</v>
      </c>
      <c r="I43" s="205">
        <v>41639</v>
      </c>
      <c r="J43" s="135" t="s">
        <v>98</v>
      </c>
      <c r="K43" s="20">
        <v>11</v>
      </c>
      <c r="L43" s="20">
        <v>0</v>
      </c>
      <c r="M43" s="17">
        <v>294</v>
      </c>
      <c r="N43" s="17">
        <f>+M43*G43</f>
        <v>294</v>
      </c>
      <c r="O43" s="3">
        <v>1179820216</v>
      </c>
      <c r="P43" s="3" t="s">
        <v>122</v>
      </c>
      <c r="Q43" s="206" t="s">
        <v>123</v>
      </c>
      <c r="R43" s="271" t="s">
        <v>226</v>
      </c>
      <c r="S43" s="4"/>
      <c r="T43" s="4"/>
      <c r="U43" s="4"/>
      <c r="V43" s="4"/>
      <c r="W43" s="4"/>
      <c r="X43" s="4"/>
      <c r="Y43" s="4"/>
      <c r="Z43" s="4"/>
    </row>
    <row r="44" spans="1:26" s="5" customFormat="1" ht="129" customHeight="1" x14ac:dyDescent="0.25">
      <c r="A44" s="9">
        <f>+A43+1</f>
        <v>2</v>
      </c>
      <c r="B44" s="204" t="s">
        <v>111</v>
      </c>
      <c r="C44" s="204" t="s">
        <v>111</v>
      </c>
      <c r="D44" s="204" t="s">
        <v>112</v>
      </c>
      <c r="E44" s="133" t="s">
        <v>113</v>
      </c>
      <c r="F44" s="134" t="s">
        <v>97</v>
      </c>
      <c r="G44" s="133">
        <v>1</v>
      </c>
      <c r="H44" s="205">
        <v>41502</v>
      </c>
      <c r="I44" s="205">
        <v>41988</v>
      </c>
      <c r="J44" s="135" t="s">
        <v>98</v>
      </c>
      <c r="K44" s="21">
        <v>13.46</v>
      </c>
      <c r="L44" s="21">
        <v>1.63</v>
      </c>
      <c r="M44" s="17">
        <v>294</v>
      </c>
      <c r="N44" s="17">
        <f>+M44*G44</f>
        <v>294</v>
      </c>
      <c r="O44" s="3">
        <v>1843990142</v>
      </c>
      <c r="P44" s="3" t="s">
        <v>124</v>
      </c>
      <c r="Q44" s="206" t="s">
        <v>123</v>
      </c>
      <c r="R44" s="271" t="s">
        <v>226</v>
      </c>
      <c r="S44" s="4"/>
      <c r="T44" s="4"/>
      <c r="U44" s="4"/>
      <c r="V44" s="4"/>
      <c r="W44" s="4"/>
      <c r="X44" s="4"/>
      <c r="Y44" s="4"/>
      <c r="Z44" s="4"/>
    </row>
    <row r="45" spans="1:26" s="5" customFormat="1" ht="132.75" customHeight="1" x14ac:dyDescent="0.25">
      <c r="A45" s="9">
        <f t="shared" ref="A45:A47" si="0">+A44+1</f>
        <v>3</v>
      </c>
      <c r="B45" s="204" t="s">
        <v>111</v>
      </c>
      <c r="C45" s="204" t="s">
        <v>111</v>
      </c>
      <c r="D45" s="204" t="s">
        <v>114</v>
      </c>
      <c r="E45" s="19" t="s">
        <v>115</v>
      </c>
      <c r="F45" s="134" t="s">
        <v>97</v>
      </c>
      <c r="G45" s="133">
        <v>1</v>
      </c>
      <c r="H45" s="205">
        <v>41169</v>
      </c>
      <c r="I45" s="205">
        <v>41274</v>
      </c>
      <c r="J45" s="135" t="s">
        <v>98</v>
      </c>
      <c r="K45" s="21">
        <v>3.46</v>
      </c>
      <c r="L45" s="21">
        <v>0</v>
      </c>
      <c r="M45" s="17">
        <v>0</v>
      </c>
      <c r="N45" s="17">
        <v>0</v>
      </c>
      <c r="O45" s="3">
        <v>144600960</v>
      </c>
      <c r="P45" s="3" t="s">
        <v>125</v>
      </c>
      <c r="Q45" s="206" t="s">
        <v>123</v>
      </c>
      <c r="R45" s="271" t="s">
        <v>226</v>
      </c>
      <c r="S45" s="4"/>
      <c r="T45" s="4"/>
      <c r="U45" s="4"/>
      <c r="V45" s="4"/>
      <c r="W45" s="4"/>
      <c r="X45" s="4"/>
      <c r="Y45" s="4"/>
      <c r="Z45" s="4"/>
    </row>
    <row r="46" spans="1:26" s="5" customFormat="1" ht="282.75" customHeight="1" x14ac:dyDescent="0.25">
      <c r="A46" s="9">
        <f t="shared" si="0"/>
        <v>4</v>
      </c>
      <c r="B46" s="204" t="s">
        <v>111</v>
      </c>
      <c r="C46" s="204" t="s">
        <v>111</v>
      </c>
      <c r="D46" s="204" t="s">
        <v>116</v>
      </c>
      <c r="E46" s="18" t="s">
        <v>117</v>
      </c>
      <c r="F46" s="134" t="s">
        <v>97</v>
      </c>
      <c r="G46" s="133">
        <v>1</v>
      </c>
      <c r="H46" s="205">
        <v>41213</v>
      </c>
      <c r="I46" s="205">
        <v>41455</v>
      </c>
      <c r="J46" s="135" t="s">
        <v>98</v>
      </c>
      <c r="K46" s="21">
        <v>0</v>
      </c>
      <c r="L46" s="21">
        <v>8</v>
      </c>
      <c r="M46" s="17">
        <v>0</v>
      </c>
      <c r="N46" s="17">
        <v>0</v>
      </c>
      <c r="O46" s="3">
        <v>1106902390</v>
      </c>
      <c r="P46" s="3">
        <v>553</v>
      </c>
      <c r="Q46" s="206" t="s">
        <v>123</v>
      </c>
      <c r="R46" s="206" t="s">
        <v>521</v>
      </c>
      <c r="S46" s="4"/>
      <c r="T46" s="4"/>
      <c r="U46" s="4"/>
      <c r="V46" s="4"/>
      <c r="W46" s="4"/>
      <c r="X46" s="4"/>
      <c r="Y46" s="4"/>
      <c r="Z46" s="4"/>
    </row>
    <row r="47" spans="1:26" s="5" customFormat="1" ht="244.5" customHeight="1" x14ac:dyDescent="0.25">
      <c r="A47" s="9">
        <f t="shared" si="0"/>
        <v>5</v>
      </c>
      <c r="B47" s="204" t="s">
        <v>111</v>
      </c>
      <c r="C47" s="204" t="s">
        <v>111</v>
      </c>
      <c r="D47" s="204" t="s">
        <v>118</v>
      </c>
      <c r="E47" s="18" t="s">
        <v>119</v>
      </c>
      <c r="F47" s="134" t="s">
        <v>98</v>
      </c>
      <c r="G47" s="133">
        <v>1</v>
      </c>
      <c r="H47" s="205">
        <v>40480</v>
      </c>
      <c r="I47" s="205">
        <v>40540</v>
      </c>
      <c r="J47" s="135" t="s">
        <v>98</v>
      </c>
      <c r="K47" s="21">
        <v>0</v>
      </c>
      <c r="L47" s="21">
        <v>2</v>
      </c>
      <c r="M47" s="17">
        <v>0</v>
      </c>
      <c r="N47" s="17">
        <v>0</v>
      </c>
      <c r="O47" s="3">
        <v>140000000</v>
      </c>
      <c r="P47" s="3" t="s">
        <v>135</v>
      </c>
      <c r="Q47" s="206" t="s">
        <v>445</v>
      </c>
      <c r="R47" s="206" t="s">
        <v>531</v>
      </c>
      <c r="S47" s="4"/>
      <c r="T47" s="4"/>
      <c r="U47" s="4"/>
      <c r="V47" s="4"/>
      <c r="W47" s="4"/>
      <c r="X47" s="4"/>
      <c r="Y47" s="4"/>
      <c r="Z47" s="4"/>
    </row>
    <row r="48" spans="1:26" s="5" customFormat="1" x14ac:dyDescent="0.25">
      <c r="A48" s="9"/>
      <c r="B48" s="156" t="s">
        <v>16</v>
      </c>
      <c r="C48" s="155"/>
      <c r="D48" s="204"/>
      <c r="E48" s="18"/>
      <c r="F48" s="134"/>
      <c r="G48" s="134"/>
      <c r="H48" s="134"/>
      <c r="I48" s="135"/>
      <c r="J48" s="135"/>
      <c r="K48" s="157">
        <f>SUM(K43:K47)</f>
        <v>27.92</v>
      </c>
      <c r="L48" s="157">
        <f>SUM(L43:L47)</f>
        <v>11.629999999999999</v>
      </c>
      <c r="M48" s="198">
        <f>SUM(M43:M47)</f>
        <v>588</v>
      </c>
      <c r="N48" s="157">
        <f>SUM(N43:N47)</f>
        <v>588</v>
      </c>
      <c r="O48" s="3"/>
      <c r="P48" s="3"/>
      <c r="Q48" s="201"/>
    </row>
    <row r="49" spans="2:18" s="6" customFormat="1" x14ac:dyDescent="0.25">
      <c r="B49" s="138"/>
      <c r="C49" s="138"/>
      <c r="D49" s="138"/>
      <c r="E49" s="139"/>
      <c r="F49" s="138"/>
      <c r="G49" s="138"/>
      <c r="H49" s="138"/>
      <c r="I49" s="138"/>
      <c r="J49" s="138"/>
      <c r="K49" s="138"/>
      <c r="L49" s="138"/>
      <c r="M49" s="138"/>
      <c r="N49" s="138"/>
      <c r="O49" s="138"/>
      <c r="P49" s="138"/>
      <c r="Q49" s="138"/>
    </row>
    <row r="50" spans="2:18" s="6" customFormat="1" x14ac:dyDescent="0.25">
      <c r="B50" s="304" t="s">
        <v>28</v>
      </c>
      <c r="C50" s="304" t="s">
        <v>27</v>
      </c>
      <c r="D50" s="331" t="s">
        <v>34</v>
      </c>
      <c r="E50" s="332"/>
      <c r="F50" s="138"/>
      <c r="G50" s="138"/>
      <c r="H50" s="138"/>
      <c r="I50" s="138"/>
      <c r="J50" s="138"/>
      <c r="K50" s="138"/>
      <c r="L50" s="138"/>
      <c r="M50" s="138"/>
      <c r="N50" s="138"/>
      <c r="O50" s="138"/>
      <c r="P50" s="138"/>
      <c r="Q50" s="138"/>
    </row>
    <row r="51" spans="2:18" s="6" customFormat="1" x14ac:dyDescent="0.25">
      <c r="B51" s="305"/>
      <c r="C51" s="305"/>
      <c r="D51" s="168" t="s">
        <v>23</v>
      </c>
      <c r="E51" s="169" t="s">
        <v>24</v>
      </c>
      <c r="F51" s="138"/>
      <c r="G51" s="138"/>
      <c r="H51" s="138"/>
      <c r="I51" s="138"/>
      <c r="J51" s="138"/>
      <c r="K51" s="138"/>
      <c r="L51" s="138"/>
      <c r="M51" s="138"/>
      <c r="N51" s="138"/>
      <c r="O51" s="138"/>
      <c r="P51" s="138"/>
      <c r="Q51" s="138"/>
    </row>
    <row r="52" spans="2:18" s="6" customFormat="1" ht="30.6" customHeight="1" x14ac:dyDescent="0.25">
      <c r="B52" s="260" t="s">
        <v>21</v>
      </c>
      <c r="C52" s="167">
        <f>+K48</f>
        <v>27.92</v>
      </c>
      <c r="D52" s="165" t="s">
        <v>443</v>
      </c>
      <c r="E52" s="165"/>
      <c r="F52" s="140"/>
      <c r="G52" s="140"/>
      <c r="H52" s="140"/>
      <c r="I52" s="140"/>
      <c r="J52" s="140"/>
      <c r="K52" s="140"/>
      <c r="L52" s="140"/>
      <c r="M52" s="140"/>
      <c r="N52" s="138"/>
      <c r="O52" s="138"/>
      <c r="P52" s="138"/>
      <c r="Q52" s="138"/>
    </row>
    <row r="53" spans="2:18" s="6" customFormat="1" ht="30" customHeight="1" x14ac:dyDescent="0.25">
      <c r="B53" s="166" t="s">
        <v>25</v>
      </c>
      <c r="C53" s="167">
        <f>+M48</f>
        <v>588</v>
      </c>
      <c r="D53" s="165" t="s">
        <v>443</v>
      </c>
      <c r="E53" s="165"/>
      <c r="F53" s="138"/>
      <c r="G53" s="138"/>
      <c r="H53" s="138"/>
      <c r="I53" s="138"/>
      <c r="J53" s="138"/>
      <c r="K53" s="138"/>
      <c r="L53" s="138"/>
      <c r="M53" s="138"/>
      <c r="N53" s="138"/>
      <c r="O53" s="138"/>
      <c r="P53" s="138"/>
      <c r="Q53" s="138"/>
    </row>
    <row r="54" spans="2:18" s="6" customFormat="1" ht="15.75" thickBot="1" x14ac:dyDescent="0.3">
      <c r="B54" s="340" t="s">
        <v>480</v>
      </c>
      <c r="C54" s="340"/>
      <c r="D54" s="340"/>
      <c r="E54" s="340"/>
      <c r="F54" s="259"/>
      <c r="G54" s="259"/>
      <c r="H54" s="259"/>
      <c r="I54" s="259"/>
      <c r="J54" s="259"/>
      <c r="K54" s="259"/>
      <c r="L54" s="259"/>
      <c r="M54" s="259"/>
      <c r="N54" s="259"/>
      <c r="O54" s="138"/>
      <c r="P54" s="138"/>
      <c r="Q54" s="138"/>
    </row>
    <row r="55" spans="2:18" ht="27" thickBot="1" x14ac:dyDescent="0.3">
      <c r="B55" s="317" t="s">
        <v>67</v>
      </c>
      <c r="C55" s="318"/>
      <c r="D55" s="318"/>
      <c r="E55" s="318"/>
      <c r="F55" s="318"/>
      <c r="G55" s="318"/>
      <c r="H55" s="318"/>
      <c r="I55" s="318"/>
      <c r="J55" s="318"/>
      <c r="K55" s="318"/>
      <c r="L55" s="318"/>
      <c r="M55" s="318"/>
      <c r="N55" s="319"/>
    </row>
    <row r="58" spans="2:18" ht="109.5" customHeight="1" x14ac:dyDescent="0.25">
      <c r="B58" s="163" t="s">
        <v>110</v>
      </c>
      <c r="C58" s="174" t="s">
        <v>2</v>
      </c>
      <c r="D58" s="174" t="s">
        <v>69</v>
      </c>
      <c r="E58" s="174" t="s">
        <v>68</v>
      </c>
      <c r="F58" s="174" t="s">
        <v>70</v>
      </c>
      <c r="G58" s="174" t="s">
        <v>71</v>
      </c>
      <c r="H58" s="174" t="s">
        <v>158</v>
      </c>
      <c r="I58" s="174" t="s">
        <v>73</v>
      </c>
      <c r="J58" s="174" t="s">
        <v>74</v>
      </c>
      <c r="K58" s="174" t="s">
        <v>75</v>
      </c>
      <c r="L58" s="174" t="s">
        <v>76</v>
      </c>
      <c r="M58" s="190" t="s">
        <v>77</v>
      </c>
      <c r="N58" s="190" t="s">
        <v>78</v>
      </c>
      <c r="O58" s="292" t="s">
        <v>3</v>
      </c>
      <c r="P58" s="293"/>
      <c r="Q58" s="174" t="s">
        <v>18</v>
      </c>
      <c r="R58" s="174" t="s">
        <v>481</v>
      </c>
    </row>
    <row r="59" spans="2:18" ht="65.25" customHeight="1" x14ac:dyDescent="0.25">
      <c r="B59" s="249" t="s">
        <v>152</v>
      </c>
      <c r="C59" s="249" t="s">
        <v>154</v>
      </c>
      <c r="D59" s="246" t="s">
        <v>155</v>
      </c>
      <c r="E59" s="247">
        <v>168</v>
      </c>
      <c r="F59" s="276" t="s">
        <v>226</v>
      </c>
      <c r="G59" s="276" t="s">
        <v>226</v>
      </c>
      <c r="H59" s="247" t="s">
        <v>97</v>
      </c>
      <c r="I59" s="276" t="s">
        <v>226</v>
      </c>
      <c r="J59" s="247" t="s">
        <v>97</v>
      </c>
      <c r="K59" s="247" t="s">
        <v>97</v>
      </c>
      <c r="L59" s="247" t="s">
        <v>97</v>
      </c>
      <c r="M59" s="247" t="s">
        <v>97</v>
      </c>
      <c r="N59" s="247" t="s">
        <v>97</v>
      </c>
      <c r="O59" s="323" t="s">
        <v>159</v>
      </c>
      <c r="P59" s="324"/>
      <c r="Q59" s="249" t="s">
        <v>97</v>
      </c>
      <c r="R59" s="265" t="s">
        <v>226</v>
      </c>
    </row>
    <row r="60" spans="2:18" ht="193.5" customHeight="1" x14ac:dyDescent="0.25">
      <c r="B60" s="249" t="s">
        <v>152</v>
      </c>
      <c r="C60" s="249" t="s">
        <v>154</v>
      </c>
      <c r="D60" s="246" t="s">
        <v>156</v>
      </c>
      <c r="E60" s="247">
        <v>70</v>
      </c>
      <c r="F60" s="276" t="s">
        <v>226</v>
      </c>
      <c r="G60" s="276" t="s">
        <v>226</v>
      </c>
      <c r="H60" s="247" t="s">
        <v>97</v>
      </c>
      <c r="I60" s="276" t="s">
        <v>226</v>
      </c>
      <c r="J60" s="247" t="s">
        <v>97</v>
      </c>
      <c r="K60" s="247" t="s">
        <v>97</v>
      </c>
      <c r="L60" s="247" t="s">
        <v>97</v>
      </c>
      <c r="M60" s="247" t="s">
        <v>97</v>
      </c>
      <c r="N60" s="247" t="s">
        <v>97</v>
      </c>
      <c r="O60" s="323" t="s">
        <v>160</v>
      </c>
      <c r="P60" s="324"/>
      <c r="Q60" s="249" t="s">
        <v>97</v>
      </c>
      <c r="R60" s="263" t="s">
        <v>497</v>
      </c>
    </row>
    <row r="61" spans="2:18" ht="69" customHeight="1" x14ac:dyDescent="0.25">
      <c r="B61" s="249" t="s">
        <v>152</v>
      </c>
      <c r="C61" s="249" t="s">
        <v>154</v>
      </c>
      <c r="D61" s="246" t="s">
        <v>157</v>
      </c>
      <c r="E61" s="247">
        <v>100</v>
      </c>
      <c r="F61" s="276" t="s">
        <v>226</v>
      </c>
      <c r="G61" s="276" t="s">
        <v>226</v>
      </c>
      <c r="H61" s="247" t="s">
        <v>97</v>
      </c>
      <c r="I61" s="276" t="s">
        <v>226</v>
      </c>
      <c r="J61" s="247" t="s">
        <v>97</v>
      </c>
      <c r="K61" s="247" t="s">
        <v>97</v>
      </c>
      <c r="L61" s="247" t="s">
        <v>97</v>
      </c>
      <c r="M61" s="247" t="s">
        <v>97</v>
      </c>
      <c r="N61" s="247" t="s">
        <v>97</v>
      </c>
      <c r="O61" s="323" t="s">
        <v>159</v>
      </c>
      <c r="P61" s="324"/>
      <c r="Q61" s="249" t="s">
        <v>97</v>
      </c>
      <c r="R61" s="265" t="s">
        <v>226</v>
      </c>
    </row>
    <row r="62" spans="2:18" x14ac:dyDescent="0.25">
      <c r="B62" s="118" t="s">
        <v>1</v>
      </c>
    </row>
    <row r="63" spans="2:18" x14ac:dyDescent="0.25">
      <c r="B63" s="118" t="s">
        <v>36</v>
      </c>
    </row>
    <row r="64" spans="2:18" x14ac:dyDescent="0.25">
      <c r="B64" s="118" t="s">
        <v>61</v>
      </c>
    </row>
    <row r="65" spans="2:19" ht="15.75" thickBot="1" x14ac:dyDescent="0.3"/>
    <row r="66" spans="2:19" ht="27" thickBot="1" x14ac:dyDescent="0.3">
      <c r="B66" s="317" t="s">
        <v>37</v>
      </c>
      <c r="C66" s="318"/>
      <c r="D66" s="318"/>
      <c r="E66" s="318"/>
      <c r="F66" s="318"/>
      <c r="G66" s="318"/>
      <c r="H66" s="318"/>
      <c r="I66" s="318"/>
      <c r="J66" s="318"/>
      <c r="K66" s="318"/>
      <c r="L66" s="318"/>
      <c r="M66" s="318"/>
      <c r="N66" s="319"/>
    </row>
    <row r="71" spans="2:19" ht="159.75" customHeight="1" x14ac:dyDescent="0.25">
      <c r="B71" s="163" t="s">
        <v>0</v>
      </c>
      <c r="C71" s="163" t="s">
        <v>38</v>
      </c>
      <c r="D71" s="163" t="s">
        <v>39</v>
      </c>
      <c r="E71" s="163" t="s">
        <v>79</v>
      </c>
      <c r="F71" s="163" t="s">
        <v>81</v>
      </c>
      <c r="G71" s="163" t="s">
        <v>82</v>
      </c>
      <c r="H71" s="163" t="s">
        <v>83</v>
      </c>
      <c r="I71" s="163" t="s">
        <v>80</v>
      </c>
      <c r="J71" s="292" t="s">
        <v>84</v>
      </c>
      <c r="K71" s="339"/>
      <c r="L71" s="293"/>
      <c r="M71" s="163" t="s">
        <v>85</v>
      </c>
      <c r="N71" s="163" t="s">
        <v>40</v>
      </c>
      <c r="O71" s="163" t="s">
        <v>41</v>
      </c>
      <c r="P71" s="292" t="s">
        <v>3</v>
      </c>
      <c r="Q71" s="293"/>
      <c r="R71" s="292" t="s">
        <v>481</v>
      </c>
      <c r="S71" s="293"/>
    </row>
    <row r="72" spans="2:19" ht="164.25" customHeight="1" x14ac:dyDescent="0.25">
      <c r="B72" s="244" t="s">
        <v>42</v>
      </c>
      <c r="C72" s="117" t="s">
        <v>97</v>
      </c>
      <c r="D72" s="277" t="s">
        <v>238</v>
      </c>
      <c r="E72" s="216">
        <v>33917536</v>
      </c>
      <c r="F72" s="244" t="s">
        <v>225</v>
      </c>
      <c r="G72" s="116" t="s">
        <v>224</v>
      </c>
      <c r="H72" s="245">
        <v>40865</v>
      </c>
      <c r="I72" s="117" t="s">
        <v>226</v>
      </c>
      <c r="J72" s="116" t="s">
        <v>111</v>
      </c>
      <c r="K72" s="116" t="s">
        <v>227</v>
      </c>
      <c r="L72" s="116" t="s">
        <v>457</v>
      </c>
      <c r="M72" s="249" t="s">
        <v>97</v>
      </c>
      <c r="N72" s="249" t="s">
        <v>97</v>
      </c>
      <c r="O72" s="249" t="s">
        <v>97</v>
      </c>
      <c r="P72" s="294" t="s">
        <v>239</v>
      </c>
      <c r="Q72" s="294"/>
      <c r="R72" s="294" t="s">
        <v>496</v>
      </c>
      <c r="S72" s="294"/>
    </row>
    <row r="73" spans="2:19" s="118" customFormat="1" ht="60.75" customHeight="1" x14ac:dyDescent="0.25">
      <c r="B73" s="294" t="s">
        <v>43</v>
      </c>
      <c r="C73" s="294" t="s">
        <v>97</v>
      </c>
      <c r="D73" s="294" t="s">
        <v>240</v>
      </c>
      <c r="E73" s="294">
        <v>1110499425</v>
      </c>
      <c r="F73" s="294" t="s">
        <v>232</v>
      </c>
      <c r="G73" s="294" t="s">
        <v>242</v>
      </c>
      <c r="H73" s="344">
        <v>41271</v>
      </c>
      <c r="I73" s="294" t="s">
        <v>241</v>
      </c>
      <c r="J73" s="244" t="s">
        <v>243</v>
      </c>
      <c r="K73" s="246" t="s">
        <v>244</v>
      </c>
      <c r="L73" s="246" t="s">
        <v>245</v>
      </c>
      <c r="M73" s="294" t="s">
        <v>97</v>
      </c>
      <c r="N73" s="294" t="s">
        <v>97</v>
      </c>
      <c r="O73" s="294" t="s">
        <v>97</v>
      </c>
      <c r="P73" s="294" t="s">
        <v>252</v>
      </c>
      <c r="Q73" s="294"/>
      <c r="R73" s="294" t="s">
        <v>226</v>
      </c>
      <c r="S73" s="294"/>
    </row>
    <row r="74" spans="2:19" s="118" customFormat="1" ht="60.75" customHeight="1" x14ac:dyDescent="0.25">
      <c r="B74" s="294"/>
      <c r="C74" s="294"/>
      <c r="D74" s="294"/>
      <c r="E74" s="294"/>
      <c r="F74" s="294"/>
      <c r="G74" s="294"/>
      <c r="H74" s="344"/>
      <c r="I74" s="294"/>
      <c r="J74" s="244" t="s">
        <v>247</v>
      </c>
      <c r="K74" s="246" t="s">
        <v>248</v>
      </c>
      <c r="L74" s="246" t="s">
        <v>249</v>
      </c>
      <c r="M74" s="294"/>
      <c r="N74" s="294"/>
      <c r="O74" s="294"/>
      <c r="P74" s="294"/>
      <c r="Q74" s="294"/>
      <c r="R74" s="294"/>
      <c r="S74" s="294"/>
    </row>
    <row r="75" spans="2:19" s="118" customFormat="1" ht="60.75" customHeight="1" x14ac:dyDescent="0.25">
      <c r="B75" s="294"/>
      <c r="C75" s="294"/>
      <c r="D75" s="294"/>
      <c r="E75" s="294"/>
      <c r="F75" s="294"/>
      <c r="G75" s="294"/>
      <c r="H75" s="344"/>
      <c r="I75" s="294"/>
      <c r="J75" s="116" t="s">
        <v>111</v>
      </c>
      <c r="K75" s="246" t="s">
        <v>251</v>
      </c>
      <c r="L75" s="116" t="s">
        <v>250</v>
      </c>
      <c r="M75" s="294"/>
      <c r="N75" s="294"/>
      <c r="O75" s="294"/>
      <c r="P75" s="294"/>
      <c r="Q75" s="294"/>
      <c r="R75" s="294"/>
      <c r="S75" s="294"/>
    </row>
    <row r="77" spans="2:19" ht="15.75" thickBot="1" x14ac:dyDescent="0.3"/>
    <row r="78" spans="2:19" ht="27" thickBot="1" x14ac:dyDescent="0.3">
      <c r="B78" s="317" t="s">
        <v>45</v>
      </c>
      <c r="C78" s="318"/>
      <c r="D78" s="318"/>
      <c r="E78" s="318"/>
      <c r="F78" s="318"/>
      <c r="G78" s="318"/>
      <c r="H78" s="318"/>
      <c r="I78" s="318"/>
      <c r="J78" s="318"/>
      <c r="K78" s="318"/>
      <c r="L78" s="318"/>
      <c r="M78" s="318"/>
      <c r="N78" s="319"/>
    </row>
    <row r="81" spans="1:26" ht="46.15" customHeight="1" x14ac:dyDescent="0.25">
      <c r="B81" s="174" t="s">
        <v>33</v>
      </c>
      <c r="C81" s="174" t="s">
        <v>46</v>
      </c>
      <c r="D81" s="292" t="s">
        <v>3</v>
      </c>
      <c r="E81" s="293"/>
    </row>
    <row r="82" spans="1:26" ht="45" x14ac:dyDescent="0.25">
      <c r="B82" s="175" t="s">
        <v>86</v>
      </c>
      <c r="C82" s="243" t="s">
        <v>97</v>
      </c>
      <c r="D82" s="323"/>
      <c r="E82" s="324"/>
    </row>
    <row r="83" spans="1:26" x14ac:dyDescent="0.25">
      <c r="D83" s="118" t="s">
        <v>476</v>
      </c>
    </row>
    <row r="85" spans="1:26" ht="26.25" x14ac:dyDescent="0.25">
      <c r="B85" s="306" t="s">
        <v>63</v>
      </c>
      <c r="C85" s="307"/>
      <c r="D85" s="307"/>
      <c r="E85" s="307"/>
      <c r="F85" s="307"/>
      <c r="G85" s="307"/>
      <c r="H85" s="307"/>
      <c r="I85" s="307"/>
      <c r="J85" s="307"/>
      <c r="K85" s="307"/>
      <c r="L85" s="307"/>
      <c r="M85" s="307"/>
      <c r="N85" s="307"/>
      <c r="O85" s="307"/>
      <c r="P85" s="307"/>
    </row>
    <row r="87" spans="1:26" ht="15.75" thickBot="1" x14ac:dyDescent="0.3"/>
    <row r="88" spans="1:26" ht="27" thickBot="1" x14ac:dyDescent="0.3">
      <c r="B88" s="317" t="s">
        <v>53</v>
      </c>
      <c r="C88" s="318"/>
      <c r="D88" s="318"/>
      <c r="E88" s="318"/>
      <c r="F88" s="318"/>
      <c r="G88" s="318"/>
      <c r="H88" s="318"/>
      <c r="I88" s="318"/>
      <c r="J88" s="318"/>
      <c r="K88" s="318"/>
      <c r="L88" s="318"/>
      <c r="M88" s="318"/>
      <c r="N88" s="319"/>
    </row>
    <row r="90" spans="1:26" ht="15.75" thickBot="1" x14ac:dyDescent="0.3">
      <c r="M90" s="171"/>
      <c r="N90" s="171"/>
    </row>
    <row r="91" spans="1:26" s="11" customFormat="1" ht="109.5" customHeight="1" x14ac:dyDescent="0.25">
      <c r="B91" s="161" t="s">
        <v>106</v>
      </c>
      <c r="C91" s="161" t="s">
        <v>107</v>
      </c>
      <c r="D91" s="161" t="s">
        <v>108</v>
      </c>
      <c r="E91" s="161" t="s">
        <v>44</v>
      </c>
      <c r="F91" s="161" t="s">
        <v>22</v>
      </c>
      <c r="G91" s="161" t="s">
        <v>66</v>
      </c>
      <c r="H91" s="161" t="s">
        <v>17</v>
      </c>
      <c r="I91" s="161" t="s">
        <v>10</v>
      </c>
      <c r="J91" s="161" t="s">
        <v>31</v>
      </c>
      <c r="K91" s="161" t="s">
        <v>60</v>
      </c>
      <c r="L91" s="161" t="s">
        <v>20</v>
      </c>
      <c r="M91" s="197" t="s">
        <v>26</v>
      </c>
      <c r="N91" s="161" t="s">
        <v>109</v>
      </c>
      <c r="O91" s="161" t="s">
        <v>35</v>
      </c>
      <c r="P91" s="162" t="s">
        <v>11</v>
      </c>
      <c r="Q91" s="162" t="s">
        <v>19</v>
      </c>
      <c r="R91" s="162" t="s">
        <v>481</v>
      </c>
    </row>
    <row r="92" spans="1:26" s="13" customFormat="1" ht="408.75" customHeight="1" x14ac:dyDescent="0.25">
      <c r="A92" s="9">
        <v>1</v>
      </c>
      <c r="B92" s="204" t="s">
        <v>376</v>
      </c>
      <c r="C92" s="204" t="s">
        <v>376</v>
      </c>
      <c r="D92" s="204" t="s">
        <v>377</v>
      </c>
      <c r="E92" s="236" t="s">
        <v>142</v>
      </c>
      <c r="F92" s="237" t="s">
        <v>97</v>
      </c>
      <c r="G92" s="238">
        <v>1</v>
      </c>
      <c r="H92" s="239">
        <v>41579</v>
      </c>
      <c r="I92" s="239">
        <v>41988</v>
      </c>
      <c r="J92" s="240" t="s">
        <v>98</v>
      </c>
      <c r="K92" s="241">
        <v>11</v>
      </c>
      <c r="L92" s="241">
        <v>0</v>
      </c>
      <c r="M92" s="242">
        <v>120</v>
      </c>
      <c r="N92" s="242">
        <f t="shared" ref="N92:N93" si="1">+M92*G92</f>
        <v>120</v>
      </c>
      <c r="O92" s="253">
        <v>370065379</v>
      </c>
      <c r="P92" s="253" t="s">
        <v>149</v>
      </c>
      <c r="Q92" s="254" t="s">
        <v>498</v>
      </c>
      <c r="R92" s="254" t="s">
        <v>525</v>
      </c>
      <c r="S92" s="12"/>
      <c r="T92" s="12"/>
      <c r="U92" s="12"/>
      <c r="V92" s="12"/>
      <c r="W92" s="12"/>
      <c r="X92" s="12"/>
      <c r="Y92" s="12"/>
      <c r="Z92" s="12"/>
    </row>
    <row r="93" spans="1:26" s="13" customFormat="1" ht="315" x14ac:dyDescent="0.25">
      <c r="A93" s="9">
        <f>+A92+1</f>
        <v>2</v>
      </c>
      <c r="B93" s="204" t="s">
        <v>376</v>
      </c>
      <c r="C93" s="204" t="s">
        <v>376</v>
      </c>
      <c r="D93" s="204" t="s">
        <v>377</v>
      </c>
      <c r="E93" s="236" t="s">
        <v>378</v>
      </c>
      <c r="F93" s="236" t="s">
        <v>98</v>
      </c>
      <c r="G93" s="238">
        <v>1</v>
      </c>
      <c r="H93" s="239">
        <v>41474</v>
      </c>
      <c r="I93" s="239">
        <v>41639</v>
      </c>
      <c r="J93" s="242" t="s">
        <v>98</v>
      </c>
      <c r="K93" s="241">
        <v>0</v>
      </c>
      <c r="L93" s="241">
        <v>5.36</v>
      </c>
      <c r="M93" s="242">
        <v>0</v>
      </c>
      <c r="N93" s="242">
        <f t="shared" si="1"/>
        <v>0</v>
      </c>
      <c r="O93" s="253">
        <v>50000000</v>
      </c>
      <c r="P93" s="253" t="s">
        <v>380</v>
      </c>
      <c r="Q93" s="254" t="s">
        <v>449</v>
      </c>
      <c r="R93" s="254" t="s">
        <v>226</v>
      </c>
      <c r="S93" s="12"/>
      <c r="T93" s="12"/>
      <c r="U93" s="12"/>
      <c r="V93" s="12"/>
      <c r="W93" s="12"/>
      <c r="X93" s="12"/>
      <c r="Y93" s="12"/>
      <c r="Z93" s="12"/>
    </row>
    <row r="94" spans="1:26" s="13" customFormat="1" ht="388.5" customHeight="1" x14ac:dyDescent="0.25">
      <c r="A94" s="9">
        <f t="shared" ref="A94" si="2">+A93+1</f>
        <v>3</v>
      </c>
      <c r="B94" s="204" t="s">
        <v>376</v>
      </c>
      <c r="C94" s="204" t="s">
        <v>376</v>
      </c>
      <c r="D94" s="204" t="s">
        <v>381</v>
      </c>
      <c r="E94" s="133" t="s">
        <v>382</v>
      </c>
      <c r="F94" s="134" t="s">
        <v>98</v>
      </c>
      <c r="G94" s="199">
        <v>1</v>
      </c>
      <c r="H94" s="205">
        <v>40415</v>
      </c>
      <c r="I94" s="205">
        <v>40595</v>
      </c>
      <c r="J94" s="135" t="s">
        <v>98</v>
      </c>
      <c r="K94" s="17">
        <v>0</v>
      </c>
      <c r="L94" s="241">
        <v>5.9</v>
      </c>
      <c r="M94" s="196">
        <v>0</v>
      </c>
      <c r="N94" s="196">
        <v>0</v>
      </c>
      <c r="O94" s="255">
        <v>3125265676</v>
      </c>
      <c r="P94" s="255" t="s">
        <v>450</v>
      </c>
      <c r="Q94" s="256" t="s">
        <v>451</v>
      </c>
      <c r="R94" s="256" t="s">
        <v>226</v>
      </c>
      <c r="S94" s="12"/>
      <c r="T94" s="12"/>
      <c r="U94" s="12"/>
      <c r="V94" s="12"/>
      <c r="W94" s="12"/>
      <c r="X94" s="12"/>
      <c r="Y94" s="12"/>
      <c r="Z94" s="12"/>
    </row>
    <row r="95" spans="1:26" s="13" customFormat="1" x14ac:dyDescent="0.25">
      <c r="A95" s="9"/>
      <c r="B95" s="156" t="s">
        <v>16</v>
      </c>
      <c r="C95" s="155"/>
      <c r="D95" s="204"/>
      <c r="E95" s="133"/>
      <c r="F95" s="134"/>
      <c r="G95" s="134"/>
      <c r="H95" s="134"/>
      <c r="I95" s="135"/>
      <c r="J95" s="135"/>
      <c r="K95" s="157">
        <f>SUM(K92:K94)</f>
        <v>11</v>
      </c>
      <c r="L95" s="157">
        <f>SUM(L92:L94)</f>
        <v>11.260000000000002</v>
      </c>
      <c r="M95" s="198">
        <f>SUM(M92:M94)</f>
        <v>120</v>
      </c>
      <c r="N95" s="157">
        <f>SUM(N92:N94)</f>
        <v>120</v>
      </c>
      <c r="O95" s="3"/>
      <c r="P95" s="3"/>
      <c r="Q95" s="201"/>
      <c r="R95" s="201"/>
    </row>
    <row r="96" spans="1:26" x14ac:dyDescent="0.25">
      <c r="B96" s="138"/>
      <c r="C96" s="138"/>
      <c r="D96" s="138"/>
      <c r="E96" s="139"/>
      <c r="F96" s="138"/>
      <c r="G96" s="138"/>
      <c r="H96" s="138"/>
      <c r="I96" s="138"/>
      <c r="J96" s="138"/>
      <c r="K96" s="138"/>
      <c r="L96" s="138"/>
      <c r="M96" s="138"/>
      <c r="N96" s="138"/>
      <c r="O96" s="138"/>
      <c r="P96" s="138"/>
    </row>
    <row r="97" spans="2:17" ht="30" x14ac:dyDescent="0.25">
      <c r="B97" s="260" t="s">
        <v>32</v>
      </c>
      <c r="C97" s="179">
        <f>+K95</f>
        <v>11</v>
      </c>
      <c r="H97" s="140"/>
      <c r="I97" s="140"/>
      <c r="J97" s="140"/>
      <c r="K97" s="140"/>
      <c r="L97" s="140"/>
      <c r="M97" s="140"/>
      <c r="N97" s="138"/>
      <c r="O97" s="138"/>
      <c r="P97" s="138"/>
    </row>
    <row r="99" spans="2:17" ht="15.75" thickBot="1" x14ac:dyDescent="0.3"/>
    <row r="100" spans="2:17" ht="37.15" customHeight="1" thickBot="1" x14ac:dyDescent="0.3">
      <c r="B100" s="182" t="s">
        <v>48</v>
      </c>
      <c r="C100" s="183" t="s">
        <v>49</v>
      </c>
      <c r="D100" s="182" t="s">
        <v>50</v>
      </c>
      <c r="E100" s="183" t="s">
        <v>54</v>
      </c>
    </row>
    <row r="101" spans="2:17" ht="41.45" customHeight="1" x14ac:dyDescent="0.25">
      <c r="B101" s="173" t="s">
        <v>87</v>
      </c>
      <c r="C101" s="176">
        <v>20</v>
      </c>
      <c r="D101" s="176">
        <v>20</v>
      </c>
      <c r="E101" s="320">
        <f>+D101+D102+D103</f>
        <v>20</v>
      </c>
    </row>
    <row r="102" spans="2:17" x14ac:dyDescent="0.25">
      <c r="B102" s="173" t="s">
        <v>88</v>
      </c>
      <c r="C102" s="164">
        <v>30</v>
      </c>
      <c r="D102" s="177">
        <v>0</v>
      </c>
      <c r="E102" s="321"/>
    </row>
    <row r="103" spans="2:17" ht="15.75" thickBot="1" x14ac:dyDescent="0.3">
      <c r="B103" s="173" t="s">
        <v>89</v>
      </c>
      <c r="C103" s="178">
        <v>40</v>
      </c>
      <c r="D103" s="178">
        <v>0</v>
      </c>
      <c r="E103" s="322"/>
    </row>
    <row r="105" spans="2:17" ht="15.75" thickBot="1" x14ac:dyDescent="0.3"/>
    <row r="106" spans="2:17" ht="27" thickBot="1" x14ac:dyDescent="0.3">
      <c r="B106" s="317" t="s">
        <v>51</v>
      </c>
      <c r="C106" s="318"/>
      <c r="D106" s="318"/>
      <c r="E106" s="318"/>
      <c r="F106" s="318"/>
      <c r="G106" s="318"/>
      <c r="H106" s="318"/>
      <c r="I106" s="318"/>
      <c r="J106" s="318"/>
      <c r="K106" s="318"/>
      <c r="L106" s="318"/>
      <c r="M106" s="318"/>
      <c r="N106" s="319"/>
    </row>
    <row r="108" spans="2:17" ht="76.5" customHeight="1" x14ac:dyDescent="0.25">
      <c r="B108" s="163" t="s">
        <v>0</v>
      </c>
      <c r="C108" s="163" t="s">
        <v>38</v>
      </c>
      <c r="D108" s="163" t="s">
        <v>39</v>
      </c>
      <c r="E108" s="163" t="s">
        <v>79</v>
      </c>
      <c r="F108" s="163" t="s">
        <v>81</v>
      </c>
      <c r="G108" s="163" t="s">
        <v>82</v>
      </c>
      <c r="H108" s="163" t="s">
        <v>83</v>
      </c>
      <c r="I108" s="163" t="s">
        <v>80</v>
      </c>
      <c r="J108" s="292" t="s">
        <v>84</v>
      </c>
      <c r="K108" s="339"/>
      <c r="L108" s="293"/>
      <c r="M108" s="163" t="s">
        <v>85</v>
      </c>
      <c r="N108" s="163" t="s">
        <v>40</v>
      </c>
      <c r="O108" s="163" t="s">
        <v>41</v>
      </c>
      <c r="P108" s="292" t="s">
        <v>3</v>
      </c>
      <c r="Q108" s="293"/>
    </row>
    <row r="109" spans="2:17" ht="149.25" customHeight="1" x14ac:dyDescent="0.25">
      <c r="B109" s="295" t="s">
        <v>439</v>
      </c>
      <c r="C109" s="295" t="s">
        <v>97</v>
      </c>
      <c r="D109" s="295" t="s">
        <v>404</v>
      </c>
      <c r="E109" s="295">
        <v>42063921</v>
      </c>
      <c r="F109" s="295" t="s">
        <v>405</v>
      </c>
      <c r="G109" s="295" t="s">
        <v>406</v>
      </c>
      <c r="H109" s="301">
        <v>32990</v>
      </c>
      <c r="I109" s="295" t="s">
        <v>226</v>
      </c>
      <c r="J109" s="233" t="s">
        <v>436</v>
      </c>
      <c r="K109" s="233" t="s">
        <v>440</v>
      </c>
      <c r="L109" s="233" t="s">
        <v>437</v>
      </c>
      <c r="M109" s="295" t="s">
        <v>97</v>
      </c>
      <c r="N109" s="295" t="s">
        <v>98</v>
      </c>
      <c r="O109" s="295" t="s">
        <v>97</v>
      </c>
      <c r="P109" s="297" t="s">
        <v>474</v>
      </c>
      <c r="Q109" s="298"/>
    </row>
    <row r="110" spans="2:17" s="118" customFormat="1" ht="87.75" customHeight="1" x14ac:dyDescent="0.25">
      <c r="B110" s="303"/>
      <c r="C110" s="303"/>
      <c r="D110" s="303"/>
      <c r="E110" s="303"/>
      <c r="F110" s="303"/>
      <c r="G110" s="303"/>
      <c r="H110" s="341"/>
      <c r="I110" s="303"/>
      <c r="J110" s="233" t="s">
        <v>435</v>
      </c>
      <c r="K110" s="233" t="s">
        <v>433</v>
      </c>
      <c r="L110" s="233" t="s">
        <v>434</v>
      </c>
      <c r="M110" s="303"/>
      <c r="N110" s="303"/>
      <c r="O110" s="303"/>
      <c r="P110" s="299"/>
      <c r="Q110" s="300"/>
    </row>
    <row r="111" spans="2:17" s="118" customFormat="1" ht="60.75" customHeight="1" x14ac:dyDescent="0.25">
      <c r="B111" s="296"/>
      <c r="C111" s="296"/>
      <c r="D111" s="296"/>
      <c r="E111" s="296"/>
      <c r="F111" s="296"/>
      <c r="G111" s="296"/>
      <c r="H111" s="302"/>
      <c r="I111" s="296"/>
      <c r="J111" s="192" t="s">
        <v>376</v>
      </c>
      <c r="K111" s="192" t="s">
        <v>431</v>
      </c>
      <c r="L111" s="192" t="s">
        <v>432</v>
      </c>
      <c r="M111" s="296"/>
      <c r="N111" s="296"/>
      <c r="O111" s="296"/>
      <c r="P111" s="342"/>
      <c r="Q111" s="343"/>
    </row>
    <row r="112" spans="2:17" ht="60.75" customHeight="1" x14ac:dyDescent="0.25">
      <c r="B112" s="295" t="s">
        <v>94</v>
      </c>
      <c r="C112" s="295" t="s">
        <v>97</v>
      </c>
      <c r="D112" s="295" t="s">
        <v>441</v>
      </c>
      <c r="E112" s="295">
        <v>33915944</v>
      </c>
      <c r="F112" s="295" t="s">
        <v>408</v>
      </c>
      <c r="G112" s="295" t="s">
        <v>406</v>
      </c>
      <c r="H112" s="301">
        <v>40865</v>
      </c>
      <c r="I112" s="295" t="s">
        <v>226</v>
      </c>
      <c r="J112" s="185" t="s">
        <v>376</v>
      </c>
      <c r="K112" s="192" t="s">
        <v>409</v>
      </c>
      <c r="L112" s="192" t="s">
        <v>410</v>
      </c>
      <c r="M112" s="295" t="s">
        <v>97</v>
      </c>
      <c r="N112" s="295" t="s">
        <v>98</v>
      </c>
      <c r="O112" s="295" t="s">
        <v>97</v>
      </c>
      <c r="P112" s="297" t="s">
        <v>475</v>
      </c>
      <c r="Q112" s="298"/>
    </row>
    <row r="113" spans="2:17" ht="51.75" customHeight="1" x14ac:dyDescent="0.25">
      <c r="B113" s="296"/>
      <c r="C113" s="296"/>
      <c r="D113" s="296"/>
      <c r="E113" s="303"/>
      <c r="F113" s="296"/>
      <c r="G113" s="296"/>
      <c r="H113" s="302"/>
      <c r="I113" s="296"/>
      <c r="J113" s="234" t="s">
        <v>442</v>
      </c>
      <c r="K113" s="233" t="s">
        <v>411</v>
      </c>
      <c r="L113" s="192" t="s">
        <v>412</v>
      </c>
      <c r="M113" s="296"/>
      <c r="N113" s="296"/>
      <c r="O113" s="296"/>
      <c r="P113" s="299"/>
      <c r="Q113" s="300"/>
    </row>
    <row r="114" spans="2:17" ht="123.75" customHeight="1" x14ac:dyDescent="0.25">
      <c r="B114" s="209" t="s">
        <v>95</v>
      </c>
      <c r="C114" s="209" t="s">
        <v>97</v>
      </c>
      <c r="D114" s="207" t="s">
        <v>414</v>
      </c>
      <c r="E114" s="275">
        <v>42099913</v>
      </c>
      <c r="F114" s="273" t="s">
        <v>415</v>
      </c>
      <c r="G114" s="273" t="s">
        <v>416</v>
      </c>
      <c r="H114" s="274">
        <v>2005</v>
      </c>
      <c r="I114" s="276" t="s">
        <v>532</v>
      </c>
      <c r="J114" s="175" t="s">
        <v>376</v>
      </c>
      <c r="K114" s="235" t="s">
        <v>417</v>
      </c>
      <c r="L114" s="175" t="s">
        <v>418</v>
      </c>
      <c r="M114" s="207" t="s">
        <v>97</v>
      </c>
      <c r="N114" s="207" t="s">
        <v>97</v>
      </c>
      <c r="O114" s="221" t="s">
        <v>97</v>
      </c>
      <c r="P114" s="294" t="s">
        <v>438</v>
      </c>
      <c r="Q114" s="294"/>
    </row>
    <row r="115" spans="2:17" s="118" customFormat="1" ht="78" customHeight="1" x14ac:dyDescent="0.25">
      <c r="B115" s="193"/>
      <c r="C115" s="193"/>
      <c r="D115" s="193"/>
      <c r="E115" s="193"/>
      <c r="F115" s="119"/>
      <c r="G115" s="119"/>
      <c r="H115" s="272"/>
      <c r="I115" s="226"/>
      <c r="J115" s="258"/>
      <c r="K115" s="145"/>
      <c r="L115" s="258"/>
      <c r="M115" s="257"/>
      <c r="N115" s="257"/>
      <c r="O115" s="193"/>
      <c r="P115" s="193"/>
      <c r="Q115" s="193"/>
    </row>
    <row r="116" spans="2:17" s="118" customFormat="1" ht="78" customHeight="1" x14ac:dyDescent="0.25">
      <c r="B116" s="193"/>
      <c r="C116" s="193"/>
      <c r="D116" s="257"/>
      <c r="E116" s="119"/>
      <c r="F116" s="119"/>
      <c r="G116" s="119"/>
      <c r="H116" s="226"/>
      <c r="I116" s="226"/>
      <c r="J116" s="258"/>
      <c r="K116" s="145"/>
      <c r="L116" s="258"/>
      <c r="M116" s="257"/>
      <c r="N116" s="257"/>
      <c r="O116" s="193"/>
      <c r="P116" s="193"/>
      <c r="Q116" s="193"/>
    </row>
    <row r="117" spans="2:17" ht="15.75" thickBot="1" x14ac:dyDescent="0.3"/>
    <row r="118" spans="2:17" ht="54" customHeight="1" x14ac:dyDescent="0.25">
      <c r="B118" s="181" t="s">
        <v>33</v>
      </c>
      <c r="C118" s="181" t="s">
        <v>48</v>
      </c>
      <c r="D118" s="163" t="s">
        <v>49</v>
      </c>
      <c r="E118" s="163" t="s">
        <v>50</v>
      </c>
      <c r="F118" s="183" t="s">
        <v>55</v>
      </c>
      <c r="G118" s="188"/>
    </row>
    <row r="119" spans="2:17" ht="120.75" customHeight="1" x14ac:dyDescent="0.2">
      <c r="B119" s="333" t="s">
        <v>52</v>
      </c>
      <c r="C119" s="115" t="s">
        <v>90</v>
      </c>
      <c r="D119" s="177">
        <v>25</v>
      </c>
      <c r="E119" s="177">
        <v>0</v>
      </c>
      <c r="F119" s="336">
        <f>+E119+E120+E121</f>
        <v>10</v>
      </c>
      <c r="G119" s="189"/>
    </row>
    <row r="120" spans="2:17" ht="76.150000000000006" customHeight="1" x14ac:dyDescent="0.2">
      <c r="B120" s="334"/>
      <c r="C120" s="115" t="s">
        <v>91</v>
      </c>
      <c r="D120" s="180">
        <v>25</v>
      </c>
      <c r="E120" s="177">
        <v>0</v>
      </c>
      <c r="F120" s="337"/>
      <c r="G120" s="189"/>
    </row>
    <row r="121" spans="2:17" ht="69" customHeight="1" x14ac:dyDescent="0.2">
      <c r="B121" s="335"/>
      <c r="C121" s="115" t="s">
        <v>92</v>
      </c>
      <c r="D121" s="177">
        <v>10</v>
      </c>
      <c r="E121" s="177">
        <v>10</v>
      </c>
      <c r="F121" s="338"/>
      <c r="G121" s="189"/>
    </row>
    <row r="122" spans="2:17" x14ac:dyDescent="0.25">
      <c r="C122" s="110"/>
    </row>
    <row r="125" spans="2:17" x14ac:dyDescent="0.25">
      <c r="B125" s="172" t="s">
        <v>56</v>
      </c>
    </row>
    <row r="128" spans="2:17" x14ac:dyDescent="0.25">
      <c r="B128" s="184" t="s">
        <v>33</v>
      </c>
      <c r="C128" s="184" t="s">
        <v>57</v>
      </c>
      <c r="D128" s="181" t="s">
        <v>50</v>
      </c>
      <c r="E128" s="181" t="s">
        <v>16</v>
      </c>
    </row>
    <row r="129" spans="2:5" ht="42.75" x14ac:dyDescent="0.25">
      <c r="B129" s="111" t="s">
        <v>58</v>
      </c>
      <c r="C129" s="116">
        <v>40</v>
      </c>
      <c r="D129" s="177">
        <f>+E101</f>
        <v>20</v>
      </c>
      <c r="E129" s="315">
        <f>+D129+D130</f>
        <v>30</v>
      </c>
    </row>
    <row r="130" spans="2:5" ht="94.5" customHeight="1" x14ac:dyDescent="0.25">
      <c r="B130" s="111" t="s">
        <v>59</v>
      </c>
      <c r="C130" s="116">
        <v>60</v>
      </c>
      <c r="D130" s="177">
        <f>+F119</f>
        <v>10</v>
      </c>
      <c r="E130" s="316"/>
    </row>
  </sheetData>
  <sheetProtection password="FF39" sheet="1" objects="1" scenarios="1"/>
  <mergeCells count="75">
    <mergeCell ref="B54:E54"/>
    <mergeCell ref="P73:Q75"/>
    <mergeCell ref="G109:G111"/>
    <mergeCell ref="H109:H111"/>
    <mergeCell ref="I109:I111"/>
    <mergeCell ref="M109:M111"/>
    <mergeCell ref="N109:N111"/>
    <mergeCell ref="O109:O111"/>
    <mergeCell ref="P109:Q111"/>
    <mergeCell ref="F73:F75"/>
    <mergeCell ref="G73:G75"/>
    <mergeCell ref="H73:H75"/>
    <mergeCell ref="I73:I75"/>
    <mergeCell ref="O73:O75"/>
    <mergeCell ref="B73:B75"/>
    <mergeCell ref="C73:C75"/>
    <mergeCell ref="D73:D75"/>
    <mergeCell ref="O59:P59"/>
    <mergeCell ref="B119:B121"/>
    <mergeCell ref="F119:F121"/>
    <mergeCell ref="O60:P60"/>
    <mergeCell ref="O61:P61"/>
    <mergeCell ref="J108:L108"/>
    <mergeCell ref="P108:Q108"/>
    <mergeCell ref="J71:L71"/>
    <mergeCell ref="P72:Q72"/>
    <mergeCell ref="M73:M75"/>
    <mergeCell ref="N73:N75"/>
    <mergeCell ref="P114:Q114"/>
    <mergeCell ref="E73:E75"/>
    <mergeCell ref="B109:B111"/>
    <mergeCell ref="C109:C111"/>
    <mergeCell ref="E129:E130"/>
    <mergeCell ref="B2:P2"/>
    <mergeCell ref="B85:P85"/>
    <mergeCell ref="B106:N106"/>
    <mergeCell ref="E101:E103"/>
    <mergeCell ref="B78:N78"/>
    <mergeCell ref="D81:E81"/>
    <mergeCell ref="D82:E82"/>
    <mergeCell ref="B88:N88"/>
    <mergeCell ref="P71:Q71"/>
    <mergeCell ref="B66:N66"/>
    <mergeCell ref="E37:E38"/>
    <mergeCell ref="O58:P58"/>
    <mergeCell ref="B55:N55"/>
    <mergeCell ref="B14:C18"/>
    <mergeCell ref="D50:E50"/>
    <mergeCell ref="B50:B51"/>
    <mergeCell ref="C50:C51"/>
    <mergeCell ref="B4:P4"/>
    <mergeCell ref="B19:C19"/>
    <mergeCell ref="C6:N6"/>
    <mergeCell ref="C7:N7"/>
    <mergeCell ref="C8:N8"/>
    <mergeCell ref="C9:N9"/>
    <mergeCell ref="C10:E10"/>
    <mergeCell ref="D109:D111"/>
    <mergeCell ref="E109:E111"/>
    <mergeCell ref="F109:F111"/>
    <mergeCell ref="B112:B113"/>
    <mergeCell ref="C112:C113"/>
    <mergeCell ref="D112:D113"/>
    <mergeCell ref="E112:E113"/>
    <mergeCell ref="F112:F113"/>
    <mergeCell ref="G112:G113"/>
    <mergeCell ref="H112:H113"/>
    <mergeCell ref="I112:I113"/>
    <mergeCell ref="M112:M113"/>
    <mergeCell ref="N112:N113"/>
    <mergeCell ref="R71:S71"/>
    <mergeCell ref="R72:S72"/>
    <mergeCell ref="R73:S75"/>
    <mergeCell ref="O112:O113"/>
    <mergeCell ref="P112:Q113"/>
  </mergeCells>
  <dataValidations count="2">
    <dataValidation type="decimal" allowBlank="1" showInputMessage="1" showErrorMessage="1" sqref="WVH983046 WLL983046 C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C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C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C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C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C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C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C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C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C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C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C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C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C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C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IV21:IV39 SR21:SR39 ACN21:ACN39 AMJ21:AMJ39 AWF21:AWF39 BGB21:BGB39 BPX21:BPX39 BZT21:BZT39 CJP21:CJP39 CTL21:CTL39 DDH21:DDH39 DND21:DND39 DWZ21:DWZ39 EGV21:EGV39 EQR21:EQR39 FAN21:FAN39 FKJ21:FKJ39 FUF21:FUF39 GEB21:GEB39 GNX21:GNX39 GXT21:GXT39 HHP21:HHP39 HRL21:HRL39 IBH21:IBH39 ILD21:ILD39 IUZ21:IUZ39 JEV21:JEV39 JOR21:JOR39 JYN21:JYN39 KIJ21:KIJ39 KSF21:KSF39 LCB21:LCB39 LLX21:LLX39 LVT21:LVT39 MFP21:MFP39 MPL21:MPL39 MZH21:MZH39 NJD21:NJD39 NSZ21:NSZ39 OCV21:OCV39 OMR21:OMR39 OWN21:OWN39 PGJ21:PGJ39 PQF21:PQF39 QAB21:QAB39 QJX21:QJX39 QTT21:QTT39 RDP21:RDP39 RNL21:RNL39 RXH21:RXH39 SHD21:SHD39 SQZ21:SQZ39 TAV21:TAV39 TKR21:TKR39 TUN21:TUN39 UEJ21:UEJ39 UOF21:UOF39 UYB21:UYB39 VHX21:VHX39 VRT21:VRT39 WBP21:WBP39 WLL21:WLL39 WVH21:WVH39">
      <formula1>0</formula1>
      <formula2>1</formula2>
    </dataValidation>
    <dataValidation type="list" allowBlank="1" showInputMessage="1" showErrorMessage="1" sqref="WVE983046 A65542 IS65542 SO65542 ACK65542 AMG65542 AWC65542 BFY65542 BPU65542 BZQ65542 CJM65542 CTI65542 DDE65542 DNA65542 DWW65542 EGS65542 EQO65542 FAK65542 FKG65542 FUC65542 GDY65542 GNU65542 GXQ65542 HHM65542 HRI65542 IBE65542 ILA65542 IUW65542 JES65542 JOO65542 JYK65542 KIG65542 KSC65542 LBY65542 LLU65542 LVQ65542 MFM65542 MPI65542 MZE65542 NJA65542 NSW65542 OCS65542 OMO65542 OWK65542 PGG65542 PQC65542 PZY65542 QJU65542 QTQ65542 RDM65542 RNI65542 RXE65542 SHA65542 SQW65542 TAS65542 TKO65542 TUK65542 UEG65542 UOC65542 UXY65542 VHU65542 VRQ65542 WBM65542 WLI65542 WVE65542 A131078 IS131078 SO131078 ACK131078 AMG131078 AWC131078 BFY131078 BPU131078 BZQ131078 CJM131078 CTI131078 DDE131078 DNA131078 DWW131078 EGS131078 EQO131078 FAK131078 FKG131078 FUC131078 GDY131078 GNU131078 GXQ131078 HHM131078 HRI131078 IBE131078 ILA131078 IUW131078 JES131078 JOO131078 JYK131078 KIG131078 KSC131078 LBY131078 LLU131078 LVQ131078 MFM131078 MPI131078 MZE131078 NJA131078 NSW131078 OCS131078 OMO131078 OWK131078 PGG131078 PQC131078 PZY131078 QJU131078 QTQ131078 RDM131078 RNI131078 RXE131078 SHA131078 SQW131078 TAS131078 TKO131078 TUK131078 UEG131078 UOC131078 UXY131078 VHU131078 VRQ131078 WBM131078 WLI131078 WVE131078 A196614 IS196614 SO196614 ACK196614 AMG196614 AWC196614 BFY196614 BPU196614 BZQ196614 CJM196614 CTI196614 DDE196614 DNA196614 DWW196614 EGS196614 EQO196614 FAK196614 FKG196614 FUC196614 GDY196614 GNU196614 GXQ196614 HHM196614 HRI196614 IBE196614 ILA196614 IUW196614 JES196614 JOO196614 JYK196614 KIG196614 KSC196614 LBY196614 LLU196614 LVQ196614 MFM196614 MPI196614 MZE196614 NJA196614 NSW196614 OCS196614 OMO196614 OWK196614 PGG196614 PQC196614 PZY196614 QJU196614 QTQ196614 RDM196614 RNI196614 RXE196614 SHA196614 SQW196614 TAS196614 TKO196614 TUK196614 UEG196614 UOC196614 UXY196614 VHU196614 VRQ196614 WBM196614 WLI196614 WVE196614 A262150 IS262150 SO262150 ACK262150 AMG262150 AWC262150 BFY262150 BPU262150 BZQ262150 CJM262150 CTI262150 DDE262150 DNA262150 DWW262150 EGS262150 EQO262150 FAK262150 FKG262150 FUC262150 GDY262150 GNU262150 GXQ262150 HHM262150 HRI262150 IBE262150 ILA262150 IUW262150 JES262150 JOO262150 JYK262150 KIG262150 KSC262150 LBY262150 LLU262150 LVQ262150 MFM262150 MPI262150 MZE262150 NJA262150 NSW262150 OCS262150 OMO262150 OWK262150 PGG262150 PQC262150 PZY262150 QJU262150 QTQ262150 RDM262150 RNI262150 RXE262150 SHA262150 SQW262150 TAS262150 TKO262150 TUK262150 UEG262150 UOC262150 UXY262150 VHU262150 VRQ262150 WBM262150 WLI262150 WVE262150 A327686 IS327686 SO327686 ACK327686 AMG327686 AWC327686 BFY327686 BPU327686 BZQ327686 CJM327686 CTI327686 DDE327686 DNA327686 DWW327686 EGS327686 EQO327686 FAK327686 FKG327686 FUC327686 GDY327686 GNU327686 GXQ327686 HHM327686 HRI327686 IBE327686 ILA327686 IUW327686 JES327686 JOO327686 JYK327686 KIG327686 KSC327686 LBY327686 LLU327686 LVQ327686 MFM327686 MPI327686 MZE327686 NJA327686 NSW327686 OCS327686 OMO327686 OWK327686 PGG327686 PQC327686 PZY327686 QJU327686 QTQ327686 RDM327686 RNI327686 RXE327686 SHA327686 SQW327686 TAS327686 TKO327686 TUK327686 UEG327686 UOC327686 UXY327686 VHU327686 VRQ327686 WBM327686 WLI327686 WVE327686 A393222 IS393222 SO393222 ACK393222 AMG393222 AWC393222 BFY393222 BPU393222 BZQ393222 CJM393222 CTI393222 DDE393222 DNA393222 DWW393222 EGS393222 EQO393222 FAK393222 FKG393222 FUC393222 GDY393222 GNU393222 GXQ393222 HHM393222 HRI393222 IBE393222 ILA393222 IUW393222 JES393222 JOO393222 JYK393222 KIG393222 KSC393222 LBY393222 LLU393222 LVQ393222 MFM393222 MPI393222 MZE393222 NJA393222 NSW393222 OCS393222 OMO393222 OWK393222 PGG393222 PQC393222 PZY393222 QJU393222 QTQ393222 RDM393222 RNI393222 RXE393222 SHA393222 SQW393222 TAS393222 TKO393222 TUK393222 UEG393222 UOC393222 UXY393222 VHU393222 VRQ393222 WBM393222 WLI393222 WVE393222 A458758 IS458758 SO458758 ACK458758 AMG458758 AWC458758 BFY458758 BPU458758 BZQ458758 CJM458758 CTI458758 DDE458758 DNA458758 DWW458758 EGS458758 EQO458758 FAK458758 FKG458758 FUC458758 GDY458758 GNU458758 GXQ458758 HHM458758 HRI458758 IBE458758 ILA458758 IUW458758 JES458758 JOO458758 JYK458758 KIG458758 KSC458758 LBY458758 LLU458758 LVQ458758 MFM458758 MPI458758 MZE458758 NJA458758 NSW458758 OCS458758 OMO458758 OWK458758 PGG458758 PQC458758 PZY458758 QJU458758 QTQ458758 RDM458758 RNI458758 RXE458758 SHA458758 SQW458758 TAS458758 TKO458758 TUK458758 UEG458758 UOC458758 UXY458758 VHU458758 VRQ458758 WBM458758 WLI458758 WVE458758 A524294 IS524294 SO524294 ACK524294 AMG524294 AWC524294 BFY524294 BPU524294 BZQ524294 CJM524294 CTI524294 DDE524294 DNA524294 DWW524294 EGS524294 EQO524294 FAK524294 FKG524294 FUC524294 GDY524294 GNU524294 GXQ524294 HHM524294 HRI524294 IBE524294 ILA524294 IUW524294 JES524294 JOO524294 JYK524294 KIG524294 KSC524294 LBY524294 LLU524294 LVQ524294 MFM524294 MPI524294 MZE524294 NJA524294 NSW524294 OCS524294 OMO524294 OWK524294 PGG524294 PQC524294 PZY524294 QJU524294 QTQ524294 RDM524294 RNI524294 RXE524294 SHA524294 SQW524294 TAS524294 TKO524294 TUK524294 UEG524294 UOC524294 UXY524294 VHU524294 VRQ524294 WBM524294 WLI524294 WVE524294 A589830 IS589830 SO589830 ACK589830 AMG589830 AWC589830 BFY589830 BPU589830 BZQ589830 CJM589830 CTI589830 DDE589830 DNA589830 DWW589830 EGS589830 EQO589830 FAK589830 FKG589830 FUC589830 GDY589830 GNU589830 GXQ589830 HHM589830 HRI589830 IBE589830 ILA589830 IUW589830 JES589830 JOO589830 JYK589830 KIG589830 KSC589830 LBY589830 LLU589830 LVQ589830 MFM589830 MPI589830 MZE589830 NJA589830 NSW589830 OCS589830 OMO589830 OWK589830 PGG589830 PQC589830 PZY589830 QJU589830 QTQ589830 RDM589830 RNI589830 RXE589830 SHA589830 SQW589830 TAS589830 TKO589830 TUK589830 UEG589830 UOC589830 UXY589830 VHU589830 VRQ589830 WBM589830 WLI589830 WVE589830 A655366 IS655366 SO655366 ACK655366 AMG655366 AWC655366 BFY655366 BPU655366 BZQ655366 CJM655366 CTI655366 DDE655366 DNA655366 DWW655366 EGS655366 EQO655366 FAK655366 FKG655366 FUC655366 GDY655366 GNU655366 GXQ655366 HHM655366 HRI655366 IBE655366 ILA655366 IUW655366 JES655366 JOO655366 JYK655366 KIG655366 KSC655366 LBY655366 LLU655366 LVQ655366 MFM655366 MPI655366 MZE655366 NJA655366 NSW655366 OCS655366 OMO655366 OWK655366 PGG655366 PQC655366 PZY655366 QJU655366 QTQ655366 RDM655366 RNI655366 RXE655366 SHA655366 SQW655366 TAS655366 TKO655366 TUK655366 UEG655366 UOC655366 UXY655366 VHU655366 VRQ655366 WBM655366 WLI655366 WVE655366 A720902 IS720902 SO720902 ACK720902 AMG720902 AWC720902 BFY720902 BPU720902 BZQ720902 CJM720902 CTI720902 DDE720902 DNA720902 DWW720902 EGS720902 EQO720902 FAK720902 FKG720902 FUC720902 GDY720902 GNU720902 GXQ720902 HHM720902 HRI720902 IBE720902 ILA720902 IUW720902 JES720902 JOO720902 JYK720902 KIG720902 KSC720902 LBY720902 LLU720902 LVQ720902 MFM720902 MPI720902 MZE720902 NJA720902 NSW720902 OCS720902 OMO720902 OWK720902 PGG720902 PQC720902 PZY720902 QJU720902 QTQ720902 RDM720902 RNI720902 RXE720902 SHA720902 SQW720902 TAS720902 TKO720902 TUK720902 UEG720902 UOC720902 UXY720902 VHU720902 VRQ720902 WBM720902 WLI720902 WVE720902 A786438 IS786438 SO786438 ACK786438 AMG786438 AWC786438 BFY786438 BPU786438 BZQ786438 CJM786438 CTI786438 DDE786438 DNA786438 DWW786438 EGS786438 EQO786438 FAK786438 FKG786438 FUC786438 GDY786438 GNU786438 GXQ786438 HHM786438 HRI786438 IBE786438 ILA786438 IUW786438 JES786438 JOO786438 JYK786438 KIG786438 KSC786438 LBY786438 LLU786438 LVQ786438 MFM786438 MPI786438 MZE786438 NJA786438 NSW786438 OCS786438 OMO786438 OWK786438 PGG786438 PQC786438 PZY786438 QJU786438 QTQ786438 RDM786438 RNI786438 RXE786438 SHA786438 SQW786438 TAS786438 TKO786438 TUK786438 UEG786438 UOC786438 UXY786438 VHU786438 VRQ786438 WBM786438 WLI786438 WVE786438 A851974 IS851974 SO851974 ACK851974 AMG851974 AWC851974 BFY851974 BPU851974 BZQ851974 CJM851974 CTI851974 DDE851974 DNA851974 DWW851974 EGS851974 EQO851974 FAK851974 FKG851974 FUC851974 GDY851974 GNU851974 GXQ851974 HHM851974 HRI851974 IBE851974 ILA851974 IUW851974 JES851974 JOO851974 JYK851974 KIG851974 KSC851974 LBY851974 LLU851974 LVQ851974 MFM851974 MPI851974 MZE851974 NJA851974 NSW851974 OCS851974 OMO851974 OWK851974 PGG851974 PQC851974 PZY851974 QJU851974 QTQ851974 RDM851974 RNI851974 RXE851974 SHA851974 SQW851974 TAS851974 TKO851974 TUK851974 UEG851974 UOC851974 UXY851974 VHU851974 VRQ851974 WBM851974 WLI851974 WVE851974 A917510 IS917510 SO917510 ACK917510 AMG917510 AWC917510 BFY917510 BPU917510 BZQ917510 CJM917510 CTI917510 DDE917510 DNA917510 DWW917510 EGS917510 EQO917510 FAK917510 FKG917510 FUC917510 GDY917510 GNU917510 GXQ917510 HHM917510 HRI917510 IBE917510 ILA917510 IUW917510 JES917510 JOO917510 JYK917510 KIG917510 KSC917510 LBY917510 LLU917510 LVQ917510 MFM917510 MPI917510 MZE917510 NJA917510 NSW917510 OCS917510 OMO917510 OWK917510 PGG917510 PQC917510 PZY917510 QJU917510 QTQ917510 RDM917510 RNI917510 RXE917510 SHA917510 SQW917510 TAS917510 TKO917510 TUK917510 UEG917510 UOC917510 UXY917510 VHU917510 VRQ917510 WBM917510 WLI917510 WVE917510 A983046 IS983046 SO983046 ACK983046 AMG983046 AWC983046 BFY983046 BPU983046 BZQ983046 CJM983046 CTI983046 DDE983046 DNA983046 DWW983046 EGS983046 EQO983046 FAK983046 FKG983046 FUC983046 GDY983046 GNU983046 GXQ983046 HHM983046 HRI983046 IBE983046 ILA983046 IUW983046 JES983046 JOO983046 JYK983046 KIG983046 KSC983046 LBY983046 LLU983046 LVQ983046 MFM983046 MPI983046 MZE983046 NJA983046 NSW983046 OCS983046 OMO983046 OWK983046 PGG983046 PQC983046 PZY983046 QJU983046 QTQ983046 RDM983046 RNI983046 RXE983046 SHA983046 SQW983046 TAS983046 TKO983046 TUK983046 UEG983046 UOC983046 UXY983046 VHU983046 VRQ983046 WBM983046 WLI983046 A21:A39 IS21:IS39 SO21:SO39 ACK21:ACK39 AMG21:AMG39 AWC21:AWC39 BFY21:BFY39 BPU21:BPU39 BZQ21:BZQ39 CJM21:CJM39 CTI21:CTI39 DDE21:DDE39 DNA21:DNA39 DWW21:DWW39 EGS21:EGS39 EQO21:EQO39 FAK21:FAK39 FKG21:FKG39 FUC21:FUC39 GDY21:GDY39 GNU21:GNU39 GXQ21:GXQ39 HHM21:HHM39 HRI21:HRI39 IBE21:IBE39 ILA21:ILA39 IUW21:IUW39 JES21:JES39 JOO21:JOO39 JYK21:JYK39 KIG21:KIG39 KSC21:KSC39 LBY21:LBY39 LLU21:LLU39 LVQ21:LVQ39 MFM21:MFM39 MPI21:MPI39 MZE21:MZE39 NJA21:NJA39 NSW21:NSW39 OCS21:OCS39 OMO21:OMO39 OWK21:OWK39 PGG21:PGG39 PQC21:PQC39 PZY21:PZY39 QJU21:QJU39 QTQ21:QTQ39 RDM21:RDM39 RNI21:RNI39 RXE21:RXE39 SHA21:SHA39 SQW21:SQW39 TAS21:TAS39 TKO21:TKO39 TUK21:TUK39 UEG21:UEG39 UOC21:UOC39 UXY21:UXY39 VHU21:VHU39 VRQ21:VRQ39 WBM21:WBM39 WLI21:WLI39 WVE21:WVE39">
      <formula1>"1,2,3,4,5"</formula1>
    </dataValidation>
  </dataValidations>
  <pageMargins left="0.98425196850393704" right="0.51181102362204722" top="0.55118110236220474" bottom="0.55118110236220474" header="0.31496062992125984" footer="0.31496062992125984"/>
  <pageSetup paperSize="5" scale="4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95"/>
  <sheetViews>
    <sheetView zoomScale="55" zoomScaleNormal="55" workbookViewId="0"/>
  </sheetViews>
  <sheetFormatPr baseColWidth="10" defaultRowHeight="15" x14ac:dyDescent="0.25"/>
  <cols>
    <col min="1" max="1" width="3.140625" style="29" bestFit="1" customWidth="1"/>
    <col min="2" max="2" width="37.140625" style="29" customWidth="1"/>
    <col min="3" max="3" width="24.7109375" style="29" customWidth="1"/>
    <col min="4" max="4" width="38.85546875" style="29" customWidth="1"/>
    <col min="5" max="5" width="25" style="29" customWidth="1"/>
    <col min="6" max="7" width="29.7109375" style="29" customWidth="1"/>
    <col min="8" max="8" width="24.5703125" style="29" customWidth="1"/>
    <col min="9" max="9" width="19.28515625" style="29" customWidth="1"/>
    <col min="10" max="10" width="20.28515625" style="29" customWidth="1"/>
    <col min="11" max="11" width="14.7109375" style="29" bestFit="1" customWidth="1"/>
    <col min="12" max="12" width="22.140625" style="29" customWidth="1"/>
    <col min="13" max="13" width="18.7109375" style="29" customWidth="1"/>
    <col min="14" max="14" width="17.85546875" style="29" customWidth="1"/>
    <col min="15" max="15" width="18.7109375" style="29" customWidth="1"/>
    <col min="16" max="16" width="19.5703125" style="29" bestFit="1" customWidth="1"/>
    <col min="17" max="17" width="38.140625" style="29" customWidth="1"/>
    <col min="18" max="18" width="94.85546875" style="29" customWidth="1"/>
    <col min="19" max="19" width="42.42578125" style="29" customWidth="1"/>
    <col min="20" max="22" width="6.42578125" style="29" customWidth="1"/>
    <col min="23" max="251" width="11.42578125" style="29"/>
    <col min="252" max="252" width="1" style="29" customWidth="1"/>
    <col min="253" max="253" width="4.28515625" style="29" customWidth="1"/>
    <col min="254" max="254" width="34.7109375" style="29" customWidth="1"/>
    <col min="255" max="255" width="0" style="29" hidden="1" customWidth="1"/>
    <col min="256" max="256" width="20" style="29" customWidth="1"/>
    <col min="257" max="257" width="20.85546875" style="29" customWidth="1"/>
    <col min="258" max="258" width="25" style="29" customWidth="1"/>
    <col min="259" max="259" width="18.7109375" style="29" customWidth="1"/>
    <col min="260" max="260" width="29.7109375" style="29" customWidth="1"/>
    <col min="261" max="261" width="13.42578125" style="29" customWidth="1"/>
    <col min="262" max="262" width="13.85546875" style="29" customWidth="1"/>
    <col min="263" max="267" width="16.5703125" style="29" customWidth="1"/>
    <col min="268" max="268" width="20.5703125" style="29" customWidth="1"/>
    <col min="269" max="269" width="21.140625" style="29" customWidth="1"/>
    <col min="270" max="270" width="9.5703125" style="29" customWidth="1"/>
    <col min="271" max="271" width="0.42578125" style="29" customWidth="1"/>
    <col min="272" max="278" width="6.42578125" style="29" customWidth="1"/>
    <col min="279" max="507" width="11.42578125" style="29"/>
    <col min="508" max="508" width="1" style="29" customWidth="1"/>
    <col min="509" max="509" width="4.28515625" style="29" customWidth="1"/>
    <col min="510" max="510" width="34.7109375" style="29" customWidth="1"/>
    <col min="511" max="511" width="0" style="29" hidden="1" customWidth="1"/>
    <col min="512" max="512" width="20" style="29" customWidth="1"/>
    <col min="513" max="513" width="20.85546875" style="29" customWidth="1"/>
    <col min="514" max="514" width="25" style="29" customWidth="1"/>
    <col min="515" max="515" width="18.7109375" style="29" customWidth="1"/>
    <col min="516" max="516" width="29.7109375" style="29" customWidth="1"/>
    <col min="517" max="517" width="13.42578125" style="29" customWidth="1"/>
    <col min="518" max="518" width="13.85546875" style="29" customWidth="1"/>
    <col min="519" max="523" width="16.5703125" style="29" customWidth="1"/>
    <col min="524" max="524" width="20.5703125" style="29" customWidth="1"/>
    <col min="525" max="525" width="21.140625" style="29" customWidth="1"/>
    <col min="526" max="526" width="9.5703125" style="29" customWidth="1"/>
    <col min="527" max="527" width="0.42578125" style="29" customWidth="1"/>
    <col min="528" max="534" width="6.42578125" style="29" customWidth="1"/>
    <col min="535" max="763" width="11.42578125" style="29"/>
    <col min="764" max="764" width="1" style="29" customWidth="1"/>
    <col min="765" max="765" width="4.28515625" style="29" customWidth="1"/>
    <col min="766" max="766" width="34.7109375" style="29" customWidth="1"/>
    <col min="767" max="767" width="0" style="29" hidden="1" customWidth="1"/>
    <col min="768" max="768" width="20" style="29" customWidth="1"/>
    <col min="769" max="769" width="20.85546875" style="29" customWidth="1"/>
    <col min="770" max="770" width="25" style="29" customWidth="1"/>
    <col min="771" max="771" width="18.7109375" style="29" customWidth="1"/>
    <col min="772" max="772" width="29.7109375" style="29" customWidth="1"/>
    <col min="773" max="773" width="13.42578125" style="29" customWidth="1"/>
    <col min="774" max="774" width="13.85546875" style="29" customWidth="1"/>
    <col min="775" max="779" width="16.5703125" style="29" customWidth="1"/>
    <col min="780" max="780" width="20.5703125" style="29" customWidth="1"/>
    <col min="781" max="781" width="21.140625" style="29" customWidth="1"/>
    <col min="782" max="782" width="9.5703125" style="29" customWidth="1"/>
    <col min="783" max="783" width="0.42578125" style="29" customWidth="1"/>
    <col min="784" max="790" width="6.42578125" style="29" customWidth="1"/>
    <col min="791" max="1019" width="11.42578125" style="29"/>
    <col min="1020" max="1020" width="1" style="29" customWidth="1"/>
    <col min="1021" max="1021" width="4.28515625" style="29" customWidth="1"/>
    <col min="1022" max="1022" width="34.7109375" style="29" customWidth="1"/>
    <col min="1023" max="1023" width="0" style="29" hidden="1" customWidth="1"/>
    <col min="1024" max="1024" width="20" style="29" customWidth="1"/>
    <col min="1025" max="1025" width="20.85546875" style="29" customWidth="1"/>
    <col min="1026" max="1026" width="25" style="29" customWidth="1"/>
    <col min="1027" max="1027" width="18.7109375" style="29" customWidth="1"/>
    <col min="1028" max="1028" width="29.7109375" style="29" customWidth="1"/>
    <col min="1029" max="1029" width="13.42578125" style="29" customWidth="1"/>
    <col min="1030" max="1030" width="13.85546875" style="29" customWidth="1"/>
    <col min="1031" max="1035" width="16.5703125" style="29" customWidth="1"/>
    <col min="1036" max="1036" width="20.5703125" style="29" customWidth="1"/>
    <col min="1037" max="1037" width="21.140625" style="29" customWidth="1"/>
    <col min="1038" max="1038" width="9.5703125" style="29" customWidth="1"/>
    <col min="1039" max="1039" width="0.42578125" style="29" customWidth="1"/>
    <col min="1040" max="1046" width="6.42578125" style="29" customWidth="1"/>
    <col min="1047" max="1275" width="11.42578125" style="29"/>
    <col min="1276" max="1276" width="1" style="29" customWidth="1"/>
    <col min="1277" max="1277" width="4.28515625" style="29" customWidth="1"/>
    <col min="1278" max="1278" width="34.7109375" style="29" customWidth="1"/>
    <col min="1279" max="1279" width="0" style="29" hidden="1" customWidth="1"/>
    <col min="1280" max="1280" width="20" style="29" customWidth="1"/>
    <col min="1281" max="1281" width="20.85546875" style="29" customWidth="1"/>
    <col min="1282" max="1282" width="25" style="29" customWidth="1"/>
    <col min="1283" max="1283" width="18.7109375" style="29" customWidth="1"/>
    <col min="1284" max="1284" width="29.7109375" style="29" customWidth="1"/>
    <col min="1285" max="1285" width="13.42578125" style="29" customWidth="1"/>
    <col min="1286" max="1286" width="13.85546875" style="29" customWidth="1"/>
    <col min="1287" max="1291" width="16.5703125" style="29" customWidth="1"/>
    <col min="1292" max="1292" width="20.5703125" style="29" customWidth="1"/>
    <col min="1293" max="1293" width="21.140625" style="29" customWidth="1"/>
    <col min="1294" max="1294" width="9.5703125" style="29" customWidth="1"/>
    <col min="1295" max="1295" width="0.42578125" style="29" customWidth="1"/>
    <col min="1296" max="1302" width="6.42578125" style="29" customWidth="1"/>
    <col min="1303" max="1531" width="11.42578125" style="29"/>
    <col min="1532" max="1532" width="1" style="29" customWidth="1"/>
    <col min="1533" max="1533" width="4.28515625" style="29" customWidth="1"/>
    <col min="1534" max="1534" width="34.7109375" style="29" customWidth="1"/>
    <col min="1535" max="1535" width="0" style="29" hidden="1" customWidth="1"/>
    <col min="1536" max="1536" width="20" style="29" customWidth="1"/>
    <col min="1537" max="1537" width="20.85546875" style="29" customWidth="1"/>
    <col min="1538" max="1538" width="25" style="29" customWidth="1"/>
    <col min="1539" max="1539" width="18.7109375" style="29" customWidth="1"/>
    <col min="1540" max="1540" width="29.7109375" style="29" customWidth="1"/>
    <col min="1541" max="1541" width="13.42578125" style="29" customWidth="1"/>
    <col min="1542" max="1542" width="13.85546875" style="29" customWidth="1"/>
    <col min="1543" max="1547" width="16.5703125" style="29" customWidth="1"/>
    <col min="1548" max="1548" width="20.5703125" style="29" customWidth="1"/>
    <col min="1549" max="1549" width="21.140625" style="29" customWidth="1"/>
    <col min="1550" max="1550" width="9.5703125" style="29" customWidth="1"/>
    <col min="1551" max="1551" width="0.42578125" style="29" customWidth="1"/>
    <col min="1552" max="1558" width="6.42578125" style="29" customWidth="1"/>
    <col min="1559" max="1787" width="11.42578125" style="29"/>
    <col min="1788" max="1788" width="1" style="29" customWidth="1"/>
    <col min="1789" max="1789" width="4.28515625" style="29" customWidth="1"/>
    <col min="1790" max="1790" width="34.7109375" style="29" customWidth="1"/>
    <col min="1791" max="1791" width="0" style="29" hidden="1" customWidth="1"/>
    <col min="1792" max="1792" width="20" style="29" customWidth="1"/>
    <col min="1793" max="1793" width="20.85546875" style="29" customWidth="1"/>
    <col min="1794" max="1794" width="25" style="29" customWidth="1"/>
    <col min="1795" max="1795" width="18.7109375" style="29" customWidth="1"/>
    <col min="1796" max="1796" width="29.7109375" style="29" customWidth="1"/>
    <col min="1797" max="1797" width="13.42578125" style="29" customWidth="1"/>
    <col min="1798" max="1798" width="13.85546875" style="29" customWidth="1"/>
    <col min="1799" max="1803" width="16.5703125" style="29" customWidth="1"/>
    <col min="1804" max="1804" width="20.5703125" style="29" customWidth="1"/>
    <col min="1805" max="1805" width="21.140625" style="29" customWidth="1"/>
    <col min="1806" max="1806" width="9.5703125" style="29" customWidth="1"/>
    <col min="1807" max="1807" width="0.42578125" style="29" customWidth="1"/>
    <col min="1808" max="1814" width="6.42578125" style="29" customWidth="1"/>
    <col min="1815" max="2043" width="11.42578125" style="29"/>
    <col min="2044" max="2044" width="1" style="29" customWidth="1"/>
    <col min="2045" max="2045" width="4.28515625" style="29" customWidth="1"/>
    <col min="2046" max="2046" width="34.7109375" style="29" customWidth="1"/>
    <col min="2047" max="2047" width="0" style="29" hidden="1" customWidth="1"/>
    <col min="2048" max="2048" width="20" style="29" customWidth="1"/>
    <col min="2049" max="2049" width="20.85546875" style="29" customWidth="1"/>
    <col min="2050" max="2050" width="25" style="29" customWidth="1"/>
    <col min="2051" max="2051" width="18.7109375" style="29" customWidth="1"/>
    <col min="2052" max="2052" width="29.7109375" style="29" customWidth="1"/>
    <col min="2053" max="2053" width="13.42578125" style="29" customWidth="1"/>
    <col min="2054" max="2054" width="13.85546875" style="29" customWidth="1"/>
    <col min="2055" max="2059" width="16.5703125" style="29" customWidth="1"/>
    <col min="2060" max="2060" width="20.5703125" style="29" customWidth="1"/>
    <col min="2061" max="2061" width="21.140625" style="29" customWidth="1"/>
    <col min="2062" max="2062" width="9.5703125" style="29" customWidth="1"/>
    <col min="2063" max="2063" width="0.42578125" style="29" customWidth="1"/>
    <col min="2064" max="2070" width="6.42578125" style="29" customWidth="1"/>
    <col min="2071" max="2299" width="11.42578125" style="29"/>
    <col min="2300" max="2300" width="1" style="29" customWidth="1"/>
    <col min="2301" max="2301" width="4.28515625" style="29" customWidth="1"/>
    <col min="2302" max="2302" width="34.7109375" style="29" customWidth="1"/>
    <col min="2303" max="2303" width="0" style="29" hidden="1" customWidth="1"/>
    <col min="2304" max="2304" width="20" style="29" customWidth="1"/>
    <col min="2305" max="2305" width="20.85546875" style="29" customWidth="1"/>
    <col min="2306" max="2306" width="25" style="29" customWidth="1"/>
    <col min="2307" max="2307" width="18.7109375" style="29" customWidth="1"/>
    <col min="2308" max="2308" width="29.7109375" style="29" customWidth="1"/>
    <col min="2309" max="2309" width="13.42578125" style="29" customWidth="1"/>
    <col min="2310" max="2310" width="13.85546875" style="29" customWidth="1"/>
    <col min="2311" max="2315" width="16.5703125" style="29" customWidth="1"/>
    <col min="2316" max="2316" width="20.5703125" style="29" customWidth="1"/>
    <col min="2317" max="2317" width="21.140625" style="29" customWidth="1"/>
    <col min="2318" max="2318" width="9.5703125" style="29" customWidth="1"/>
    <col min="2319" max="2319" width="0.42578125" style="29" customWidth="1"/>
    <col min="2320" max="2326" width="6.42578125" style="29" customWidth="1"/>
    <col min="2327" max="2555" width="11.42578125" style="29"/>
    <col min="2556" max="2556" width="1" style="29" customWidth="1"/>
    <col min="2557" max="2557" width="4.28515625" style="29" customWidth="1"/>
    <col min="2558" max="2558" width="34.7109375" style="29" customWidth="1"/>
    <col min="2559" max="2559" width="0" style="29" hidden="1" customWidth="1"/>
    <col min="2560" max="2560" width="20" style="29" customWidth="1"/>
    <col min="2561" max="2561" width="20.85546875" style="29" customWidth="1"/>
    <col min="2562" max="2562" width="25" style="29" customWidth="1"/>
    <col min="2563" max="2563" width="18.7109375" style="29" customWidth="1"/>
    <col min="2564" max="2564" width="29.7109375" style="29" customWidth="1"/>
    <col min="2565" max="2565" width="13.42578125" style="29" customWidth="1"/>
    <col min="2566" max="2566" width="13.85546875" style="29" customWidth="1"/>
    <col min="2567" max="2571" width="16.5703125" style="29" customWidth="1"/>
    <col min="2572" max="2572" width="20.5703125" style="29" customWidth="1"/>
    <col min="2573" max="2573" width="21.140625" style="29" customWidth="1"/>
    <col min="2574" max="2574" width="9.5703125" style="29" customWidth="1"/>
    <col min="2575" max="2575" width="0.42578125" style="29" customWidth="1"/>
    <col min="2576" max="2582" width="6.42578125" style="29" customWidth="1"/>
    <col min="2583" max="2811" width="11.42578125" style="29"/>
    <col min="2812" max="2812" width="1" style="29" customWidth="1"/>
    <col min="2813" max="2813" width="4.28515625" style="29" customWidth="1"/>
    <col min="2814" max="2814" width="34.7109375" style="29" customWidth="1"/>
    <col min="2815" max="2815" width="0" style="29" hidden="1" customWidth="1"/>
    <col min="2816" max="2816" width="20" style="29" customWidth="1"/>
    <col min="2817" max="2817" width="20.85546875" style="29" customWidth="1"/>
    <col min="2818" max="2818" width="25" style="29" customWidth="1"/>
    <col min="2819" max="2819" width="18.7109375" style="29" customWidth="1"/>
    <col min="2820" max="2820" width="29.7109375" style="29" customWidth="1"/>
    <col min="2821" max="2821" width="13.42578125" style="29" customWidth="1"/>
    <col min="2822" max="2822" width="13.85546875" style="29" customWidth="1"/>
    <col min="2823" max="2827" width="16.5703125" style="29" customWidth="1"/>
    <col min="2828" max="2828" width="20.5703125" style="29" customWidth="1"/>
    <col min="2829" max="2829" width="21.140625" style="29" customWidth="1"/>
    <col min="2830" max="2830" width="9.5703125" style="29" customWidth="1"/>
    <col min="2831" max="2831" width="0.42578125" style="29" customWidth="1"/>
    <col min="2832" max="2838" width="6.42578125" style="29" customWidth="1"/>
    <col min="2839" max="3067" width="11.42578125" style="29"/>
    <col min="3068" max="3068" width="1" style="29" customWidth="1"/>
    <col min="3069" max="3069" width="4.28515625" style="29" customWidth="1"/>
    <col min="3070" max="3070" width="34.7109375" style="29" customWidth="1"/>
    <col min="3071" max="3071" width="0" style="29" hidden="1" customWidth="1"/>
    <col min="3072" max="3072" width="20" style="29" customWidth="1"/>
    <col min="3073" max="3073" width="20.85546875" style="29" customWidth="1"/>
    <col min="3074" max="3074" width="25" style="29" customWidth="1"/>
    <col min="3075" max="3075" width="18.7109375" style="29" customWidth="1"/>
    <col min="3076" max="3076" width="29.7109375" style="29" customWidth="1"/>
    <col min="3077" max="3077" width="13.42578125" style="29" customWidth="1"/>
    <col min="3078" max="3078" width="13.85546875" style="29" customWidth="1"/>
    <col min="3079" max="3083" width="16.5703125" style="29" customWidth="1"/>
    <col min="3084" max="3084" width="20.5703125" style="29" customWidth="1"/>
    <col min="3085" max="3085" width="21.140625" style="29" customWidth="1"/>
    <col min="3086" max="3086" width="9.5703125" style="29" customWidth="1"/>
    <col min="3087" max="3087" width="0.42578125" style="29" customWidth="1"/>
    <col min="3088" max="3094" width="6.42578125" style="29" customWidth="1"/>
    <col min="3095" max="3323" width="11.42578125" style="29"/>
    <col min="3324" max="3324" width="1" style="29" customWidth="1"/>
    <col min="3325" max="3325" width="4.28515625" style="29" customWidth="1"/>
    <col min="3326" max="3326" width="34.7109375" style="29" customWidth="1"/>
    <col min="3327" max="3327" width="0" style="29" hidden="1" customWidth="1"/>
    <col min="3328" max="3328" width="20" style="29" customWidth="1"/>
    <col min="3329" max="3329" width="20.85546875" style="29" customWidth="1"/>
    <col min="3330" max="3330" width="25" style="29" customWidth="1"/>
    <col min="3331" max="3331" width="18.7109375" style="29" customWidth="1"/>
    <col min="3332" max="3332" width="29.7109375" style="29" customWidth="1"/>
    <col min="3333" max="3333" width="13.42578125" style="29" customWidth="1"/>
    <col min="3334" max="3334" width="13.85546875" style="29" customWidth="1"/>
    <col min="3335" max="3339" width="16.5703125" style="29" customWidth="1"/>
    <col min="3340" max="3340" width="20.5703125" style="29" customWidth="1"/>
    <col min="3341" max="3341" width="21.140625" style="29" customWidth="1"/>
    <col min="3342" max="3342" width="9.5703125" style="29" customWidth="1"/>
    <col min="3343" max="3343" width="0.42578125" style="29" customWidth="1"/>
    <col min="3344" max="3350" width="6.42578125" style="29" customWidth="1"/>
    <col min="3351" max="3579" width="11.42578125" style="29"/>
    <col min="3580" max="3580" width="1" style="29" customWidth="1"/>
    <col min="3581" max="3581" width="4.28515625" style="29" customWidth="1"/>
    <col min="3582" max="3582" width="34.7109375" style="29" customWidth="1"/>
    <col min="3583" max="3583" width="0" style="29" hidden="1" customWidth="1"/>
    <col min="3584" max="3584" width="20" style="29" customWidth="1"/>
    <col min="3585" max="3585" width="20.85546875" style="29" customWidth="1"/>
    <col min="3586" max="3586" width="25" style="29" customWidth="1"/>
    <col min="3587" max="3587" width="18.7109375" style="29" customWidth="1"/>
    <col min="3588" max="3588" width="29.7109375" style="29" customWidth="1"/>
    <col min="3589" max="3589" width="13.42578125" style="29" customWidth="1"/>
    <col min="3590" max="3590" width="13.85546875" style="29" customWidth="1"/>
    <col min="3591" max="3595" width="16.5703125" style="29" customWidth="1"/>
    <col min="3596" max="3596" width="20.5703125" style="29" customWidth="1"/>
    <col min="3597" max="3597" width="21.140625" style="29" customWidth="1"/>
    <col min="3598" max="3598" width="9.5703125" style="29" customWidth="1"/>
    <col min="3599" max="3599" width="0.42578125" style="29" customWidth="1"/>
    <col min="3600" max="3606" width="6.42578125" style="29" customWidth="1"/>
    <col min="3607" max="3835" width="11.42578125" style="29"/>
    <col min="3836" max="3836" width="1" style="29" customWidth="1"/>
    <col min="3837" max="3837" width="4.28515625" style="29" customWidth="1"/>
    <col min="3838" max="3838" width="34.7109375" style="29" customWidth="1"/>
    <col min="3839" max="3839" width="0" style="29" hidden="1" customWidth="1"/>
    <col min="3840" max="3840" width="20" style="29" customWidth="1"/>
    <col min="3841" max="3841" width="20.85546875" style="29" customWidth="1"/>
    <col min="3842" max="3842" width="25" style="29" customWidth="1"/>
    <col min="3843" max="3843" width="18.7109375" style="29" customWidth="1"/>
    <col min="3844" max="3844" width="29.7109375" style="29" customWidth="1"/>
    <col min="3845" max="3845" width="13.42578125" style="29" customWidth="1"/>
    <col min="3846" max="3846" width="13.85546875" style="29" customWidth="1"/>
    <col min="3847" max="3851" width="16.5703125" style="29" customWidth="1"/>
    <col min="3852" max="3852" width="20.5703125" style="29" customWidth="1"/>
    <col min="3853" max="3853" width="21.140625" style="29" customWidth="1"/>
    <col min="3854" max="3854" width="9.5703125" style="29" customWidth="1"/>
    <col min="3855" max="3855" width="0.42578125" style="29" customWidth="1"/>
    <col min="3856" max="3862" width="6.42578125" style="29" customWidth="1"/>
    <col min="3863" max="4091" width="11.42578125" style="29"/>
    <col min="4092" max="4092" width="1" style="29" customWidth="1"/>
    <col min="4093" max="4093" width="4.28515625" style="29" customWidth="1"/>
    <col min="4094" max="4094" width="34.7109375" style="29" customWidth="1"/>
    <col min="4095" max="4095" width="0" style="29" hidden="1" customWidth="1"/>
    <col min="4096" max="4096" width="20" style="29" customWidth="1"/>
    <col min="4097" max="4097" width="20.85546875" style="29" customWidth="1"/>
    <col min="4098" max="4098" width="25" style="29" customWidth="1"/>
    <col min="4099" max="4099" width="18.7109375" style="29" customWidth="1"/>
    <col min="4100" max="4100" width="29.7109375" style="29" customWidth="1"/>
    <col min="4101" max="4101" width="13.42578125" style="29" customWidth="1"/>
    <col min="4102" max="4102" width="13.85546875" style="29" customWidth="1"/>
    <col min="4103" max="4107" width="16.5703125" style="29" customWidth="1"/>
    <col min="4108" max="4108" width="20.5703125" style="29" customWidth="1"/>
    <col min="4109" max="4109" width="21.140625" style="29" customWidth="1"/>
    <col min="4110" max="4110" width="9.5703125" style="29" customWidth="1"/>
    <col min="4111" max="4111" width="0.42578125" style="29" customWidth="1"/>
    <col min="4112" max="4118" width="6.42578125" style="29" customWidth="1"/>
    <col min="4119" max="4347" width="11.42578125" style="29"/>
    <col min="4348" max="4348" width="1" style="29" customWidth="1"/>
    <col min="4349" max="4349" width="4.28515625" style="29" customWidth="1"/>
    <col min="4350" max="4350" width="34.7109375" style="29" customWidth="1"/>
    <col min="4351" max="4351" width="0" style="29" hidden="1" customWidth="1"/>
    <col min="4352" max="4352" width="20" style="29" customWidth="1"/>
    <col min="4353" max="4353" width="20.85546875" style="29" customWidth="1"/>
    <col min="4354" max="4354" width="25" style="29" customWidth="1"/>
    <col min="4355" max="4355" width="18.7109375" style="29" customWidth="1"/>
    <col min="4356" max="4356" width="29.7109375" style="29" customWidth="1"/>
    <col min="4357" max="4357" width="13.42578125" style="29" customWidth="1"/>
    <col min="4358" max="4358" width="13.85546875" style="29" customWidth="1"/>
    <col min="4359" max="4363" width="16.5703125" style="29" customWidth="1"/>
    <col min="4364" max="4364" width="20.5703125" style="29" customWidth="1"/>
    <col min="4365" max="4365" width="21.140625" style="29" customWidth="1"/>
    <col min="4366" max="4366" width="9.5703125" style="29" customWidth="1"/>
    <col min="4367" max="4367" width="0.42578125" style="29" customWidth="1"/>
    <col min="4368" max="4374" width="6.42578125" style="29" customWidth="1"/>
    <col min="4375" max="4603" width="11.42578125" style="29"/>
    <col min="4604" max="4604" width="1" style="29" customWidth="1"/>
    <col min="4605" max="4605" width="4.28515625" style="29" customWidth="1"/>
    <col min="4606" max="4606" width="34.7109375" style="29" customWidth="1"/>
    <col min="4607" max="4607" width="0" style="29" hidden="1" customWidth="1"/>
    <col min="4608" max="4608" width="20" style="29" customWidth="1"/>
    <col min="4609" max="4609" width="20.85546875" style="29" customWidth="1"/>
    <col min="4610" max="4610" width="25" style="29" customWidth="1"/>
    <col min="4611" max="4611" width="18.7109375" style="29" customWidth="1"/>
    <col min="4612" max="4612" width="29.7109375" style="29" customWidth="1"/>
    <col min="4613" max="4613" width="13.42578125" style="29" customWidth="1"/>
    <col min="4614" max="4614" width="13.85546875" style="29" customWidth="1"/>
    <col min="4615" max="4619" width="16.5703125" style="29" customWidth="1"/>
    <col min="4620" max="4620" width="20.5703125" style="29" customWidth="1"/>
    <col min="4621" max="4621" width="21.140625" style="29" customWidth="1"/>
    <col min="4622" max="4622" width="9.5703125" style="29" customWidth="1"/>
    <col min="4623" max="4623" width="0.42578125" style="29" customWidth="1"/>
    <col min="4624" max="4630" width="6.42578125" style="29" customWidth="1"/>
    <col min="4631" max="4859" width="11.42578125" style="29"/>
    <col min="4860" max="4860" width="1" style="29" customWidth="1"/>
    <col min="4861" max="4861" width="4.28515625" style="29" customWidth="1"/>
    <col min="4862" max="4862" width="34.7109375" style="29" customWidth="1"/>
    <col min="4863" max="4863" width="0" style="29" hidden="1" customWidth="1"/>
    <col min="4864" max="4864" width="20" style="29" customWidth="1"/>
    <col min="4865" max="4865" width="20.85546875" style="29" customWidth="1"/>
    <col min="4866" max="4866" width="25" style="29" customWidth="1"/>
    <col min="4867" max="4867" width="18.7109375" style="29" customWidth="1"/>
    <col min="4868" max="4868" width="29.7109375" style="29" customWidth="1"/>
    <col min="4869" max="4869" width="13.42578125" style="29" customWidth="1"/>
    <col min="4870" max="4870" width="13.85546875" style="29" customWidth="1"/>
    <col min="4871" max="4875" width="16.5703125" style="29" customWidth="1"/>
    <col min="4876" max="4876" width="20.5703125" style="29" customWidth="1"/>
    <col min="4877" max="4877" width="21.140625" style="29" customWidth="1"/>
    <col min="4878" max="4878" width="9.5703125" style="29" customWidth="1"/>
    <col min="4879" max="4879" width="0.42578125" style="29" customWidth="1"/>
    <col min="4880" max="4886" width="6.42578125" style="29" customWidth="1"/>
    <col min="4887" max="5115" width="11.42578125" style="29"/>
    <col min="5116" max="5116" width="1" style="29" customWidth="1"/>
    <col min="5117" max="5117" width="4.28515625" style="29" customWidth="1"/>
    <col min="5118" max="5118" width="34.7109375" style="29" customWidth="1"/>
    <col min="5119" max="5119" width="0" style="29" hidden="1" customWidth="1"/>
    <col min="5120" max="5120" width="20" style="29" customWidth="1"/>
    <col min="5121" max="5121" width="20.85546875" style="29" customWidth="1"/>
    <col min="5122" max="5122" width="25" style="29" customWidth="1"/>
    <col min="5123" max="5123" width="18.7109375" style="29" customWidth="1"/>
    <col min="5124" max="5124" width="29.7109375" style="29" customWidth="1"/>
    <col min="5125" max="5125" width="13.42578125" style="29" customWidth="1"/>
    <col min="5126" max="5126" width="13.85546875" style="29" customWidth="1"/>
    <col min="5127" max="5131" width="16.5703125" style="29" customWidth="1"/>
    <col min="5132" max="5132" width="20.5703125" style="29" customWidth="1"/>
    <col min="5133" max="5133" width="21.140625" style="29" customWidth="1"/>
    <col min="5134" max="5134" width="9.5703125" style="29" customWidth="1"/>
    <col min="5135" max="5135" width="0.42578125" style="29" customWidth="1"/>
    <col min="5136" max="5142" width="6.42578125" style="29" customWidth="1"/>
    <col min="5143" max="5371" width="11.42578125" style="29"/>
    <col min="5372" max="5372" width="1" style="29" customWidth="1"/>
    <col min="5373" max="5373" width="4.28515625" style="29" customWidth="1"/>
    <col min="5374" max="5374" width="34.7109375" style="29" customWidth="1"/>
    <col min="5375" max="5375" width="0" style="29" hidden="1" customWidth="1"/>
    <col min="5376" max="5376" width="20" style="29" customWidth="1"/>
    <col min="5377" max="5377" width="20.85546875" style="29" customWidth="1"/>
    <col min="5378" max="5378" width="25" style="29" customWidth="1"/>
    <col min="5379" max="5379" width="18.7109375" style="29" customWidth="1"/>
    <col min="5380" max="5380" width="29.7109375" style="29" customWidth="1"/>
    <col min="5381" max="5381" width="13.42578125" style="29" customWidth="1"/>
    <col min="5382" max="5382" width="13.85546875" style="29" customWidth="1"/>
    <col min="5383" max="5387" width="16.5703125" style="29" customWidth="1"/>
    <col min="5388" max="5388" width="20.5703125" style="29" customWidth="1"/>
    <col min="5389" max="5389" width="21.140625" style="29" customWidth="1"/>
    <col min="5390" max="5390" width="9.5703125" style="29" customWidth="1"/>
    <col min="5391" max="5391" width="0.42578125" style="29" customWidth="1"/>
    <col min="5392" max="5398" width="6.42578125" style="29" customWidth="1"/>
    <col min="5399" max="5627" width="11.42578125" style="29"/>
    <col min="5628" max="5628" width="1" style="29" customWidth="1"/>
    <col min="5629" max="5629" width="4.28515625" style="29" customWidth="1"/>
    <col min="5630" max="5630" width="34.7109375" style="29" customWidth="1"/>
    <col min="5631" max="5631" width="0" style="29" hidden="1" customWidth="1"/>
    <col min="5632" max="5632" width="20" style="29" customWidth="1"/>
    <col min="5633" max="5633" width="20.85546875" style="29" customWidth="1"/>
    <col min="5634" max="5634" width="25" style="29" customWidth="1"/>
    <col min="5635" max="5635" width="18.7109375" style="29" customWidth="1"/>
    <col min="5636" max="5636" width="29.7109375" style="29" customWidth="1"/>
    <col min="5637" max="5637" width="13.42578125" style="29" customWidth="1"/>
    <col min="5638" max="5638" width="13.85546875" style="29" customWidth="1"/>
    <col min="5639" max="5643" width="16.5703125" style="29" customWidth="1"/>
    <col min="5644" max="5644" width="20.5703125" style="29" customWidth="1"/>
    <col min="5645" max="5645" width="21.140625" style="29" customWidth="1"/>
    <col min="5646" max="5646" width="9.5703125" style="29" customWidth="1"/>
    <col min="5647" max="5647" width="0.42578125" style="29" customWidth="1"/>
    <col min="5648" max="5654" width="6.42578125" style="29" customWidth="1"/>
    <col min="5655" max="5883" width="11.42578125" style="29"/>
    <col min="5884" max="5884" width="1" style="29" customWidth="1"/>
    <col min="5885" max="5885" width="4.28515625" style="29" customWidth="1"/>
    <col min="5886" max="5886" width="34.7109375" style="29" customWidth="1"/>
    <col min="5887" max="5887" width="0" style="29" hidden="1" customWidth="1"/>
    <col min="5888" max="5888" width="20" style="29" customWidth="1"/>
    <col min="5889" max="5889" width="20.85546875" style="29" customWidth="1"/>
    <col min="5890" max="5890" width="25" style="29" customWidth="1"/>
    <col min="5891" max="5891" width="18.7109375" style="29" customWidth="1"/>
    <col min="5892" max="5892" width="29.7109375" style="29" customWidth="1"/>
    <col min="5893" max="5893" width="13.42578125" style="29" customWidth="1"/>
    <col min="5894" max="5894" width="13.85546875" style="29" customWidth="1"/>
    <col min="5895" max="5899" width="16.5703125" style="29" customWidth="1"/>
    <col min="5900" max="5900" width="20.5703125" style="29" customWidth="1"/>
    <col min="5901" max="5901" width="21.140625" style="29" customWidth="1"/>
    <col min="5902" max="5902" width="9.5703125" style="29" customWidth="1"/>
    <col min="5903" max="5903" width="0.42578125" style="29" customWidth="1"/>
    <col min="5904" max="5910" width="6.42578125" style="29" customWidth="1"/>
    <col min="5911" max="6139" width="11.42578125" style="29"/>
    <col min="6140" max="6140" width="1" style="29" customWidth="1"/>
    <col min="6141" max="6141" width="4.28515625" style="29" customWidth="1"/>
    <col min="6142" max="6142" width="34.7109375" style="29" customWidth="1"/>
    <col min="6143" max="6143" width="0" style="29" hidden="1" customWidth="1"/>
    <col min="6144" max="6144" width="20" style="29" customWidth="1"/>
    <col min="6145" max="6145" width="20.85546875" style="29" customWidth="1"/>
    <col min="6146" max="6146" width="25" style="29" customWidth="1"/>
    <col min="6147" max="6147" width="18.7109375" style="29" customWidth="1"/>
    <col min="6148" max="6148" width="29.7109375" style="29" customWidth="1"/>
    <col min="6149" max="6149" width="13.42578125" style="29" customWidth="1"/>
    <col min="6150" max="6150" width="13.85546875" style="29" customWidth="1"/>
    <col min="6151" max="6155" width="16.5703125" style="29" customWidth="1"/>
    <col min="6156" max="6156" width="20.5703125" style="29" customWidth="1"/>
    <col min="6157" max="6157" width="21.140625" style="29" customWidth="1"/>
    <col min="6158" max="6158" width="9.5703125" style="29" customWidth="1"/>
    <col min="6159" max="6159" width="0.42578125" style="29" customWidth="1"/>
    <col min="6160" max="6166" width="6.42578125" style="29" customWidth="1"/>
    <col min="6167" max="6395" width="11.42578125" style="29"/>
    <col min="6396" max="6396" width="1" style="29" customWidth="1"/>
    <col min="6397" max="6397" width="4.28515625" style="29" customWidth="1"/>
    <col min="6398" max="6398" width="34.7109375" style="29" customWidth="1"/>
    <col min="6399" max="6399" width="0" style="29" hidden="1" customWidth="1"/>
    <col min="6400" max="6400" width="20" style="29" customWidth="1"/>
    <col min="6401" max="6401" width="20.85546875" style="29" customWidth="1"/>
    <col min="6402" max="6402" width="25" style="29" customWidth="1"/>
    <col min="6403" max="6403" width="18.7109375" style="29" customWidth="1"/>
    <col min="6404" max="6404" width="29.7109375" style="29" customWidth="1"/>
    <col min="6405" max="6405" width="13.42578125" style="29" customWidth="1"/>
    <col min="6406" max="6406" width="13.85546875" style="29" customWidth="1"/>
    <col min="6407" max="6411" width="16.5703125" style="29" customWidth="1"/>
    <col min="6412" max="6412" width="20.5703125" style="29" customWidth="1"/>
    <col min="6413" max="6413" width="21.140625" style="29" customWidth="1"/>
    <col min="6414" max="6414" width="9.5703125" style="29" customWidth="1"/>
    <col min="6415" max="6415" width="0.42578125" style="29" customWidth="1"/>
    <col min="6416" max="6422" width="6.42578125" style="29" customWidth="1"/>
    <col min="6423" max="6651" width="11.42578125" style="29"/>
    <col min="6652" max="6652" width="1" style="29" customWidth="1"/>
    <col min="6653" max="6653" width="4.28515625" style="29" customWidth="1"/>
    <col min="6654" max="6654" width="34.7109375" style="29" customWidth="1"/>
    <col min="6655" max="6655" width="0" style="29" hidden="1" customWidth="1"/>
    <col min="6656" max="6656" width="20" style="29" customWidth="1"/>
    <col min="6657" max="6657" width="20.85546875" style="29" customWidth="1"/>
    <col min="6658" max="6658" width="25" style="29" customWidth="1"/>
    <col min="6659" max="6659" width="18.7109375" style="29" customWidth="1"/>
    <col min="6660" max="6660" width="29.7109375" style="29" customWidth="1"/>
    <col min="6661" max="6661" width="13.42578125" style="29" customWidth="1"/>
    <col min="6662" max="6662" width="13.85546875" style="29" customWidth="1"/>
    <col min="6663" max="6667" width="16.5703125" style="29" customWidth="1"/>
    <col min="6668" max="6668" width="20.5703125" style="29" customWidth="1"/>
    <col min="6669" max="6669" width="21.140625" style="29" customWidth="1"/>
    <col min="6670" max="6670" width="9.5703125" style="29" customWidth="1"/>
    <col min="6671" max="6671" width="0.42578125" style="29" customWidth="1"/>
    <col min="6672" max="6678" width="6.42578125" style="29" customWidth="1"/>
    <col min="6679" max="6907" width="11.42578125" style="29"/>
    <col min="6908" max="6908" width="1" style="29" customWidth="1"/>
    <col min="6909" max="6909" width="4.28515625" style="29" customWidth="1"/>
    <col min="6910" max="6910" width="34.7109375" style="29" customWidth="1"/>
    <col min="6911" max="6911" width="0" style="29" hidden="1" customWidth="1"/>
    <col min="6912" max="6912" width="20" style="29" customWidth="1"/>
    <col min="6913" max="6913" width="20.85546875" style="29" customWidth="1"/>
    <col min="6914" max="6914" width="25" style="29" customWidth="1"/>
    <col min="6915" max="6915" width="18.7109375" style="29" customWidth="1"/>
    <col min="6916" max="6916" width="29.7109375" style="29" customWidth="1"/>
    <col min="6917" max="6917" width="13.42578125" style="29" customWidth="1"/>
    <col min="6918" max="6918" width="13.85546875" style="29" customWidth="1"/>
    <col min="6919" max="6923" width="16.5703125" style="29" customWidth="1"/>
    <col min="6924" max="6924" width="20.5703125" style="29" customWidth="1"/>
    <col min="6925" max="6925" width="21.140625" style="29" customWidth="1"/>
    <col min="6926" max="6926" width="9.5703125" style="29" customWidth="1"/>
    <col min="6927" max="6927" width="0.42578125" style="29" customWidth="1"/>
    <col min="6928" max="6934" width="6.42578125" style="29" customWidth="1"/>
    <col min="6935" max="7163" width="11.42578125" style="29"/>
    <col min="7164" max="7164" width="1" style="29" customWidth="1"/>
    <col min="7165" max="7165" width="4.28515625" style="29" customWidth="1"/>
    <col min="7166" max="7166" width="34.7109375" style="29" customWidth="1"/>
    <col min="7167" max="7167" width="0" style="29" hidden="1" customWidth="1"/>
    <col min="7168" max="7168" width="20" style="29" customWidth="1"/>
    <col min="7169" max="7169" width="20.85546875" style="29" customWidth="1"/>
    <col min="7170" max="7170" width="25" style="29" customWidth="1"/>
    <col min="7171" max="7171" width="18.7109375" style="29" customWidth="1"/>
    <col min="7172" max="7172" width="29.7109375" style="29" customWidth="1"/>
    <col min="7173" max="7173" width="13.42578125" style="29" customWidth="1"/>
    <col min="7174" max="7174" width="13.85546875" style="29" customWidth="1"/>
    <col min="7175" max="7179" width="16.5703125" style="29" customWidth="1"/>
    <col min="7180" max="7180" width="20.5703125" style="29" customWidth="1"/>
    <col min="7181" max="7181" width="21.140625" style="29" customWidth="1"/>
    <col min="7182" max="7182" width="9.5703125" style="29" customWidth="1"/>
    <col min="7183" max="7183" width="0.42578125" style="29" customWidth="1"/>
    <col min="7184" max="7190" width="6.42578125" style="29" customWidth="1"/>
    <col min="7191" max="7419" width="11.42578125" style="29"/>
    <col min="7420" max="7420" width="1" style="29" customWidth="1"/>
    <col min="7421" max="7421" width="4.28515625" style="29" customWidth="1"/>
    <col min="7422" max="7422" width="34.7109375" style="29" customWidth="1"/>
    <col min="7423" max="7423" width="0" style="29" hidden="1" customWidth="1"/>
    <col min="7424" max="7424" width="20" style="29" customWidth="1"/>
    <col min="7425" max="7425" width="20.85546875" style="29" customWidth="1"/>
    <col min="7426" max="7426" width="25" style="29" customWidth="1"/>
    <col min="7427" max="7427" width="18.7109375" style="29" customWidth="1"/>
    <col min="7428" max="7428" width="29.7109375" style="29" customWidth="1"/>
    <col min="7429" max="7429" width="13.42578125" style="29" customWidth="1"/>
    <col min="7430" max="7430" width="13.85546875" style="29" customWidth="1"/>
    <col min="7431" max="7435" width="16.5703125" style="29" customWidth="1"/>
    <col min="7436" max="7436" width="20.5703125" style="29" customWidth="1"/>
    <col min="7437" max="7437" width="21.140625" style="29" customWidth="1"/>
    <col min="7438" max="7438" width="9.5703125" style="29" customWidth="1"/>
    <col min="7439" max="7439" width="0.42578125" style="29" customWidth="1"/>
    <col min="7440" max="7446" width="6.42578125" style="29" customWidth="1"/>
    <col min="7447" max="7675" width="11.42578125" style="29"/>
    <col min="7676" max="7676" width="1" style="29" customWidth="1"/>
    <col min="7677" max="7677" width="4.28515625" style="29" customWidth="1"/>
    <col min="7678" max="7678" width="34.7109375" style="29" customWidth="1"/>
    <col min="7679" max="7679" width="0" style="29" hidden="1" customWidth="1"/>
    <col min="7680" max="7680" width="20" style="29" customWidth="1"/>
    <col min="7681" max="7681" width="20.85546875" style="29" customWidth="1"/>
    <col min="7682" max="7682" width="25" style="29" customWidth="1"/>
    <col min="7683" max="7683" width="18.7109375" style="29" customWidth="1"/>
    <col min="7684" max="7684" width="29.7109375" style="29" customWidth="1"/>
    <col min="7685" max="7685" width="13.42578125" style="29" customWidth="1"/>
    <col min="7686" max="7686" width="13.85546875" style="29" customWidth="1"/>
    <col min="7687" max="7691" width="16.5703125" style="29" customWidth="1"/>
    <col min="7692" max="7692" width="20.5703125" style="29" customWidth="1"/>
    <col min="7693" max="7693" width="21.140625" style="29" customWidth="1"/>
    <col min="7694" max="7694" width="9.5703125" style="29" customWidth="1"/>
    <col min="7695" max="7695" width="0.42578125" style="29" customWidth="1"/>
    <col min="7696" max="7702" width="6.42578125" style="29" customWidth="1"/>
    <col min="7703" max="7931" width="11.42578125" style="29"/>
    <col min="7932" max="7932" width="1" style="29" customWidth="1"/>
    <col min="7933" max="7933" width="4.28515625" style="29" customWidth="1"/>
    <col min="7934" max="7934" width="34.7109375" style="29" customWidth="1"/>
    <col min="7935" max="7935" width="0" style="29" hidden="1" customWidth="1"/>
    <col min="7936" max="7936" width="20" style="29" customWidth="1"/>
    <col min="7937" max="7937" width="20.85546875" style="29" customWidth="1"/>
    <col min="7938" max="7938" width="25" style="29" customWidth="1"/>
    <col min="7939" max="7939" width="18.7109375" style="29" customWidth="1"/>
    <col min="7940" max="7940" width="29.7109375" style="29" customWidth="1"/>
    <col min="7941" max="7941" width="13.42578125" style="29" customWidth="1"/>
    <col min="7942" max="7942" width="13.85546875" style="29" customWidth="1"/>
    <col min="7943" max="7947" width="16.5703125" style="29" customWidth="1"/>
    <col min="7948" max="7948" width="20.5703125" style="29" customWidth="1"/>
    <col min="7949" max="7949" width="21.140625" style="29" customWidth="1"/>
    <col min="7950" max="7950" width="9.5703125" style="29" customWidth="1"/>
    <col min="7951" max="7951" width="0.42578125" style="29" customWidth="1"/>
    <col min="7952" max="7958" width="6.42578125" style="29" customWidth="1"/>
    <col min="7959" max="8187" width="11.42578125" style="29"/>
    <col min="8188" max="8188" width="1" style="29" customWidth="1"/>
    <col min="8189" max="8189" width="4.28515625" style="29" customWidth="1"/>
    <col min="8190" max="8190" width="34.7109375" style="29" customWidth="1"/>
    <col min="8191" max="8191" width="0" style="29" hidden="1" customWidth="1"/>
    <col min="8192" max="8192" width="20" style="29" customWidth="1"/>
    <col min="8193" max="8193" width="20.85546875" style="29" customWidth="1"/>
    <col min="8194" max="8194" width="25" style="29" customWidth="1"/>
    <col min="8195" max="8195" width="18.7109375" style="29" customWidth="1"/>
    <col min="8196" max="8196" width="29.7109375" style="29" customWidth="1"/>
    <col min="8197" max="8197" width="13.42578125" style="29" customWidth="1"/>
    <col min="8198" max="8198" width="13.85546875" style="29" customWidth="1"/>
    <col min="8199" max="8203" width="16.5703125" style="29" customWidth="1"/>
    <col min="8204" max="8204" width="20.5703125" style="29" customWidth="1"/>
    <col min="8205" max="8205" width="21.140625" style="29" customWidth="1"/>
    <col min="8206" max="8206" width="9.5703125" style="29" customWidth="1"/>
    <col min="8207" max="8207" width="0.42578125" style="29" customWidth="1"/>
    <col min="8208" max="8214" width="6.42578125" style="29" customWidth="1"/>
    <col min="8215" max="8443" width="11.42578125" style="29"/>
    <col min="8444" max="8444" width="1" style="29" customWidth="1"/>
    <col min="8445" max="8445" width="4.28515625" style="29" customWidth="1"/>
    <col min="8446" max="8446" width="34.7109375" style="29" customWidth="1"/>
    <col min="8447" max="8447" width="0" style="29" hidden="1" customWidth="1"/>
    <col min="8448" max="8448" width="20" style="29" customWidth="1"/>
    <col min="8449" max="8449" width="20.85546875" style="29" customWidth="1"/>
    <col min="8450" max="8450" width="25" style="29" customWidth="1"/>
    <col min="8451" max="8451" width="18.7109375" style="29" customWidth="1"/>
    <col min="8452" max="8452" width="29.7109375" style="29" customWidth="1"/>
    <col min="8453" max="8453" width="13.42578125" style="29" customWidth="1"/>
    <col min="8454" max="8454" width="13.85546875" style="29" customWidth="1"/>
    <col min="8455" max="8459" width="16.5703125" style="29" customWidth="1"/>
    <col min="8460" max="8460" width="20.5703125" style="29" customWidth="1"/>
    <col min="8461" max="8461" width="21.140625" style="29" customWidth="1"/>
    <col min="8462" max="8462" width="9.5703125" style="29" customWidth="1"/>
    <col min="8463" max="8463" width="0.42578125" style="29" customWidth="1"/>
    <col min="8464" max="8470" width="6.42578125" style="29" customWidth="1"/>
    <col min="8471" max="8699" width="11.42578125" style="29"/>
    <col min="8700" max="8700" width="1" style="29" customWidth="1"/>
    <col min="8701" max="8701" width="4.28515625" style="29" customWidth="1"/>
    <col min="8702" max="8702" width="34.7109375" style="29" customWidth="1"/>
    <col min="8703" max="8703" width="0" style="29" hidden="1" customWidth="1"/>
    <col min="8704" max="8704" width="20" style="29" customWidth="1"/>
    <col min="8705" max="8705" width="20.85546875" style="29" customWidth="1"/>
    <col min="8706" max="8706" width="25" style="29" customWidth="1"/>
    <col min="8707" max="8707" width="18.7109375" style="29" customWidth="1"/>
    <col min="8708" max="8708" width="29.7109375" style="29" customWidth="1"/>
    <col min="8709" max="8709" width="13.42578125" style="29" customWidth="1"/>
    <col min="8710" max="8710" width="13.85546875" style="29" customWidth="1"/>
    <col min="8711" max="8715" width="16.5703125" style="29" customWidth="1"/>
    <col min="8716" max="8716" width="20.5703125" style="29" customWidth="1"/>
    <col min="8717" max="8717" width="21.140625" style="29" customWidth="1"/>
    <col min="8718" max="8718" width="9.5703125" style="29" customWidth="1"/>
    <col min="8719" max="8719" width="0.42578125" style="29" customWidth="1"/>
    <col min="8720" max="8726" width="6.42578125" style="29" customWidth="1"/>
    <col min="8727" max="8955" width="11.42578125" style="29"/>
    <col min="8956" max="8956" width="1" style="29" customWidth="1"/>
    <col min="8957" max="8957" width="4.28515625" style="29" customWidth="1"/>
    <col min="8958" max="8958" width="34.7109375" style="29" customWidth="1"/>
    <col min="8959" max="8959" width="0" style="29" hidden="1" customWidth="1"/>
    <col min="8960" max="8960" width="20" style="29" customWidth="1"/>
    <col min="8961" max="8961" width="20.85546875" style="29" customWidth="1"/>
    <col min="8962" max="8962" width="25" style="29" customWidth="1"/>
    <col min="8963" max="8963" width="18.7109375" style="29" customWidth="1"/>
    <col min="8964" max="8964" width="29.7109375" style="29" customWidth="1"/>
    <col min="8965" max="8965" width="13.42578125" style="29" customWidth="1"/>
    <col min="8966" max="8966" width="13.85546875" style="29" customWidth="1"/>
    <col min="8967" max="8971" width="16.5703125" style="29" customWidth="1"/>
    <col min="8972" max="8972" width="20.5703125" style="29" customWidth="1"/>
    <col min="8973" max="8973" width="21.140625" style="29" customWidth="1"/>
    <col min="8974" max="8974" width="9.5703125" style="29" customWidth="1"/>
    <col min="8975" max="8975" width="0.42578125" style="29" customWidth="1"/>
    <col min="8976" max="8982" width="6.42578125" style="29" customWidth="1"/>
    <col min="8983" max="9211" width="11.42578125" style="29"/>
    <col min="9212" max="9212" width="1" style="29" customWidth="1"/>
    <col min="9213" max="9213" width="4.28515625" style="29" customWidth="1"/>
    <col min="9214" max="9214" width="34.7109375" style="29" customWidth="1"/>
    <col min="9215" max="9215" width="0" style="29" hidden="1" customWidth="1"/>
    <col min="9216" max="9216" width="20" style="29" customWidth="1"/>
    <col min="9217" max="9217" width="20.85546875" style="29" customWidth="1"/>
    <col min="9218" max="9218" width="25" style="29" customWidth="1"/>
    <col min="9219" max="9219" width="18.7109375" style="29" customWidth="1"/>
    <col min="9220" max="9220" width="29.7109375" style="29" customWidth="1"/>
    <col min="9221" max="9221" width="13.42578125" style="29" customWidth="1"/>
    <col min="9222" max="9222" width="13.85546875" style="29" customWidth="1"/>
    <col min="9223" max="9227" width="16.5703125" style="29" customWidth="1"/>
    <col min="9228" max="9228" width="20.5703125" style="29" customWidth="1"/>
    <col min="9229" max="9229" width="21.140625" style="29" customWidth="1"/>
    <col min="9230" max="9230" width="9.5703125" style="29" customWidth="1"/>
    <col min="9231" max="9231" width="0.42578125" style="29" customWidth="1"/>
    <col min="9232" max="9238" width="6.42578125" style="29" customWidth="1"/>
    <col min="9239" max="9467" width="11.42578125" style="29"/>
    <col min="9468" max="9468" width="1" style="29" customWidth="1"/>
    <col min="9469" max="9469" width="4.28515625" style="29" customWidth="1"/>
    <col min="9470" max="9470" width="34.7109375" style="29" customWidth="1"/>
    <col min="9471" max="9471" width="0" style="29" hidden="1" customWidth="1"/>
    <col min="9472" max="9472" width="20" style="29" customWidth="1"/>
    <col min="9473" max="9473" width="20.85546875" style="29" customWidth="1"/>
    <col min="9474" max="9474" width="25" style="29" customWidth="1"/>
    <col min="9475" max="9475" width="18.7109375" style="29" customWidth="1"/>
    <col min="9476" max="9476" width="29.7109375" style="29" customWidth="1"/>
    <col min="9477" max="9477" width="13.42578125" style="29" customWidth="1"/>
    <col min="9478" max="9478" width="13.85546875" style="29" customWidth="1"/>
    <col min="9479" max="9483" width="16.5703125" style="29" customWidth="1"/>
    <col min="9484" max="9484" width="20.5703125" style="29" customWidth="1"/>
    <col min="9485" max="9485" width="21.140625" style="29" customWidth="1"/>
    <col min="9486" max="9486" width="9.5703125" style="29" customWidth="1"/>
    <col min="9487" max="9487" width="0.42578125" style="29" customWidth="1"/>
    <col min="9488" max="9494" width="6.42578125" style="29" customWidth="1"/>
    <col min="9495" max="9723" width="11.42578125" style="29"/>
    <col min="9724" max="9724" width="1" style="29" customWidth="1"/>
    <col min="9725" max="9725" width="4.28515625" style="29" customWidth="1"/>
    <col min="9726" max="9726" width="34.7109375" style="29" customWidth="1"/>
    <col min="9727" max="9727" width="0" style="29" hidden="1" customWidth="1"/>
    <col min="9728" max="9728" width="20" style="29" customWidth="1"/>
    <col min="9729" max="9729" width="20.85546875" style="29" customWidth="1"/>
    <col min="9730" max="9730" width="25" style="29" customWidth="1"/>
    <col min="9731" max="9731" width="18.7109375" style="29" customWidth="1"/>
    <col min="9732" max="9732" width="29.7109375" style="29" customWidth="1"/>
    <col min="9733" max="9733" width="13.42578125" style="29" customWidth="1"/>
    <col min="9734" max="9734" width="13.85546875" style="29" customWidth="1"/>
    <col min="9735" max="9739" width="16.5703125" style="29" customWidth="1"/>
    <col min="9740" max="9740" width="20.5703125" style="29" customWidth="1"/>
    <col min="9741" max="9741" width="21.140625" style="29" customWidth="1"/>
    <col min="9742" max="9742" width="9.5703125" style="29" customWidth="1"/>
    <col min="9743" max="9743" width="0.42578125" style="29" customWidth="1"/>
    <col min="9744" max="9750" width="6.42578125" style="29" customWidth="1"/>
    <col min="9751" max="9979" width="11.42578125" style="29"/>
    <col min="9980" max="9980" width="1" style="29" customWidth="1"/>
    <col min="9981" max="9981" width="4.28515625" style="29" customWidth="1"/>
    <col min="9982" max="9982" width="34.7109375" style="29" customWidth="1"/>
    <col min="9983" max="9983" width="0" style="29" hidden="1" customWidth="1"/>
    <col min="9984" max="9984" width="20" style="29" customWidth="1"/>
    <col min="9985" max="9985" width="20.85546875" style="29" customWidth="1"/>
    <col min="9986" max="9986" width="25" style="29" customWidth="1"/>
    <col min="9987" max="9987" width="18.7109375" style="29" customWidth="1"/>
    <col min="9988" max="9988" width="29.7109375" style="29" customWidth="1"/>
    <col min="9989" max="9989" width="13.42578125" style="29" customWidth="1"/>
    <col min="9990" max="9990" width="13.85546875" style="29" customWidth="1"/>
    <col min="9991" max="9995" width="16.5703125" style="29" customWidth="1"/>
    <col min="9996" max="9996" width="20.5703125" style="29" customWidth="1"/>
    <col min="9997" max="9997" width="21.140625" style="29" customWidth="1"/>
    <col min="9998" max="9998" width="9.5703125" style="29" customWidth="1"/>
    <col min="9999" max="9999" width="0.42578125" style="29" customWidth="1"/>
    <col min="10000" max="10006" width="6.42578125" style="29" customWidth="1"/>
    <col min="10007" max="10235" width="11.42578125" style="29"/>
    <col min="10236" max="10236" width="1" style="29" customWidth="1"/>
    <col min="10237" max="10237" width="4.28515625" style="29" customWidth="1"/>
    <col min="10238" max="10238" width="34.7109375" style="29" customWidth="1"/>
    <col min="10239" max="10239" width="0" style="29" hidden="1" customWidth="1"/>
    <col min="10240" max="10240" width="20" style="29" customWidth="1"/>
    <col min="10241" max="10241" width="20.85546875" style="29" customWidth="1"/>
    <col min="10242" max="10242" width="25" style="29" customWidth="1"/>
    <col min="10243" max="10243" width="18.7109375" style="29" customWidth="1"/>
    <col min="10244" max="10244" width="29.7109375" style="29" customWidth="1"/>
    <col min="10245" max="10245" width="13.42578125" style="29" customWidth="1"/>
    <col min="10246" max="10246" width="13.85546875" style="29" customWidth="1"/>
    <col min="10247" max="10251" width="16.5703125" style="29" customWidth="1"/>
    <col min="10252" max="10252" width="20.5703125" style="29" customWidth="1"/>
    <col min="10253" max="10253" width="21.140625" style="29" customWidth="1"/>
    <col min="10254" max="10254" width="9.5703125" style="29" customWidth="1"/>
    <col min="10255" max="10255" width="0.42578125" style="29" customWidth="1"/>
    <col min="10256" max="10262" width="6.42578125" style="29" customWidth="1"/>
    <col min="10263" max="10491" width="11.42578125" style="29"/>
    <col min="10492" max="10492" width="1" style="29" customWidth="1"/>
    <col min="10493" max="10493" width="4.28515625" style="29" customWidth="1"/>
    <col min="10494" max="10494" width="34.7109375" style="29" customWidth="1"/>
    <col min="10495" max="10495" width="0" style="29" hidden="1" customWidth="1"/>
    <col min="10496" max="10496" width="20" style="29" customWidth="1"/>
    <col min="10497" max="10497" width="20.85546875" style="29" customWidth="1"/>
    <col min="10498" max="10498" width="25" style="29" customWidth="1"/>
    <col min="10499" max="10499" width="18.7109375" style="29" customWidth="1"/>
    <col min="10500" max="10500" width="29.7109375" style="29" customWidth="1"/>
    <col min="10501" max="10501" width="13.42578125" style="29" customWidth="1"/>
    <col min="10502" max="10502" width="13.85546875" style="29" customWidth="1"/>
    <col min="10503" max="10507" width="16.5703125" style="29" customWidth="1"/>
    <col min="10508" max="10508" width="20.5703125" style="29" customWidth="1"/>
    <col min="10509" max="10509" width="21.140625" style="29" customWidth="1"/>
    <col min="10510" max="10510" width="9.5703125" style="29" customWidth="1"/>
    <col min="10511" max="10511" width="0.42578125" style="29" customWidth="1"/>
    <col min="10512" max="10518" width="6.42578125" style="29" customWidth="1"/>
    <col min="10519" max="10747" width="11.42578125" style="29"/>
    <col min="10748" max="10748" width="1" style="29" customWidth="1"/>
    <col min="10749" max="10749" width="4.28515625" style="29" customWidth="1"/>
    <col min="10750" max="10750" width="34.7109375" style="29" customWidth="1"/>
    <col min="10751" max="10751" width="0" style="29" hidden="1" customWidth="1"/>
    <col min="10752" max="10752" width="20" style="29" customWidth="1"/>
    <col min="10753" max="10753" width="20.85546875" style="29" customWidth="1"/>
    <col min="10754" max="10754" width="25" style="29" customWidth="1"/>
    <col min="10755" max="10755" width="18.7109375" style="29" customWidth="1"/>
    <col min="10756" max="10756" width="29.7109375" style="29" customWidth="1"/>
    <col min="10757" max="10757" width="13.42578125" style="29" customWidth="1"/>
    <col min="10758" max="10758" width="13.85546875" style="29" customWidth="1"/>
    <col min="10759" max="10763" width="16.5703125" style="29" customWidth="1"/>
    <col min="10764" max="10764" width="20.5703125" style="29" customWidth="1"/>
    <col min="10765" max="10765" width="21.140625" style="29" customWidth="1"/>
    <col min="10766" max="10766" width="9.5703125" style="29" customWidth="1"/>
    <col min="10767" max="10767" width="0.42578125" style="29" customWidth="1"/>
    <col min="10768" max="10774" width="6.42578125" style="29" customWidth="1"/>
    <col min="10775" max="11003" width="11.42578125" style="29"/>
    <col min="11004" max="11004" width="1" style="29" customWidth="1"/>
    <col min="11005" max="11005" width="4.28515625" style="29" customWidth="1"/>
    <col min="11006" max="11006" width="34.7109375" style="29" customWidth="1"/>
    <col min="11007" max="11007" width="0" style="29" hidden="1" customWidth="1"/>
    <col min="11008" max="11008" width="20" style="29" customWidth="1"/>
    <col min="11009" max="11009" width="20.85546875" style="29" customWidth="1"/>
    <col min="11010" max="11010" width="25" style="29" customWidth="1"/>
    <col min="11011" max="11011" width="18.7109375" style="29" customWidth="1"/>
    <col min="11012" max="11012" width="29.7109375" style="29" customWidth="1"/>
    <col min="11013" max="11013" width="13.42578125" style="29" customWidth="1"/>
    <col min="11014" max="11014" width="13.85546875" style="29" customWidth="1"/>
    <col min="11015" max="11019" width="16.5703125" style="29" customWidth="1"/>
    <col min="11020" max="11020" width="20.5703125" style="29" customWidth="1"/>
    <col min="11021" max="11021" width="21.140625" style="29" customWidth="1"/>
    <col min="11022" max="11022" width="9.5703125" style="29" customWidth="1"/>
    <col min="11023" max="11023" width="0.42578125" style="29" customWidth="1"/>
    <col min="11024" max="11030" width="6.42578125" style="29" customWidth="1"/>
    <col min="11031" max="11259" width="11.42578125" style="29"/>
    <col min="11260" max="11260" width="1" style="29" customWidth="1"/>
    <col min="11261" max="11261" width="4.28515625" style="29" customWidth="1"/>
    <col min="11262" max="11262" width="34.7109375" style="29" customWidth="1"/>
    <col min="11263" max="11263" width="0" style="29" hidden="1" customWidth="1"/>
    <col min="11264" max="11264" width="20" style="29" customWidth="1"/>
    <col min="11265" max="11265" width="20.85546875" style="29" customWidth="1"/>
    <col min="11266" max="11266" width="25" style="29" customWidth="1"/>
    <col min="11267" max="11267" width="18.7109375" style="29" customWidth="1"/>
    <col min="11268" max="11268" width="29.7109375" style="29" customWidth="1"/>
    <col min="11269" max="11269" width="13.42578125" style="29" customWidth="1"/>
    <col min="11270" max="11270" width="13.85546875" style="29" customWidth="1"/>
    <col min="11271" max="11275" width="16.5703125" style="29" customWidth="1"/>
    <col min="11276" max="11276" width="20.5703125" style="29" customWidth="1"/>
    <col min="11277" max="11277" width="21.140625" style="29" customWidth="1"/>
    <col min="11278" max="11278" width="9.5703125" style="29" customWidth="1"/>
    <col min="11279" max="11279" width="0.42578125" style="29" customWidth="1"/>
    <col min="11280" max="11286" width="6.42578125" style="29" customWidth="1"/>
    <col min="11287" max="11515" width="11.42578125" style="29"/>
    <col min="11516" max="11516" width="1" style="29" customWidth="1"/>
    <col min="11517" max="11517" width="4.28515625" style="29" customWidth="1"/>
    <col min="11518" max="11518" width="34.7109375" style="29" customWidth="1"/>
    <col min="11519" max="11519" width="0" style="29" hidden="1" customWidth="1"/>
    <col min="11520" max="11520" width="20" style="29" customWidth="1"/>
    <col min="11521" max="11521" width="20.85546875" style="29" customWidth="1"/>
    <col min="11522" max="11522" width="25" style="29" customWidth="1"/>
    <col min="11523" max="11523" width="18.7109375" style="29" customWidth="1"/>
    <col min="11524" max="11524" width="29.7109375" style="29" customWidth="1"/>
    <col min="11525" max="11525" width="13.42578125" style="29" customWidth="1"/>
    <col min="11526" max="11526" width="13.85546875" style="29" customWidth="1"/>
    <col min="11527" max="11531" width="16.5703125" style="29" customWidth="1"/>
    <col min="11532" max="11532" width="20.5703125" style="29" customWidth="1"/>
    <col min="11533" max="11533" width="21.140625" style="29" customWidth="1"/>
    <col min="11534" max="11534" width="9.5703125" style="29" customWidth="1"/>
    <col min="11535" max="11535" width="0.42578125" style="29" customWidth="1"/>
    <col min="11536" max="11542" width="6.42578125" style="29" customWidth="1"/>
    <col min="11543" max="11771" width="11.42578125" style="29"/>
    <col min="11772" max="11772" width="1" style="29" customWidth="1"/>
    <col min="11773" max="11773" width="4.28515625" style="29" customWidth="1"/>
    <col min="11774" max="11774" width="34.7109375" style="29" customWidth="1"/>
    <col min="11775" max="11775" width="0" style="29" hidden="1" customWidth="1"/>
    <col min="11776" max="11776" width="20" style="29" customWidth="1"/>
    <col min="11777" max="11777" width="20.85546875" style="29" customWidth="1"/>
    <col min="11778" max="11778" width="25" style="29" customWidth="1"/>
    <col min="11779" max="11779" width="18.7109375" style="29" customWidth="1"/>
    <col min="11780" max="11780" width="29.7109375" style="29" customWidth="1"/>
    <col min="11781" max="11781" width="13.42578125" style="29" customWidth="1"/>
    <col min="11782" max="11782" width="13.85546875" style="29" customWidth="1"/>
    <col min="11783" max="11787" width="16.5703125" style="29" customWidth="1"/>
    <col min="11788" max="11788" width="20.5703125" style="29" customWidth="1"/>
    <col min="11789" max="11789" width="21.140625" style="29" customWidth="1"/>
    <col min="11790" max="11790" width="9.5703125" style="29" customWidth="1"/>
    <col min="11791" max="11791" width="0.42578125" style="29" customWidth="1"/>
    <col min="11792" max="11798" width="6.42578125" style="29" customWidth="1"/>
    <col min="11799" max="12027" width="11.42578125" style="29"/>
    <col min="12028" max="12028" width="1" style="29" customWidth="1"/>
    <col min="12029" max="12029" width="4.28515625" style="29" customWidth="1"/>
    <col min="12030" max="12030" width="34.7109375" style="29" customWidth="1"/>
    <col min="12031" max="12031" width="0" style="29" hidden="1" customWidth="1"/>
    <col min="12032" max="12032" width="20" style="29" customWidth="1"/>
    <col min="12033" max="12033" width="20.85546875" style="29" customWidth="1"/>
    <col min="12034" max="12034" width="25" style="29" customWidth="1"/>
    <col min="12035" max="12035" width="18.7109375" style="29" customWidth="1"/>
    <col min="12036" max="12036" width="29.7109375" style="29" customWidth="1"/>
    <col min="12037" max="12037" width="13.42578125" style="29" customWidth="1"/>
    <col min="12038" max="12038" width="13.85546875" style="29" customWidth="1"/>
    <col min="12039" max="12043" width="16.5703125" style="29" customWidth="1"/>
    <col min="12044" max="12044" width="20.5703125" style="29" customWidth="1"/>
    <col min="12045" max="12045" width="21.140625" style="29" customWidth="1"/>
    <col min="12046" max="12046" width="9.5703125" style="29" customWidth="1"/>
    <col min="12047" max="12047" width="0.42578125" style="29" customWidth="1"/>
    <col min="12048" max="12054" width="6.42578125" style="29" customWidth="1"/>
    <col min="12055" max="12283" width="11.42578125" style="29"/>
    <col min="12284" max="12284" width="1" style="29" customWidth="1"/>
    <col min="12285" max="12285" width="4.28515625" style="29" customWidth="1"/>
    <col min="12286" max="12286" width="34.7109375" style="29" customWidth="1"/>
    <col min="12287" max="12287" width="0" style="29" hidden="1" customWidth="1"/>
    <col min="12288" max="12288" width="20" style="29" customWidth="1"/>
    <col min="12289" max="12289" width="20.85546875" style="29" customWidth="1"/>
    <col min="12290" max="12290" width="25" style="29" customWidth="1"/>
    <col min="12291" max="12291" width="18.7109375" style="29" customWidth="1"/>
    <col min="12292" max="12292" width="29.7109375" style="29" customWidth="1"/>
    <col min="12293" max="12293" width="13.42578125" style="29" customWidth="1"/>
    <col min="12294" max="12294" width="13.85546875" style="29" customWidth="1"/>
    <col min="12295" max="12299" width="16.5703125" style="29" customWidth="1"/>
    <col min="12300" max="12300" width="20.5703125" style="29" customWidth="1"/>
    <col min="12301" max="12301" width="21.140625" style="29" customWidth="1"/>
    <col min="12302" max="12302" width="9.5703125" style="29" customWidth="1"/>
    <col min="12303" max="12303" width="0.42578125" style="29" customWidth="1"/>
    <col min="12304" max="12310" width="6.42578125" style="29" customWidth="1"/>
    <col min="12311" max="12539" width="11.42578125" style="29"/>
    <col min="12540" max="12540" width="1" style="29" customWidth="1"/>
    <col min="12541" max="12541" width="4.28515625" style="29" customWidth="1"/>
    <col min="12542" max="12542" width="34.7109375" style="29" customWidth="1"/>
    <col min="12543" max="12543" width="0" style="29" hidden="1" customWidth="1"/>
    <col min="12544" max="12544" width="20" style="29" customWidth="1"/>
    <col min="12545" max="12545" width="20.85546875" style="29" customWidth="1"/>
    <col min="12546" max="12546" width="25" style="29" customWidth="1"/>
    <col min="12547" max="12547" width="18.7109375" style="29" customWidth="1"/>
    <col min="12548" max="12548" width="29.7109375" style="29" customWidth="1"/>
    <col min="12549" max="12549" width="13.42578125" style="29" customWidth="1"/>
    <col min="12550" max="12550" width="13.85546875" style="29" customWidth="1"/>
    <col min="12551" max="12555" width="16.5703125" style="29" customWidth="1"/>
    <col min="12556" max="12556" width="20.5703125" style="29" customWidth="1"/>
    <col min="12557" max="12557" width="21.140625" style="29" customWidth="1"/>
    <col min="12558" max="12558" width="9.5703125" style="29" customWidth="1"/>
    <col min="12559" max="12559" width="0.42578125" style="29" customWidth="1"/>
    <col min="12560" max="12566" width="6.42578125" style="29" customWidth="1"/>
    <col min="12567" max="12795" width="11.42578125" style="29"/>
    <col min="12796" max="12796" width="1" style="29" customWidth="1"/>
    <col min="12797" max="12797" width="4.28515625" style="29" customWidth="1"/>
    <col min="12798" max="12798" width="34.7109375" style="29" customWidth="1"/>
    <col min="12799" max="12799" width="0" style="29" hidden="1" customWidth="1"/>
    <col min="12800" max="12800" width="20" style="29" customWidth="1"/>
    <col min="12801" max="12801" width="20.85546875" style="29" customWidth="1"/>
    <col min="12802" max="12802" width="25" style="29" customWidth="1"/>
    <col min="12803" max="12803" width="18.7109375" style="29" customWidth="1"/>
    <col min="12804" max="12804" width="29.7109375" style="29" customWidth="1"/>
    <col min="12805" max="12805" width="13.42578125" style="29" customWidth="1"/>
    <col min="12806" max="12806" width="13.85546875" style="29" customWidth="1"/>
    <col min="12807" max="12811" width="16.5703125" style="29" customWidth="1"/>
    <col min="12812" max="12812" width="20.5703125" style="29" customWidth="1"/>
    <col min="12813" max="12813" width="21.140625" style="29" customWidth="1"/>
    <col min="12814" max="12814" width="9.5703125" style="29" customWidth="1"/>
    <col min="12815" max="12815" width="0.42578125" style="29" customWidth="1"/>
    <col min="12816" max="12822" width="6.42578125" style="29" customWidth="1"/>
    <col min="12823" max="13051" width="11.42578125" style="29"/>
    <col min="13052" max="13052" width="1" style="29" customWidth="1"/>
    <col min="13053" max="13053" width="4.28515625" style="29" customWidth="1"/>
    <col min="13054" max="13054" width="34.7109375" style="29" customWidth="1"/>
    <col min="13055" max="13055" width="0" style="29" hidden="1" customWidth="1"/>
    <col min="13056" max="13056" width="20" style="29" customWidth="1"/>
    <col min="13057" max="13057" width="20.85546875" style="29" customWidth="1"/>
    <col min="13058" max="13058" width="25" style="29" customWidth="1"/>
    <col min="13059" max="13059" width="18.7109375" style="29" customWidth="1"/>
    <col min="13060" max="13060" width="29.7109375" style="29" customWidth="1"/>
    <col min="13061" max="13061" width="13.42578125" style="29" customWidth="1"/>
    <col min="13062" max="13062" width="13.85546875" style="29" customWidth="1"/>
    <col min="13063" max="13067" width="16.5703125" style="29" customWidth="1"/>
    <col min="13068" max="13068" width="20.5703125" style="29" customWidth="1"/>
    <col min="13069" max="13069" width="21.140625" style="29" customWidth="1"/>
    <col min="13070" max="13070" width="9.5703125" style="29" customWidth="1"/>
    <col min="13071" max="13071" width="0.42578125" style="29" customWidth="1"/>
    <col min="13072" max="13078" width="6.42578125" style="29" customWidth="1"/>
    <col min="13079" max="13307" width="11.42578125" style="29"/>
    <col min="13308" max="13308" width="1" style="29" customWidth="1"/>
    <col min="13309" max="13309" width="4.28515625" style="29" customWidth="1"/>
    <col min="13310" max="13310" width="34.7109375" style="29" customWidth="1"/>
    <col min="13311" max="13311" width="0" style="29" hidden="1" customWidth="1"/>
    <col min="13312" max="13312" width="20" style="29" customWidth="1"/>
    <col min="13313" max="13313" width="20.85546875" style="29" customWidth="1"/>
    <col min="13314" max="13314" width="25" style="29" customWidth="1"/>
    <col min="13315" max="13315" width="18.7109375" style="29" customWidth="1"/>
    <col min="13316" max="13316" width="29.7109375" style="29" customWidth="1"/>
    <col min="13317" max="13317" width="13.42578125" style="29" customWidth="1"/>
    <col min="13318" max="13318" width="13.85546875" style="29" customWidth="1"/>
    <col min="13319" max="13323" width="16.5703125" style="29" customWidth="1"/>
    <col min="13324" max="13324" width="20.5703125" style="29" customWidth="1"/>
    <col min="13325" max="13325" width="21.140625" style="29" customWidth="1"/>
    <col min="13326" max="13326" width="9.5703125" style="29" customWidth="1"/>
    <col min="13327" max="13327" width="0.42578125" style="29" customWidth="1"/>
    <col min="13328" max="13334" width="6.42578125" style="29" customWidth="1"/>
    <col min="13335" max="13563" width="11.42578125" style="29"/>
    <col min="13564" max="13564" width="1" style="29" customWidth="1"/>
    <col min="13565" max="13565" width="4.28515625" style="29" customWidth="1"/>
    <col min="13566" max="13566" width="34.7109375" style="29" customWidth="1"/>
    <col min="13567" max="13567" width="0" style="29" hidden="1" customWidth="1"/>
    <col min="13568" max="13568" width="20" style="29" customWidth="1"/>
    <col min="13569" max="13569" width="20.85546875" style="29" customWidth="1"/>
    <col min="13570" max="13570" width="25" style="29" customWidth="1"/>
    <col min="13571" max="13571" width="18.7109375" style="29" customWidth="1"/>
    <col min="13572" max="13572" width="29.7109375" style="29" customWidth="1"/>
    <col min="13573" max="13573" width="13.42578125" style="29" customWidth="1"/>
    <col min="13574" max="13574" width="13.85546875" style="29" customWidth="1"/>
    <col min="13575" max="13579" width="16.5703125" style="29" customWidth="1"/>
    <col min="13580" max="13580" width="20.5703125" style="29" customWidth="1"/>
    <col min="13581" max="13581" width="21.140625" style="29" customWidth="1"/>
    <col min="13582" max="13582" width="9.5703125" style="29" customWidth="1"/>
    <col min="13583" max="13583" width="0.42578125" style="29" customWidth="1"/>
    <col min="13584" max="13590" width="6.42578125" style="29" customWidth="1"/>
    <col min="13591" max="13819" width="11.42578125" style="29"/>
    <col min="13820" max="13820" width="1" style="29" customWidth="1"/>
    <col min="13821" max="13821" width="4.28515625" style="29" customWidth="1"/>
    <col min="13822" max="13822" width="34.7109375" style="29" customWidth="1"/>
    <col min="13823" max="13823" width="0" style="29" hidden="1" customWidth="1"/>
    <col min="13824" max="13824" width="20" style="29" customWidth="1"/>
    <col min="13825" max="13825" width="20.85546875" style="29" customWidth="1"/>
    <col min="13826" max="13826" width="25" style="29" customWidth="1"/>
    <col min="13827" max="13827" width="18.7109375" style="29" customWidth="1"/>
    <col min="13828" max="13828" width="29.7109375" style="29" customWidth="1"/>
    <col min="13829" max="13829" width="13.42578125" style="29" customWidth="1"/>
    <col min="13830" max="13830" width="13.85546875" style="29" customWidth="1"/>
    <col min="13831" max="13835" width="16.5703125" style="29" customWidth="1"/>
    <col min="13836" max="13836" width="20.5703125" style="29" customWidth="1"/>
    <col min="13837" max="13837" width="21.140625" style="29" customWidth="1"/>
    <col min="13838" max="13838" width="9.5703125" style="29" customWidth="1"/>
    <col min="13839" max="13839" width="0.42578125" style="29" customWidth="1"/>
    <col min="13840" max="13846" width="6.42578125" style="29" customWidth="1"/>
    <col min="13847" max="14075" width="11.42578125" style="29"/>
    <col min="14076" max="14076" width="1" style="29" customWidth="1"/>
    <col min="14077" max="14077" width="4.28515625" style="29" customWidth="1"/>
    <col min="14078" max="14078" width="34.7109375" style="29" customWidth="1"/>
    <col min="14079" max="14079" width="0" style="29" hidden="1" customWidth="1"/>
    <col min="14080" max="14080" width="20" style="29" customWidth="1"/>
    <col min="14081" max="14081" width="20.85546875" style="29" customWidth="1"/>
    <col min="14082" max="14082" width="25" style="29" customWidth="1"/>
    <col min="14083" max="14083" width="18.7109375" style="29" customWidth="1"/>
    <col min="14084" max="14084" width="29.7109375" style="29" customWidth="1"/>
    <col min="14085" max="14085" width="13.42578125" style="29" customWidth="1"/>
    <col min="14086" max="14086" width="13.85546875" style="29" customWidth="1"/>
    <col min="14087" max="14091" width="16.5703125" style="29" customWidth="1"/>
    <col min="14092" max="14092" width="20.5703125" style="29" customWidth="1"/>
    <col min="14093" max="14093" width="21.140625" style="29" customWidth="1"/>
    <col min="14094" max="14094" width="9.5703125" style="29" customWidth="1"/>
    <col min="14095" max="14095" width="0.42578125" style="29" customWidth="1"/>
    <col min="14096" max="14102" width="6.42578125" style="29" customWidth="1"/>
    <col min="14103" max="14331" width="11.42578125" style="29"/>
    <col min="14332" max="14332" width="1" style="29" customWidth="1"/>
    <col min="14333" max="14333" width="4.28515625" style="29" customWidth="1"/>
    <col min="14334" max="14334" width="34.7109375" style="29" customWidth="1"/>
    <col min="14335" max="14335" width="0" style="29" hidden="1" customWidth="1"/>
    <col min="14336" max="14336" width="20" style="29" customWidth="1"/>
    <col min="14337" max="14337" width="20.85546875" style="29" customWidth="1"/>
    <col min="14338" max="14338" width="25" style="29" customWidth="1"/>
    <col min="14339" max="14339" width="18.7109375" style="29" customWidth="1"/>
    <col min="14340" max="14340" width="29.7109375" style="29" customWidth="1"/>
    <col min="14341" max="14341" width="13.42578125" style="29" customWidth="1"/>
    <col min="14342" max="14342" width="13.85546875" style="29" customWidth="1"/>
    <col min="14343" max="14347" width="16.5703125" style="29" customWidth="1"/>
    <col min="14348" max="14348" width="20.5703125" style="29" customWidth="1"/>
    <col min="14349" max="14349" width="21.140625" style="29" customWidth="1"/>
    <col min="14350" max="14350" width="9.5703125" style="29" customWidth="1"/>
    <col min="14351" max="14351" width="0.42578125" style="29" customWidth="1"/>
    <col min="14352" max="14358" width="6.42578125" style="29" customWidth="1"/>
    <col min="14359" max="14587" width="11.42578125" style="29"/>
    <col min="14588" max="14588" width="1" style="29" customWidth="1"/>
    <col min="14589" max="14589" width="4.28515625" style="29" customWidth="1"/>
    <col min="14590" max="14590" width="34.7109375" style="29" customWidth="1"/>
    <col min="14591" max="14591" width="0" style="29" hidden="1" customWidth="1"/>
    <col min="14592" max="14592" width="20" style="29" customWidth="1"/>
    <col min="14593" max="14593" width="20.85546875" style="29" customWidth="1"/>
    <col min="14594" max="14594" width="25" style="29" customWidth="1"/>
    <col min="14595" max="14595" width="18.7109375" style="29" customWidth="1"/>
    <col min="14596" max="14596" width="29.7109375" style="29" customWidth="1"/>
    <col min="14597" max="14597" width="13.42578125" style="29" customWidth="1"/>
    <col min="14598" max="14598" width="13.85546875" style="29" customWidth="1"/>
    <col min="14599" max="14603" width="16.5703125" style="29" customWidth="1"/>
    <col min="14604" max="14604" width="20.5703125" style="29" customWidth="1"/>
    <col min="14605" max="14605" width="21.140625" style="29" customWidth="1"/>
    <col min="14606" max="14606" width="9.5703125" style="29" customWidth="1"/>
    <col min="14607" max="14607" width="0.42578125" style="29" customWidth="1"/>
    <col min="14608" max="14614" width="6.42578125" style="29" customWidth="1"/>
    <col min="14615" max="14843" width="11.42578125" style="29"/>
    <col min="14844" max="14844" width="1" style="29" customWidth="1"/>
    <col min="14845" max="14845" width="4.28515625" style="29" customWidth="1"/>
    <col min="14846" max="14846" width="34.7109375" style="29" customWidth="1"/>
    <col min="14847" max="14847" width="0" style="29" hidden="1" customWidth="1"/>
    <col min="14848" max="14848" width="20" style="29" customWidth="1"/>
    <col min="14849" max="14849" width="20.85546875" style="29" customWidth="1"/>
    <col min="14850" max="14850" width="25" style="29" customWidth="1"/>
    <col min="14851" max="14851" width="18.7109375" style="29" customWidth="1"/>
    <col min="14852" max="14852" width="29.7109375" style="29" customWidth="1"/>
    <col min="14853" max="14853" width="13.42578125" style="29" customWidth="1"/>
    <col min="14854" max="14854" width="13.85546875" style="29" customWidth="1"/>
    <col min="14855" max="14859" width="16.5703125" style="29" customWidth="1"/>
    <col min="14860" max="14860" width="20.5703125" style="29" customWidth="1"/>
    <col min="14861" max="14861" width="21.140625" style="29" customWidth="1"/>
    <col min="14862" max="14862" width="9.5703125" style="29" customWidth="1"/>
    <col min="14863" max="14863" width="0.42578125" style="29" customWidth="1"/>
    <col min="14864" max="14870" width="6.42578125" style="29" customWidth="1"/>
    <col min="14871" max="15099" width="11.42578125" style="29"/>
    <col min="15100" max="15100" width="1" style="29" customWidth="1"/>
    <col min="15101" max="15101" width="4.28515625" style="29" customWidth="1"/>
    <col min="15102" max="15102" width="34.7109375" style="29" customWidth="1"/>
    <col min="15103" max="15103" width="0" style="29" hidden="1" customWidth="1"/>
    <col min="15104" max="15104" width="20" style="29" customWidth="1"/>
    <col min="15105" max="15105" width="20.85546875" style="29" customWidth="1"/>
    <col min="15106" max="15106" width="25" style="29" customWidth="1"/>
    <col min="15107" max="15107" width="18.7109375" style="29" customWidth="1"/>
    <col min="15108" max="15108" width="29.7109375" style="29" customWidth="1"/>
    <col min="15109" max="15109" width="13.42578125" style="29" customWidth="1"/>
    <col min="15110" max="15110" width="13.85546875" style="29" customWidth="1"/>
    <col min="15111" max="15115" width="16.5703125" style="29" customWidth="1"/>
    <col min="15116" max="15116" width="20.5703125" style="29" customWidth="1"/>
    <col min="15117" max="15117" width="21.140625" style="29" customWidth="1"/>
    <col min="15118" max="15118" width="9.5703125" style="29" customWidth="1"/>
    <col min="15119" max="15119" width="0.42578125" style="29" customWidth="1"/>
    <col min="15120" max="15126" width="6.42578125" style="29" customWidth="1"/>
    <col min="15127" max="15355" width="11.42578125" style="29"/>
    <col min="15356" max="15356" width="1" style="29" customWidth="1"/>
    <col min="15357" max="15357" width="4.28515625" style="29" customWidth="1"/>
    <col min="15358" max="15358" width="34.7109375" style="29" customWidth="1"/>
    <col min="15359" max="15359" width="0" style="29" hidden="1" customWidth="1"/>
    <col min="15360" max="15360" width="20" style="29" customWidth="1"/>
    <col min="15361" max="15361" width="20.85546875" style="29" customWidth="1"/>
    <col min="15362" max="15362" width="25" style="29" customWidth="1"/>
    <col min="15363" max="15363" width="18.7109375" style="29" customWidth="1"/>
    <col min="15364" max="15364" width="29.7109375" style="29" customWidth="1"/>
    <col min="15365" max="15365" width="13.42578125" style="29" customWidth="1"/>
    <col min="15366" max="15366" width="13.85546875" style="29" customWidth="1"/>
    <col min="15367" max="15371" width="16.5703125" style="29" customWidth="1"/>
    <col min="15372" max="15372" width="20.5703125" style="29" customWidth="1"/>
    <col min="15373" max="15373" width="21.140625" style="29" customWidth="1"/>
    <col min="15374" max="15374" width="9.5703125" style="29" customWidth="1"/>
    <col min="15375" max="15375" width="0.42578125" style="29" customWidth="1"/>
    <col min="15376" max="15382" width="6.42578125" style="29" customWidth="1"/>
    <col min="15383" max="15611" width="11.42578125" style="29"/>
    <col min="15612" max="15612" width="1" style="29" customWidth="1"/>
    <col min="15613" max="15613" width="4.28515625" style="29" customWidth="1"/>
    <col min="15614" max="15614" width="34.7109375" style="29" customWidth="1"/>
    <col min="15615" max="15615" width="0" style="29" hidden="1" customWidth="1"/>
    <col min="15616" max="15616" width="20" style="29" customWidth="1"/>
    <col min="15617" max="15617" width="20.85546875" style="29" customWidth="1"/>
    <col min="15618" max="15618" width="25" style="29" customWidth="1"/>
    <col min="15619" max="15619" width="18.7109375" style="29" customWidth="1"/>
    <col min="15620" max="15620" width="29.7109375" style="29" customWidth="1"/>
    <col min="15621" max="15621" width="13.42578125" style="29" customWidth="1"/>
    <col min="15622" max="15622" width="13.85546875" style="29" customWidth="1"/>
    <col min="15623" max="15627" width="16.5703125" style="29" customWidth="1"/>
    <col min="15628" max="15628" width="20.5703125" style="29" customWidth="1"/>
    <col min="15629" max="15629" width="21.140625" style="29" customWidth="1"/>
    <col min="15630" max="15630" width="9.5703125" style="29" customWidth="1"/>
    <col min="15631" max="15631" width="0.42578125" style="29" customWidth="1"/>
    <col min="15632" max="15638" width="6.42578125" style="29" customWidth="1"/>
    <col min="15639" max="15867" width="11.42578125" style="29"/>
    <col min="15868" max="15868" width="1" style="29" customWidth="1"/>
    <col min="15869" max="15869" width="4.28515625" style="29" customWidth="1"/>
    <col min="15870" max="15870" width="34.7109375" style="29" customWidth="1"/>
    <col min="15871" max="15871" width="0" style="29" hidden="1" customWidth="1"/>
    <col min="15872" max="15872" width="20" style="29" customWidth="1"/>
    <col min="15873" max="15873" width="20.85546875" style="29" customWidth="1"/>
    <col min="15874" max="15874" width="25" style="29" customWidth="1"/>
    <col min="15875" max="15875" width="18.7109375" style="29" customWidth="1"/>
    <col min="15876" max="15876" width="29.7109375" style="29" customWidth="1"/>
    <col min="15877" max="15877" width="13.42578125" style="29" customWidth="1"/>
    <col min="15878" max="15878" width="13.85546875" style="29" customWidth="1"/>
    <col min="15879" max="15883" width="16.5703125" style="29" customWidth="1"/>
    <col min="15884" max="15884" width="20.5703125" style="29" customWidth="1"/>
    <col min="15885" max="15885" width="21.140625" style="29" customWidth="1"/>
    <col min="15886" max="15886" width="9.5703125" style="29" customWidth="1"/>
    <col min="15887" max="15887" width="0.42578125" style="29" customWidth="1"/>
    <col min="15888" max="15894" width="6.42578125" style="29" customWidth="1"/>
    <col min="15895" max="16123" width="11.42578125" style="29"/>
    <col min="16124" max="16124" width="1" style="29" customWidth="1"/>
    <col min="16125" max="16125" width="4.28515625" style="29" customWidth="1"/>
    <col min="16126" max="16126" width="34.7109375" style="29" customWidth="1"/>
    <col min="16127" max="16127" width="0" style="29" hidden="1" customWidth="1"/>
    <col min="16128" max="16128" width="20" style="29" customWidth="1"/>
    <col min="16129" max="16129" width="20.85546875" style="29" customWidth="1"/>
    <col min="16130" max="16130" width="25" style="29" customWidth="1"/>
    <col min="16131" max="16131" width="18.7109375" style="29" customWidth="1"/>
    <col min="16132" max="16132" width="29.7109375" style="29" customWidth="1"/>
    <col min="16133" max="16133" width="13.42578125" style="29" customWidth="1"/>
    <col min="16134" max="16134" width="13.85546875" style="29" customWidth="1"/>
    <col min="16135" max="16139" width="16.5703125" style="29" customWidth="1"/>
    <col min="16140" max="16140" width="20.5703125" style="29" customWidth="1"/>
    <col min="16141" max="16141" width="21.140625" style="29" customWidth="1"/>
    <col min="16142" max="16142" width="9.5703125" style="29" customWidth="1"/>
    <col min="16143" max="16143" width="0.42578125" style="29" customWidth="1"/>
    <col min="16144" max="16150" width="6.42578125" style="29" customWidth="1"/>
    <col min="16151" max="16371" width="11.42578125" style="29"/>
    <col min="16372" max="16384" width="11.42578125" style="29" customWidth="1"/>
  </cols>
  <sheetData>
    <row r="2" spans="1:16" ht="26.25" x14ac:dyDescent="0.25">
      <c r="B2" s="306" t="s">
        <v>62</v>
      </c>
      <c r="C2" s="307"/>
      <c r="D2" s="307"/>
      <c r="E2" s="307"/>
      <c r="F2" s="307"/>
      <c r="G2" s="307"/>
      <c r="H2" s="307"/>
      <c r="I2" s="307"/>
      <c r="J2" s="307"/>
      <c r="K2" s="307"/>
      <c r="L2" s="307"/>
      <c r="M2" s="307"/>
      <c r="N2" s="307"/>
      <c r="O2" s="307"/>
      <c r="P2" s="307"/>
    </row>
    <row r="4" spans="1:16" ht="26.25" x14ac:dyDescent="0.25">
      <c r="B4" s="306" t="s">
        <v>47</v>
      </c>
      <c r="C4" s="307"/>
      <c r="D4" s="307"/>
      <c r="E4" s="307"/>
      <c r="F4" s="307"/>
      <c r="G4" s="307"/>
      <c r="H4" s="307"/>
      <c r="I4" s="307"/>
      <c r="J4" s="307"/>
      <c r="K4" s="307"/>
      <c r="L4" s="307"/>
      <c r="M4" s="307"/>
      <c r="N4" s="307"/>
      <c r="O4" s="307"/>
      <c r="P4" s="307"/>
    </row>
    <row r="5" spans="1:16" ht="15.75" thickBot="1" x14ac:dyDescent="0.3"/>
    <row r="6" spans="1:16" ht="21.75" thickBot="1" x14ac:dyDescent="0.3">
      <c r="B6" s="31" t="s">
        <v>4</v>
      </c>
      <c r="C6" s="311" t="s">
        <v>111</v>
      </c>
      <c r="D6" s="311"/>
      <c r="E6" s="311"/>
      <c r="F6" s="311"/>
      <c r="G6" s="311"/>
      <c r="H6" s="311"/>
      <c r="I6" s="311"/>
      <c r="J6" s="311"/>
      <c r="K6" s="311"/>
      <c r="L6" s="311"/>
      <c r="M6" s="311"/>
      <c r="N6" s="312"/>
    </row>
    <row r="7" spans="1:16" ht="16.5" thickBot="1" x14ac:dyDescent="0.3">
      <c r="B7" s="32" t="s">
        <v>5</v>
      </c>
      <c r="C7" s="311" t="s">
        <v>226</v>
      </c>
      <c r="D7" s="311"/>
      <c r="E7" s="311"/>
      <c r="F7" s="311"/>
      <c r="G7" s="311"/>
      <c r="H7" s="311"/>
      <c r="I7" s="311"/>
      <c r="J7" s="311"/>
      <c r="K7" s="311"/>
      <c r="L7" s="311"/>
      <c r="M7" s="311"/>
      <c r="N7" s="312"/>
    </row>
    <row r="8" spans="1:16" ht="16.5" thickBot="1" x14ac:dyDescent="0.3">
      <c r="B8" s="32" t="s">
        <v>6</v>
      </c>
      <c r="C8" s="311" t="s">
        <v>226</v>
      </c>
      <c r="D8" s="311"/>
      <c r="E8" s="311"/>
      <c r="F8" s="311"/>
      <c r="G8" s="311"/>
      <c r="H8" s="311"/>
      <c r="I8" s="311"/>
      <c r="J8" s="311"/>
      <c r="K8" s="311"/>
      <c r="L8" s="311"/>
      <c r="M8" s="311"/>
      <c r="N8" s="312"/>
    </row>
    <row r="9" spans="1:16" ht="16.5" thickBot="1" x14ac:dyDescent="0.3">
      <c r="B9" s="32" t="s">
        <v>8</v>
      </c>
      <c r="C9" s="379" t="s">
        <v>136</v>
      </c>
      <c r="D9" s="379"/>
      <c r="E9" s="313"/>
      <c r="F9" s="52"/>
      <c r="G9" s="52"/>
      <c r="H9" s="52"/>
      <c r="I9" s="52"/>
      <c r="J9" s="52"/>
      <c r="K9" s="52"/>
      <c r="L9" s="52"/>
      <c r="M9" s="52"/>
      <c r="N9" s="53"/>
    </row>
    <row r="10" spans="1:16" ht="16.5" thickBot="1" x14ac:dyDescent="0.3">
      <c r="B10" s="34" t="s">
        <v>9</v>
      </c>
      <c r="C10" s="35">
        <v>41972</v>
      </c>
      <c r="D10" s="36"/>
      <c r="E10" s="36"/>
      <c r="F10" s="36"/>
      <c r="G10" s="36"/>
      <c r="H10" s="36"/>
      <c r="I10" s="36"/>
      <c r="J10" s="36"/>
      <c r="K10" s="36"/>
      <c r="L10" s="36"/>
      <c r="M10" s="36"/>
      <c r="N10" s="37"/>
    </row>
    <row r="11" spans="1:16" ht="15.75" x14ac:dyDescent="0.25">
      <c r="B11" s="33"/>
      <c r="C11" s="38"/>
      <c r="D11" s="39"/>
      <c r="E11" s="39"/>
      <c r="F11" s="39"/>
      <c r="G11" s="39"/>
      <c r="H11" s="39"/>
      <c r="I11" s="28"/>
      <c r="J11" s="28"/>
      <c r="K11" s="28"/>
      <c r="L11" s="28"/>
      <c r="M11" s="28"/>
      <c r="N11" s="39"/>
    </row>
    <row r="12" spans="1:16" ht="45.75" customHeight="1" x14ac:dyDescent="0.25">
      <c r="B12" s="380" t="s">
        <v>64</v>
      </c>
      <c r="C12" s="380"/>
      <c r="D12" s="69" t="s">
        <v>12</v>
      </c>
      <c r="E12" s="69" t="s">
        <v>13</v>
      </c>
      <c r="F12" s="69" t="s">
        <v>29</v>
      </c>
      <c r="G12" s="95"/>
      <c r="I12" s="55"/>
      <c r="J12" s="55"/>
      <c r="K12" s="55"/>
      <c r="L12" s="55"/>
      <c r="M12" s="55"/>
      <c r="N12" s="41"/>
    </row>
    <row r="13" spans="1:16" x14ac:dyDescent="0.25">
      <c r="B13" s="380"/>
      <c r="C13" s="380"/>
      <c r="D13" s="223">
        <v>8</v>
      </c>
      <c r="E13" s="144">
        <v>1566210750</v>
      </c>
      <c r="F13" s="15">
        <v>750</v>
      </c>
      <c r="G13" s="96"/>
      <c r="I13" s="56"/>
      <c r="J13" s="56"/>
      <c r="K13" s="56"/>
      <c r="L13" s="56"/>
      <c r="M13" s="56"/>
      <c r="N13" s="41"/>
    </row>
    <row r="14" spans="1:16" x14ac:dyDescent="0.25">
      <c r="B14" s="380"/>
      <c r="C14" s="380"/>
      <c r="D14" s="69"/>
      <c r="E14" s="14"/>
      <c r="F14" s="15"/>
      <c r="G14" s="96"/>
      <c r="H14" s="42"/>
      <c r="I14" s="56"/>
      <c r="J14" s="56"/>
      <c r="K14" s="56"/>
      <c r="L14" s="56"/>
      <c r="M14" s="56"/>
      <c r="N14" s="40"/>
    </row>
    <row r="15" spans="1:16" ht="15.75" thickBot="1" x14ac:dyDescent="0.3">
      <c r="B15" s="308" t="s">
        <v>14</v>
      </c>
      <c r="C15" s="309"/>
      <c r="D15" s="69"/>
      <c r="E15" s="54">
        <f>SUM(E13:E14)</f>
        <v>1566210750</v>
      </c>
      <c r="F15" s="16">
        <f>SUM(F13:F14)</f>
        <v>750</v>
      </c>
      <c r="G15" s="96"/>
      <c r="H15" s="42"/>
      <c r="I15" s="28"/>
      <c r="J15" s="28"/>
      <c r="K15" s="28"/>
      <c r="L15" s="28"/>
      <c r="M15" s="28"/>
      <c r="N15" s="40"/>
    </row>
    <row r="16" spans="1:16" ht="45.75" thickBot="1" x14ac:dyDescent="0.3">
      <c r="A16" s="59"/>
      <c r="B16" s="70" t="s">
        <v>15</v>
      </c>
      <c r="C16" s="70" t="s">
        <v>65</v>
      </c>
      <c r="E16" s="55"/>
      <c r="F16" s="229"/>
      <c r="G16" s="55"/>
      <c r="H16" s="55"/>
      <c r="I16" s="30"/>
      <c r="J16" s="30"/>
      <c r="K16" s="30"/>
      <c r="L16" s="30"/>
      <c r="M16" s="30"/>
    </row>
    <row r="17" spans="1:14" ht="15.75" thickBot="1" x14ac:dyDescent="0.3">
      <c r="A17" s="60">
        <v>1</v>
      </c>
      <c r="C17" s="62">
        <f>+F15*0.8</f>
        <v>600</v>
      </c>
      <c r="D17" s="58"/>
      <c r="E17" s="61">
        <f>E15</f>
        <v>1566210750</v>
      </c>
      <c r="F17" s="57"/>
      <c r="G17" s="57"/>
      <c r="H17" s="57"/>
      <c r="I17" s="43"/>
      <c r="J17" s="43"/>
      <c r="K17" s="43"/>
      <c r="L17" s="43"/>
      <c r="M17" s="43"/>
    </row>
    <row r="18" spans="1:14" x14ac:dyDescent="0.25">
      <c r="A18" s="101"/>
      <c r="C18" s="102"/>
      <c r="D18" s="56"/>
      <c r="E18" s="103"/>
      <c r="F18" s="57"/>
      <c r="G18" s="57"/>
      <c r="H18" s="57"/>
      <c r="I18" s="43"/>
      <c r="J18" s="43"/>
      <c r="K18" s="43"/>
      <c r="L18" s="43"/>
      <c r="M18" s="43"/>
    </row>
    <row r="19" spans="1:14" x14ac:dyDescent="0.25">
      <c r="A19" s="101"/>
      <c r="C19" s="102"/>
      <c r="D19" s="56"/>
      <c r="E19" s="103"/>
      <c r="F19" s="57"/>
      <c r="G19" s="57"/>
      <c r="H19" s="57"/>
      <c r="I19" s="43"/>
      <c r="J19" s="43"/>
      <c r="K19" s="43"/>
      <c r="L19" s="43"/>
      <c r="M19" s="43"/>
    </row>
    <row r="20" spans="1:14" x14ac:dyDescent="0.25">
      <c r="A20" s="101"/>
      <c r="B20" s="82" t="s">
        <v>96</v>
      </c>
      <c r="C20" s="22"/>
      <c r="D20" s="22"/>
      <c r="E20" s="22"/>
      <c r="F20" s="22"/>
      <c r="G20" s="22"/>
      <c r="H20" s="22"/>
      <c r="I20" s="28"/>
      <c r="J20" s="28"/>
      <c r="K20" s="28"/>
      <c r="L20" s="28"/>
      <c r="M20" s="28"/>
      <c r="N20" s="41"/>
    </row>
    <row r="21" spans="1:14" x14ac:dyDescent="0.25">
      <c r="A21" s="101"/>
      <c r="B21" s="22"/>
      <c r="C21" s="22"/>
      <c r="D21" s="22"/>
      <c r="E21" s="22"/>
      <c r="F21" s="22"/>
      <c r="G21" s="22"/>
      <c r="H21" s="22"/>
      <c r="I21" s="28"/>
      <c r="J21" s="28"/>
      <c r="K21" s="28"/>
      <c r="L21" s="28"/>
      <c r="M21" s="28"/>
      <c r="N21" s="41"/>
    </row>
    <row r="22" spans="1:14" x14ac:dyDescent="0.25">
      <c r="A22" s="101"/>
      <c r="B22" s="94" t="s">
        <v>33</v>
      </c>
      <c r="C22" s="94" t="s">
        <v>97</v>
      </c>
      <c r="D22" s="94" t="s">
        <v>98</v>
      </c>
      <c r="E22" s="22"/>
      <c r="F22" s="22"/>
      <c r="G22" s="22"/>
      <c r="H22" s="22"/>
      <c r="I22" s="28"/>
      <c r="J22" s="28"/>
      <c r="K22" s="28"/>
      <c r="L22" s="28"/>
      <c r="M22" s="28"/>
      <c r="N22" s="41"/>
    </row>
    <row r="23" spans="1:14" ht="30" x14ac:dyDescent="0.25">
      <c r="A23" s="101"/>
      <c r="B23" s="263" t="s">
        <v>99</v>
      </c>
      <c r="C23" s="80" t="s">
        <v>443</v>
      </c>
      <c r="D23" s="80"/>
      <c r="E23" s="22"/>
      <c r="F23" s="22"/>
      <c r="G23" s="22"/>
      <c r="H23" s="22"/>
      <c r="I23" s="28"/>
      <c r="J23" s="28"/>
      <c r="K23" s="28"/>
      <c r="L23" s="28"/>
      <c r="M23" s="28"/>
      <c r="N23" s="41"/>
    </row>
    <row r="24" spans="1:14" ht="30" x14ac:dyDescent="0.25">
      <c r="A24" s="101"/>
      <c r="B24" s="263" t="s">
        <v>100</v>
      </c>
      <c r="C24" s="80" t="s">
        <v>443</v>
      </c>
      <c r="D24" s="80"/>
      <c r="E24" s="22"/>
      <c r="F24" s="22"/>
      <c r="G24" s="22"/>
      <c r="H24" s="22"/>
      <c r="I24" s="28"/>
      <c r="J24" s="28"/>
      <c r="K24" s="28"/>
      <c r="L24" s="28"/>
      <c r="M24" s="28"/>
      <c r="N24" s="41"/>
    </row>
    <row r="25" spans="1:14" x14ac:dyDescent="0.25">
      <c r="A25" s="101"/>
      <c r="B25" s="263" t="s">
        <v>101</v>
      </c>
      <c r="C25" s="80" t="s">
        <v>443</v>
      </c>
      <c r="D25" s="80"/>
      <c r="E25" s="22"/>
      <c r="F25" s="22"/>
      <c r="G25" s="22"/>
      <c r="H25" s="22"/>
      <c r="I25" s="28"/>
      <c r="J25" s="28"/>
      <c r="K25" s="28"/>
      <c r="L25" s="28"/>
      <c r="M25" s="28"/>
      <c r="N25" s="41"/>
    </row>
    <row r="26" spans="1:14" x14ac:dyDescent="0.25">
      <c r="A26" s="101"/>
      <c r="B26" s="263" t="s">
        <v>102</v>
      </c>
      <c r="C26" s="80" t="s">
        <v>443</v>
      </c>
      <c r="D26" s="80"/>
      <c r="E26" s="22"/>
      <c r="F26" s="22"/>
      <c r="G26" s="22"/>
      <c r="H26" s="22"/>
      <c r="I26" s="28"/>
      <c r="J26" s="28"/>
      <c r="K26" s="28"/>
      <c r="L26" s="28"/>
      <c r="M26" s="28"/>
      <c r="N26" s="41"/>
    </row>
    <row r="27" spans="1:14" x14ac:dyDescent="0.25">
      <c r="A27" s="101"/>
      <c r="B27" s="22"/>
      <c r="C27" s="22"/>
      <c r="D27" s="22"/>
      <c r="E27" s="22"/>
      <c r="F27" s="22"/>
      <c r="G27" s="22"/>
      <c r="H27" s="22"/>
      <c r="I27" s="28"/>
      <c r="J27" s="28"/>
      <c r="K27" s="28"/>
      <c r="L27" s="28"/>
      <c r="M27" s="28"/>
      <c r="N27" s="41"/>
    </row>
    <row r="28" spans="1:14" x14ac:dyDescent="0.25">
      <c r="A28" s="101"/>
      <c r="B28" s="22"/>
      <c r="C28" s="22"/>
      <c r="D28" s="22"/>
      <c r="E28" s="22"/>
      <c r="F28" s="22"/>
      <c r="G28" s="22"/>
      <c r="H28" s="22"/>
      <c r="I28" s="28"/>
      <c r="J28" s="28"/>
      <c r="K28" s="28"/>
      <c r="L28" s="28"/>
      <c r="M28" s="28"/>
      <c r="N28" s="41"/>
    </row>
    <row r="29" spans="1:14" x14ac:dyDescent="0.25">
      <c r="A29" s="101"/>
      <c r="B29" s="82" t="s">
        <v>103</v>
      </c>
      <c r="C29" s="22"/>
      <c r="D29" s="22"/>
      <c r="E29" s="22"/>
      <c r="F29" s="22"/>
      <c r="G29" s="22"/>
      <c r="H29" s="22"/>
      <c r="I29" s="28"/>
      <c r="J29" s="28"/>
      <c r="K29" s="28"/>
      <c r="L29" s="28"/>
      <c r="M29" s="28"/>
      <c r="N29" s="41"/>
    </row>
    <row r="30" spans="1:14" x14ac:dyDescent="0.25">
      <c r="A30" s="101"/>
      <c r="B30" s="22"/>
      <c r="C30" s="22"/>
      <c r="D30" s="22"/>
      <c r="E30" s="22"/>
      <c r="F30" s="22"/>
      <c r="G30" s="22"/>
      <c r="H30" s="22"/>
      <c r="I30" s="28"/>
      <c r="J30" s="28"/>
      <c r="K30" s="28"/>
      <c r="L30" s="28"/>
      <c r="M30" s="28"/>
      <c r="N30" s="41"/>
    </row>
    <row r="31" spans="1:14" x14ac:dyDescent="0.25">
      <c r="A31" s="101"/>
      <c r="B31" s="94" t="s">
        <v>33</v>
      </c>
      <c r="C31" s="94" t="s">
        <v>57</v>
      </c>
      <c r="D31" s="91" t="s">
        <v>50</v>
      </c>
      <c r="E31" s="91" t="s">
        <v>16</v>
      </c>
      <c r="F31" s="22"/>
      <c r="G31" s="22"/>
      <c r="H31" s="22"/>
      <c r="I31" s="28"/>
      <c r="J31" s="28"/>
      <c r="K31" s="28"/>
      <c r="L31" s="28"/>
      <c r="M31" s="28"/>
      <c r="N31" s="41"/>
    </row>
    <row r="32" spans="1:14" ht="57" x14ac:dyDescent="0.25">
      <c r="A32" s="101"/>
      <c r="B32" s="23" t="s">
        <v>104</v>
      </c>
      <c r="C32" s="27">
        <v>40</v>
      </c>
      <c r="D32" s="87">
        <f>+E159</f>
        <v>30</v>
      </c>
      <c r="E32" s="315">
        <f>+D32+D33</f>
        <v>65</v>
      </c>
      <c r="F32" s="22"/>
      <c r="G32" s="22"/>
      <c r="H32" s="22"/>
      <c r="I32" s="28"/>
      <c r="J32" s="28"/>
      <c r="K32" s="28"/>
      <c r="L32" s="28"/>
      <c r="M32" s="28"/>
      <c r="N32" s="41"/>
    </row>
    <row r="33" spans="1:26" ht="99.75" x14ac:dyDescent="0.25">
      <c r="A33" s="101"/>
      <c r="B33" s="23" t="s">
        <v>105</v>
      </c>
      <c r="C33" s="27">
        <v>60</v>
      </c>
      <c r="D33" s="87">
        <f>+F184</f>
        <v>35</v>
      </c>
      <c r="E33" s="316"/>
      <c r="F33" s="22"/>
      <c r="G33" s="22"/>
      <c r="H33" s="22"/>
      <c r="I33" s="28"/>
      <c r="J33" s="28"/>
      <c r="K33" s="28"/>
      <c r="L33" s="28"/>
      <c r="M33" s="28"/>
      <c r="N33" s="41"/>
    </row>
    <row r="34" spans="1:26" x14ac:dyDescent="0.25">
      <c r="A34" s="101"/>
      <c r="C34" s="102"/>
      <c r="D34" s="56"/>
      <c r="E34" s="103"/>
      <c r="F34" s="57"/>
      <c r="G34" s="57"/>
      <c r="H34" s="57"/>
      <c r="I34" s="43"/>
      <c r="J34" s="43"/>
      <c r="K34" s="43"/>
      <c r="L34" s="43"/>
      <c r="M34" s="43"/>
    </row>
    <row r="35" spans="1:26" x14ac:dyDescent="0.25">
      <c r="B35" s="82" t="s">
        <v>30</v>
      </c>
      <c r="M35" s="81"/>
      <c r="N35" s="81"/>
    </row>
    <row r="36" spans="1:26" ht="15.75" thickBot="1" x14ac:dyDescent="0.3">
      <c r="M36" s="81"/>
      <c r="N36" s="81"/>
    </row>
    <row r="37" spans="1:26" s="28" customFormat="1" ht="109.5" customHeight="1" x14ac:dyDescent="0.25">
      <c r="B37" s="71" t="s">
        <v>106</v>
      </c>
      <c r="C37" s="71" t="s">
        <v>107</v>
      </c>
      <c r="D37" s="71" t="s">
        <v>108</v>
      </c>
      <c r="E37" s="71" t="s">
        <v>44</v>
      </c>
      <c r="F37" s="71" t="s">
        <v>22</v>
      </c>
      <c r="G37" s="71" t="s">
        <v>66</v>
      </c>
      <c r="H37" s="71" t="s">
        <v>17</v>
      </c>
      <c r="I37" s="71" t="s">
        <v>10</v>
      </c>
      <c r="J37" s="71" t="s">
        <v>31</v>
      </c>
      <c r="K37" s="71" t="s">
        <v>60</v>
      </c>
      <c r="L37" s="71" t="s">
        <v>20</v>
      </c>
      <c r="M37" s="105" t="s">
        <v>26</v>
      </c>
      <c r="N37" s="71" t="s">
        <v>109</v>
      </c>
      <c r="O37" s="71" t="s">
        <v>35</v>
      </c>
      <c r="P37" s="72" t="s">
        <v>11</v>
      </c>
      <c r="Q37" s="72" t="s">
        <v>19</v>
      </c>
      <c r="R37" s="162" t="s">
        <v>481</v>
      </c>
    </row>
    <row r="38" spans="1:26" s="48" customFormat="1" ht="90.75" customHeight="1" x14ac:dyDescent="0.25">
      <c r="A38" s="63">
        <v>1</v>
      </c>
      <c r="B38" s="64" t="s">
        <v>111</v>
      </c>
      <c r="C38" s="64" t="s">
        <v>111</v>
      </c>
      <c r="D38" s="64" t="s">
        <v>112</v>
      </c>
      <c r="E38" s="44" t="s">
        <v>127</v>
      </c>
      <c r="F38" s="45" t="s">
        <v>97</v>
      </c>
      <c r="G38" s="107">
        <v>1</v>
      </c>
      <c r="H38" s="68">
        <v>41257</v>
      </c>
      <c r="I38" s="68">
        <v>41988</v>
      </c>
      <c r="J38" s="46" t="s">
        <v>98</v>
      </c>
      <c r="K38" s="20">
        <v>21.5</v>
      </c>
      <c r="L38" s="20">
        <v>0</v>
      </c>
      <c r="M38" s="17">
        <v>750</v>
      </c>
      <c r="N38" s="17">
        <f>+M38*G38</f>
        <v>750</v>
      </c>
      <c r="O38" s="3">
        <v>3121502163</v>
      </c>
      <c r="P38" s="3" t="s">
        <v>130</v>
      </c>
      <c r="Q38" s="3" t="s">
        <v>123</v>
      </c>
      <c r="R38" s="255" t="s">
        <v>226</v>
      </c>
      <c r="S38" s="47"/>
      <c r="T38" s="47"/>
      <c r="U38" s="47"/>
      <c r="V38" s="47"/>
      <c r="W38" s="47"/>
      <c r="X38" s="47"/>
      <c r="Y38" s="47"/>
      <c r="Z38" s="47"/>
    </row>
    <row r="39" spans="1:26" s="48" customFormat="1" ht="115.5" customHeight="1" x14ac:dyDescent="0.25">
      <c r="A39" s="63">
        <f>+A38+1</f>
        <v>2</v>
      </c>
      <c r="B39" s="64" t="s">
        <v>111</v>
      </c>
      <c r="C39" s="64" t="s">
        <v>111</v>
      </c>
      <c r="D39" s="64" t="s">
        <v>128</v>
      </c>
      <c r="E39" s="44" t="s">
        <v>129</v>
      </c>
      <c r="F39" s="45" t="s">
        <v>97</v>
      </c>
      <c r="G39" s="44">
        <v>1</v>
      </c>
      <c r="H39" s="68">
        <v>40723</v>
      </c>
      <c r="I39" s="68">
        <v>40908</v>
      </c>
      <c r="J39" s="46" t="s">
        <v>98</v>
      </c>
      <c r="K39" s="21">
        <v>6.03</v>
      </c>
      <c r="L39" s="21"/>
      <c r="M39" s="17">
        <v>0</v>
      </c>
      <c r="N39" s="17">
        <f>+M39*G39</f>
        <v>0</v>
      </c>
      <c r="O39" s="3">
        <v>440000000</v>
      </c>
      <c r="P39" s="3">
        <v>569</v>
      </c>
      <c r="Q39" s="3" t="s">
        <v>123</v>
      </c>
      <c r="R39" s="269" t="s">
        <v>523</v>
      </c>
      <c r="S39" s="47"/>
      <c r="T39" s="47"/>
      <c r="U39" s="47"/>
      <c r="V39" s="47"/>
      <c r="W39" s="47"/>
      <c r="X39" s="47"/>
      <c r="Y39" s="47"/>
      <c r="Z39" s="47"/>
    </row>
    <row r="40" spans="1:26" s="48" customFormat="1" x14ac:dyDescent="0.25">
      <c r="A40" s="63"/>
      <c r="B40" s="66" t="s">
        <v>16</v>
      </c>
      <c r="C40" s="65"/>
      <c r="D40" s="64"/>
      <c r="E40" s="18"/>
      <c r="F40" s="45"/>
      <c r="G40" s="45"/>
      <c r="H40" s="45"/>
      <c r="I40" s="46"/>
      <c r="J40" s="46"/>
      <c r="K40" s="67">
        <f>SUM(K38:K39)</f>
        <v>27.53</v>
      </c>
      <c r="L40" s="67">
        <f>SUM(L38:L39)</f>
        <v>0</v>
      </c>
      <c r="M40" s="106">
        <f>SUM(M38:M39)</f>
        <v>750</v>
      </c>
      <c r="N40" s="67">
        <f>SUM(N38:N39)</f>
        <v>750</v>
      </c>
      <c r="O40" s="3"/>
      <c r="P40" s="3"/>
      <c r="Q40" s="109"/>
      <c r="R40" s="201"/>
    </row>
    <row r="41" spans="1:26" s="49" customFormat="1" x14ac:dyDescent="0.25">
      <c r="E41" s="50"/>
      <c r="R41" s="138"/>
    </row>
    <row r="42" spans="1:26" s="49" customFormat="1" x14ac:dyDescent="0.25">
      <c r="B42" s="304" t="s">
        <v>28</v>
      </c>
      <c r="C42" s="304" t="s">
        <v>27</v>
      </c>
      <c r="D42" s="381" t="s">
        <v>34</v>
      </c>
      <c r="E42" s="381"/>
      <c r="P42" s="138"/>
    </row>
    <row r="43" spans="1:26" s="49" customFormat="1" x14ac:dyDescent="0.25">
      <c r="B43" s="305"/>
      <c r="C43" s="305"/>
      <c r="D43" s="78" t="s">
        <v>23</v>
      </c>
      <c r="E43" s="79" t="s">
        <v>24</v>
      </c>
    </row>
    <row r="44" spans="1:26" s="49" customFormat="1" ht="30.6" customHeight="1" x14ac:dyDescent="0.25">
      <c r="B44" s="260" t="s">
        <v>21</v>
      </c>
      <c r="C44" s="77">
        <f>+K40</f>
        <v>27.53</v>
      </c>
      <c r="D44" s="75" t="s">
        <v>97</v>
      </c>
      <c r="E44" s="75"/>
      <c r="F44" s="51"/>
      <c r="G44" s="51"/>
      <c r="H44" s="51"/>
      <c r="I44" s="51"/>
      <c r="J44" s="51"/>
      <c r="K44" s="51"/>
      <c r="L44" s="51"/>
      <c r="M44" s="51"/>
    </row>
    <row r="45" spans="1:26" s="49" customFormat="1" ht="30" customHeight="1" x14ac:dyDescent="0.25">
      <c r="B45" s="76" t="s">
        <v>25</v>
      </c>
      <c r="C45" s="77">
        <f>+M40</f>
        <v>750</v>
      </c>
      <c r="D45" s="75" t="s">
        <v>97</v>
      </c>
      <c r="E45" s="75"/>
    </row>
    <row r="46" spans="1:26" s="49" customFormat="1" ht="15.75" thickBot="1" x14ac:dyDescent="0.3">
      <c r="B46" s="340" t="s">
        <v>480</v>
      </c>
      <c r="C46" s="340"/>
      <c r="D46" s="340"/>
      <c r="E46" s="340"/>
      <c r="F46" s="259"/>
      <c r="G46" s="259"/>
      <c r="H46" s="259"/>
      <c r="I46" s="259"/>
      <c r="J46" s="259"/>
      <c r="K46" s="259"/>
      <c r="L46" s="259"/>
      <c r="M46" s="259"/>
      <c r="N46" s="259"/>
    </row>
    <row r="47" spans="1:26" s="138" customFormat="1" ht="15.75" thickBot="1" x14ac:dyDescent="0.3">
      <c r="B47" s="141"/>
      <c r="C47" s="259"/>
      <c r="D47" s="259"/>
      <c r="E47" s="259"/>
      <c r="F47" s="259"/>
      <c r="G47" s="259"/>
      <c r="H47" s="259"/>
      <c r="I47" s="259"/>
      <c r="J47" s="259"/>
      <c r="K47" s="259"/>
      <c r="L47" s="259"/>
      <c r="M47" s="259"/>
      <c r="N47" s="259"/>
    </row>
    <row r="48" spans="1:26" ht="27" thickBot="1" x14ac:dyDescent="0.3">
      <c r="B48" s="382" t="s">
        <v>67</v>
      </c>
      <c r="C48" s="382"/>
      <c r="D48" s="382"/>
      <c r="E48" s="382"/>
      <c r="F48" s="382"/>
      <c r="G48" s="382"/>
      <c r="H48" s="382"/>
      <c r="I48" s="382"/>
      <c r="J48" s="382"/>
      <c r="K48" s="382"/>
      <c r="L48" s="382"/>
      <c r="M48" s="382"/>
      <c r="N48" s="382"/>
    </row>
    <row r="51" spans="2:18" ht="105" x14ac:dyDescent="0.25">
      <c r="B51" s="73" t="s">
        <v>110</v>
      </c>
      <c r="C51" s="84" t="s">
        <v>2</v>
      </c>
      <c r="D51" s="84" t="s">
        <v>69</v>
      </c>
      <c r="E51" s="84" t="s">
        <v>68</v>
      </c>
      <c r="F51" s="84" t="s">
        <v>70</v>
      </c>
      <c r="G51" s="84" t="s">
        <v>71</v>
      </c>
      <c r="H51" s="84" t="s">
        <v>72</v>
      </c>
      <c r="I51" s="84" t="s">
        <v>73</v>
      </c>
      <c r="J51" s="84" t="s">
        <v>74</v>
      </c>
      <c r="K51" s="84" t="s">
        <v>75</v>
      </c>
      <c r="L51" s="84" t="s">
        <v>76</v>
      </c>
      <c r="M51" s="99" t="s">
        <v>77</v>
      </c>
      <c r="N51" s="99" t="s">
        <v>78</v>
      </c>
      <c r="O51" s="292" t="s">
        <v>3</v>
      </c>
      <c r="P51" s="293"/>
      <c r="Q51" s="84" t="s">
        <v>18</v>
      </c>
      <c r="R51" s="174" t="s">
        <v>481</v>
      </c>
    </row>
    <row r="52" spans="2:18" s="118" customFormat="1" x14ac:dyDescent="0.25">
      <c r="B52" s="112" t="s">
        <v>173</v>
      </c>
      <c r="C52" s="112" t="s">
        <v>222</v>
      </c>
      <c r="D52" s="114" t="s">
        <v>219</v>
      </c>
      <c r="E52" s="114">
        <v>14</v>
      </c>
      <c r="F52" s="113" t="s">
        <v>226</v>
      </c>
      <c r="G52" s="113" t="s">
        <v>226</v>
      </c>
      <c r="H52" s="113" t="s">
        <v>226</v>
      </c>
      <c r="I52" s="191" t="s">
        <v>97</v>
      </c>
      <c r="J52" s="191" t="s">
        <v>97</v>
      </c>
      <c r="K52" s="191" t="s">
        <v>97</v>
      </c>
      <c r="L52" s="191" t="s">
        <v>97</v>
      </c>
      <c r="M52" s="191" t="s">
        <v>97</v>
      </c>
      <c r="N52" s="191" t="s">
        <v>97</v>
      </c>
      <c r="O52" s="299" t="s">
        <v>477</v>
      </c>
      <c r="P52" s="300"/>
      <c r="Q52" s="191" t="s">
        <v>97</v>
      </c>
      <c r="R52" s="299" t="s">
        <v>519</v>
      </c>
    </row>
    <row r="53" spans="2:18" s="118" customFormat="1" x14ac:dyDescent="0.25">
      <c r="B53" s="112" t="s">
        <v>174</v>
      </c>
      <c r="C53" s="112" t="s">
        <v>222</v>
      </c>
      <c r="D53" s="114" t="s">
        <v>219</v>
      </c>
      <c r="E53" s="114">
        <v>15</v>
      </c>
      <c r="F53" s="113" t="s">
        <v>226</v>
      </c>
      <c r="G53" s="113" t="s">
        <v>226</v>
      </c>
      <c r="H53" s="113" t="s">
        <v>226</v>
      </c>
      <c r="I53" s="191" t="s">
        <v>97</v>
      </c>
      <c r="J53" s="191" t="s">
        <v>97</v>
      </c>
      <c r="K53" s="191" t="s">
        <v>97</v>
      </c>
      <c r="L53" s="191" t="s">
        <v>97</v>
      </c>
      <c r="M53" s="191" t="s">
        <v>97</v>
      </c>
      <c r="N53" s="191" t="s">
        <v>97</v>
      </c>
      <c r="O53" s="299"/>
      <c r="P53" s="300"/>
      <c r="Q53" s="191" t="s">
        <v>97</v>
      </c>
      <c r="R53" s="299"/>
    </row>
    <row r="54" spans="2:18" s="118" customFormat="1" x14ac:dyDescent="0.25">
      <c r="B54" s="112" t="s">
        <v>175</v>
      </c>
      <c r="C54" s="112" t="s">
        <v>222</v>
      </c>
      <c r="D54" s="114" t="s">
        <v>218</v>
      </c>
      <c r="E54" s="114">
        <v>21</v>
      </c>
      <c r="F54" s="113" t="s">
        <v>226</v>
      </c>
      <c r="G54" s="113" t="s">
        <v>226</v>
      </c>
      <c r="H54" s="113" t="s">
        <v>226</v>
      </c>
      <c r="I54" s="191" t="s">
        <v>97</v>
      </c>
      <c r="J54" s="191" t="s">
        <v>97</v>
      </c>
      <c r="K54" s="191" t="s">
        <v>97</v>
      </c>
      <c r="L54" s="191" t="s">
        <v>97</v>
      </c>
      <c r="M54" s="191" t="s">
        <v>97</v>
      </c>
      <c r="N54" s="191" t="s">
        <v>97</v>
      </c>
      <c r="O54" s="299"/>
      <c r="P54" s="300"/>
      <c r="Q54" s="191" t="s">
        <v>97</v>
      </c>
      <c r="R54" s="299"/>
    </row>
    <row r="55" spans="2:18" s="118" customFormat="1" x14ac:dyDescent="0.25">
      <c r="B55" s="112" t="s">
        <v>176</v>
      </c>
      <c r="C55" s="112" t="s">
        <v>222</v>
      </c>
      <c r="D55" s="114" t="s">
        <v>219</v>
      </c>
      <c r="E55" s="114">
        <v>12</v>
      </c>
      <c r="F55" s="113" t="s">
        <v>226</v>
      </c>
      <c r="G55" s="113" t="s">
        <v>226</v>
      </c>
      <c r="H55" s="113" t="s">
        <v>226</v>
      </c>
      <c r="I55" s="191" t="s">
        <v>97</v>
      </c>
      <c r="J55" s="191" t="s">
        <v>97</v>
      </c>
      <c r="K55" s="191" t="s">
        <v>97</v>
      </c>
      <c r="L55" s="191" t="s">
        <v>97</v>
      </c>
      <c r="M55" s="191" t="s">
        <v>97</v>
      </c>
      <c r="N55" s="191" t="s">
        <v>97</v>
      </c>
      <c r="O55" s="299"/>
      <c r="P55" s="300"/>
      <c r="Q55" s="191" t="s">
        <v>97</v>
      </c>
      <c r="R55" s="299"/>
    </row>
    <row r="56" spans="2:18" s="118" customFormat="1" x14ac:dyDescent="0.25">
      <c r="B56" s="112" t="s">
        <v>177</v>
      </c>
      <c r="C56" s="112" t="s">
        <v>222</v>
      </c>
      <c r="D56" s="114" t="s">
        <v>219</v>
      </c>
      <c r="E56" s="114">
        <v>14</v>
      </c>
      <c r="F56" s="113" t="s">
        <v>226</v>
      </c>
      <c r="G56" s="113" t="s">
        <v>226</v>
      </c>
      <c r="H56" s="113" t="s">
        <v>226</v>
      </c>
      <c r="I56" s="191" t="s">
        <v>97</v>
      </c>
      <c r="J56" s="191" t="s">
        <v>97</v>
      </c>
      <c r="K56" s="191" t="s">
        <v>97</v>
      </c>
      <c r="L56" s="191" t="s">
        <v>97</v>
      </c>
      <c r="M56" s="191" t="s">
        <v>97</v>
      </c>
      <c r="N56" s="191" t="s">
        <v>97</v>
      </c>
      <c r="O56" s="299"/>
      <c r="P56" s="300"/>
      <c r="Q56" s="191" t="s">
        <v>97</v>
      </c>
      <c r="R56" s="299"/>
    </row>
    <row r="57" spans="2:18" s="118" customFormat="1" x14ac:dyDescent="0.25">
      <c r="B57" s="112" t="s">
        <v>178</v>
      </c>
      <c r="C57" s="112" t="s">
        <v>222</v>
      </c>
      <c r="D57" s="114" t="s">
        <v>218</v>
      </c>
      <c r="E57" s="114">
        <v>24</v>
      </c>
      <c r="F57" s="113" t="s">
        <v>226</v>
      </c>
      <c r="G57" s="113" t="s">
        <v>226</v>
      </c>
      <c r="H57" s="113" t="s">
        <v>226</v>
      </c>
      <c r="I57" s="191" t="s">
        <v>97</v>
      </c>
      <c r="J57" s="191" t="s">
        <v>97</v>
      </c>
      <c r="K57" s="191" t="s">
        <v>97</v>
      </c>
      <c r="L57" s="191" t="s">
        <v>97</v>
      </c>
      <c r="M57" s="191" t="s">
        <v>97</v>
      </c>
      <c r="N57" s="191" t="s">
        <v>97</v>
      </c>
      <c r="O57" s="299"/>
      <c r="P57" s="300"/>
      <c r="Q57" s="191" t="s">
        <v>97</v>
      </c>
      <c r="R57" s="299"/>
    </row>
    <row r="58" spans="2:18" s="118" customFormat="1" x14ac:dyDescent="0.25">
      <c r="B58" s="112" t="s">
        <v>179</v>
      </c>
      <c r="C58" s="112" t="s">
        <v>222</v>
      </c>
      <c r="D58" s="114" t="s">
        <v>218</v>
      </c>
      <c r="E58" s="114">
        <v>13</v>
      </c>
      <c r="F58" s="113" t="s">
        <v>226</v>
      </c>
      <c r="G58" s="113" t="s">
        <v>226</v>
      </c>
      <c r="H58" s="113" t="s">
        <v>226</v>
      </c>
      <c r="I58" s="191" t="s">
        <v>97</v>
      </c>
      <c r="J58" s="191" t="s">
        <v>97</v>
      </c>
      <c r="K58" s="191" t="s">
        <v>97</v>
      </c>
      <c r="L58" s="191" t="s">
        <v>97</v>
      </c>
      <c r="M58" s="191" t="s">
        <v>97</v>
      </c>
      <c r="N58" s="191" t="s">
        <v>97</v>
      </c>
      <c r="O58" s="299"/>
      <c r="P58" s="300"/>
      <c r="Q58" s="191" t="s">
        <v>97</v>
      </c>
      <c r="R58" s="299"/>
    </row>
    <row r="59" spans="2:18" s="118" customFormat="1" x14ac:dyDescent="0.25">
      <c r="B59" s="112" t="s">
        <v>180</v>
      </c>
      <c r="C59" s="112" t="s">
        <v>222</v>
      </c>
      <c r="D59" s="114" t="s">
        <v>218</v>
      </c>
      <c r="E59" s="114">
        <v>15</v>
      </c>
      <c r="F59" s="113" t="s">
        <v>226</v>
      </c>
      <c r="G59" s="113" t="s">
        <v>226</v>
      </c>
      <c r="H59" s="113" t="s">
        <v>226</v>
      </c>
      <c r="I59" s="191" t="s">
        <v>97</v>
      </c>
      <c r="J59" s="191" t="s">
        <v>97</v>
      </c>
      <c r="K59" s="191" t="s">
        <v>97</v>
      </c>
      <c r="L59" s="191" t="s">
        <v>97</v>
      </c>
      <c r="M59" s="191" t="s">
        <v>97</v>
      </c>
      <c r="N59" s="191" t="s">
        <v>97</v>
      </c>
      <c r="O59" s="299"/>
      <c r="P59" s="300"/>
      <c r="Q59" s="191" t="s">
        <v>97</v>
      </c>
      <c r="R59" s="299"/>
    </row>
    <row r="60" spans="2:18" s="118" customFormat="1" x14ac:dyDescent="0.25">
      <c r="B60" s="112" t="s">
        <v>181</v>
      </c>
      <c r="C60" s="112" t="s">
        <v>222</v>
      </c>
      <c r="D60" s="114" t="s">
        <v>218</v>
      </c>
      <c r="E60" s="114">
        <v>22</v>
      </c>
      <c r="F60" s="113" t="s">
        <v>226</v>
      </c>
      <c r="G60" s="113" t="s">
        <v>226</v>
      </c>
      <c r="H60" s="113" t="s">
        <v>226</v>
      </c>
      <c r="I60" s="191" t="s">
        <v>97</v>
      </c>
      <c r="J60" s="191" t="s">
        <v>97</v>
      </c>
      <c r="K60" s="191" t="s">
        <v>97</v>
      </c>
      <c r="L60" s="191" t="s">
        <v>97</v>
      </c>
      <c r="M60" s="191" t="s">
        <v>97</v>
      </c>
      <c r="N60" s="191" t="s">
        <v>97</v>
      </c>
      <c r="O60" s="299"/>
      <c r="P60" s="300"/>
      <c r="Q60" s="191" t="s">
        <v>97</v>
      </c>
      <c r="R60" s="299"/>
    </row>
    <row r="61" spans="2:18" s="118" customFormat="1" x14ac:dyDescent="0.25">
      <c r="B61" s="112" t="s">
        <v>501</v>
      </c>
      <c r="C61" s="112" t="s">
        <v>222</v>
      </c>
      <c r="D61" s="114" t="s">
        <v>218</v>
      </c>
      <c r="E61" s="114">
        <v>18</v>
      </c>
      <c r="F61" s="113" t="s">
        <v>226</v>
      </c>
      <c r="G61" s="113" t="s">
        <v>226</v>
      </c>
      <c r="H61" s="113" t="s">
        <v>226</v>
      </c>
      <c r="I61" s="191" t="s">
        <v>97</v>
      </c>
      <c r="J61" s="191" t="s">
        <v>97</v>
      </c>
      <c r="K61" s="191" t="s">
        <v>97</v>
      </c>
      <c r="L61" s="191" t="s">
        <v>97</v>
      </c>
      <c r="M61" s="191" t="s">
        <v>97</v>
      </c>
      <c r="N61" s="191" t="s">
        <v>97</v>
      </c>
      <c r="O61" s="299"/>
      <c r="P61" s="300"/>
      <c r="Q61" s="191" t="s">
        <v>97</v>
      </c>
      <c r="R61" s="299"/>
    </row>
    <row r="62" spans="2:18" s="118" customFormat="1" x14ac:dyDescent="0.25">
      <c r="B62" s="112" t="s">
        <v>502</v>
      </c>
      <c r="C62" s="112" t="s">
        <v>222</v>
      </c>
      <c r="D62" s="114" t="s">
        <v>218</v>
      </c>
      <c r="E62" s="114">
        <v>15</v>
      </c>
      <c r="F62" s="113" t="s">
        <v>226</v>
      </c>
      <c r="G62" s="113" t="s">
        <v>226</v>
      </c>
      <c r="H62" s="113" t="s">
        <v>226</v>
      </c>
      <c r="I62" s="191" t="s">
        <v>97</v>
      </c>
      <c r="J62" s="191" t="s">
        <v>97</v>
      </c>
      <c r="K62" s="191" t="s">
        <v>97</v>
      </c>
      <c r="L62" s="191" t="s">
        <v>97</v>
      </c>
      <c r="M62" s="191" t="s">
        <v>97</v>
      </c>
      <c r="N62" s="191" t="s">
        <v>97</v>
      </c>
      <c r="O62" s="299"/>
      <c r="P62" s="300"/>
      <c r="Q62" s="191" t="s">
        <v>97</v>
      </c>
      <c r="R62" s="299"/>
    </row>
    <row r="63" spans="2:18" s="118" customFormat="1" x14ac:dyDescent="0.25">
      <c r="B63" s="112" t="s">
        <v>503</v>
      </c>
      <c r="C63" s="112" t="s">
        <v>222</v>
      </c>
      <c r="D63" s="114" t="s">
        <v>518</v>
      </c>
      <c r="E63" s="114">
        <v>17</v>
      </c>
      <c r="F63" s="113" t="s">
        <v>226</v>
      </c>
      <c r="G63" s="113" t="s">
        <v>226</v>
      </c>
      <c r="H63" s="113" t="s">
        <v>226</v>
      </c>
      <c r="I63" s="191" t="s">
        <v>97</v>
      </c>
      <c r="J63" s="191" t="s">
        <v>97</v>
      </c>
      <c r="K63" s="191" t="s">
        <v>97</v>
      </c>
      <c r="L63" s="191" t="s">
        <v>97</v>
      </c>
      <c r="M63" s="191" t="s">
        <v>97</v>
      </c>
      <c r="N63" s="191" t="s">
        <v>97</v>
      </c>
      <c r="O63" s="299"/>
      <c r="P63" s="300"/>
      <c r="Q63" s="191" t="s">
        <v>97</v>
      </c>
      <c r="R63" s="299"/>
    </row>
    <row r="64" spans="2:18" s="118" customFormat="1" x14ac:dyDescent="0.25">
      <c r="B64" s="112" t="s">
        <v>504</v>
      </c>
      <c r="C64" s="112" t="s">
        <v>222</v>
      </c>
      <c r="D64" s="114" t="s">
        <v>218</v>
      </c>
      <c r="E64" s="114">
        <v>16</v>
      </c>
      <c r="F64" s="113" t="s">
        <v>226</v>
      </c>
      <c r="G64" s="113" t="s">
        <v>226</v>
      </c>
      <c r="H64" s="113" t="s">
        <v>226</v>
      </c>
      <c r="I64" s="191" t="s">
        <v>97</v>
      </c>
      <c r="J64" s="191" t="s">
        <v>97</v>
      </c>
      <c r="K64" s="191" t="s">
        <v>97</v>
      </c>
      <c r="L64" s="191" t="s">
        <v>97</v>
      </c>
      <c r="M64" s="191" t="s">
        <v>97</v>
      </c>
      <c r="N64" s="191" t="s">
        <v>97</v>
      </c>
      <c r="O64" s="299"/>
      <c r="P64" s="300"/>
      <c r="Q64" s="191" t="s">
        <v>97</v>
      </c>
      <c r="R64" s="299"/>
    </row>
    <row r="65" spans="2:18" s="118" customFormat="1" x14ac:dyDescent="0.25">
      <c r="B65" s="112" t="s">
        <v>505</v>
      </c>
      <c r="C65" s="112" t="s">
        <v>222</v>
      </c>
      <c r="D65" s="114" t="s">
        <v>218</v>
      </c>
      <c r="E65" s="114">
        <v>17</v>
      </c>
      <c r="F65" s="113" t="s">
        <v>226</v>
      </c>
      <c r="G65" s="113" t="s">
        <v>226</v>
      </c>
      <c r="H65" s="113" t="s">
        <v>226</v>
      </c>
      <c r="I65" s="191" t="s">
        <v>97</v>
      </c>
      <c r="J65" s="191" t="s">
        <v>97</v>
      </c>
      <c r="K65" s="191" t="s">
        <v>97</v>
      </c>
      <c r="L65" s="191" t="s">
        <v>97</v>
      </c>
      <c r="M65" s="191" t="s">
        <v>97</v>
      </c>
      <c r="N65" s="191" t="s">
        <v>97</v>
      </c>
      <c r="O65" s="299"/>
      <c r="P65" s="300"/>
      <c r="Q65" s="191" t="s">
        <v>97</v>
      </c>
      <c r="R65" s="299"/>
    </row>
    <row r="66" spans="2:18" s="118" customFormat="1" x14ac:dyDescent="0.25">
      <c r="B66" s="112" t="s">
        <v>506</v>
      </c>
      <c r="C66" s="112" t="s">
        <v>222</v>
      </c>
      <c r="D66" s="114" t="s">
        <v>219</v>
      </c>
      <c r="E66" s="114">
        <v>17</v>
      </c>
      <c r="F66" s="113" t="s">
        <v>226</v>
      </c>
      <c r="G66" s="113" t="s">
        <v>226</v>
      </c>
      <c r="H66" s="113" t="s">
        <v>226</v>
      </c>
      <c r="I66" s="191" t="s">
        <v>97</v>
      </c>
      <c r="J66" s="191" t="s">
        <v>97</v>
      </c>
      <c r="K66" s="191" t="s">
        <v>97</v>
      </c>
      <c r="L66" s="191" t="s">
        <v>97</v>
      </c>
      <c r="M66" s="191" t="s">
        <v>97</v>
      </c>
      <c r="N66" s="191" t="s">
        <v>97</v>
      </c>
      <c r="O66" s="299"/>
      <c r="P66" s="300"/>
      <c r="Q66" s="191" t="s">
        <v>97</v>
      </c>
      <c r="R66" s="299"/>
    </row>
    <row r="67" spans="2:18" s="118" customFormat="1" x14ac:dyDescent="0.25">
      <c r="B67" s="112" t="s">
        <v>507</v>
      </c>
      <c r="C67" s="112" t="s">
        <v>222</v>
      </c>
      <c r="D67" s="114" t="s">
        <v>219</v>
      </c>
      <c r="E67" s="114">
        <v>16</v>
      </c>
      <c r="F67" s="113" t="s">
        <v>226</v>
      </c>
      <c r="G67" s="113" t="s">
        <v>226</v>
      </c>
      <c r="H67" s="113" t="s">
        <v>226</v>
      </c>
      <c r="I67" s="191" t="s">
        <v>97</v>
      </c>
      <c r="J67" s="191" t="s">
        <v>97</v>
      </c>
      <c r="K67" s="191" t="s">
        <v>97</v>
      </c>
      <c r="L67" s="191" t="s">
        <v>97</v>
      </c>
      <c r="M67" s="191" t="s">
        <v>97</v>
      </c>
      <c r="N67" s="191" t="s">
        <v>97</v>
      </c>
      <c r="O67" s="299"/>
      <c r="P67" s="300"/>
      <c r="Q67" s="191" t="s">
        <v>97</v>
      </c>
      <c r="R67" s="299"/>
    </row>
    <row r="68" spans="2:18" s="118" customFormat="1" x14ac:dyDescent="0.25">
      <c r="B68" s="112" t="s">
        <v>508</v>
      </c>
      <c r="C68" s="112" t="s">
        <v>222</v>
      </c>
      <c r="D68" s="114" t="s">
        <v>219</v>
      </c>
      <c r="E68" s="114">
        <v>18</v>
      </c>
      <c r="F68" s="113" t="s">
        <v>226</v>
      </c>
      <c r="G68" s="113" t="s">
        <v>226</v>
      </c>
      <c r="H68" s="113" t="s">
        <v>226</v>
      </c>
      <c r="I68" s="191" t="s">
        <v>97</v>
      </c>
      <c r="J68" s="191" t="s">
        <v>97</v>
      </c>
      <c r="K68" s="191" t="s">
        <v>97</v>
      </c>
      <c r="L68" s="191" t="s">
        <v>97</v>
      </c>
      <c r="M68" s="191" t="s">
        <v>97</v>
      </c>
      <c r="N68" s="191" t="s">
        <v>97</v>
      </c>
      <c r="O68" s="299"/>
      <c r="P68" s="300"/>
      <c r="Q68" s="191" t="s">
        <v>97</v>
      </c>
      <c r="R68" s="299"/>
    </row>
    <row r="69" spans="2:18" s="118" customFormat="1" x14ac:dyDescent="0.25">
      <c r="B69" s="112" t="s">
        <v>213</v>
      </c>
      <c r="C69" s="112" t="s">
        <v>222</v>
      </c>
      <c r="D69" s="114" t="s">
        <v>218</v>
      </c>
      <c r="E69" s="114">
        <v>16</v>
      </c>
      <c r="F69" s="113" t="s">
        <v>226</v>
      </c>
      <c r="G69" s="113" t="s">
        <v>226</v>
      </c>
      <c r="H69" s="113" t="s">
        <v>226</v>
      </c>
      <c r="I69" s="191" t="s">
        <v>97</v>
      </c>
      <c r="J69" s="191" t="s">
        <v>97</v>
      </c>
      <c r="K69" s="191" t="s">
        <v>97</v>
      </c>
      <c r="L69" s="191" t="s">
        <v>97</v>
      </c>
      <c r="M69" s="191" t="s">
        <v>97</v>
      </c>
      <c r="N69" s="191" t="s">
        <v>97</v>
      </c>
      <c r="O69" s="299"/>
      <c r="P69" s="300"/>
      <c r="Q69" s="191" t="s">
        <v>97</v>
      </c>
      <c r="R69" s="299"/>
    </row>
    <row r="70" spans="2:18" s="118" customFormat="1" x14ac:dyDescent="0.25">
      <c r="B70" s="112" t="s">
        <v>509</v>
      </c>
      <c r="C70" s="112" t="s">
        <v>222</v>
      </c>
      <c r="D70" s="114" t="s">
        <v>218</v>
      </c>
      <c r="E70" s="114">
        <v>15</v>
      </c>
      <c r="F70" s="113" t="s">
        <v>226</v>
      </c>
      <c r="G70" s="113" t="s">
        <v>226</v>
      </c>
      <c r="H70" s="113" t="s">
        <v>226</v>
      </c>
      <c r="I70" s="191" t="s">
        <v>97</v>
      </c>
      <c r="J70" s="191" t="s">
        <v>97</v>
      </c>
      <c r="K70" s="191" t="s">
        <v>97</v>
      </c>
      <c r="L70" s="191" t="s">
        <v>97</v>
      </c>
      <c r="M70" s="191" t="s">
        <v>97</v>
      </c>
      <c r="N70" s="191" t="s">
        <v>97</v>
      </c>
      <c r="O70" s="299"/>
      <c r="P70" s="300"/>
      <c r="Q70" s="191" t="s">
        <v>97</v>
      </c>
      <c r="R70" s="299"/>
    </row>
    <row r="71" spans="2:18" s="118" customFormat="1" x14ac:dyDescent="0.25">
      <c r="B71" s="112" t="s">
        <v>510</v>
      </c>
      <c r="C71" s="112" t="s">
        <v>222</v>
      </c>
      <c r="D71" s="114" t="s">
        <v>218</v>
      </c>
      <c r="E71" s="114">
        <v>15</v>
      </c>
      <c r="F71" s="113" t="s">
        <v>226</v>
      </c>
      <c r="G71" s="113" t="s">
        <v>226</v>
      </c>
      <c r="H71" s="113" t="s">
        <v>226</v>
      </c>
      <c r="I71" s="191" t="s">
        <v>97</v>
      </c>
      <c r="J71" s="191" t="s">
        <v>97</v>
      </c>
      <c r="K71" s="191" t="s">
        <v>97</v>
      </c>
      <c r="L71" s="191" t="s">
        <v>97</v>
      </c>
      <c r="M71" s="191" t="s">
        <v>97</v>
      </c>
      <c r="N71" s="191" t="s">
        <v>97</v>
      </c>
      <c r="O71" s="299"/>
      <c r="P71" s="300"/>
      <c r="Q71" s="191" t="s">
        <v>97</v>
      </c>
      <c r="R71" s="299"/>
    </row>
    <row r="72" spans="2:18" s="118" customFormat="1" x14ac:dyDescent="0.25">
      <c r="B72" s="112" t="s">
        <v>511</v>
      </c>
      <c r="C72" s="112" t="s">
        <v>222</v>
      </c>
      <c r="D72" s="114" t="s">
        <v>219</v>
      </c>
      <c r="E72" s="114">
        <v>20</v>
      </c>
      <c r="F72" s="113" t="s">
        <v>226</v>
      </c>
      <c r="G72" s="113" t="s">
        <v>226</v>
      </c>
      <c r="H72" s="113" t="s">
        <v>226</v>
      </c>
      <c r="I72" s="191" t="s">
        <v>97</v>
      </c>
      <c r="J72" s="191" t="s">
        <v>97</v>
      </c>
      <c r="K72" s="191" t="s">
        <v>97</v>
      </c>
      <c r="L72" s="191" t="s">
        <v>97</v>
      </c>
      <c r="M72" s="191" t="s">
        <v>97</v>
      </c>
      <c r="N72" s="191" t="s">
        <v>97</v>
      </c>
      <c r="O72" s="299"/>
      <c r="P72" s="300"/>
      <c r="Q72" s="191" t="s">
        <v>97</v>
      </c>
      <c r="R72" s="299"/>
    </row>
    <row r="73" spans="2:18" s="118" customFormat="1" x14ac:dyDescent="0.25">
      <c r="B73" s="112" t="s">
        <v>512</v>
      </c>
      <c r="C73" s="112" t="s">
        <v>222</v>
      </c>
      <c r="D73" s="114" t="s">
        <v>219</v>
      </c>
      <c r="E73" s="114">
        <v>15</v>
      </c>
      <c r="F73" s="113" t="s">
        <v>226</v>
      </c>
      <c r="G73" s="113" t="s">
        <v>226</v>
      </c>
      <c r="H73" s="113" t="s">
        <v>226</v>
      </c>
      <c r="I73" s="191" t="s">
        <v>97</v>
      </c>
      <c r="J73" s="191" t="s">
        <v>97</v>
      </c>
      <c r="K73" s="191" t="s">
        <v>97</v>
      </c>
      <c r="L73" s="191" t="s">
        <v>97</v>
      </c>
      <c r="M73" s="191" t="s">
        <v>97</v>
      </c>
      <c r="N73" s="191" t="s">
        <v>97</v>
      </c>
      <c r="O73" s="299"/>
      <c r="P73" s="300"/>
      <c r="Q73" s="191" t="s">
        <v>97</v>
      </c>
      <c r="R73" s="299"/>
    </row>
    <row r="74" spans="2:18" s="118" customFormat="1" x14ac:dyDescent="0.25">
      <c r="B74" s="112" t="s">
        <v>513</v>
      </c>
      <c r="C74" s="112" t="s">
        <v>222</v>
      </c>
      <c r="D74" s="114" t="s">
        <v>219</v>
      </c>
      <c r="E74" s="114">
        <v>20</v>
      </c>
      <c r="F74" s="113" t="s">
        <v>226</v>
      </c>
      <c r="G74" s="113" t="s">
        <v>226</v>
      </c>
      <c r="H74" s="113" t="s">
        <v>226</v>
      </c>
      <c r="I74" s="191" t="s">
        <v>97</v>
      </c>
      <c r="J74" s="191" t="s">
        <v>97</v>
      </c>
      <c r="K74" s="191" t="s">
        <v>97</v>
      </c>
      <c r="L74" s="191" t="s">
        <v>97</v>
      </c>
      <c r="M74" s="191" t="s">
        <v>97</v>
      </c>
      <c r="N74" s="191" t="s">
        <v>97</v>
      </c>
      <c r="O74" s="299"/>
      <c r="P74" s="300"/>
      <c r="Q74" s="191" t="s">
        <v>97</v>
      </c>
      <c r="R74" s="299"/>
    </row>
    <row r="75" spans="2:18" s="118" customFormat="1" x14ac:dyDescent="0.25">
      <c r="B75" s="112" t="s">
        <v>514</v>
      </c>
      <c r="C75" s="112" t="s">
        <v>222</v>
      </c>
      <c r="D75" s="114" t="s">
        <v>219</v>
      </c>
      <c r="E75" s="114">
        <v>15</v>
      </c>
      <c r="F75" s="113" t="s">
        <v>226</v>
      </c>
      <c r="G75" s="113" t="s">
        <v>226</v>
      </c>
      <c r="H75" s="113" t="s">
        <v>226</v>
      </c>
      <c r="I75" s="191" t="s">
        <v>97</v>
      </c>
      <c r="J75" s="191" t="s">
        <v>97</v>
      </c>
      <c r="K75" s="191" t="s">
        <v>97</v>
      </c>
      <c r="L75" s="191" t="s">
        <v>97</v>
      </c>
      <c r="M75" s="191" t="s">
        <v>97</v>
      </c>
      <c r="N75" s="191" t="s">
        <v>97</v>
      </c>
      <c r="O75" s="299"/>
      <c r="P75" s="300"/>
      <c r="Q75" s="191" t="s">
        <v>97</v>
      </c>
      <c r="R75" s="299"/>
    </row>
    <row r="76" spans="2:18" s="118" customFormat="1" x14ac:dyDescent="0.25">
      <c r="B76" s="112" t="s">
        <v>515</v>
      </c>
      <c r="C76" s="112" t="s">
        <v>222</v>
      </c>
      <c r="D76" s="114" t="s">
        <v>218</v>
      </c>
      <c r="E76" s="114">
        <v>17</v>
      </c>
      <c r="F76" s="113" t="s">
        <v>226</v>
      </c>
      <c r="G76" s="113" t="s">
        <v>226</v>
      </c>
      <c r="H76" s="113" t="s">
        <v>226</v>
      </c>
      <c r="I76" s="191" t="s">
        <v>97</v>
      </c>
      <c r="J76" s="191" t="s">
        <v>97</v>
      </c>
      <c r="K76" s="191" t="s">
        <v>97</v>
      </c>
      <c r="L76" s="191" t="s">
        <v>97</v>
      </c>
      <c r="M76" s="191" t="s">
        <v>97</v>
      </c>
      <c r="N76" s="191" t="s">
        <v>97</v>
      </c>
      <c r="O76" s="299"/>
      <c r="P76" s="300"/>
      <c r="Q76" s="191" t="s">
        <v>97</v>
      </c>
      <c r="R76" s="299"/>
    </row>
    <row r="77" spans="2:18" s="118" customFormat="1" x14ac:dyDescent="0.25">
      <c r="B77" s="112" t="s">
        <v>516</v>
      </c>
      <c r="C77" s="112" t="s">
        <v>222</v>
      </c>
      <c r="D77" s="114" t="s">
        <v>218</v>
      </c>
      <c r="E77" s="114">
        <v>16</v>
      </c>
      <c r="F77" s="113" t="s">
        <v>226</v>
      </c>
      <c r="G77" s="113" t="s">
        <v>226</v>
      </c>
      <c r="H77" s="113" t="s">
        <v>226</v>
      </c>
      <c r="I77" s="191" t="s">
        <v>97</v>
      </c>
      <c r="J77" s="191" t="s">
        <v>97</v>
      </c>
      <c r="K77" s="191" t="s">
        <v>97</v>
      </c>
      <c r="L77" s="191" t="s">
        <v>97</v>
      </c>
      <c r="M77" s="191" t="s">
        <v>97</v>
      </c>
      <c r="N77" s="191" t="s">
        <v>97</v>
      </c>
      <c r="O77" s="299"/>
      <c r="P77" s="300"/>
      <c r="Q77" s="191" t="s">
        <v>97</v>
      </c>
      <c r="R77" s="299"/>
    </row>
    <row r="78" spans="2:18" s="118" customFormat="1" x14ac:dyDescent="0.25">
      <c r="B78" s="112" t="s">
        <v>517</v>
      </c>
      <c r="C78" s="112" t="s">
        <v>222</v>
      </c>
      <c r="D78" s="114" t="s">
        <v>218</v>
      </c>
      <c r="E78" s="114">
        <v>17</v>
      </c>
      <c r="F78" s="113" t="s">
        <v>226</v>
      </c>
      <c r="G78" s="113" t="s">
        <v>226</v>
      </c>
      <c r="H78" s="113" t="s">
        <v>226</v>
      </c>
      <c r="I78" s="191" t="s">
        <v>97</v>
      </c>
      <c r="J78" s="191" t="s">
        <v>97</v>
      </c>
      <c r="K78" s="191" t="s">
        <v>97</v>
      </c>
      <c r="L78" s="191" t="s">
        <v>97</v>
      </c>
      <c r="M78" s="191" t="s">
        <v>97</v>
      </c>
      <c r="N78" s="191" t="s">
        <v>97</v>
      </c>
      <c r="O78" s="299"/>
      <c r="P78" s="300"/>
      <c r="Q78" s="191" t="s">
        <v>97</v>
      </c>
      <c r="R78" s="299"/>
    </row>
    <row r="79" spans="2:18" x14ac:dyDescent="0.25">
      <c r="B79" s="112" t="s">
        <v>200</v>
      </c>
      <c r="C79" s="112" t="s">
        <v>222</v>
      </c>
      <c r="D79" s="25" t="s">
        <v>218</v>
      </c>
      <c r="E79" s="25">
        <v>19</v>
      </c>
      <c r="F79" s="113" t="s">
        <v>226</v>
      </c>
      <c r="G79" s="113" t="s">
        <v>226</v>
      </c>
      <c r="H79" s="113" t="s">
        <v>226</v>
      </c>
      <c r="I79" s="191" t="s">
        <v>97</v>
      </c>
      <c r="J79" s="191" t="s">
        <v>97</v>
      </c>
      <c r="K79" s="191" t="s">
        <v>97</v>
      </c>
      <c r="L79" s="191" t="s">
        <v>97</v>
      </c>
      <c r="M79" s="191" t="s">
        <v>97</v>
      </c>
      <c r="N79" s="191" t="s">
        <v>97</v>
      </c>
      <c r="O79" s="299"/>
      <c r="P79" s="300"/>
      <c r="Q79" s="191" t="s">
        <v>97</v>
      </c>
      <c r="R79" s="299"/>
    </row>
    <row r="80" spans="2:18" x14ac:dyDescent="0.25">
      <c r="B80" s="112" t="s">
        <v>201</v>
      </c>
      <c r="C80" s="112" t="s">
        <v>222</v>
      </c>
      <c r="D80" s="25" t="s">
        <v>218</v>
      </c>
      <c r="E80" s="25">
        <v>17</v>
      </c>
      <c r="F80" s="113" t="s">
        <v>226</v>
      </c>
      <c r="G80" s="113" t="s">
        <v>226</v>
      </c>
      <c r="H80" s="113" t="s">
        <v>226</v>
      </c>
      <c r="I80" s="191" t="s">
        <v>97</v>
      </c>
      <c r="J80" s="191" t="s">
        <v>97</v>
      </c>
      <c r="K80" s="191" t="s">
        <v>97</v>
      </c>
      <c r="L80" s="191" t="s">
        <v>97</v>
      </c>
      <c r="M80" s="191" t="s">
        <v>97</v>
      </c>
      <c r="N80" s="191" t="s">
        <v>97</v>
      </c>
      <c r="O80" s="299"/>
      <c r="P80" s="300"/>
      <c r="Q80" s="191" t="s">
        <v>97</v>
      </c>
      <c r="R80" s="299"/>
    </row>
    <row r="81" spans="2:18" x14ac:dyDescent="0.25">
      <c r="B81" s="112" t="s">
        <v>202</v>
      </c>
      <c r="C81" s="112" t="s">
        <v>222</v>
      </c>
      <c r="D81" s="25" t="s">
        <v>219</v>
      </c>
      <c r="E81" s="25">
        <v>14</v>
      </c>
      <c r="F81" s="113" t="s">
        <v>226</v>
      </c>
      <c r="G81" s="113" t="s">
        <v>226</v>
      </c>
      <c r="H81" s="113" t="s">
        <v>226</v>
      </c>
      <c r="I81" s="191" t="s">
        <v>97</v>
      </c>
      <c r="J81" s="191" t="s">
        <v>97</v>
      </c>
      <c r="K81" s="191" t="s">
        <v>97</v>
      </c>
      <c r="L81" s="191" t="s">
        <v>97</v>
      </c>
      <c r="M81" s="191" t="s">
        <v>97</v>
      </c>
      <c r="N81" s="191" t="s">
        <v>97</v>
      </c>
      <c r="O81" s="299"/>
      <c r="P81" s="300"/>
      <c r="Q81" s="191" t="s">
        <v>97</v>
      </c>
      <c r="R81" s="299"/>
    </row>
    <row r="82" spans="2:18" x14ac:dyDescent="0.25">
      <c r="B82" s="112" t="s">
        <v>203</v>
      </c>
      <c r="C82" s="112" t="s">
        <v>222</v>
      </c>
      <c r="D82" s="25" t="s">
        <v>220</v>
      </c>
      <c r="E82" s="25">
        <v>15</v>
      </c>
      <c r="F82" s="113" t="s">
        <v>226</v>
      </c>
      <c r="G82" s="113" t="s">
        <v>226</v>
      </c>
      <c r="H82" s="113" t="s">
        <v>226</v>
      </c>
      <c r="I82" s="191" t="s">
        <v>97</v>
      </c>
      <c r="J82" s="191" t="s">
        <v>97</v>
      </c>
      <c r="K82" s="191" t="s">
        <v>97</v>
      </c>
      <c r="L82" s="191" t="s">
        <v>97</v>
      </c>
      <c r="M82" s="191" t="s">
        <v>97</v>
      </c>
      <c r="N82" s="191" t="s">
        <v>97</v>
      </c>
      <c r="O82" s="299"/>
      <c r="P82" s="300"/>
      <c r="Q82" s="191" t="s">
        <v>97</v>
      </c>
      <c r="R82" s="299"/>
    </row>
    <row r="83" spans="2:18" s="118" customFormat="1" x14ac:dyDescent="0.25">
      <c r="B83" s="112" t="s">
        <v>204</v>
      </c>
      <c r="C83" s="112" t="s">
        <v>222</v>
      </c>
      <c r="D83" s="114" t="s">
        <v>218</v>
      </c>
      <c r="E83" s="114">
        <v>19</v>
      </c>
      <c r="F83" s="113" t="s">
        <v>226</v>
      </c>
      <c r="G83" s="113" t="s">
        <v>226</v>
      </c>
      <c r="H83" s="113" t="s">
        <v>226</v>
      </c>
      <c r="I83" s="191" t="s">
        <v>97</v>
      </c>
      <c r="J83" s="191" t="s">
        <v>97</v>
      </c>
      <c r="K83" s="191" t="s">
        <v>97</v>
      </c>
      <c r="L83" s="191" t="s">
        <v>97</v>
      </c>
      <c r="M83" s="191" t="s">
        <v>97</v>
      </c>
      <c r="N83" s="191" t="s">
        <v>97</v>
      </c>
      <c r="O83" s="299"/>
      <c r="P83" s="300"/>
      <c r="Q83" s="191" t="s">
        <v>97</v>
      </c>
      <c r="R83" s="299"/>
    </row>
    <row r="84" spans="2:18" s="118" customFormat="1" x14ac:dyDescent="0.25">
      <c r="B84" s="112" t="s">
        <v>205</v>
      </c>
      <c r="C84" s="112" t="s">
        <v>222</v>
      </c>
      <c r="D84" s="114" t="s">
        <v>218</v>
      </c>
      <c r="E84" s="114">
        <v>16</v>
      </c>
      <c r="F84" s="113" t="s">
        <v>226</v>
      </c>
      <c r="G84" s="113" t="s">
        <v>226</v>
      </c>
      <c r="H84" s="113" t="s">
        <v>226</v>
      </c>
      <c r="I84" s="191" t="s">
        <v>97</v>
      </c>
      <c r="J84" s="191" t="s">
        <v>97</v>
      </c>
      <c r="K84" s="191" t="s">
        <v>97</v>
      </c>
      <c r="L84" s="191" t="s">
        <v>97</v>
      </c>
      <c r="M84" s="191" t="s">
        <v>97</v>
      </c>
      <c r="N84" s="191" t="s">
        <v>97</v>
      </c>
      <c r="O84" s="299"/>
      <c r="P84" s="300"/>
      <c r="Q84" s="191" t="s">
        <v>97</v>
      </c>
      <c r="R84" s="299"/>
    </row>
    <row r="85" spans="2:18" s="118" customFormat="1" x14ac:dyDescent="0.25">
      <c r="B85" s="112" t="s">
        <v>206</v>
      </c>
      <c r="C85" s="112" t="s">
        <v>222</v>
      </c>
      <c r="D85" s="114" t="s">
        <v>219</v>
      </c>
      <c r="E85" s="114">
        <v>16</v>
      </c>
      <c r="F85" s="113" t="s">
        <v>226</v>
      </c>
      <c r="G85" s="113" t="s">
        <v>226</v>
      </c>
      <c r="H85" s="113" t="s">
        <v>226</v>
      </c>
      <c r="I85" s="191" t="s">
        <v>97</v>
      </c>
      <c r="J85" s="191" t="s">
        <v>97</v>
      </c>
      <c r="K85" s="191" t="s">
        <v>97</v>
      </c>
      <c r="L85" s="191" t="s">
        <v>97</v>
      </c>
      <c r="M85" s="191" t="s">
        <v>97</v>
      </c>
      <c r="N85" s="191" t="s">
        <v>97</v>
      </c>
      <c r="O85" s="299"/>
      <c r="P85" s="300"/>
      <c r="Q85" s="191" t="s">
        <v>97</v>
      </c>
      <c r="R85" s="299"/>
    </row>
    <row r="86" spans="2:18" s="118" customFormat="1" x14ac:dyDescent="0.25">
      <c r="B86" s="112" t="s">
        <v>207</v>
      </c>
      <c r="C86" s="112" t="s">
        <v>222</v>
      </c>
      <c r="D86" s="114" t="s">
        <v>219</v>
      </c>
      <c r="E86" s="114">
        <v>18</v>
      </c>
      <c r="F86" s="113" t="s">
        <v>226</v>
      </c>
      <c r="G86" s="113" t="s">
        <v>226</v>
      </c>
      <c r="H86" s="113" t="s">
        <v>226</v>
      </c>
      <c r="I86" s="191" t="s">
        <v>97</v>
      </c>
      <c r="J86" s="191" t="s">
        <v>97</v>
      </c>
      <c r="K86" s="191" t="s">
        <v>97</v>
      </c>
      <c r="L86" s="191" t="s">
        <v>97</v>
      </c>
      <c r="M86" s="191" t="s">
        <v>97</v>
      </c>
      <c r="N86" s="191" t="s">
        <v>97</v>
      </c>
      <c r="O86" s="299"/>
      <c r="P86" s="300"/>
      <c r="Q86" s="191" t="s">
        <v>97</v>
      </c>
      <c r="R86" s="299"/>
    </row>
    <row r="87" spans="2:18" s="118" customFormat="1" x14ac:dyDescent="0.25">
      <c r="B87" s="112" t="s">
        <v>208</v>
      </c>
      <c r="C87" s="112" t="s">
        <v>222</v>
      </c>
      <c r="D87" s="114" t="s">
        <v>218</v>
      </c>
      <c r="E87" s="114">
        <v>16</v>
      </c>
      <c r="F87" s="113" t="s">
        <v>226</v>
      </c>
      <c r="G87" s="113" t="s">
        <v>226</v>
      </c>
      <c r="H87" s="113" t="s">
        <v>226</v>
      </c>
      <c r="I87" s="191" t="s">
        <v>97</v>
      </c>
      <c r="J87" s="191" t="s">
        <v>97</v>
      </c>
      <c r="K87" s="191" t="s">
        <v>97</v>
      </c>
      <c r="L87" s="191" t="s">
        <v>97</v>
      </c>
      <c r="M87" s="191" t="s">
        <v>97</v>
      </c>
      <c r="N87" s="191" t="s">
        <v>97</v>
      </c>
      <c r="O87" s="299"/>
      <c r="P87" s="300"/>
      <c r="Q87" s="191" t="s">
        <v>97</v>
      </c>
      <c r="R87" s="299"/>
    </row>
    <row r="88" spans="2:18" s="118" customFormat="1" x14ac:dyDescent="0.25">
      <c r="B88" s="112" t="s">
        <v>209</v>
      </c>
      <c r="C88" s="112" t="s">
        <v>222</v>
      </c>
      <c r="D88" s="114" t="s">
        <v>219</v>
      </c>
      <c r="E88" s="114">
        <v>20</v>
      </c>
      <c r="F88" s="113" t="s">
        <v>226</v>
      </c>
      <c r="G88" s="113" t="s">
        <v>226</v>
      </c>
      <c r="H88" s="113" t="s">
        <v>226</v>
      </c>
      <c r="I88" s="191" t="s">
        <v>97</v>
      </c>
      <c r="J88" s="191" t="s">
        <v>97</v>
      </c>
      <c r="K88" s="191" t="s">
        <v>97</v>
      </c>
      <c r="L88" s="191" t="s">
        <v>97</v>
      </c>
      <c r="M88" s="191" t="s">
        <v>97</v>
      </c>
      <c r="N88" s="191" t="s">
        <v>97</v>
      </c>
      <c r="O88" s="299"/>
      <c r="P88" s="300"/>
      <c r="Q88" s="191" t="s">
        <v>97</v>
      </c>
      <c r="R88" s="299"/>
    </row>
    <row r="89" spans="2:18" s="118" customFormat="1" x14ac:dyDescent="0.25">
      <c r="B89" s="112" t="s">
        <v>210</v>
      </c>
      <c r="C89" s="112" t="s">
        <v>222</v>
      </c>
      <c r="D89" s="114" t="s">
        <v>221</v>
      </c>
      <c r="E89" s="114">
        <v>16</v>
      </c>
      <c r="F89" s="113" t="s">
        <v>226</v>
      </c>
      <c r="G89" s="113" t="s">
        <v>226</v>
      </c>
      <c r="H89" s="113" t="s">
        <v>226</v>
      </c>
      <c r="I89" s="191" t="s">
        <v>97</v>
      </c>
      <c r="J89" s="191" t="s">
        <v>97</v>
      </c>
      <c r="K89" s="191" t="s">
        <v>97</v>
      </c>
      <c r="L89" s="191" t="s">
        <v>97</v>
      </c>
      <c r="M89" s="191" t="s">
        <v>97</v>
      </c>
      <c r="N89" s="191" t="s">
        <v>97</v>
      </c>
      <c r="O89" s="299"/>
      <c r="P89" s="300"/>
      <c r="Q89" s="191" t="s">
        <v>97</v>
      </c>
      <c r="R89" s="299"/>
    </row>
    <row r="90" spans="2:18" s="118" customFormat="1" x14ac:dyDescent="0.25">
      <c r="B90" s="112" t="s">
        <v>211</v>
      </c>
      <c r="C90" s="112" t="s">
        <v>222</v>
      </c>
      <c r="D90" s="114" t="s">
        <v>221</v>
      </c>
      <c r="E90" s="114">
        <v>14</v>
      </c>
      <c r="F90" s="113" t="s">
        <v>226</v>
      </c>
      <c r="G90" s="113" t="s">
        <v>226</v>
      </c>
      <c r="H90" s="113" t="s">
        <v>226</v>
      </c>
      <c r="I90" s="191" t="s">
        <v>97</v>
      </c>
      <c r="J90" s="191" t="s">
        <v>97</v>
      </c>
      <c r="K90" s="191" t="s">
        <v>97</v>
      </c>
      <c r="L90" s="191" t="s">
        <v>97</v>
      </c>
      <c r="M90" s="191" t="s">
        <v>97</v>
      </c>
      <c r="N90" s="191" t="s">
        <v>97</v>
      </c>
      <c r="O90" s="299"/>
      <c r="P90" s="300"/>
      <c r="Q90" s="191" t="s">
        <v>97</v>
      </c>
      <c r="R90" s="299"/>
    </row>
    <row r="91" spans="2:18" s="118" customFormat="1" x14ac:dyDescent="0.25">
      <c r="B91" s="112" t="s">
        <v>212</v>
      </c>
      <c r="C91" s="112" t="s">
        <v>222</v>
      </c>
      <c r="D91" s="114" t="s">
        <v>218</v>
      </c>
      <c r="E91" s="114">
        <v>13</v>
      </c>
      <c r="F91" s="113" t="s">
        <v>226</v>
      </c>
      <c r="G91" s="113" t="s">
        <v>226</v>
      </c>
      <c r="H91" s="113" t="s">
        <v>226</v>
      </c>
      <c r="I91" s="191" t="s">
        <v>97</v>
      </c>
      <c r="J91" s="191" t="s">
        <v>97</v>
      </c>
      <c r="K91" s="191" t="s">
        <v>97</v>
      </c>
      <c r="L91" s="191" t="s">
        <v>97</v>
      </c>
      <c r="M91" s="191" t="s">
        <v>97</v>
      </c>
      <c r="N91" s="191" t="s">
        <v>97</v>
      </c>
      <c r="O91" s="299"/>
      <c r="P91" s="300"/>
      <c r="Q91" s="191" t="s">
        <v>97</v>
      </c>
      <c r="R91" s="299"/>
    </row>
    <row r="92" spans="2:18" s="118" customFormat="1" x14ac:dyDescent="0.25">
      <c r="B92" s="112" t="s">
        <v>213</v>
      </c>
      <c r="C92" s="112" t="s">
        <v>222</v>
      </c>
      <c r="D92" s="114" t="s">
        <v>218</v>
      </c>
      <c r="E92" s="114">
        <v>21</v>
      </c>
      <c r="F92" s="113" t="s">
        <v>226</v>
      </c>
      <c r="G92" s="113" t="s">
        <v>226</v>
      </c>
      <c r="H92" s="113" t="s">
        <v>226</v>
      </c>
      <c r="I92" s="191" t="s">
        <v>97</v>
      </c>
      <c r="J92" s="191" t="s">
        <v>97</v>
      </c>
      <c r="K92" s="191" t="s">
        <v>97</v>
      </c>
      <c r="L92" s="191" t="s">
        <v>97</v>
      </c>
      <c r="M92" s="191" t="s">
        <v>97</v>
      </c>
      <c r="N92" s="191" t="s">
        <v>97</v>
      </c>
      <c r="O92" s="299"/>
      <c r="P92" s="300"/>
      <c r="Q92" s="191" t="s">
        <v>97</v>
      </c>
      <c r="R92" s="299"/>
    </row>
    <row r="93" spans="2:18" s="118" customFormat="1" x14ac:dyDescent="0.25">
      <c r="B93" s="112" t="s">
        <v>214</v>
      </c>
      <c r="C93" s="112" t="s">
        <v>222</v>
      </c>
      <c r="D93" s="114" t="s">
        <v>219</v>
      </c>
      <c r="E93" s="114">
        <v>16</v>
      </c>
      <c r="F93" s="113" t="s">
        <v>226</v>
      </c>
      <c r="G93" s="113" t="s">
        <v>226</v>
      </c>
      <c r="H93" s="113" t="s">
        <v>226</v>
      </c>
      <c r="I93" s="191" t="s">
        <v>97</v>
      </c>
      <c r="J93" s="191" t="s">
        <v>97</v>
      </c>
      <c r="K93" s="191" t="s">
        <v>97</v>
      </c>
      <c r="L93" s="191" t="s">
        <v>97</v>
      </c>
      <c r="M93" s="191" t="s">
        <v>97</v>
      </c>
      <c r="N93" s="191" t="s">
        <v>97</v>
      </c>
      <c r="O93" s="299"/>
      <c r="P93" s="300"/>
      <c r="Q93" s="191" t="s">
        <v>97</v>
      </c>
      <c r="R93" s="299"/>
    </row>
    <row r="94" spans="2:18" s="118" customFormat="1" x14ac:dyDescent="0.25">
      <c r="B94" s="112" t="s">
        <v>215</v>
      </c>
      <c r="C94" s="112" t="s">
        <v>222</v>
      </c>
      <c r="D94" s="114" t="s">
        <v>218</v>
      </c>
      <c r="E94" s="114">
        <v>15</v>
      </c>
      <c r="F94" s="113" t="s">
        <v>226</v>
      </c>
      <c r="G94" s="113" t="s">
        <v>226</v>
      </c>
      <c r="H94" s="113" t="s">
        <v>226</v>
      </c>
      <c r="I94" s="191" t="s">
        <v>97</v>
      </c>
      <c r="J94" s="191" t="s">
        <v>97</v>
      </c>
      <c r="K94" s="191" t="s">
        <v>97</v>
      </c>
      <c r="L94" s="191" t="s">
        <v>97</v>
      </c>
      <c r="M94" s="191" t="s">
        <v>97</v>
      </c>
      <c r="N94" s="191" t="s">
        <v>97</v>
      </c>
      <c r="O94" s="299"/>
      <c r="P94" s="300"/>
      <c r="Q94" s="191" t="s">
        <v>97</v>
      </c>
      <c r="R94" s="299"/>
    </row>
    <row r="95" spans="2:18" s="118" customFormat="1" x14ac:dyDescent="0.25">
      <c r="B95" s="112" t="s">
        <v>216</v>
      </c>
      <c r="C95" s="112" t="s">
        <v>222</v>
      </c>
      <c r="D95" s="114" t="s">
        <v>218</v>
      </c>
      <c r="E95" s="114">
        <v>17</v>
      </c>
      <c r="F95" s="113" t="s">
        <v>226</v>
      </c>
      <c r="G95" s="113" t="s">
        <v>226</v>
      </c>
      <c r="H95" s="113" t="s">
        <v>226</v>
      </c>
      <c r="I95" s="191" t="s">
        <v>97</v>
      </c>
      <c r="J95" s="191" t="s">
        <v>97</v>
      </c>
      <c r="K95" s="191" t="s">
        <v>97</v>
      </c>
      <c r="L95" s="191" t="s">
        <v>97</v>
      </c>
      <c r="M95" s="191" t="s">
        <v>97</v>
      </c>
      <c r="N95" s="191" t="s">
        <v>97</v>
      </c>
      <c r="O95" s="299"/>
      <c r="P95" s="300"/>
      <c r="Q95" s="191" t="s">
        <v>97</v>
      </c>
      <c r="R95" s="299"/>
    </row>
    <row r="96" spans="2:18" s="118" customFormat="1" x14ac:dyDescent="0.25">
      <c r="B96" s="112" t="s">
        <v>217</v>
      </c>
      <c r="C96" s="112" t="s">
        <v>222</v>
      </c>
      <c r="D96" s="114" t="s">
        <v>219</v>
      </c>
      <c r="E96" s="114">
        <v>18</v>
      </c>
      <c r="F96" s="113" t="s">
        <v>226</v>
      </c>
      <c r="G96" s="113" t="s">
        <v>226</v>
      </c>
      <c r="H96" s="113" t="s">
        <v>226</v>
      </c>
      <c r="I96" s="191" t="s">
        <v>97</v>
      </c>
      <c r="J96" s="191" t="s">
        <v>97</v>
      </c>
      <c r="K96" s="191" t="s">
        <v>97</v>
      </c>
      <c r="L96" s="191" t="s">
        <v>97</v>
      </c>
      <c r="M96" s="191" t="s">
        <v>97</v>
      </c>
      <c r="N96" s="191" t="s">
        <v>97</v>
      </c>
      <c r="O96" s="342"/>
      <c r="P96" s="343"/>
      <c r="Q96" s="191" t="s">
        <v>97</v>
      </c>
      <c r="R96" s="342"/>
    </row>
    <row r="97" spans="2:19" x14ac:dyDescent="0.25">
      <c r="B97" s="29" t="s">
        <v>61</v>
      </c>
    </row>
    <row r="99" spans="2:19" ht="15.75" thickBot="1" x14ac:dyDescent="0.3"/>
    <row r="100" spans="2:19" ht="27" thickBot="1" x14ac:dyDescent="0.3">
      <c r="B100" s="317" t="s">
        <v>37</v>
      </c>
      <c r="C100" s="318"/>
      <c r="D100" s="318"/>
      <c r="E100" s="318"/>
      <c r="F100" s="318"/>
      <c r="G100" s="318"/>
      <c r="H100" s="318"/>
      <c r="I100" s="318"/>
      <c r="J100" s="318"/>
      <c r="K100" s="318"/>
      <c r="L100" s="318"/>
      <c r="M100" s="318"/>
      <c r="N100" s="319"/>
    </row>
    <row r="105" spans="2:19" ht="114" customHeight="1" x14ac:dyDescent="0.25">
      <c r="B105" s="73" t="s">
        <v>0</v>
      </c>
      <c r="C105" s="73" t="s">
        <v>38</v>
      </c>
      <c r="D105" s="73" t="s">
        <v>39</v>
      </c>
      <c r="E105" s="73" t="s">
        <v>79</v>
      </c>
      <c r="F105" s="73" t="s">
        <v>81</v>
      </c>
      <c r="G105" s="73" t="s">
        <v>82</v>
      </c>
      <c r="H105" s="73" t="s">
        <v>83</v>
      </c>
      <c r="I105" s="73" t="s">
        <v>80</v>
      </c>
      <c r="J105" s="292" t="s">
        <v>84</v>
      </c>
      <c r="K105" s="339"/>
      <c r="L105" s="293"/>
      <c r="M105" s="73" t="s">
        <v>85</v>
      </c>
      <c r="N105" s="73" t="s">
        <v>40</v>
      </c>
      <c r="O105" s="73" t="s">
        <v>41</v>
      </c>
      <c r="P105" s="292" t="s">
        <v>3</v>
      </c>
      <c r="Q105" s="293"/>
      <c r="R105" s="292" t="s">
        <v>482</v>
      </c>
      <c r="S105" s="293"/>
    </row>
    <row r="106" spans="2:19" ht="60.75" customHeight="1" x14ac:dyDescent="0.25">
      <c r="B106" s="371" t="s">
        <v>42</v>
      </c>
      <c r="C106" s="371" t="s">
        <v>97</v>
      </c>
      <c r="D106" s="371" t="s">
        <v>253</v>
      </c>
      <c r="E106" s="371">
        <v>24687340</v>
      </c>
      <c r="F106" s="371" t="s">
        <v>254</v>
      </c>
      <c r="G106" s="371" t="s">
        <v>255</v>
      </c>
      <c r="H106" s="374">
        <v>36987</v>
      </c>
      <c r="I106" s="371" t="s">
        <v>226</v>
      </c>
      <c r="J106" s="277" t="s">
        <v>111</v>
      </c>
      <c r="K106" s="277" t="s">
        <v>264</v>
      </c>
      <c r="L106" s="277" t="s">
        <v>458</v>
      </c>
      <c r="M106" s="375" t="s">
        <v>97</v>
      </c>
      <c r="N106" s="375" t="s">
        <v>97</v>
      </c>
      <c r="O106" s="376" t="s">
        <v>97</v>
      </c>
      <c r="P106" s="351" t="s">
        <v>464</v>
      </c>
      <c r="Q106" s="352"/>
      <c r="R106" s="351" t="s">
        <v>484</v>
      </c>
      <c r="S106" s="352"/>
    </row>
    <row r="107" spans="2:19" ht="65.25" customHeight="1" x14ac:dyDescent="0.25">
      <c r="B107" s="371"/>
      <c r="C107" s="371"/>
      <c r="D107" s="371"/>
      <c r="E107" s="371"/>
      <c r="F107" s="371"/>
      <c r="G107" s="371"/>
      <c r="H107" s="374"/>
      <c r="I107" s="371"/>
      <c r="J107" s="277" t="s">
        <v>257</v>
      </c>
      <c r="K107" s="277" t="s">
        <v>258</v>
      </c>
      <c r="L107" s="277" t="s">
        <v>260</v>
      </c>
      <c r="M107" s="375"/>
      <c r="N107" s="375"/>
      <c r="O107" s="377"/>
      <c r="P107" s="353"/>
      <c r="Q107" s="354"/>
      <c r="R107" s="353"/>
      <c r="S107" s="354"/>
    </row>
    <row r="108" spans="2:19" ht="30" x14ac:dyDescent="0.25">
      <c r="B108" s="371"/>
      <c r="C108" s="371"/>
      <c r="D108" s="371"/>
      <c r="E108" s="371"/>
      <c r="F108" s="371"/>
      <c r="G108" s="371"/>
      <c r="H108" s="374"/>
      <c r="I108" s="371"/>
      <c r="J108" s="277" t="s">
        <v>259</v>
      </c>
      <c r="K108" s="277" t="s">
        <v>261</v>
      </c>
      <c r="L108" s="277" t="s">
        <v>459</v>
      </c>
      <c r="M108" s="375"/>
      <c r="N108" s="375"/>
      <c r="O108" s="377"/>
      <c r="P108" s="353"/>
      <c r="Q108" s="354"/>
      <c r="R108" s="353"/>
      <c r="S108" s="354"/>
    </row>
    <row r="109" spans="2:19" s="118" customFormat="1" ht="45" x14ac:dyDescent="0.25">
      <c r="B109" s="371"/>
      <c r="C109" s="371"/>
      <c r="D109" s="371"/>
      <c r="E109" s="371"/>
      <c r="F109" s="371"/>
      <c r="G109" s="371"/>
      <c r="H109" s="374"/>
      <c r="I109" s="371"/>
      <c r="J109" s="277" t="s">
        <v>262</v>
      </c>
      <c r="K109" s="277" t="s">
        <v>263</v>
      </c>
      <c r="L109" s="277" t="s">
        <v>460</v>
      </c>
      <c r="M109" s="375"/>
      <c r="N109" s="375"/>
      <c r="O109" s="377"/>
      <c r="P109" s="353"/>
      <c r="Q109" s="354"/>
      <c r="R109" s="353"/>
      <c r="S109" s="354"/>
    </row>
    <row r="110" spans="2:19" s="118" customFormat="1" ht="42" customHeight="1" x14ac:dyDescent="0.25">
      <c r="B110" s="371"/>
      <c r="C110" s="371"/>
      <c r="D110" s="371"/>
      <c r="E110" s="371"/>
      <c r="F110" s="371"/>
      <c r="G110" s="371"/>
      <c r="H110" s="374"/>
      <c r="I110" s="371"/>
      <c r="J110" s="277" t="s">
        <v>111</v>
      </c>
      <c r="K110" s="277" t="s">
        <v>483</v>
      </c>
      <c r="L110" s="277" t="s">
        <v>265</v>
      </c>
      <c r="M110" s="375"/>
      <c r="N110" s="375"/>
      <c r="O110" s="378"/>
      <c r="P110" s="355"/>
      <c r="Q110" s="356"/>
      <c r="R110" s="355"/>
      <c r="S110" s="356"/>
    </row>
    <row r="111" spans="2:19" s="118" customFormat="1" ht="150" x14ac:dyDescent="0.25">
      <c r="B111" s="345" t="s">
        <v>42</v>
      </c>
      <c r="C111" s="345" t="s">
        <v>97</v>
      </c>
      <c r="D111" s="346" t="s">
        <v>266</v>
      </c>
      <c r="E111" s="345">
        <v>33916442</v>
      </c>
      <c r="F111" s="294" t="s">
        <v>533</v>
      </c>
      <c r="G111" s="346" t="s">
        <v>224</v>
      </c>
      <c r="H111" s="384">
        <v>40865</v>
      </c>
      <c r="I111" s="346" t="s">
        <v>226</v>
      </c>
      <c r="J111" s="277" t="s">
        <v>278</v>
      </c>
      <c r="K111" s="277" t="s">
        <v>290</v>
      </c>
      <c r="L111" s="277" t="s">
        <v>291</v>
      </c>
      <c r="M111" s="346" t="s">
        <v>97</v>
      </c>
      <c r="N111" s="346" t="s">
        <v>97</v>
      </c>
      <c r="O111" s="372" t="s">
        <v>97</v>
      </c>
      <c r="P111" s="346" t="s">
        <v>485</v>
      </c>
      <c r="Q111" s="346"/>
      <c r="R111" s="346" t="s">
        <v>226</v>
      </c>
      <c r="S111" s="346"/>
    </row>
    <row r="112" spans="2:19" s="118" customFormat="1" ht="60" x14ac:dyDescent="0.25">
      <c r="B112" s="345"/>
      <c r="C112" s="345"/>
      <c r="D112" s="346"/>
      <c r="E112" s="345"/>
      <c r="F112" s="346"/>
      <c r="G112" s="346"/>
      <c r="H112" s="384"/>
      <c r="I112" s="346"/>
      <c r="J112" s="277" t="s">
        <v>111</v>
      </c>
      <c r="K112" s="277" t="s">
        <v>293</v>
      </c>
      <c r="L112" s="277" t="s">
        <v>292</v>
      </c>
      <c r="M112" s="346"/>
      <c r="N112" s="346"/>
      <c r="O112" s="373"/>
      <c r="P112" s="346"/>
      <c r="Q112" s="346"/>
      <c r="R112" s="346"/>
      <c r="S112" s="346"/>
    </row>
    <row r="113" spans="2:19" s="118" customFormat="1" ht="90" x14ac:dyDescent="0.25">
      <c r="B113" s="346" t="s">
        <v>42</v>
      </c>
      <c r="C113" s="346" t="s">
        <v>97</v>
      </c>
      <c r="D113" s="347" t="s">
        <v>276</v>
      </c>
      <c r="E113" s="346">
        <v>24790480</v>
      </c>
      <c r="F113" s="346" t="s">
        <v>289</v>
      </c>
      <c r="G113" s="346" t="s">
        <v>277</v>
      </c>
      <c r="H113" s="350">
        <v>37371</v>
      </c>
      <c r="I113" s="346" t="s">
        <v>226</v>
      </c>
      <c r="J113" s="278" t="s">
        <v>278</v>
      </c>
      <c r="K113" s="278" t="s">
        <v>279</v>
      </c>
      <c r="L113" s="278" t="s">
        <v>280</v>
      </c>
      <c r="M113" s="345" t="s">
        <v>97</v>
      </c>
      <c r="N113" s="345" t="s">
        <v>97</v>
      </c>
      <c r="O113" s="345" t="s">
        <v>97</v>
      </c>
      <c r="P113" s="346" t="s">
        <v>462</v>
      </c>
      <c r="Q113" s="346"/>
      <c r="R113" s="346" t="s">
        <v>226</v>
      </c>
      <c r="S113" s="346"/>
    </row>
    <row r="114" spans="2:19" s="118" customFormat="1" ht="60" x14ac:dyDescent="0.25">
      <c r="B114" s="346"/>
      <c r="C114" s="346"/>
      <c r="D114" s="348"/>
      <c r="E114" s="346"/>
      <c r="F114" s="346"/>
      <c r="G114" s="346"/>
      <c r="H114" s="350"/>
      <c r="I114" s="346"/>
      <c r="J114" s="278" t="s">
        <v>281</v>
      </c>
      <c r="K114" s="278" t="s">
        <v>282</v>
      </c>
      <c r="L114" s="278" t="s">
        <v>283</v>
      </c>
      <c r="M114" s="345"/>
      <c r="N114" s="345"/>
      <c r="O114" s="345"/>
      <c r="P114" s="346"/>
      <c r="Q114" s="346"/>
      <c r="R114" s="346"/>
      <c r="S114" s="346"/>
    </row>
    <row r="115" spans="2:19" s="118" customFormat="1" ht="75" x14ac:dyDescent="0.25">
      <c r="B115" s="346"/>
      <c r="C115" s="346"/>
      <c r="D115" s="348"/>
      <c r="E115" s="346"/>
      <c r="F115" s="346"/>
      <c r="G115" s="346"/>
      <c r="H115" s="350"/>
      <c r="I115" s="346"/>
      <c r="J115" s="278" t="s">
        <v>284</v>
      </c>
      <c r="K115" s="278" t="s">
        <v>285</v>
      </c>
      <c r="L115" s="278" t="s">
        <v>286</v>
      </c>
      <c r="M115" s="345"/>
      <c r="N115" s="345"/>
      <c r="O115" s="345"/>
      <c r="P115" s="346"/>
      <c r="Q115" s="346"/>
      <c r="R115" s="346"/>
      <c r="S115" s="346"/>
    </row>
    <row r="116" spans="2:19" s="118" customFormat="1" ht="60" x14ac:dyDescent="0.25">
      <c r="B116" s="346"/>
      <c r="C116" s="346"/>
      <c r="D116" s="349"/>
      <c r="E116" s="346"/>
      <c r="F116" s="346"/>
      <c r="G116" s="346"/>
      <c r="H116" s="350"/>
      <c r="I116" s="346"/>
      <c r="J116" s="278" t="s">
        <v>111</v>
      </c>
      <c r="K116" s="280" t="s">
        <v>287</v>
      </c>
      <c r="L116" s="279" t="s">
        <v>288</v>
      </c>
      <c r="M116" s="345"/>
      <c r="N116" s="345"/>
      <c r="O116" s="345"/>
      <c r="P116" s="346"/>
      <c r="Q116" s="346"/>
      <c r="R116" s="346"/>
      <c r="S116" s="346"/>
    </row>
    <row r="117" spans="2:19" s="118" customFormat="1" ht="149.25" customHeight="1" x14ac:dyDescent="0.25">
      <c r="B117" s="277" t="s">
        <v>43</v>
      </c>
      <c r="C117" s="277" t="s">
        <v>97</v>
      </c>
      <c r="D117" s="277" t="s">
        <v>316</v>
      </c>
      <c r="E117" s="277">
        <v>52990841</v>
      </c>
      <c r="F117" s="277" t="s">
        <v>232</v>
      </c>
      <c r="G117" s="277" t="s">
        <v>318</v>
      </c>
      <c r="H117" s="281">
        <v>39872</v>
      </c>
      <c r="I117" s="277" t="s">
        <v>317</v>
      </c>
      <c r="J117" s="277" t="s">
        <v>319</v>
      </c>
      <c r="K117" s="277" t="s">
        <v>320</v>
      </c>
      <c r="L117" s="277" t="s">
        <v>321</v>
      </c>
      <c r="M117" s="277" t="s">
        <v>97</v>
      </c>
      <c r="N117" s="277" t="s">
        <v>97</v>
      </c>
      <c r="O117" s="277" t="s">
        <v>97</v>
      </c>
      <c r="P117" s="364" t="s">
        <v>463</v>
      </c>
      <c r="Q117" s="365"/>
      <c r="R117" s="294" t="s">
        <v>534</v>
      </c>
      <c r="S117" s="346"/>
    </row>
    <row r="118" spans="2:19" s="118" customFormat="1" ht="60.75" customHeight="1" x14ac:dyDescent="0.25">
      <c r="B118" s="346" t="s">
        <v>43</v>
      </c>
      <c r="C118" s="346" t="s">
        <v>97</v>
      </c>
      <c r="D118" s="346" t="s">
        <v>322</v>
      </c>
      <c r="E118" s="346">
        <v>38360499</v>
      </c>
      <c r="F118" s="346" t="s">
        <v>232</v>
      </c>
      <c r="G118" s="346" t="s">
        <v>325</v>
      </c>
      <c r="H118" s="383">
        <v>39066</v>
      </c>
      <c r="I118" s="346" t="s">
        <v>323</v>
      </c>
      <c r="J118" s="278" t="s">
        <v>326</v>
      </c>
      <c r="K118" s="278" t="s">
        <v>327</v>
      </c>
      <c r="L118" s="278" t="s">
        <v>328</v>
      </c>
      <c r="M118" s="346" t="s">
        <v>97</v>
      </c>
      <c r="N118" s="346" t="s">
        <v>97</v>
      </c>
      <c r="O118" s="347" t="s">
        <v>97</v>
      </c>
      <c r="P118" s="346" t="s">
        <v>462</v>
      </c>
      <c r="Q118" s="346"/>
      <c r="R118" s="346" t="s">
        <v>226</v>
      </c>
      <c r="S118" s="346"/>
    </row>
    <row r="119" spans="2:19" s="118" customFormat="1" ht="30" x14ac:dyDescent="0.25">
      <c r="B119" s="346"/>
      <c r="C119" s="346"/>
      <c r="D119" s="346"/>
      <c r="E119" s="346"/>
      <c r="F119" s="346"/>
      <c r="G119" s="346"/>
      <c r="H119" s="383"/>
      <c r="I119" s="346"/>
      <c r="J119" s="278" t="s">
        <v>329</v>
      </c>
      <c r="K119" s="278" t="s">
        <v>331</v>
      </c>
      <c r="L119" s="278" t="s">
        <v>330</v>
      </c>
      <c r="M119" s="346"/>
      <c r="N119" s="346"/>
      <c r="O119" s="348"/>
      <c r="P119" s="346"/>
      <c r="Q119" s="346"/>
      <c r="R119" s="346"/>
      <c r="S119" s="346"/>
    </row>
    <row r="120" spans="2:19" s="118" customFormat="1" ht="60" x14ac:dyDescent="0.25">
      <c r="B120" s="346"/>
      <c r="C120" s="346"/>
      <c r="D120" s="346"/>
      <c r="E120" s="346"/>
      <c r="F120" s="346"/>
      <c r="G120" s="346"/>
      <c r="H120" s="383"/>
      <c r="I120" s="346"/>
      <c r="J120" s="278" t="s">
        <v>334</v>
      </c>
      <c r="K120" s="278" t="s">
        <v>332</v>
      </c>
      <c r="L120" s="278" t="s">
        <v>333</v>
      </c>
      <c r="M120" s="346"/>
      <c r="N120" s="346"/>
      <c r="O120" s="348"/>
      <c r="P120" s="346"/>
      <c r="Q120" s="346"/>
      <c r="R120" s="346"/>
      <c r="S120" s="346"/>
    </row>
    <row r="121" spans="2:19" s="118" customFormat="1" ht="60" x14ac:dyDescent="0.25">
      <c r="B121" s="346"/>
      <c r="C121" s="346"/>
      <c r="D121" s="346"/>
      <c r="E121" s="346"/>
      <c r="F121" s="346"/>
      <c r="G121" s="346"/>
      <c r="H121" s="383"/>
      <c r="I121" s="346"/>
      <c r="J121" s="278" t="s">
        <v>335</v>
      </c>
      <c r="K121" s="278" t="s">
        <v>336</v>
      </c>
      <c r="L121" s="278" t="s">
        <v>461</v>
      </c>
      <c r="M121" s="346"/>
      <c r="N121" s="346"/>
      <c r="O121" s="348"/>
      <c r="P121" s="346"/>
      <c r="Q121" s="346"/>
      <c r="R121" s="346"/>
      <c r="S121" s="346"/>
    </row>
    <row r="122" spans="2:19" s="118" customFormat="1" ht="30" x14ac:dyDescent="0.25">
      <c r="B122" s="346"/>
      <c r="C122" s="346"/>
      <c r="D122" s="346"/>
      <c r="E122" s="346"/>
      <c r="F122" s="346"/>
      <c r="G122" s="346"/>
      <c r="H122" s="383"/>
      <c r="I122" s="346"/>
      <c r="J122" s="279" t="s">
        <v>337</v>
      </c>
      <c r="K122" s="278" t="s">
        <v>339</v>
      </c>
      <c r="L122" s="278" t="s">
        <v>338</v>
      </c>
      <c r="M122" s="346"/>
      <c r="N122" s="346"/>
      <c r="O122" s="348"/>
      <c r="P122" s="346"/>
      <c r="Q122" s="346"/>
      <c r="R122" s="346"/>
      <c r="S122" s="346"/>
    </row>
    <row r="123" spans="2:19" s="118" customFormat="1" x14ac:dyDescent="0.25">
      <c r="B123" s="346"/>
      <c r="C123" s="346"/>
      <c r="D123" s="346"/>
      <c r="E123" s="346"/>
      <c r="F123" s="346"/>
      <c r="G123" s="346"/>
      <c r="H123" s="383"/>
      <c r="I123" s="346"/>
      <c r="J123" s="279" t="s">
        <v>340</v>
      </c>
      <c r="K123" s="282" t="s">
        <v>342</v>
      </c>
      <c r="L123" s="279" t="s">
        <v>341</v>
      </c>
      <c r="M123" s="346"/>
      <c r="N123" s="346"/>
      <c r="O123" s="348"/>
      <c r="P123" s="346"/>
      <c r="Q123" s="346"/>
      <c r="R123" s="346"/>
      <c r="S123" s="346"/>
    </row>
    <row r="124" spans="2:19" s="118" customFormat="1" x14ac:dyDescent="0.25">
      <c r="B124" s="346"/>
      <c r="C124" s="347"/>
      <c r="D124" s="346"/>
      <c r="E124" s="346"/>
      <c r="F124" s="346"/>
      <c r="G124" s="346"/>
      <c r="H124" s="383"/>
      <c r="I124" s="346"/>
      <c r="J124" s="279" t="s">
        <v>343</v>
      </c>
      <c r="K124" s="279" t="s">
        <v>345</v>
      </c>
      <c r="L124" s="278" t="s">
        <v>344</v>
      </c>
      <c r="M124" s="346"/>
      <c r="N124" s="346"/>
      <c r="O124" s="349"/>
      <c r="P124" s="346"/>
      <c r="Q124" s="346"/>
      <c r="R124" s="346"/>
      <c r="S124" s="346"/>
    </row>
    <row r="125" spans="2:19" s="118" customFormat="1" ht="45" x14ac:dyDescent="0.25">
      <c r="B125" s="364" t="s">
        <v>43</v>
      </c>
      <c r="C125" s="385" t="s">
        <v>97</v>
      </c>
      <c r="D125" s="365" t="s">
        <v>346</v>
      </c>
      <c r="E125" s="389">
        <v>51880290</v>
      </c>
      <c r="F125" s="346" t="s">
        <v>347</v>
      </c>
      <c r="G125" s="346" t="s">
        <v>348</v>
      </c>
      <c r="H125" s="383">
        <v>37932</v>
      </c>
      <c r="I125" s="346" t="s">
        <v>349</v>
      </c>
      <c r="J125" s="278" t="s">
        <v>350</v>
      </c>
      <c r="K125" s="283">
        <v>2005</v>
      </c>
      <c r="L125" s="278" t="s">
        <v>353</v>
      </c>
      <c r="M125" s="346" t="s">
        <v>97</v>
      </c>
      <c r="N125" s="346" t="s">
        <v>97</v>
      </c>
      <c r="O125" s="347" t="s">
        <v>97</v>
      </c>
      <c r="P125" s="346" t="s">
        <v>462</v>
      </c>
      <c r="Q125" s="346"/>
      <c r="R125" s="346" t="s">
        <v>226</v>
      </c>
      <c r="S125" s="346"/>
    </row>
    <row r="126" spans="2:19" s="118" customFormat="1" ht="51" customHeight="1" x14ac:dyDescent="0.25">
      <c r="B126" s="364"/>
      <c r="C126" s="385"/>
      <c r="D126" s="365"/>
      <c r="E126" s="389"/>
      <c r="F126" s="346"/>
      <c r="G126" s="346"/>
      <c r="H126" s="383"/>
      <c r="I126" s="346"/>
      <c r="J126" s="279" t="s">
        <v>256</v>
      </c>
      <c r="K126" s="278" t="s">
        <v>351</v>
      </c>
      <c r="L126" s="278" t="s">
        <v>352</v>
      </c>
      <c r="M126" s="346"/>
      <c r="N126" s="346"/>
      <c r="O126" s="348"/>
      <c r="P126" s="346"/>
      <c r="Q126" s="346"/>
      <c r="R126" s="346"/>
      <c r="S126" s="346"/>
    </row>
    <row r="127" spans="2:19" s="118" customFormat="1" ht="59.25" customHeight="1" x14ac:dyDescent="0.25">
      <c r="B127" s="364"/>
      <c r="C127" s="385"/>
      <c r="D127" s="365"/>
      <c r="E127" s="389"/>
      <c r="F127" s="346"/>
      <c r="G127" s="346"/>
      <c r="H127" s="383"/>
      <c r="I127" s="346"/>
      <c r="J127" s="278" t="s">
        <v>354</v>
      </c>
      <c r="K127" s="278" t="s">
        <v>355</v>
      </c>
      <c r="L127" s="278" t="s">
        <v>356</v>
      </c>
      <c r="M127" s="346"/>
      <c r="N127" s="346"/>
      <c r="O127" s="348"/>
      <c r="P127" s="346"/>
      <c r="Q127" s="346"/>
      <c r="R127" s="346"/>
      <c r="S127" s="346"/>
    </row>
    <row r="128" spans="2:19" s="118" customFormat="1" ht="30" x14ac:dyDescent="0.25">
      <c r="B128" s="364"/>
      <c r="C128" s="385"/>
      <c r="D128" s="365"/>
      <c r="E128" s="389"/>
      <c r="F128" s="346"/>
      <c r="G128" s="346"/>
      <c r="H128" s="383"/>
      <c r="I128" s="346"/>
      <c r="J128" s="278" t="s">
        <v>357</v>
      </c>
      <c r="K128" s="280" t="s">
        <v>358</v>
      </c>
      <c r="L128" s="278" t="s">
        <v>359</v>
      </c>
      <c r="M128" s="346"/>
      <c r="N128" s="346"/>
      <c r="O128" s="348"/>
      <c r="P128" s="346"/>
      <c r="Q128" s="346"/>
      <c r="R128" s="346"/>
      <c r="S128" s="346"/>
    </row>
    <row r="129" spans="2:19" s="118" customFormat="1" ht="30" x14ac:dyDescent="0.25">
      <c r="B129" s="364"/>
      <c r="C129" s="385"/>
      <c r="D129" s="365"/>
      <c r="E129" s="389"/>
      <c r="F129" s="346"/>
      <c r="G129" s="346"/>
      <c r="H129" s="383"/>
      <c r="I129" s="346"/>
      <c r="J129" s="278" t="s">
        <v>111</v>
      </c>
      <c r="K129" s="284" t="s">
        <v>360</v>
      </c>
      <c r="L129" s="278" t="s">
        <v>361</v>
      </c>
      <c r="M129" s="346"/>
      <c r="N129" s="346"/>
      <c r="O129" s="349"/>
      <c r="P129" s="346"/>
      <c r="Q129" s="346"/>
      <c r="R129" s="346"/>
      <c r="S129" s="346"/>
    </row>
    <row r="130" spans="2:19" s="118" customFormat="1" ht="30" x14ac:dyDescent="0.25">
      <c r="B130" s="347" t="s">
        <v>43</v>
      </c>
      <c r="C130" s="367" t="s">
        <v>97</v>
      </c>
      <c r="D130" s="347" t="s">
        <v>362</v>
      </c>
      <c r="E130" s="366">
        <v>1032366013</v>
      </c>
      <c r="F130" s="366" t="s">
        <v>232</v>
      </c>
      <c r="G130" s="366" t="s">
        <v>324</v>
      </c>
      <c r="H130" s="386">
        <v>41600</v>
      </c>
      <c r="I130" s="366" t="s">
        <v>363</v>
      </c>
      <c r="J130" s="278" t="s">
        <v>364</v>
      </c>
      <c r="K130" s="278" t="s">
        <v>365</v>
      </c>
      <c r="L130" s="278" t="s">
        <v>366</v>
      </c>
      <c r="M130" s="366" t="s">
        <v>97</v>
      </c>
      <c r="N130" s="366" t="s">
        <v>97</v>
      </c>
      <c r="O130" s="366" t="s">
        <v>97</v>
      </c>
      <c r="P130" s="297" t="s">
        <v>535</v>
      </c>
      <c r="Q130" s="358"/>
      <c r="R130" s="357" t="s">
        <v>486</v>
      </c>
      <c r="S130" s="358"/>
    </row>
    <row r="131" spans="2:19" s="118" customFormat="1" ht="30" x14ac:dyDescent="0.25">
      <c r="B131" s="348"/>
      <c r="C131" s="367"/>
      <c r="D131" s="348"/>
      <c r="E131" s="367"/>
      <c r="F131" s="367"/>
      <c r="G131" s="367"/>
      <c r="H131" s="387"/>
      <c r="I131" s="367"/>
      <c r="J131" s="278" t="s">
        <v>367</v>
      </c>
      <c r="K131" s="278" t="s">
        <v>368</v>
      </c>
      <c r="L131" s="278" t="s">
        <v>372</v>
      </c>
      <c r="M131" s="367"/>
      <c r="N131" s="367"/>
      <c r="O131" s="367"/>
      <c r="P131" s="359"/>
      <c r="Q131" s="360"/>
      <c r="R131" s="359"/>
      <c r="S131" s="360"/>
    </row>
    <row r="132" spans="2:19" s="118" customFormat="1" ht="78" customHeight="1" x14ac:dyDescent="0.25">
      <c r="B132" s="349"/>
      <c r="C132" s="368"/>
      <c r="D132" s="349"/>
      <c r="E132" s="368"/>
      <c r="F132" s="368"/>
      <c r="G132" s="368"/>
      <c r="H132" s="388"/>
      <c r="I132" s="368"/>
      <c r="J132" s="279" t="s">
        <v>369</v>
      </c>
      <c r="K132" s="278" t="s">
        <v>370</v>
      </c>
      <c r="L132" s="278" t="s">
        <v>371</v>
      </c>
      <c r="M132" s="368"/>
      <c r="N132" s="368"/>
      <c r="O132" s="368"/>
      <c r="P132" s="361"/>
      <c r="Q132" s="362"/>
      <c r="R132" s="361"/>
      <c r="S132" s="362"/>
    </row>
    <row r="133" spans="2:19" s="118" customFormat="1" ht="178.5" customHeight="1" x14ac:dyDescent="0.25">
      <c r="B133" s="278" t="s">
        <v>43</v>
      </c>
      <c r="C133" s="285" t="s">
        <v>97</v>
      </c>
      <c r="D133" s="277" t="s">
        <v>373</v>
      </c>
      <c r="E133" s="285">
        <v>1088294691</v>
      </c>
      <c r="F133" s="277" t="s">
        <v>232</v>
      </c>
      <c r="G133" s="285" t="s">
        <v>231</v>
      </c>
      <c r="H133" s="286">
        <v>41726</v>
      </c>
      <c r="I133" s="285" t="s">
        <v>374</v>
      </c>
      <c r="J133" s="278" t="s">
        <v>111</v>
      </c>
      <c r="K133" s="278" t="s">
        <v>493</v>
      </c>
      <c r="L133" s="278" t="s">
        <v>472</v>
      </c>
      <c r="M133" s="285" t="s">
        <v>97</v>
      </c>
      <c r="N133" s="285" t="s">
        <v>97</v>
      </c>
      <c r="O133" s="285" t="s">
        <v>97</v>
      </c>
      <c r="P133" s="364" t="s">
        <v>473</v>
      </c>
      <c r="Q133" s="365"/>
      <c r="R133" s="364" t="s">
        <v>495</v>
      </c>
      <c r="S133" s="365"/>
    </row>
    <row r="134" spans="2:19" s="118" customFormat="1" x14ac:dyDescent="0.25">
      <c r="B134" s="287"/>
      <c r="C134" s="287"/>
      <c r="D134" s="287"/>
      <c r="E134" s="287"/>
      <c r="F134" s="287"/>
      <c r="G134" s="287"/>
      <c r="H134" s="287"/>
      <c r="I134" s="287"/>
      <c r="J134" s="287"/>
      <c r="K134" s="287"/>
      <c r="L134" s="287"/>
      <c r="M134" s="287"/>
      <c r="N134" s="287"/>
      <c r="O134" s="287"/>
      <c r="P134" s="287"/>
      <c r="Q134" s="287"/>
      <c r="R134" s="287"/>
      <c r="S134" s="287"/>
    </row>
    <row r="135" spans="2:19" s="118" customFormat="1" x14ac:dyDescent="0.25"/>
    <row r="136" spans="2:19" s="118" customFormat="1" x14ac:dyDescent="0.25"/>
    <row r="137" spans="2:19" ht="15.75" thickBot="1" x14ac:dyDescent="0.3"/>
    <row r="138" spans="2:19" ht="27" thickBot="1" x14ac:dyDescent="0.3">
      <c r="B138" s="317" t="s">
        <v>45</v>
      </c>
      <c r="C138" s="318"/>
      <c r="D138" s="318"/>
      <c r="E138" s="318"/>
      <c r="F138" s="318"/>
      <c r="G138" s="318"/>
      <c r="H138" s="318"/>
      <c r="I138" s="318"/>
      <c r="J138" s="318"/>
      <c r="K138" s="318"/>
      <c r="L138" s="318"/>
      <c r="M138" s="318"/>
      <c r="N138" s="319"/>
    </row>
    <row r="140" spans="2:19" ht="46.15" customHeight="1" x14ac:dyDescent="0.25">
      <c r="B140" s="84" t="s">
        <v>33</v>
      </c>
      <c r="C140" s="84" t="s">
        <v>46</v>
      </c>
      <c r="D140" s="292" t="s">
        <v>3</v>
      </c>
      <c r="E140" s="293"/>
    </row>
    <row r="141" spans="2:19" ht="63" customHeight="1" x14ac:dyDescent="0.25">
      <c r="B141" s="85" t="s">
        <v>86</v>
      </c>
      <c r="C141" s="80" t="s">
        <v>97</v>
      </c>
      <c r="D141" s="294"/>
      <c r="E141" s="370"/>
    </row>
    <row r="144" spans="2:19" ht="26.25" x14ac:dyDescent="0.25">
      <c r="B144" s="306" t="s">
        <v>63</v>
      </c>
      <c r="C144" s="307"/>
      <c r="D144" s="307"/>
      <c r="E144" s="307"/>
      <c r="F144" s="307"/>
      <c r="G144" s="307"/>
      <c r="H144" s="307"/>
      <c r="I144" s="307"/>
      <c r="J144" s="307"/>
      <c r="K144" s="307"/>
      <c r="L144" s="307"/>
      <c r="M144" s="307"/>
      <c r="N144" s="307"/>
      <c r="O144" s="307"/>
      <c r="P144" s="307"/>
    </row>
    <row r="145" spans="1:26" ht="15.75" thickBot="1" x14ac:dyDescent="0.3"/>
    <row r="146" spans="1:26" ht="27" thickBot="1" x14ac:dyDescent="0.3">
      <c r="B146" s="317" t="s">
        <v>53</v>
      </c>
      <c r="C146" s="318"/>
      <c r="D146" s="318"/>
      <c r="E146" s="318"/>
      <c r="F146" s="318"/>
      <c r="G146" s="318"/>
      <c r="H146" s="318"/>
      <c r="I146" s="318"/>
      <c r="J146" s="318"/>
      <c r="K146" s="318"/>
      <c r="L146" s="318"/>
      <c r="M146" s="318"/>
      <c r="N146" s="319"/>
    </row>
    <row r="148" spans="1:26" ht="15.75" thickBot="1" x14ac:dyDescent="0.3">
      <c r="M148" s="81"/>
      <c r="N148" s="81"/>
    </row>
    <row r="149" spans="1:26" s="28" customFormat="1" ht="60" x14ac:dyDescent="0.25">
      <c r="B149" s="71" t="s">
        <v>106</v>
      </c>
      <c r="C149" s="71" t="s">
        <v>107</v>
      </c>
      <c r="D149" s="71" t="s">
        <v>108</v>
      </c>
      <c r="E149" s="71" t="s">
        <v>44</v>
      </c>
      <c r="F149" s="71" t="s">
        <v>22</v>
      </c>
      <c r="G149" s="71" t="s">
        <v>66</v>
      </c>
      <c r="H149" s="71" t="s">
        <v>17</v>
      </c>
      <c r="I149" s="71" t="s">
        <v>10</v>
      </c>
      <c r="J149" s="71" t="s">
        <v>31</v>
      </c>
      <c r="K149" s="71" t="s">
        <v>60</v>
      </c>
      <c r="L149" s="71" t="s">
        <v>20</v>
      </c>
      <c r="M149" s="105" t="s">
        <v>26</v>
      </c>
      <c r="N149" s="71" t="s">
        <v>109</v>
      </c>
      <c r="O149" s="71" t="s">
        <v>35</v>
      </c>
      <c r="P149" s="72" t="s">
        <v>11</v>
      </c>
      <c r="Q149" s="72" t="s">
        <v>19</v>
      </c>
      <c r="R149" s="162" t="s">
        <v>481</v>
      </c>
    </row>
    <row r="150" spans="1:26" s="48" customFormat="1" ht="132" customHeight="1" x14ac:dyDescent="0.25">
      <c r="A150" s="63">
        <v>1</v>
      </c>
      <c r="B150" s="204" t="s">
        <v>376</v>
      </c>
      <c r="C150" s="204" t="s">
        <v>376</v>
      </c>
      <c r="D150" s="204" t="s">
        <v>383</v>
      </c>
      <c r="E150" s="133" t="s">
        <v>384</v>
      </c>
      <c r="F150" s="134" t="s">
        <v>97</v>
      </c>
      <c r="G150" s="199">
        <v>1</v>
      </c>
      <c r="H150" s="205">
        <v>41666</v>
      </c>
      <c r="I150" s="205">
        <v>41988</v>
      </c>
      <c r="J150" s="135" t="s">
        <v>98</v>
      </c>
      <c r="K150" s="219">
        <v>8.1</v>
      </c>
      <c r="L150" s="219">
        <v>1.9</v>
      </c>
      <c r="M150" s="196">
        <v>120</v>
      </c>
      <c r="N150" s="196">
        <f>+M150*G150</f>
        <v>120</v>
      </c>
      <c r="O150" s="3">
        <v>221047534</v>
      </c>
      <c r="P150" s="3" t="s">
        <v>387</v>
      </c>
      <c r="Q150" s="206" t="s">
        <v>385</v>
      </c>
      <c r="R150" s="206" t="s">
        <v>536</v>
      </c>
      <c r="S150" s="47"/>
      <c r="T150" s="47"/>
      <c r="U150" s="47"/>
      <c r="V150" s="47"/>
      <c r="W150" s="47"/>
      <c r="X150" s="47"/>
      <c r="Y150" s="47"/>
      <c r="Z150" s="47"/>
    </row>
    <row r="151" spans="1:26" s="48" customFormat="1" ht="390" x14ac:dyDescent="0.25">
      <c r="A151" s="63">
        <f>+A150+1</f>
        <v>2</v>
      </c>
      <c r="B151" s="204" t="s">
        <v>376</v>
      </c>
      <c r="C151" s="204" t="s">
        <v>376</v>
      </c>
      <c r="D151" s="64" t="s">
        <v>386</v>
      </c>
      <c r="E151" s="44" t="s">
        <v>388</v>
      </c>
      <c r="F151" s="45" t="s">
        <v>98</v>
      </c>
      <c r="G151" s="199">
        <v>1</v>
      </c>
      <c r="H151" s="205">
        <v>40210</v>
      </c>
      <c r="I151" s="205">
        <v>40437</v>
      </c>
      <c r="J151" s="46" t="s">
        <v>98</v>
      </c>
      <c r="K151" s="219">
        <v>0</v>
      </c>
      <c r="L151" s="219">
        <v>7.5</v>
      </c>
      <c r="M151" s="196">
        <v>0</v>
      </c>
      <c r="N151" s="104">
        <v>0</v>
      </c>
      <c r="O151" s="3">
        <v>1208967327</v>
      </c>
      <c r="P151" s="3" t="s">
        <v>389</v>
      </c>
      <c r="Q151" s="206" t="s">
        <v>451</v>
      </c>
      <c r="R151" s="206" t="s">
        <v>526</v>
      </c>
      <c r="S151" s="47"/>
      <c r="T151" s="47"/>
      <c r="U151" s="47"/>
      <c r="V151" s="47"/>
      <c r="W151" s="47"/>
      <c r="X151" s="47"/>
      <c r="Y151" s="47"/>
      <c r="Z151" s="47"/>
    </row>
    <row r="152" spans="1:26" s="48" customFormat="1" ht="150" customHeight="1" x14ac:dyDescent="0.25">
      <c r="A152" s="63">
        <f t="shared" ref="A152" si="0">+A151+1</f>
        <v>3</v>
      </c>
      <c r="B152" s="204" t="s">
        <v>376</v>
      </c>
      <c r="C152" s="204" t="s">
        <v>376</v>
      </c>
      <c r="D152" s="64" t="s">
        <v>402</v>
      </c>
      <c r="E152" s="44" t="s">
        <v>401</v>
      </c>
      <c r="F152" s="134" t="s">
        <v>97</v>
      </c>
      <c r="G152" s="199">
        <v>1</v>
      </c>
      <c r="H152" s="205">
        <v>41441</v>
      </c>
      <c r="I152" s="205">
        <v>41698</v>
      </c>
      <c r="J152" s="46" t="s">
        <v>98</v>
      </c>
      <c r="K152" s="219">
        <v>8.5</v>
      </c>
      <c r="L152" s="219">
        <v>0</v>
      </c>
      <c r="M152" s="104">
        <v>0</v>
      </c>
      <c r="N152" s="196">
        <f>+M152*G152</f>
        <v>0</v>
      </c>
      <c r="O152" s="3">
        <v>1682637000</v>
      </c>
      <c r="P152" s="3" t="s">
        <v>392</v>
      </c>
      <c r="Q152" s="206" t="s">
        <v>456</v>
      </c>
      <c r="R152" s="206" t="s">
        <v>537</v>
      </c>
      <c r="S152" s="47"/>
      <c r="T152" s="47"/>
      <c r="U152" s="47"/>
      <c r="V152" s="47"/>
      <c r="W152" s="47"/>
      <c r="X152" s="47"/>
      <c r="Y152" s="47"/>
      <c r="Z152" s="47"/>
    </row>
    <row r="153" spans="1:26" s="48" customFormat="1" x14ac:dyDescent="0.25">
      <c r="A153" s="63"/>
      <c r="B153" s="66" t="s">
        <v>16</v>
      </c>
      <c r="C153" s="65"/>
      <c r="D153" s="64"/>
      <c r="E153" s="44"/>
      <c r="F153" s="45"/>
      <c r="G153" s="45"/>
      <c r="H153" s="45"/>
      <c r="I153" s="46"/>
      <c r="J153" s="46"/>
      <c r="K153" s="67">
        <f>SUM(K150:K152)</f>
        <v>16.600000000000001</v>
      </c>
      <c r="L153" s="67">
        <f>SUM(L150:L152)</f>
        <v>9.4</v>
      </c>
      <c r="M153" s="106">
        <f>SUM(M150:M152)</f>
        <v>120</v>
      </c>
      <c r="N153" s="67">
        <f>SUM(N150:N152)</f>
        <v>120</v>
      </c>
      <c r="O153" s="3"/>
      <c r="P153" s="3"/>
      <c r="Q153" s="109"/>
    </row>
    <row r="154" spans="1:26" x14ac:dyDescent="0.25">
      <c r="B154" s="49"/>
      <c r="C154" s="49"/>
      <c r="D154" s="49"/>
      <c r="E154" s="50"/>
      <c r="F154" s="49"/>
      <c r="G154" s="49"/>
      <c r="H154" s="49"/>
      <c r="I154" s="49"/>
      <c r="J154" s="49"/>
      <c r="K154" s="49"/>
      <c r="L154" s="49"/>
      <c r="M154" s="49"/>
      <c r="N154" s="49"/>
      <c r="O154" s="49"/>
      <c r="P154" s="49"/>
    </row>
    <row r="155" spans="1:26" ht="30" x14ac:dyDescent="0.25">
      <c r="B155" s="260" t="s">
        <v>32</v>
      </c>
      <c r="C155" s="89">
        <f>+K153</f>
        <v>16.600000000000001</v>
      </c>
      <c r="H155" s="51"/>
      <c r="I155" s="51"/>
      <c r="J155" s="51"/>
      <c r="K155" s="51"/>
      <c r="L155" s="51"/>
      <c r="M155" s="51"/>
      <c r="N155" s="49"/>
      <c r="O155" s="49"/>
      <c r="P155" s="49"/>
    </row>
    <row r="157" spans="1:26" ht="15.75" thickBot="1" x14ac:dyDescent="0.3"/>
    <row r="158" spans="1:26" ht="37.15" customHeight="1" thickBot="1" x14ac:dyDescent="0.3">
      <c r="B158" s="92" t="s">
        <v>48</v>
      </c>
      <c r="C158" s="93" t="s">
        <v>49</v>
      </c>
      <c r="D158" s="92" t="s">
        <v>50</v>
      </c>
      <c r="E158" s="93" t="s">
        <v>54</v>
      </c>
    </row>
    <row r="159" spans="1:26" ht="41.45" customHeight="1" x14ac:dyDescent="0.25">
      <c r="B159" s="83" t="s">
        <v>87</v>
      </c>
      <c r="C159" s="86">
        <v>20</v>
      </c>
      <c r="D159" s="86">
        <v>0</v>
      </c>
      <c r="E159" s="320">
        <f>+D159+D160+D161</f>
        <v>30</v>
      </c>
    </row>
    <row r="160" spans="1:26" ht="28.5" x14ac:dyDescent="0.25">
      <c r="B160" s="83" t="s">
        <v>88</v>
      </c>
      <c r="C160" s="74">
        <v>30</v>
      </c>
      <c r="D160" s="87">
        <v>30</v>
      </c>
      <c r="E160" s="321"/>
    </row>
    <row r="161" spans="2:17" ht="29.25" thickBot="1" x14ac:dyDescent="0.3">
      <c r="B161" s="83" t="s">
        <v>89</v>
      </c>
      <c r="C161" s="88">
        <v>40</v>
      </c>
      <c r="D161" s="88">
        <v>0</v>
      </c>
      <c r="E161" s="322"/>
    </row>
    <row r="163" spans="2:17" ht="15.75" thickBot="1" x14ac:dyDescent="0.3"/>
    <row r="164" spans="2:17" ht="27" thickBot="1" x14ac:dyDescent="0.3">
      <c r="B164" s="317" t="s">
        <v>51</v>
      </c>
      <c r="C164" s="318"/>
      <c r="D164" s="318"/>
      <c r="E164" s="318"/>
      <c r="F164" s="318"/>
      <c r="G164" s="318"/>
      <c r="H164" s="318"/>
      <c r="I164" s="318"/>
      <c r="J164" s="318"/>
      <c r="K164" s="318"/>
      <c r="L164" s="318"/>
      <c r="M164" s="318"/>
      <c r="N164" s="319"/>
    </row>
    <row r="166" spans="2:17" ht="76.5" customHeight="1" x14ac:dyDescent="0.25">
      <c r="B166" s="73" t="s">
        <v>0</v>
      </c>
      <c r="C166" s="73" t="s">
        <v>38</v>
      </c>
      <c r="D166" s="73" t="s">
        <v>39</v>
      </c>
      <c r="E166" s="73" t="s">
        <v>79</v>
      </c>
      <c r="F166" s="73" t="s">
        <v>81</v>
      </c>
      <c r="G166" s="73" t="s">
        <v>82</v>
      </c>
      <c r="H166" s="73" t="s">
        <v>83</v>
      </c>
      <c r="I166" s="73" t="s">
        <v>80</v>
      </c>
      <c r="J166" s="292" t="s">
        <v>84</v>
      </c>
      <c r="K166" s="339"/>
      <c r="L166" s="293"/>
      <c r="M166" s="73" t="s">
        <v>85</v>
      </c>
      <c r="N166" s="73" t="s">
        <v>40</v>
      </c>
      <c r="O166" s="73" t="s">
        <v>41</v>
      </c>
      <c r="P166" s="292" t="s">
        <v>3</v>
      </c>
      <c r="Q166" s="293"/>
    </row>
    <row r="167" spans="2:17" ht="100.5" customHeight="1" x14ac:dyDescent="0.25">
      <c r="B167" s="294" t="s">
        <v>93</v>
      </c>
      <c r="C167" s="294" t="s">
        <v>97</v>
      </c>
      <c r="D167" s="294" t="s">
        <v>413</v>
      </c>
      <c r="E167" s="294">
        <v>33917804</v>
      </c>
      <c r="F167" s="294" t="s">
        <v>419</v>
      </c>
      <c r="G167" s="294" t="s">
        <v>406</v>
      </c>
      <c r="H167" s="344">
        <v>40865</v>
      </c>
      <c r="I167" s="363" t="s">
        <v>226</v>
      </c>
      <c r="J167" s="263" t="s">
        <v>376</v>
      </c>
      <c r="K167" s="264" t="s">
        <v>409</v>
      </c>
      <c r="L167" s="264" t="s">
        <v>420</v>
      </c>
      <c r="M167" s="363" t="s">
        <v>97</v>
      </c>
      <c r="N167" s="363" t="s">
        <v>98</v>
      </c>
      <c r="O167" s="363" t="s">
        <v>97</v>
      </c>
      <c r="P167" s="294" t="s">
        <v>478</v>
      </c>
      <c r="Q167" s="294"/>
    </row>
    <row r="168" spans="2:17" ht="60.75" customHeight="1" x14ac:dyDescent="0.25">
      <c r="B168" s="294"/>
      <c r="C168" s="294"/>
      <c r="D168" s="294"/>
      <c r="E168" s="294"/>
      <c r="F168" s="294"/>
      <c r="G168" s="294"/>
      <c r="H168" s="344"/>
      <c r="I168" s="363"/>
      <c r="J168" s="263" t="s">
        <v>256</v>
      </c>
      <c r="K168" s="264" t="s">
        <v>411</v>
      </c>
      <c r="L168" s="264" t="s">
        <v>421</v>
      </c>
      <c r="M168" s="363"/>
      <c r="N168" s="363"/>
      <c r="O168" s="363"/>
      <c r="P168" s="294"/>
      <c r="Q168" s="294"/>
    </row>
    <row r="169" spans="2:17" s="118" customFormat="1" ht="91.5" customHeight="1" x14ac:dyDescent="0.25">
      <c r="B169" s="294" t="s">
        <v>94</v>
      </c>
      <c r="C169" s="294" t="s">
        <v>97</v>
      </c>
      <c r="D169" s="294" t="s">
        <v>422</v>
      </c>
      <c r="E169" s="294">
        <v>42149177</v>
      </c>
      <c r="F169" s="294" t="s">
        <v>419</v>
      </c>
      <c r="G169" s="294" t="s">
        <v>406</v>
      </c>
      <c r="H169" s="344">
        <v>40865</v>
      </c>
      <c r="I169" s="294" t="s">
        <v>226</v>
      </c>
      <c r="J169" s="263" t="s">
        <v>376</v>
      </c>
      <c r="K169" s="264" t="s">
        <v>424</v>
      </c>
      <c r="L169" s="264" t="s">
        <v>423</v>
      </c>
      <c r="M169" s="294" t="s">
        <v>97</v>
      </c>
      <c r="N169" s="294" t="s">
        <v>97</v>
      </c>
      <c r="O169" s="294" t="s">
        <v>97</v>
      </c>
      <c r="P169" s="294" t="s">
        <v>538</v>
      </c>
      <c r="Q169" s="294"/>
    </row>
    <row r="170" spans="2:17" s="118" customFormat="1" ht="60.75" customHeight="1" x14ac:dyDescent="0.25">
      <c r="B170" s="294"/>
      <c r="C170" s="294"/>
      <c r="D170" s="294"/>
      <c r="E170" s="294"/>
      <c r="F170" s="294"/>
      <c r="G170" s="294"/>
      <c r="H170" s="344"/>
      <c r="I170" s="294"/>
      <c r="J170" s="263" t="s">
        <v>425</v>
      </c>
      <c r="K170" s="264" t="s">
        <v>427</v>
      </c>
      <c r="L170" s="264" t="s">
        <v>426</v>
      </c>
      <c r="M170" s="294"/>
      <c r="N170" s="294"/>
      <c r="O170" s="294"/>
      <c r="P170" s="294"/>
      <c r="Q170" s="294"/>
    </row>
    <row r="171" spans="2:17" s="118" customFormat="1" ht="60.75" customHeight="1" x14ac:dyDescent="0.25">
      <c r="B171" s="294"/>
      <c r="C171" s="294"/>
      <c r="D171" s="294"/>
      <c r="E171" s="294"/>
      <c r="F171" s="294"/>
      <c r="G171" s="294"/>
      <c r="H171" s="344"/>
      <c r="I171" s="294"/>
      <c r="J171" s="263" t="s">
        <v>428</v>
      </c>
      <c r="K171" s="264" t="s">
        <v>429</v>
      </c>
      <c r="L171" s="264" t="s">
        <v>430</v>
      </c>
      <c r="M171" s="294"/>
      <c r="N171" s="294"/>
      <c r="O171" s="294"/>
      <c r="P171" s="294"/>
      <c r="Q171" s="294"/>
    </row>
    <row r="172" spans="2:17" ht="84" customHeight="1" x14ac:dyDescent="0.25">
      <c r="B172" s="263" t="s">
        <v>95</v>
      </c>
      <c r="C172" s="263" t="s">
        <v>97</v>
      </c>
      <c r="D172" s="263" t="s">
        <v>414</v>
      </c>
      <c r="E172" s="263">
        <v>42099913</v>
      </c>
      <c r="F172" s="263" t="s">
        <v>415</v>
      </c>
      <c r="G172" s="263" t="s">
        <v>416</v>
      </c>
      <c r="H172" s="264">
        <v>2005</v>
      </c>
      <c r="I172" s="264" t="s">
        <v>226</v>
      </c>
      <c r="J172" s="263" t="s">
        <v>376</v>
      </c>
      <c r="K172" s="264" t="s">
        <v>417</v>
      </c>
      <c r="L172" s="263" t="s">
        <v>418</v>
      </c>
      <c r="M172" s="263" t="s">
        <v>97</v>
      </c>
      <c r="N172" s="263" t="s">
        <v>97</v>
      </c>
      <c r="O172" s="263" t="s">
        <v>97</v>
      </c>
      <c r="P172" s="294" t="s">
        <v>438</v>
      </c>
      <c r="Q172" s="294"/>
    </row>
    <row r="175" spans="2:17" s="118" customFormat="1" x14ac:dyDescent="0.25"/>
    <row r="176" spans="2:17" s="118" customFormat="1" x14ac:dyDescent="0.25"/>
    <row r="177" spans="2:7" s="118" customFormat="1" x14ac:dyDescent="0.25"/>
    <row r="178" spans="2:7" s="118" customFormat="1" x14ac:dyDescent="0.25"/>
    <row r="179" spans="2:7" s="118" customFormat="1" x14ac:dyDescent="0.25"/>
    <row r="180" spans="2:7" s="118" customFormat="1" x14ac:dyDescent="0.25"/>
    <row r="181" spans="2:7" s="118" customFormat="1" x14ac:dyDescent="0.25"/>
    <row r="182" spans="2:7" ht="15.75" thickBot="1" x14ac:dyDescent="0.3"/>
    <row r="183" spans="2:7" ht="54" customHeight="1" x14ac:dyDescent="0.25">
      <c r="B183" s="91" t="s">
        <v>33</v>
      </c>
      <c r="C183" s="91" t="s">
        <v>48</v>
      </c>
      <c r="D183" s="73" t="s">
        <v>49</v>
      </c>
      <c r="E183" s="91" t="s">
        <v>50</v>
      </c>
      <c r="F183" s="93" t="s">
        <v>55</v>
      </c>
      <c r="G183" s="97"/>
    </row>
    <row r="184" spans="2:7" ht="143.25" customHeight="1" x14ac:dyDescent="0.2">
      <c r="B184" s="369" t="s">
        <v>52</v>
      </c>
      <c r="C184" s="26" t="s">
        <v>90</v>
      </c>
      <c r="D184" s="87">
        <v>25</v>
      </c>
      <c r="E184" s="87">
        <v>0</v>
      </c>
      <c r="F184" s="336">
        <f>+E184+E185+E186</f>
        <v>35</v>
      </c>
      <c r="G184" s="98"/>
    </row>
    <row r="185" spans="2:7" ht="160.5" customHeight="1" x14ac:dyDescent="0.2">
      <c r="B185" s="369"/>
      <c r="C185" s="26" t="s">
        <v>91</v>
      </c>
      <c r="D185" s="90">
        <v>25</v>
      </c>
      <c r="E185" s="87">
        <v>25</v>
      </c>
      <c r="F185" s="337"/>
      <c r="G185" s="98"/>
    </row>
    <row r="186" spans="2:7" ht="112.5" customHeight="1" x14ac:dyDescent="0.2">
      <c r="B186" s="369"/>
      <c r="C186" s="26" t="s">
        <v>92</v>
      </c>
      <c r="D186" s="87">
        <v>10</v>
      </c>
      <c r="E186" s="87">
        <v>10</v>
      </c>
      <c r="F186" s="338"/>
      <c r="G186" s="98"/>
    </row>
    <row r="187" spans="2:7" x14ac:dyDescent="0.25">
      <c r="C187" s="22"/>
    </row>
    <row r="190" spans="2:7" x14ac:dyDescent="0.25">
      <c r="B190" s="82" t="s">
        <v>56</v>
      </c>
    </row>
    <row r="193" spans="2:5" x14ac:dyDescent="0.25">
      <c r="B193" s="94" t="s">
        <v>33</v>
      </c>
      <c r="C193" s="94" t="s">
        <v>57</v>
      </c>
      <c r="D193" s="91" t="s">
        <v>50</v>
      </c>
      <c r="E193" s="91" t="s">
        <v>16</v>
      </c>
    </row>
    <row r="194" spans="2:5" ht="74.25" customHeight="1" x14ac:dyDescent="0.25">
      <c r="B194" s="23" t="s">
        <v>58</v>
      </c>
      <c r="C194" s="27">
        <v>40</v>
      </c>
      <c r="D194" s="87">
        <f>+E159</f>
        <v>30</v>
      </c>
      <c r="E194" s="315">
        <f>+D194+D195</f>
        <v>65</v>
      </c>
    </row>
    <row r="195" spans="2:5" ht="137.25" customHeight="1" x14ac:dyDescent="0.25">
      <c r="B195" s="23" t="s">
        <v>59</v>
      </c>
      <c r="C195" s="27">
        <v>60</v>
      </c>
      <c r="D195" s="87">
        <f>+F184</f>
        <v>35</v>
      </c>
      <c r="E195" s="316"/>
    </row>
  </sheetData>
  <sheetProtection password="FF39" sheet="1" objects="1" scenarios="1"/>
  <mergeCells count="140">
    <mergeCell ref="R133:S133"/>
    <mergeCell ref="R52:R96"/>
    <mergeCell ref="P130:Q132"/>
    <mergeCell ref="N130:N132"/>
    <mergeCell ref="O130:O132"/>
    <mergeCell ref="B130:B132"/>
    <mergeCell ref="C130:C132"/>
    <mergeCell ref="C125:C129"/>
    <mergeCell ref="B125:B129"/>
    <mergeCell ref="I130:I132"/>
    <mergeCell ref="H130:H132"/>
    <mergeCell ref="G130:G132"/>
    <mergeCell ref="F130:F132"/>
    <mergeCell ref="E130:E132"/>
    <mergeCell ref="D130:D132"/>
    <mergeCell ref="D125:D129"/>
    <mergeCell ref="E125:E129"/>
    <mergeCell ref="F125:F129"/>
    <mergeCell ref="G125:G129"/>
    <mergeCell ref="H125:H129"/>
    <mergeCell ref="I125:I129"/>
    <mergeCell ref="M125:M129"/>
    <mergeCell ref="B118:B124"/>
    <mergeCell ref="C118:C124"/>
    <mergeCell ref="D118:D124"/>
    <mergeCell ref="E118:E124"/>
    <mergeCell ref="F118:F124"/>
    <mergeCell ref="G118:G124"/>
    <mergeCell ref="H118:H124"/>
    <mergeCell ref="I118:I124"/>
    <mergeCell ref="M118:M124"/>
    <mergeCell ref="G111:G112"/>
    <mergeCell ref="H111:H112"/>
    <mergeCell ref="O52:P96"/>
    <mergeCell ref="I106:I110"/>
    <mergeCell ref="H106:H110"/>
    <mergeCell ref="M106:M110"/>
    <mergeCell ref="N106:N110"/>
    <mergeCell ref="O106:O110"/>
    <mergeCell ref="P106:Q110"/>
    <mergeCell ref="B2:P2"/>
    <mergeCell ref="B4:P4"/>
    <mergeCell ref="C6:N6"/>
    <mergeCell ref="C7:N7"/>
    <mergeCell ref="C8:N8"/>
    <mergeCell ref="C9:E9"/>
    <mergeCell ref="B12:C14"/>
    <mergeCell ref="B15:C15"/>
    <mergeCell ref="E32:E33"/>
    <mergeCell ref="B42:B43"/>
    <mergeCell ref="C42:C43"/>
    <mergeCell ref="D42:E42"/>
    <mergeCell ref="B48:N48"/>
    <mergeCell ref="O51:P51"/>
    <mergeCell ref="B46:E46"/>
    <mergeCell ref="H167:H168"/>
    <mergeCell ref="B144:P144"/>
    <mergeCell ref="B100:N100"/>
    <mergeCell ref="J105:L105"/>
    <mergeCell ref="P105:Q105"/>
    <mergeCell ref="B138:N138"/>
    <mergeCell ref="D140:E140"/>
    <mergeCell ref="D141:E141"/>
    <mergeCell ref="G106:G110"/>
    <mergeCell ref="F106:F110"/>
    <mergeCell ref="E106:E110"/>
    <mergeCell ref="D106:D110"/>
    <mergeCell ref="C106:C110"/>
    <mergeCell ref="B106:B110"/>
    <mergeCell ref="B111:B112"/>
    <mergeCell ref="C111:C112"/>
    <mergeCell ref="I111:I112"/>
    <mergeCell ref="M111:M112"/>
    <mergeCell ref="N111:N112"/>
    <mergeCell ref="O111:O112"/>
    <mergeCell ref="P111:Q112"/>
    <mergeCell ref="D111:D112"/>
    <mergeCell ref="E111:E112"/>
    <mergeCell ref="F111:F112"/>
    <mergeCell ref="P172:Q172"/>
    <mergeCell ref="B184:B186"/>
    <mergeCell ref="F184:F186"/>
    <mergeCell ref="E194:E195"/>
    <mergeCell ref="B146:N146"/>
    <mergeCell ref="E159:E161"/>
    <mergeCell ref="B164:N164"/>
    <mergeCell ref="J166:L166"/>
    <mergeCell ref="P166:Q166"/>
    <mergeCell ref="B167:B168"/>
    <mergeCell ref="C167:C168"/>
    <mergeCell ref="D169:D171"/>
    <mergeCell ref="B169:B171"/>
    <mergeCell ref="C169:C171"/>
    <mergeCell ref="E169:E171"/>
    <mergeCell ref="F169:F171"/>
    <mergeCell ref="G169:G171"/>
    <mergeCell ref="H169:H171"/>
    <mergeCell ref="I169:I171"/>
    <mergeCell ref="I167:I168"/>
    <mergeCell ref="D167:D168"/>
    <mergeCell ref="E167:E168"/>
    <mergeCell ref="F167:F168"/>
    <mergeCell ref="G167:G168"/>
    <mergeCell ref="R105:S105"/>
    <mergeCell ref="R106:S110"/>
    <mergeCell ref="R111:S112"/>
    <mergeCell ref="R117:S117"/>
    <mergeCell ref="R118:S124"/>
    <mergeCell ref="R125:S129"/>
    <mergeCell ref="R130:S132"/>
    <mergeCell ref="M169:M171"/>
    <mergeCell ref="N169:N171"/>
    <mergeCell ref="O169:O171"/>
    <mergeCell ref="P169:Q171"/>
    <mergeCell ref="M167:M168"/>
    <mergeCell ref="N167:N168"/>
    <mergeCell ref="O167:O168"/>
    <mergeCell ref="P167:Q168"/>
    <mergeCell ref="N125:N129"/>
    <mergeCell ref="O125:O129"/>
    <mergeCell ref="P117:Q117"/>
    <mergeCell ref="N118:N124"/>
    <mergeCell ref="O118:O124"/>
    <mergeCell ref="P118:Q124"/>
    <mergeCell ref="P125:Q129"/>
    <mergeCell ref="M130:M132"/>
    <mergeCell ref="P133:Q133"/>
    <mergeCell ref="N113:N116"/>
    <mergeCell ref="O113:O116"/>
    <mergeCell ref="P113:Q116"/>
    <mergeCell ref="R113:S116"/>
    <mergeCell ref="B113:B116"/>
    <mergeCell ref="C113:C116"/>
    <mergeCell ref="D113:D116"/>
    <mergeCell ref="E113:E116"/>
    <mergeCell ref="F113:F116"/>
    <mergeCell ref="G113:G116"/>
    <mergeCell ref="H113:H116"/>
    <mergeCell ref="I113:I116"/>
    <mergeCell ref="M113:M116"/>
  </mergeCells>
  <dataValidations count="2">
    <dataValidation type="list" allowBlank="1" showInputMessage="1" showErrorMessage="1" sqref="WVE983111 A65607 IS65607 SO65607 ACK65607 AMG65607 AWC65607 BFY65607 BPU65607 BZQ65607 CJM65607 CTI65607 DDE65607 DNA65607 DWW65607 EGS65607 EQO65607 FAK65607 FKG65607 FUC65607 GDY65607 GNU65607 GXQ65607 HHM65607 HRI65607 IBE65607 ILA65607 IUW65607 JES65607 JOO65607 JYK65607 KIG65607 KSC65607 LBY65607 LLU65607 LVQ65607 MFM65607 MPI65607 MZE65607 NJA65607 NSW65607 OCS65607 OMO65607 OWK65607 PGG65607 PQC65607 PZY65607 QJU65607 QTQ65607 RDM65607 RNI65607 RXE65607 SHA65607 SQW65607 TAS65607 TKO65607 TUK65607 UEG65607 UOC65607 UXY65607 VHU65607 VRQ65607 WBM65607 WLI65607 WVE65607 A131143 IS131143 SO131143 ACK131143 AMG131143 AWC131143 BFY131143 BPU131143 BZQ131143 CJM131143 CTI131143 DDE131143 DNA131143 DWW131143 EGS131143 EQO131143 FAK131143 FKG131143 FUC131143 GDY131143 GNU131143 GXQ131143 HHM131143 HRI131143 IBE131143 ILA131143 IUW131143 JES131143 JOO131143 JYK131143 KIG131143 KSC131143 LBY131143 LLU131143 LVQ131143 MFM131143 MPI131143 MZE131143 NJA131143 NSW131143 OCS131143 OMO131143 OWK131143 PGG131143 PQC131143 PZY131143 QJU131143 QTQ131143 RDM131143 RNI131143 RXE131143 SHA131143 SQW131143 TAS131143 TKO131143 TUK131143 UEG131143 UOC131143 UXY131143 VHU131143 VRQ131143 WBM131143 WLI131143 WVE131143 A196679 IS196679 SO196679 ACK196679 AMG196679 AWC196679 BFY196679 BPU196679 BZQ196679 CJM196679 CTI196679 DDE196679 DNA196679 DWW196679 EGS196679 EQO196679 FAK196679 FKG196679 FUC196679 GDY196679 GNU196679 GXQ196679 HHM196679 HRI196679 IBE196679 ILA196679 IUW196679 JES196679 JOO196679 JYK196679 KIG196679 KSC196679 LBY196679 LLU196679 LVQ196679 MFM196679 MPI196679 MZE196679 NJA196679 NSW196679 OCS196679 OMO196679 OWK196679 PGG196679 PQC196679 PZY196679 QJU196679 QTQ196679 RDM196679 RNI196679 RXE196679 SHA196679 SQW196679 TAS196679 TKO196679 TUK196679 UEG196679 UOC196679 UXY196679 VHU196679 VRQ196679 WBM196679 WLI196679 WVE196679 A262215 IS262215 SO262215 ACK262215 AMG262215 AWC262215 BFY262215 BPU262215 BZQ262215 CJM262215 CTI262215 DDE262215 DNA262215 DWW262215 EGS262215 EQO262215 FAK262215 FKG262215 FUC262215 GDY262215 GNU262215 GXQ262215 HHM262215 HRI262215 IBE262215 ILA262215 IUW262215 JES262215 JOO262215 JYK262215 KIG262215 KSC262215 LBY262215 LLU262215 LVQ262215 MFM262215 MPI262215 MZE262215 NJA262215 NSW262215 OCS262215 OMO262215 OWK262215 PGG262215 PQC262215 PZY262215 QJU262215 QTQ262215 RDM262215 RNI262215 RXE262215 SHA262215 SQW262215 TAS262215 TKO262215 TUK262215 UEG262215 UOC262215 UXY262215 VHU262215 VRQ262215 WBM262215 WLI262215 WVE262215 A327751 IS327751 SO327751 ACK327751 AMG327751 AWC327751 BFY327751 BPU327751 BZQ327751 CJM327751 CTI327751 DDE327751 DNA327751 DWW327751 EGS327751 EQO327751 FAK327751 FKG327751 FUC327751 GDY327751 GNU327751 GXQ327751 HHM327751 HRI327751 IBE327751 ILA327751 IUW327751 JES327751 JOO327751 JYK327751 KIG327751 KSC327751 LBY327751 LLU327751 LVQ327751 MFM327751 MPI327751 MZE327751 NJA327751 NSW327751 OCS327751 OMO327751 OWK327751 PGG327751 PQC327751 PZY327751 QJU327751 QTQ327751 RDM327751 RNI327751 RXE327751 SHA327751 SQW327751 TAS327751 TKO327751 TUK327751 UEG327751 UOC327751 UXY327751 VHU327751 VRQ327751 WBM327751 WLI327751 WVE327751 A393287 IS393287 SO393287 ACK393287 AMG393287 AWC393287 BFY393287 BPU393287 BZQ393287 CJM393287 CTI393287 DDE393287 DNA393287 DWW393287 EGS393287 EQO393287 FAK393287 FKG393287 FUC393287 GDY393287 GNU393287 GXQ393287 HHM393287 HRI393287 IBE393287 ILA393287 IUW393287 JES393287 JOO393287 JYK393287 KIG393287 KSC393287 LBY393287 LLU393287 LVQ393287 MFM393287 MPI393287 MZE393287 NJA393287 NSW393287 OCS393287 OMO393287 OWK393287 PGG393287 PQC393287 PZY393287 QJU393287 QTQ393287 RDM393287 RNI393287 RXE393287 SHA393287 SQW393287 TAS393287 TKO393287 TUK393287 UEG393287 UOC393287 UXY393287 VHU393287 VRQ393287 WBM393287 WLI393287 WVE393287 A458823 IS458823 SO458823 ACK458823 AMG458823 AWC458823 BFY458823 BPU458823 BZQ458823 CJM458823 CTI458823 DDE458823 DNA458823 DWW458823 EGS458823 EQO458823 FAK458823 FKG458823 FUC458823 GDY458823 GNU458823 GXQ458823 HHM458823 HRI458823 IBE458823 ILA458823 IUW458823 JES458823 JOO458823 JYK458823 KIG458823 KSC458823 LBY458823 LLU458823 LVQ458823 MFM458823 MPI458823 MZE458823 NJA458823 NSW458823 OCS458823 OMO458823 OWK458823 PGG458823 PQC458823 PZY458823 QJU458823 QTQ458823 RDM458823 RNI458823 RXE458823 SHA458823 SQW458823 TAS458823 TKO458823 TUK458823 UEG458823 UOC458823 UXY458823 VHU458823 VRQ458823 WBM458823 WLI458823 WVE458823 A524359 IS524359 SO524359 ACK524359 AMG524359 AWC524359 BFY524359 BPU524359 BZQ524359 CJM524359 CTI524359 DDE524359 DNA524359 DWW524359 EGS524359 EQO524359 FAK524359 FKG524359 FUC524359 GDY524359 GNU524359 GXQ524359 HHM524359 HRI524359 IBE524359 ILA524359 IUW524359 JES524359 JOO524359 JYK524359 KIG524359 KSC524359 LBY524359 LLU524359 LVQ524359 MFM524359 MPI524359 MZE524359 NJA524359 NSW524359 OCS524359 OMO524359 OWK524359 PGG524359 PQC524359 PZY524359 QJU524359 QTQ524359 RDM524359 RNI524359 RXE524359 SHA524359 SQW524359 TAS524359 TKO524359 TUK524359 UEG524359 UOC524359 UXY524359 VHU524359 VRQ524359 WBM524359 WLI524359 WVE524359 A589895 IS589895 SO589895 ACK589895 AMG589895 AWC589895 BFY589895 BPU589895 BZQ589895 CJM589895 CTI589895 DDE589895 DNA589895 DWW589895 EGS589895 EQO589895 FAK589895 FKG589895 FUC589895 GDY589895 GNU589895 GXQ589895 HHM589895 HRI589895 IBE589895 ILA589895 IUW589895 JES589895 JOO589895 JYK589895 KIG589895 KSC589895 LBY589895 LLU589895 LVQ589895 MFM589895 MPI589895 MZE589895 NJA589895 NSW589895 OCS589895 OMO589895 OWK589895 PGG589895 PQC589895 PZY589895 QJU589895 QTQ589895 RDM589895 RNI589895 RXE589895 SHA589895 SQW589895 TAS589895 TKO589895 TUK589895 UEG589895 UOC589895 UXY589895 VHU589895 VRQ589895 WBM589895 WLI589895 WVE589895 A655431 IS655431 SO655431 ACK655431 AMG655431 AWC655431 BFY655431 BPU655431 BZQ655431 CJM655431 CTI655431 DDE655431 DNA655431 DWW655431 EGS655431 EQO655431 FAK655431 FKG655431 FUC655431 GDY655431 GNU655431 GXQ655431 HHM655431 HRI655431 IBE655431 ILA655431 IUW655431 JES655431 JOO655431 JYK655431 KIG655431 KSC655431 LBY655431 LLU655431 LVQ655431 MFM655431 MPI655431 MZE655431 NJA655431 NSW655431 OCS655431 OMO655431 OWK655431 PGG655431 PQC655431 PZY655431 QJU655431 QTQ655431 RDM655431 RNI655431 RXE655431 SHA655431 SQW655431 TAS655431 TKO655431 TUK655431 UEG655431 UOC655431 UXY655431 VHU655431 VRQ655431 WBM655431 WLI655431 WVE655431 A720967 IS720967 SO720967 ACK720967 AMG720967 AWC720967 BFY720967 BPU720967 BZQ720967 CJM720967 CTI720967 DDE720967 DNA720967 DWW720967 EGS720967 EQO720967 FAK720967 FKG720967 FUC720967 GDY720967 GNU720967 GXQ720967 HHM720967 HRI720967 IBE720967 ILA720967 IUW720967 JES720967 JOO720967 JYK720967 KIG720967 KSC720967 LBY720967 LLU720967 LVQ720967 MFM720967 MPI720967 MZE720967 NJA720967 NSW720967 OCS720967 OMO720967 OWK720967 PGG720967 PQC720967 PZY720967 QJU720967 QTQ720967 RDM720967 RNI720967 RXE720967 SHA720967 SQW720967 TAS720967 TKO720967 TUK720967 UEG720967 UOC720967 UXY720967 VHU720967 VRQ720967 WBM720967 WLI720967 WVE720967 A786503 IS786503 SO786503 ACK786503 AMG786503 AWC786503 BFY786503 BPU786503 BZQ786503 CJM786503 CTI786503 DDE786503 DNA786503 DWW786503 EGS786503 EQO786503 FAK786503 FKG786503 FUC786503 GDY786503 GNU786503 GXQ786503 HHM786503 HRI786503 IBE786503 ILA786503 IUW786503 JES786503 JOO786503 JYK786503 KIG786503 KSC786503 LBY786503 LLU786503 LVQ786503 MFM786503 MPI786503 MZE786503 NJA786503 NSW786503 OCS786503 OMO786503 OWK786503 PGG786503 PQC786503 PZY786503 QJU786503 QTQ786503 RDM786503 RNI786503 RXE786503 SHA786503 SQW786503 TAS786503 TKO786503 TUK786503 UEG786503 UOC786503 UXY786503 VHU786503 VRQ786503 WBM786503 WLI786503 WVE786503 A852039 IS852039 SO852039 ACK852039 AMG852039 AWC852039 BFY852039 BPU852039 BZQ852039 CJM852039 CTI852039 DDE852039 DNA852039 DWW852039 EGS852039 EQO852039 FAK852039 FKG852039 FUC852039 GDY852039 GNU852039 GXQ852039 HHM852039 HRI852039 IBE852039 ILA852039 IUW852039 JES852039 JOO852039 JYK852039 KIG852039 KSC852039 LBY852039 LLU852039 LVQ852039 MFM852039 MPI852039 MZE852039 NJA852039 NSW852039 OCS852039 OMO852039 OWK852039 PGG852039 PQC852039 PZY852039 QJU852039 QTQ852039 RDM852039 RNI852039 RXE852039 SHA852039 SQW852039 TAS852039 TKO852039 TUK852039 UEG852039 UOC852039 UXY852039 VHU852039 VRQ852039 WBM852039 WLI852039 WVE852039 A917575 IS917575 SO917575 ACK917575 AMG917575 AWC917575 BFY917575 BPU917575 BZQ917575 CJM917575 CTI917575 DDE917575 DNA917575 DWW917575 EGS917575 EQO917575 FAK917575 FKG917575 FUC917575 GDY917575 GNU917575 GXQ917575 HHM917575 HRI917575 IBE917575 ILA917575 IUW917575 JES917575 JOO917575 JYK917575 KIG917575 KSC917575 LBY917575 LLU917575 LVQ917575 MFM917575 MPI917575 MZE917575 NJA917575 NSW917575 OCS917575 OMO917575 OWK917575 PGG917575 PQC917575 PZY917575 QJU917575 QTQ917575 RDM917575 RNI917575 RXE917575 SHA917575 SQW917575 TAS917575 TKO917575 TUK917575 UEG917575 UOC917575 UXY917575 VHU917575 VRQ917575 WBM917575 WLI917575 WVE917575 A983111 IS983111 SO983111 ACK983111 AMG983111 AWC983111 BFY983111 BPU983111 BZQ983111 CJM983111 CTI983111 DDE983111 DNA983111 DWW983111 EGS983111 EQO983111 FAK983111 FKG983111 FUC983111 GDY983111 GNU983111 GXQ983111 HHM983111 HRI983111 IBE983111 ILA983111 IUW983111 JES983111 JOO983111 JYK983111 KIG983111 KSC983111 LBY983111 LLU983111 LVQ983111 MFM983111 MPI983111 MZE983111 NJA983111 NSW983111 OCS983111 OMO983111 OWK983111 PGG983111 PQC983111 PZY983111 QJU983111 QTQ983111 RDM983111 RNI983111 RXE983111 SHA983111 SQW983111 TAS983111 TKO983111 TUK983111 UEG983111 UOC983111 UXY983111 VHU983111 VRQ983111 WBM983111 WLI983111 A17:A34 IS17:IS34 SO17:SO34 ACK17:ACK34 AMG17:AMG34 AWC17:AWC34 BFY17:BFY34 BPU17:BPU34 BZQ17:BZQ34 CJM17:CJM34 CTI17:CTI34 DDE17:DDE34 DNA17:DNA34 DWW17:DWW34 EGS17:EGS34 EQO17:EQO34 FAK17:FAK34 FKG17:FKG34 FUC17:FUC34 GDY17:GDY34 GNU17:GNU34 GXQ17:GXQ34 HHM17:HHM34 HRI17:HRI34 IBE17:IBE34 ILA17:ILA34 IUW17:IUW34 JES17:JES34 JOO17:JOO34 JYK17:JYK34 KIG17:KIG34 KSC17:KSC34 LBY17:LBY34 LLU17:LLU34 LVQ17:LVQ34 MFM17:MFM34 MPI17:MPI34 MZE17:MZE34 NJA17:NJA34 NSW17:NSW34 OCS17:OCS34 OMO17:OMO34 OWK17:OWK34 PGG17:PGG34 PQC17:PQC34 PZY17:PZY34 QJU17:QJU34 QTQ17:QTQ34 RDM17:RDM34 RNI17:RNI34 RXE17:RXE34 SHA17:SHA34 SQW17:SQW34 TAS17:TAS34 TKO17:TKO34 TUK17:TUK34 UEG17:UEG34 UOC17:UOC34 UXY17:UXY34 VHU17:VHU34 VRQ17:VRQ34 WBM17:WBM34 WLI17:WLI34 WVE17:WVE34">
      <formula1>"1,2,3,4,5"</formula1>
    </dataValidation>
    <dataValidation type="decimal" allowBlank="1" showInputMessage="1" showErrorMessage="1" sqref="WVH983111 WLL983111 C65607 IV65607 SR65607 ACN65607 AMJ65607 AWF65607 BGB65607 BPX65607 BZT65607 CJP65607 CTL65607 DDH65607 DND65607 DWZ65607 EGV65607 EQR65607 FAN65607 FKJ65607 FUF65607 GEB65607 GNX65607 GXT65607 HHP65607 HRL65607 IBH65607 ILD65607 IUZ65607 JEV65607 JOR65607 JYN65607 KIJ65607 KSF65607 LCB65607 LLX65607 LVT65607 MFP65607 MPL65607 MZH65607 NJD65607 NSZ65607 OCV65607 OMR65607 OWN65607 PGJ65607 PQF65607 QAB65607 QJX65607 QTT65607 RDP65607 RNL65607 RXH65607 SHD65607 SQZ65607 TAV65607 TKR65607 TUN65607 UEJ65607 UOF65607 UYB65607 VHX65607 VRT65607 WBP65607 WLL65607 WVH65607 C131143 IV131143 SR131143 ACN131143 AMJ131143 AWF131143 BGB131143 BPX131143 BZT131143 CJP131143 CTL131143 DDH131143 DND131143 DWZ131143 EGV131143 EQR131143 FAN131143 FKJ131143 FUF131143 GEB131143 GNX131143 GXT131143 HHP131143 HRL131143 IBH131143 ILD131143 IUZ131143 JEV131143 JOR131143 JYN131143 KIJ131143 KSF131143 LCB131143 LLX131143 LVT131143 MFP131143 MPL131143 MZH131143 NJD131143 NSZ131143 OCV131143 OMR131143 OWN131143 PGJ131143 PQF131143 QAB131143 QJX131143 QTT131143 RDP131143 RNL131143 RXH131143 SHD131143 SQZ131143 TAV131143 TKR131143 TUN131143 UEJ131143 UOF131143 UYB131143 VHX131143 VRT131143 WBP131143 WLL131143 WVH131143 C196679 IV196679 SR196679 ACN196679 AMJ196679 AWF196679 BGB196679 BPX196679 BZT196679 CJP196679 CTL196679 DDH196679 DND196679 DWZ196679 EGV196679 EQR196679 FAN196679 FKJ196679 FUF196679 GEB196679 GNX196679 GXT196679 HHP196679 HRL196679 IBH196679 ILD196679 IUZ196679 JEV196679 JOR196679 JYN196679 KIJ196679 KSF196679 LCB196679 LLX196679 LVT196679 MFP196679 MPL196679 MZH196679 NJD196679 NSZ196679 OCV196679 OMR196679 OWN196679 PGJ196679 PQF196679 QAB196679 QJX196679 QTT196679 RDP196679 RNL196679 RXH196679 SHD196679 SQZ196679 TAV196679 TKR196679 TUN196679 UEJ196679 UOF196679 UYB196679 VHX196679 VRT196679 WBP196679 WLL196679 WVH196679 C262215 IV262215 SR262215 ACN262215 AMJ262215 AWF262215 BGB262215 BPX262215 BZT262215 CJP262215 CTL262215 DDH262215 DND262215 DWZ262215 EGV262215 EQR262215 FAN262215 FKJ262215 FUF262215 GEB262215 GNX262215 GXT262215 HHP262215 HRL262215 IBH262215 ILD262215 IUZ262215 JEV262215 JOR262215 JYN262215 KIJ262215 KSF262215 LCB262215 LLX262215 LVT262215 MFP262215 MPL262215 MZH262215 NJD262215 NSZ262215 OCV262215 OMR262215 OWN262215 PGJ262215 PQF262215 QAB262215 QJX262215 QTT262215 RDP262215 RNL262215 RXH262215 SHD262215 SQZ262215 TAV262215 TKR262215 TUN262215 UEJ262215 UOF262215 UYB262215 VHX262215 VRT262215 WBP262215 WLL262215 WVH262215 C327751 IV327751 SR327751 ACN327751 AMJ327751 AWF327751 BGB327751 BPX327751 BZT327751 CJP327751 CTL327751 DDH327751 DND327751 DWZ327751 EGV327751 EQR327751 FAN327751 FKJ327751 FUF327751 GEB327751 GNX327751 GXT327751 HHP327751 HRL327751 IBH327751 ILD327751 IUZ327751 JEV327751 JOR327751 JYN327751 KIJ327751 KSF327751 LCB327751 LLX327751 LVT327751 MFP327751 MPL327751 MZH327751 NJD327751 NSZ327751 OCV327751 OMR327751 OWN327751 PGJ327751 PQF327751 QAB327751 QJX327751 QTT327751 RDP327751 RNL327751 RXH327751 SHD327751 SQZ327751 TAV327751 TKR327751 TUN327751 UEJ327751 UOF327751 UYB327751 VHX327751 VRT327751 WBP327751 WLL327751 WVH327751 C393287 IV393287 SR393287 ACN393287 AMJ393287 AWF393287 BGB393287 BPX393287 BZT393287 CJP393287 CTL393287 DDH393287 DND393287 DWZ393287 EGV393287 EQR393287 FAN393287 FKJ393287 FUF393287 GEB393287 GNX393287 GXT393287 HHP393287 HRL393287 IBH393287 ILD393287 IUZ393287 JEV393287 JOR393287 JYN393287 KIJ393287 KSF393287 LCB393287 LLX393287 LVT393287 MFP393287 MPL393287 MZH393287 NJD393287 NSZ393287 OCV393287 OMR393287 OWN393287 PGJ393287 PQF393287 QAB393287 QJX393287 QTT393287 RDP393287 RNL393287 RXH393287 SHD393287 SQZ393287 TAV393287 TKR393287 TUN393287 UEJ393287 UOF393287 UYB393287 VHX393287 VRT393287 WBP393287 WLL393287 WVH393287 C458823 IV458823 SR458823 ACN458823 AMJ458823 AWF458823 BGB458823 BPX458823 BZT458823 CJP458823 CTL458823 DDH458823 DND458823 DWZ458823 EGV458823 EQR458823 FAN458823 FKJ458823 FUF458823 GEB458823 GNX458823 GXT458823 HHP458823 HRL458823 IBH458823 ILD458823 IUZ458823 JEV458823 JOR458823 JYN458823 KIJ458823 KSF458823 LCB458823 LLX458823 LVT458823 MFP458823 MPL458823 MZH458823 NJD458823 NSZ458823 OCV458823 OMR458823 OWN458823 PGJ458823 PQF458823 QAB458823 QJX458823 QTT458823 RDP458823 RNL458823 RXH458823 SHD458823 SQZ458823 TAV458823 TKR458823 TUN458823 UEJ458823 UOF458823 UYB458823 VHX458823 VRT458823 WBP458823 WLL458823 WVH458823 C524359 IV524359 SR524359 ACN524359 AMJ524359 AWF524359 BGB524359 BPX524359 BZT524359 CJP524359 CTL524359 DDH524359 DND524359 DWZ524359 EGV524359 EQR524359 FAN524359 FKJ524359 FUF524359 GEB524359 GNX524359 GXT524359 HHP524359 HRL524359 IBH524359 ILD524359 IUZ524359 JEV524359 JOR524359 JYN524359 KIJ524359 KSF524359 LCB524359 LLX524359 LVT524359 MFP524359 MPL524359 MZH524359 NJD524359 NSZ524359 OCV524359 OMR524359 OWN524359 PGJ524359 PQF524359 QAB524359 QJX524359 QTT524359 RDP524359 RNL524359 RXH524359 SHD524359 SQZ524359 TAV524359 TKR524359 TUN524359 UEJ524359 UOF524359 UYB524359 VHX524359 VRT524359 WBP524359 WLL524359 WVH524359 C589895 IV589895 SR589895 ACN589895 AMJ589895 AWF589895 BGB589895 BPX589895 BZT589895 CJP589895 CTL589895 DDH589895 DND589895 DWZ589895 EGV589895 EQR589895 FAN589895 FKJ589895 FUF589895 GEB589895 GNX589895 GXT589895 HHP589895 HRL589895 IBH589895 ILD589895 IUZ589895 JEV589895 JOR589895 JYN589895 KIJ589895 KSF589895 LCB589895 LLX589895 LVT589895 MFP589895 MPL589895 MZH589895 NJD589895 NSZ589895 OCV589895 OMR589895 OWN589895 PGJ589895 PQF589895 QAB589895 QJX589895 QTT589895 RDP589895 RNL589895 RXH589895 SHD589895 SQZ589895 TAV589895 TKR589895 TUN589895 UEJ589895 UOF589895 UYB589895 VHX589895 VRT589895 WBP589895 WLL589895 WVH589895 C655431 IV655431 SR655431 ACN655431 AMJ655431 AWF655431 BGB655431 BPX655431 BZT655431 CJP655431 CTL655431 DDH655431 DND655431 DWZ655431 EGV655431 EQR655431 FAN655431 FKJ655431 FUF655431 GEB655431 GNX655431 GXT655431 HHP655431 HRL655431 IBH655431 ILD655431 IUZ655431 JEV655431 JOR655431 JYN655431 KIJ655431 KSF655431 LCB655431 LLX655431 LVT655431 MFP655431 MPL655431 MZH655431 NJD655431 NSZ655431 OCV655431 OMR655431 OWN655431 PGJ655431 PQF655431 QAB655431 QJX655431 QTT655431 RDP655431 RNL655431 RXH655431 SHD655431 SQZ655431 TAV655431 TKR655431 TUN655431 UEJ655431 UOF655431 UYB655431 VHX655431 VRT655431 WBP655431 WLL655431 WVH655431 C720967 IV720967 SR720967 ACN720967 AMJ720967 AWF720967 BGB720967 BPX720967 BZT720967 CJP720967 CTL720967 DDH720967 DND720967 DWZ720967 EGV720967 EQR720967 FAN720967 FKJ720967 FUF720967 GEB720967 GNX720967 GXT720967 HHP720967 HRL720967 IBH720967 ILD720967 IUZ720967 JEV720967 JOR720967 JYN720967 KIJ720967 KSF720967 LCB720967 LLX720967 LVT720967 MFP720967 MPL720967 MZH720967 NJD720967 NSZ720967 OCV720967 OMR720967 OWN720967 PGJ720967 PQF720967 QAB720967 QJX720967 QTT720967 RDP720967 RNL720967 RXH720967 SHD720967 SQZ720967 TAV720967 TKR720967 TUN720967 UEJ720967 UOF720967 UYB720967 VHX720967 VRT720967 WBP720967 WLL720967 WVH720967 C786503 IV786503 SR786503 ACN786503 AMJ786503 AWF786503 BGB786503 BPX786503 BZT786503 CJP786503 CTL786503 DDH786503 DND786503 DWZ786503 EGV786503 EQR786503 FAN786503 FKJ786503 FUF786503 GEB786503 GNX786503 GXT786503 HHP786503 HRL786503 IBH786503 ILD786503 IUZ786503 JEV786503 JOR786503 JYN786503 KIJ786503 KSF786503 LCB786503 LLX786503 LVT786503 MFP786503 MPL786503 MZH786503 NJD786503 NSZ786503 OCV786503 OMR786503 OWN786503 PGJ786503 PQF786503 QAB786503 QJX786503 QTT786503 RDP786503 RNL786503 RXH786503 SHD786503 SQZ786503 TAV786503 TKR786503 TUN786503 UEJ786503 UOF786503 UYB786503 VHX786503 VRT786503 WBP786503 WLL786503 WVH786503 C852039 IV852039 SR852039 ACN852039 AMJ852039 AWF852039 BGB852039 BPX852039 BZT852039 CJP852039 CTL852039 DDH852039 DND852039 DWZ852039 EGV852039 EQR852039 FAN852039 FKJ852039 FUF852039 GEB852039 GNX852039 GXT852039 HHP852039 HRL852039 IBH852039 ILD852039 IUZ852039 JEV852039 JOR852039 JYN852039 KIJ852039 KSF852039 LCB852039 LLX852039 LVT852039 MFP852039 MPL852039 MZH852039 NJD852039 NSZ852039 OCV852039 OMR852039 OWN852039 PGJ852039 PQF852039 QAB852039 QJX852039 QTT852039 RDP852039 RNL852039 RXH852039 SHD852039 SQZ852039 TAV852039 TKR852039 TUN852039 UEJ852039 UOF852039 UYB852039 VHX852039 VRT852039 WBP852039 WLL852039 WVH852039 C917575 IV917575 SR917575 ACN917575 AMJ917575 AWF917575 BGB917575 BPX917575 BZT917575 CJP917575 CTL917575 DDH917575 DND917575 DWZ917575 EGV917575 EQR917575 FAN917575 FKJ917575 FUF917575 GEB917575 GNX917575 GXT917575 HHP917575 HRL917575 IBH917575 ILD917575 IUZ917575 JEV917575 JOR917575 JYN917575 KIJ917575 KSF917575 LCB917575 LLX917575 LVT917575 MFP917575 MPL917575 MZH917575 NJD917575 NSZ917575 OCV917575 OMR917575 OWN917575 PGJ917575 PQF917575 QAB917575 QJX917575 QTT917575 RDP917575 RNL917575 RXH917575 SHD917575 SQZ917575 TAV917575 TKR917575 TUN917575 UEJ917575 UOF917575 UYB917575 VHX917575 VRT917575 WBP917575 WLL917575 WVH917575 C983111 IV983111 SR983111 ACN983111 AMJ983111 AWF983111 BGB983111 BPX983111 BZT983111 CJP983111 CTL983111 DDH983111 DND983111 DWZ983111 EGV983111 EQR983111 FAN983111 FKJ983111 FUF983111 GEB983111 GNX983111 GXT983111 HHP983111 HRL983111 IBH983111 ILD983111 IUZ983111 JEV983111 JOR983111 JYN983111 KIJ983111 KSF983111 LCB983111 LLX983111 LVT983111 MFP983111 MPL983111 MZH983111 NJD983111 NSZ983111 OCV983111 OMR983111 OWN983111 PGJ983111 PQF983111 QAB983111 QJX983111 QTT983111 RDP983111 RNL983111 RXH983111 SHD983111 SQZ983111 TAV983111 TKR983111 TUN983111 UEJ983111 UOF983111 UYB983111 VHX983111 VRT983111 WBP983111 IV17:IV34 SR17:SR34 ACN17:ACN34 AMJ17:AMJ34 AWF17:AWF34 BGB17:BGB34 BPX17:BPX34 BZT17:BZT34 CJP17:CJP34 CTL17:CTL34 DDH17:DDH34 DND17:DND34 DWZ17:DWZ34 EGV17:EGV34 EQR17:EQR34 FAN17:FAN34 FKJ17:FKJ34 FUF17:FUF34 GEB17:GEB34 GNX17:GNX34 GXT17:GXT34 HHP17:HHP34 HRL17:HRL34 IBH17:IBH34 ILD17:ILD34 IUZ17:IUZ34 JEV17:JEV34 JOR17:JOR34 JYN17:JYN34 KIJ17:KIJ34 KSF17:KSF34 LCB17:LCB34 LLX17:LLX34 LVT17:LVT34 MFP17:MFP34 MPL17:MPL34 MZH17:MZH34 NJD17:NJD34 NSZ17:NSZ34 OCV17:OCV34 OMR17:OMR34 OWN17:OWN34 PGJ17:PGJ34 PQF17:PQF34 QAB17:QAB34 QJX17:QJX34 QTT17:QTT34 RDP17:RDP34 RNL17:RNL34 RXH17:RXH34 SHD17:SHD34 SQZ17:SQZ34 TAV17:TAV34 TKR17:TKR34 TUN17:TUN34 UEJ17:UEJ34 UOF17:UOF34 UYB17:UYB34 VHX17:VHX34 VRT17:VRT34 WBP17:WBP34 WLL17:WLL34 WVH17:WVH34">
      <formula1>0</formula1>
      <formula2>1</formula2>
    </dataValidation>
  </dataValidations>
  <pageMargins left="0.98425196850393704" right="0.51181102362204722" top="0.55118110236220474" bottom="0.55118110236220474" header="0.31496062992125984" footer="0.31496062992125984"/>
  <pageSetup paperSize="5" scale="4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8"/>
  <sheetViews>
    <sheetView topLeftCell="A13" zoomScale="55" zoomScaleNormal="55" workbookViewId="0">
      <selection activeCell="C9" sqref="C9:N9"/>
    </sheetView>
  </sheetViews>
  <sheetFormatPr baseColWidth="10" defaultRowHeight="15" x14ac:dyDescent="0.25"/>
  <cols>
    <col min="1" max="1" width="3.140625" style="29" bestFit="1" customWidth="1"/>
    <col min="2" max="2" width="31" style="29" customWidth="1"/>
    <col min="3" max="3" width="31.140625" style="29" customWidth="1"/>
    <col min="4" max="4" width="33.85546875" style="29" customWidth="1"/>
    <col min="5" max="6" width="29.7109375" style="29" customWidth="1"/>
    <col min="7" max="7" width="25.42578125" style="29" customWidth="1"/>
    <col min="8" max="8" width="24.5703125" style="29" customWidth="1"/>
    <col min="9" max="9" width="24" style="29" customWidth="1"/>
    <col min="10" max="10" width="20.28515625" style="29" customWidth="1"/>
    <col min="11" max="11" width="14.7109375" style="29" bestFit="1" customWidth="1"/>
    <col min="12" max="12" width="18.7109375" style="29" customWidth="1"/>
    <col min="13" max="13" width="14.42578125" style="29" customWidth="1"/>
    <col min="14" max="14" width="16.42578125" style="29" customWidth="1"/>
    <col min="15" max="15" width="21.85546875" style="29" customWidth="1"/>
    <col min="16" max="16" width="13.140625" style="29" customWidth="1"/>
    <col min="17" max="17" width="45.85546875" style="29" customWidth="1"/>
    <col min="18" max="18" width="38.7109375" style="29" customWidth="1"/>
    <col min="19" max="19" width="33" style="29" customWidth="1"/>
    <col min="20" max="22" width="6.42578125" style="29" customWidth="1"/>
    <col min="23" max="251" width="11.42578125" style="29"/>
    <col min="252" max="252" width="1" style="29" customWidth="1"/>
    <col min="253" max="253" width="4.28515625" style="29" customWidth="1"/>
    <col min="254" max="254" width="34.7109375" style="29" customWidth="1"/>
    <col min="255" max="255" width="0" style="29" hidden="1" customWidth="1"/>
    <col min="256" max="256" width="20" style="29" customWidth="1"/>
    <col min="257" max="257" width="20.85546875" style="29" customWidth="1"/>
    <col min="258" max="258" width="25" style="29" customWidth="1"/>
    <col min="259" max="259" width="18.7109375" style="29" customWidth="1"/>
    <col min="260" max="260" width="29.7109375" style="29" customWidth="1"/>
    <col min="261" max="261" width="13.42578125" style="29" customWidth="1"/>
    <col min="262" max="262" width="13.85546875" style="29" customWidth="1"/>
    <col min="263" max="267" width="16.5703125" style="29" customWidth="1"/>
    <col min="268" max="268" width="20.5703125" style="29" customWidth="1"/>
    <col min="269" max="269" width="21.140625" style="29" customWidth="1"/>
    <col min="270" max="270" width="9.5703125" style="29" customWidth="1"/>
    <col min="271" max="271" width="0.42578125" style="29" customWidth="1"/>
    <col min="272" max="278" width="6.42578125" style="29" customWidth="1"/>
    <col min="279" max="507" width="11.42578125" style="29"/>
    <col min="508" max="508" width="1" style="29" customWidth="1"/>
    <col min="509" max="509" width="4.28515625" style="29" customWidth="1"/>
    <col min="510" max="510" width="34.7109375" style="29" customWidth="1"/>
    <col min="511" max="511" width="0" style="29" hidden="1" customWidth="1"/>
    <col min="512" max="512" width="20" style="29" customWidth="1"/>
    <col min="513" max="513" width="20.85546875" style="29" customWidth="1"/>
    <col min="514" max="514" width="25" style="29" customWidth="1"/>
    <col min="515" max="515" width="18.7109375" style="29" customWidth="1"/>
    <col min="516" max="516" width="29.7109375" style="29" customWidth="1"/>
    <col min="517" max="517" width="13.42578125" style="29" customWidth="1"/>
    <col min="518" max="518" width="13.85546875" style="29" customWidth="1"/>
    <col min="519" max="523" width="16.5703125" style="29" customWidth="1"/>
    <col min="524" max="524" width="20.5703125" style="29" customWidth="1"/>
    <col min="525" max="525" width="21.140625" style="29" customWidth="1"/>
    <col min="526" max="526" width="9.5703125" style="29" customWidth="1"/>
    <col min="527" max="527" width="0.42578125" style="29" customWidth="1"/>
    <col min="528" max="534" width="6.42578125" style="29" customWidth="1"/>
    <col min="535" max="763" width="11.42578125" style="29"/>
    <col min="764" max="764" width="1" style="29" customWidth="1"/>
    <col min="765" max="765" width="4.28515625" style="29" customWidth="1"/>
    <col min="766" max="766" width="34.7109375" style="29" customWidth="1"/>
    <col min="767" max="767" width="0" style="29" hidden="1" customWidth="1"/>
    <col min="768" max="768" width="20" style="29" customWidth="1"/>
    <col min="769" max="769" width="20.85546875" style="29" customWidth="1"/>
    <col min="770" max="770" width="25" style="29" customWidth="1"/>
    <col min="771" max="771" width="18.7109375" style="29" customWidth="1"/>
    <col min="772" max="772" width="29.7109375" style="29" customWidth="1"/>
    <col min="773" max="773" width="13.42578125" style="29" customWidth="1"/>
    <col min="774" max="774" width="13.85546875" style="29" customWidth="1"/>
    <col min="775" max="779" width="16.5703125" style="29" customWidth="1"/>
    <col min="780" max="780" width="20.5703125" style="29" customWidth="1"/>
    <col min="781" max="781" width="21.140625" style="29" customWidth="1"/>
    <col min="782" max="782" width="9.5703125" style="29" customWidth="1"/>
    <col min="783" max="783" width="0.42578125" style="29" customWidth="1"/>
    <col min="784" max="790" width="6.42578125" style="29" customWidth="1"/>
    <col min="791" max="1019" width="11.42578125" style="29"/>
    <col min="1020" max="1020" width="1" style="29" customWidth="1"/>
    <col min="1021" max="1021" width="4.28515625" style="29" customWidth="1"/>
    <col min="1022" max="1022" width="34.7109375" style="29" customWidth="1"/>
    <col min="1023" max="1023" width="0" style="29" hidden="1" customWidth="1"/>
    <col min="1024" max="1024" width="20" style="29" customWidth="1"/>
    <col min="1025" max="1025" width="20.85546875" style="29" customWidth="1"/>
    <col min="1026" max="1026" width="25" style="29" customWidth="1"/>
    <col min="1027" max="1027" width="18.7109375" style="29" customWidth="1"/>
    <col min="1028" max="1028" width="29.7109375" style="29" customWidth="1"/>
    <col min="1029" max="1029" width="13.42578125" style="29" customWidth="1"/>
    <col min="1030" max="1030" width="13.85546875" style="29" customWidth="1"/>
    <col min="1031" max="1035" width="16.5703125" style="29" customWidth="1"/>
    <col min="1036" max="1036" width="20.5703125" style="29" customWidth="1"/>
    <col min="1037" max="1037" width="21.140625" style="29" customWidth="1"/>
    <col min="1038" max="1038" width="9.5703125" style="29" customWidth="1"/>
    <col min="1039" max="1039" width="0.42578125" style="29" customWidth="1"/>
    <col min="1040" max="1046" width="6.42578125" style="29" customWidth="1"/>
    <col min="1047" max="1275" width="11.42578125" style="29"/>
    <col min="1276" max="1276" width="1" style="29" customWidth="1"/>
    <col min="1277" max="1277" width="4.28515625" style="29" customWidth="1"/>
    <col min="1278" max="1278" width="34.7109375" style="29" customWidth="1"/>
    <col min="1279" max="1279" width="0" style="29" hidden="1" customWidth="1"/>
    <col min="1280" max="1280" width="20" style="29" customWidth="1"/>
    <col min="1281" max="1281" width="20.85546875" style="29" customWidth="1"/>
    <col min="1282" max="1282" width="25" style="29" customWidth="1"/>
    <col min="1283" max="1283" width="18.7109375" style="29" customWidth="1"/>
    <col min="1284" max="1284" width="29.7109375" style="29" customWidth="1"/>
    <col min="1285" max="1285" width="13.42578125" style="29" customWidth="1"/>
    <col min="1286" max="1286" width="13.85546875" style="29" customWidth="1"/>
    <col min="1287" max="1291" width="16.5703125" style="29" customWidth="1"/>
    <col min="1292" max="1292" width="20.5703125" style="29" customWidth="1"/>
    <col min="1293" max="1293" width="21.140625" style="29" customWidth="1"/>
    <col min="1294" max="1294" width="9.5703125" style="29" customWidth="1"/>
    <col min="1295" max="1295" width="0.42578125" style="29" customWidth="1"/>
    <col min="1296" max="1302" width="6.42578125" style="29" customWidth="1"/>
    <col min="1303" max="1531" width="11.42578125" style="29"/>
    <col min="1532" max="1532" width="1" style="29" customWidth="1"/>
    <col min="1533" max="1533" width="4.28515625" style="29" customWidth="1"/>
    <col min="1534" max="1534" width="34.7109375" style="29" customWidth="1"/>
    <col min="1535" max="1535" width="0" style="29" hidden="1" customWidth="1"/>
    <col min="1536" max="1536" width="20" style="29" customWidth="1"/>
    <col min="1537" max="1537" width="20.85546875" style="29" customWidth="1"/>
    <col min="1538" max="1538" width="25" style="29" customWidth="1"/>
    <col min="1539" max="1539" width="18.7109375" style="29" customWidth="1"/>
    <col min="1540" max="1540" width="29.7109375" style="29" customWidth="1"/>
    <col min="1541" max="1541" width="13.42578125" style="29" customWidth="1"/>
    <col min="1542" max="1542" width="13.85546875" style="29" customWidth="1"/>
    <col min="1543" max="1547" width="16.5703125" style="29" customWidth="1"/>
    <col min="1548" max="1548" width="20.5703125" style="29" customWidth="1"/>
    <col min="1549" max="1549" width="21.140625" style="29" customWidth="1"/>
    <col min="1550" max="1550" width="9.5703125" style="29" customWidth="1"/>
    <col min="1551" max="1551" width="0.42578125" style="29" customWidth="1"/>
    <col min="1552" max="1558" width="6.42578125" style="29" customWidth="1"/>
    <col min="1559" max="1787" width="11.42578125" style="29"/>
    <col min="1788" max="1788" width="1" style="29" customWidth="1"/>
    <col min="1789" max="1789" width="4.28515625" style="29" customWidth="1"/>
    <col min="1790" max="1790" width="34.7109375" style="29" customWidth="1"/>
    <col min="1791" max="1791" width="0" style="29" hidden="1" customWidth="1"/>
    <col min="1792" max="1792" width="20" style="29" customWidth="1"/>
    <col min="1793" max="1793" width="20.85546875" style="29" customWidth="1"/>
    <col min="1794" max="1794" width="25" style="29" customWidth="1"/>
    <col min="1795" max="1795" width="18.7109375" style="29" customWidth="1"/>
    <col min="1796" max="1796" width="29.7109375" style="29" customWidth="1"/>
    <col min="1797" max="1797" width="13.42578125" style="29" customWidth="1"/>
    <col min="1798" max="1798" width="13.85546875" style="29" customWidth="1"/>
    <col min="1799" max="1803" width="16.5703125" style="29" customWidth="1"/>
    <col min="1804" max="1804" width="20.5703125" style="29" customWidth="1"/>
    <col min="1805" max="1805" width="21.140625" style="29" customWidth="1"/>
    <col min="1806" max="1806" width="9.5703125" style="29" customWidth="1"/>
    <col min="1807" max="1807" width="0.42578125" style="29" customWidth="1"/>
    <col min="1808" max="1814" width="6.42578125" style="29" customWidth="1"/>
    <col min="1815" max="2043" width="11.42578125" style="29"/>
    <col min="2044" max="2044" width="1" style="29" customWidth="1"/>
    <col min="2045" max="2045" width="4.28515625" style="29" customWidth="1"/>
    <col min="2046" max="2046" width="34.7109375" style="29" customWidth="1"/>
    <col min="2047" max="2047" width="0" style="29" hidden="1" customWidth="1"/>
    <col min="2048" max="2048" width="20" style="29" customWidth="1"/>
    <col min="2049" max="2049" width="20.85546875" style="29" customWidth="1"/>
    <col min="2050" max="2050" width="25" style="29" customWidth="1"/>
    <col min="2051" max="2051" width="18.7109375" style="29" customWidth="1"/>
    <col min="2052" max="2052" width="29.7109375" style="29" customWidth="1"/>
    <col min="2053" max="2053" width="13.42578125" style="29" customWidth="1"/>
    <col min="2054" max="2054" width="13.85546875" style="29" customWidth="1"/>
    <col min="2055" max="2059" width="16.5703125" style="29" customWidth="1"/>
    <col min="2060" max="2060" width="20.5703125" style="29" customWidth="1"/>
    <col min="2061" max="2061" width="21.140625" style="29" customWidth="1"/>
    <col min="2062" max="2062" width="9.5703125" style="29" customWidth="1"/>
    <col min="2063" max="2063" width="0.42578125" style="29" customWidth="1"/>
    <col min="2064" max="2070" width="6.42578125" style="29" customWidth="1"/>
    <col min="2071" max="2299" width="11.42578125" style="29"/>
    <col min="2300" max="2300" width="1" style="29" customWidth="1"/>
    <col min="2301" max="2301" width="4.28515625" style="29" customWidth="1"/>
    <col min="2302" max="2302" width="34.7109375" style="29" customWidth="1"/>
    <col min="2303" max="2303" width="0" style="29" hidden="1" customWidth="1"/>
    <col min="2304" max="2304" width="20" style="29" customWidth="1"/>
    <col min="2305" max="2305" width="20.85546875" style="29" customWidth="1"/>
    <col min="2306" max="2306" width="25" style="29" customWidth="1"/>
    <col min="2307" max="2307" width="18.7109375" style="29" customWidth="1"/>
    <col min="2308" max="2308" width="29.7109375" style="29" customWidth="1"/>
    <col min="2309" max="2309" width="13.42578125" style="29" customWidth="1"/>
    <col min="2310" max="2310" width="13.85546875" style="29" customWidth="1"/>
    <col min="2311" max="2315" width="16.5703125" style="29" customWidth="1"/>
    <col min="2316" max="2316" width="20.5703125" style="29" customWidth="1"/>
    <col min="2317" max="2317" width="21.140625" style="29" customWidth="1"/>
    <col min="2318" max="2318" width="9.5703125" style="29" customWidth="1"/>
    <col min="2319" max="2319" width="0.42578125" style="29" customWidth="1"/>
    <col min="2320" max="2326" width="6.42578125" style="29" customWidth="1"/>
    <col min="2327" max="2555" width="11.42578125" style="29"/>
    <col min="2556" max="2556" width="1" style="29" customWidth="1"/>
    <col min="2557" max="2557" width="4.28515625" style="29" customWidth="1"/>
    <col min="2558" max="2558" width="34.7109375" style="29" customWidth="1"/>
    <col min="2559" max="2559" width="0" style="29" hidden="1" customWidth="1"/>
    <col min="2560" max="2560" width="20" style="29" customWidth="1"/>
    <col min="2561" max="2561" width="20.85546875" style="29" customWidth="1"/>
    <col min="2562" max="2562" width="25" style="29" customWidth="1"/>
    <col min="2563" max="2563" width="18.7109375" style="29" customWidth="1"/>
    <col min="2564" max="2564" width="29.7109375" style="29" customWidth="1"/>
    <col min="2565" max="2565" width="13.42578125" style="29" customWidth="1"/>
    <col min="2566" max="2566" width="13.85546875" style="29" customWidth="1"/>
    <col min="2567" max="2571" width="16.5703125" style="29" customWidth="1"/>
    <col min="2572" max="2572" width="20.5703125" style="29" customWidth="1"/>
    <col min="2573" max="2573" width="21.140625" style="29" customWidth="1"/>
    <col min="2574" max="2574" width="9.5703125" style="29" customWidth="1"/>
    <col min="2575" max="2575" width="0.42578125" style="29" customWidth="1"/>
    <col min="2576" max="2582" width="6.42578125" style="29" customWidth="1"/>
    <col min="2583" max="2811" width="11.42578125" style="29"/>
    <col min="2812" max="2812" width="1" style="29" customWidth="1"/>
    <col min="2813" max="2813" width="4.28515625" style="29" customWidth="1"/>
    <col min="2814" max="2814" width="34.7109375" style="29" customWidth="1"/>
    <col min="2815" max="2815" width="0" style="29" hidden="1" customWidth="1"/>
    <col min="2816" max="2816" width="20" style="29" customWidth="1"/>
    <col min="2817" max="2817" width="20.85546875" style="29" customWidth="1"/>
    <col min="2818" max="2818" width="25" style="29" customWidth="1"/>
    <col min="2819" max="2819" width="18.7109375" style="29" customWidth="1"/>
    <col min="2820" max="2820" width="29.7109375" style="29" customWidth="1"/>
    <col min="2821" max="2821" width="13.42578125" style="29" customWidth="1"/>
    <col min="2822" max="2822" width="13.85546875" style="29" customWidth="1"/>
    <col min="2823" max="2827" width="16.5703125" style="29" customWidth="1"/>
    <col min="2828" max="2828" width="20.5703125" style="29" customWidth="1"/>
    <col min="2829" max="2829" width="21.140625" style="29" customWidth="1"/>
    <col min="2830" max="2830" width="9.5703125" style="29" customWidth="1"/>
    <col min="2831" max="2831" width="0.42578125" style="29" customWidth="1"/>
    <col min="2832" max="2838" width="6.42578125" style="29" customWidth="1"/>
    <col min="2839" max="3067" width="11.42578125" style="29"/>
    <col min="3068" max="3068" width="1" style="29" customWidth="1"/>
    <col min="3069" max="3069" width="4.28515625" style="29" customWidth="1"/>
    <col min="3070" max="3070" width="34.7109375" style="29" customWidth="1"/>
    <col min="3071" max="3071" width="0" style="29" hidden="1" customWidth="1"/>
    <col min="3072" max="3072" width="20" style="29" customWidth="1"/>
    <col min="3073" max="3073" width="20.85546875" style="29" customWidth="1"/>
    <col min="3074" max="3074" width="25" style="29" customWidth="1"/>
    <col min="3075" max="3075" width="18.7109375" style="29" customWidth="1"/>
    <col min="3076" max="3076" width="29.7109375" style="29" customWidth="1"/>
    <col min="3077" max="3077" width="13.42578125" style="29" customWidth="1"/>
    <col min="3078" max="3078" width="13.85546875" style="29" customWidth="1"/>
    <col min="3079" max="3083" width="16.5703125" style="29" customWidth="1"/>
    <col min="3084" max="3084" width="20.5703125" style="29" customWidth="1"/>
    <col min="3085" max="3085" width="21.140625" style="29" customWidth="1"/>
    <col min="3086" max="3086" width="9.5703125" style="29" customWidth="1"/>
    <col min="3087" max="3087" width="0.42578125" style="29" customWidth="1"/>
    <col min="3088" max="3094" width="6.42578125" style="29" customWidth="1"/>
    <col min="3095" max="3323" width="11.42578125" style="29"/>
    <col min="3324" max="3324" width="1" style="29" customWidth="1"/>
    <col min="3325" max="3325" width="4.28515625" style="29" customWidth="1"/>
    <col min="3326" max="3326" width="34.7109375" style="29" customWidth="1"/>
    <col min="3327" max="3327" width="0" style="29" hidden="1" customWidth="1"/>
    <col min="3328" max="3328" width="20" style="29" customWidth="1"/>
    <col min="3329" max="3329" width="20.85546875" style="29" customWidth="1"/>
    <col min="3330" max="3330" width="25" style="29" customWidth="1"/>
    <col min="3331" max="3331" width="18.7109375" style="29" customWidth="1"/>
    <col min="3332" max="3332" width="29.7109375" style="29" customWidth="1"/>
    <col min="3333" max="3333" width="13.42578125" style="29" customWidth="1"/>
    <col min="3334" max="3334" width="13.85546875" style="29" customWidth="1"/>
    <col min="3335" max="3339" width="16.5703125" style="29" customWidth="1"/>
    <col min="3340" max="3340" width="20.5703125" style="29" customWidth="1"/>
    <col min="3341" max="3341" width="21.140625" style="29" customWidth="1"/>
    <col min="3342" max="3342" width="9.5703125" style="29" customWidth="1"/>
    <col min="3343" max="3343" width="0.42578125" style="29" customWidth="1"/>
    <col min="3344" max="3350" width="6.42578125" style="29" customWidth="1"/>
    <col min="3351" max="3579" width="11.42578125" style="29"/>
    <col min="3580" max="3580" width="1" style="29" customWidth="1"/>
    <col min="3581" max="3581" width="4.28515625" style="29" customWidth="1"/>
    <col min="3582" max="3582" width="34.7109375" style="29" customWidth="1"/>
    <col min="3583" max="3583" width="0" style="29" hidden="1" customWidth="1"/>
    <col min="3584" max="3584" width="20" style="29" customWidth="1"/>
    <col min="3585" max="3585" width="20.85546875" style="29" customWidth="1"/>
    <col min="3586" max="3586" width="25" style="29" customWidth="1"/>
    <col min="3587" max="3587" width="18.7109375" style="29" customWidth="1"/>
    <col min="3588" max="3588" width="29.7109375" style="29" customWidth="1"/>
    <col min="3589" max="3589" width="13.42578125" style="29" customWidth="1"/>
    <col min="3590" max="3590" width="13.85546875" style="29" customWidth="1"/>
    <col min="3591" max="3595" width="16.5703125" style="29" customWidth="1"/>
    <col min="3596" max="3596" width="20.5703125" style="29" customWidth="1"/>
    <col min="3597" max="3597" width="21.140625" style="29" customWidth="1"/>
    <col min="3598" max="3598" width="9.5703125" style="29" customWidth="1"/>
    <col min="3599" max="3599" width="0.42578125" style="29" customWidth="1"/>
    <col min="3600" max="3606" width="6.42578125" style="29" customWidth="1"/>
    <col min="3607" max="3835" width="11.42578125" style="29"/>
    <col min="3836" max="3836" width="1" style="29" customWidth="1"/>
    <col min="3837" max="3837" width="4.28515625" style="29" customWidth="1"/>
    <col min="3838" max="3838" width="34.7109375" style="29" customWidth="1"/>
    <col min="3839" max="3839" width="0" style="29" hidden="1" customWidth="1"/>
    <col min="3840" max="3840" width="20" style="29" customWidth="1"/>
    <col min="3841" max="3841" width="20.85546875" style="29" customWidth="1"/>
    <col min="3842" max="3842" width="25" style="29" customWidth="1"/>
    <col min="3843" max="3843" width="18.7109375" style="29" customWidth="1"/>
    <col min="3844" max="3844" width="29.7109375" style="29" customWidth="1"/>
    <col min="3845" max="3845" width="13.42578125" style="29" customWidth="1"/>
    <col min="3846" max="3846" width="13.85546875" style="29" customWidth="1"/>
    <col min="3847" max="3851" width="16.5703125" style="29" customWidth="1"/>
    <col min="3852" max="3852" width="20.5703125" style="29" customWidth="1"/>
    <col min="3853" max="3853" width="21.140625" style="29" customWidth="1"/>
    <col min="3854" max="3854" width="9.5703125" style="29" customWidth="1"/>
    <col min="3855" max="3855" width="0.42578125" style="29" customWidth="1"/>
    <col min="3856" max="3862" width="6.42578125" style="29" customWidth="1"/>
    <col min="3863" max="4091" width="11.42578125" style="29"/>
    <col min="4092" max="4092" width="1" style="29" customWidth="1"/>
    <col min="4093" max="4093" width="4.28515625" style="29" customWidth="1"/>
    <col min="4094" max="4094" width="34.7109375" style="29" customWidth="1"/>
    <col min="4095" max="4095" width="0" style="29" hidden="1" customWidth="1"/>
    <col min="4096" max="4096" width="20" style="29" customWidth="1"/>
    <col min="4097" max="4097" width="20.85546875" style="29" customWidth="1"/>
    <col min="4098" max="4098" width="25" style="29" customWidth="1"/>
    <col min="4099" max="4099" width="18.7109375" style="29" customWidth="1"/>
    <col min="4100" max="4100" width="29.7109375" style="29" customWidth="1"/>
    <col min="4101" max="4101" width="13.42578125" style="29" customWidth="1"/>
    <col min="4102" max="4102" width="13.85546875" style="29" customWidth="1"/>
    <col min="4103" max="4107" width="16.5703125" style="29" customWidth="1"/>
    <col min="4108" max="4108" width="20.5703125" style="29" customWidth="1"/>
    <col min="4109" max="4109" width="21.140625" style="29" customWidth="1"/>
    <col min="4110" max="4110" width="9.5703125" style="29" customWidth="1"/>
    <col min="4111" max="4111" width="0.42578125" style="29" customWidth="1"/>
    <col min="4112" max="4118" width="6.42578125" style="29" customWidth="1"/>
    <col min="4119" max="4347" width="11.42578125" style="29"/>
    <col min="4348" max="4348" width="1" style="29" customWidth="1"/>
    <col min="4349" max="4349" width="4.28515625" style="29" customWidth="1"/>
    <col min="4350" max="4350" width="34.7109375" style="29" customWidth="1"/>
    <col min="4351" max="4351" width="0" style="29" hidden="1" customWidth="1"/>
    <col min="4352" max="4352" width="20" style="29" customWidth="1"/>
    <col min="4353" max="4353" width="20.85546875" style="29" customWidth="1"/>
    <col min="4354" max="4354" width="25" style="29" customWidth="1"/>
    <col min="4355" max="4355" width="18.7109375" style="29" customWidth="1"/>
    <col min="4356" max="4356" width="29.7109375" style="29" customWidth="1"/>
    <col min="4357" max="4357" width="13.42578125" style="29" customWidth="1"/>
    <col min="4358" max="4358" width="13.85546875" style="29" customWidth="1"/>
    <col min="4359" max="4363" width="16.5703125" style="29" customWidth="1"/>
    <col min="4364" max="4364" width="20.5703125" style="29" customWidth="1"/>
    <col min="4365" max="4365" width="21.140625" style="29" customWidth="1"/>
    <col min="4366" max="4366" width="9.5703125" style="29" customWidth="1"/>
    <col min="4367" max="4367" width="0.42578125" style="29" customWidth="1"/>
    <col min="4368" max="4374" width="6.42578125" style="29" customWidth="1"/>
    <col min="4375" max="4603" width="11.42578125" style="29"/>
    <col min="4604" max="4604" width="1" style="29" customWidth="1"/>
    <col min="4605" max="4605" width="4.28515625" style="29" customWidth="1"/>
    <col min="4606" max="4606" width="34.7109375" style="29" customWidth="1"/>
    <col min="4607" max="4607" width="0" style="29" hidden="1" customWidth="1"/>
    <col min="4608" max="4608" width="20" style="29" customWidth="1"/>
    <col min="4609" max="4609" width="20.85546875" style="29" customWidth="1"/>
    <col min="4610" max="4610" width="25" style="29" customWidth="1"/>
    <col min="4611" max="4611" width="18.7109375" style="29" customWidth="1"/>
    <col min="4612" max="4612" width="29.7109375" style="29" customWidth="1"/>
    <col min="4613" max="4613" width="13.42578125" style="29" customWidth="1"/>
    <col min="4614" max="4614" width="13.85546875" style="29" customWidth="1"/>
    <col min="4615" max="4619" width="16.5703125" style="29" customWidth="1"/>
    <col min="4620" max="4620" width="20.5703125" style="29" customWidth="1"/>
    <col min="4621" max="4621" width="21.140625" style="29" customWidth="1"/>
    <col min="4622" max="4622" width="9.5703125" style="29" customWidth="1"/>
    <col min="4623" max="4623" width="0.42578125" style="29" customWidth="1"/>
    <col min="4624" max="4630" width="6.42578125" style="29" customWidth="1"/>
    <col min="4631" max="4859" width="11.42578125" style="29"/>
    <col min="4860" max="4860" width="1" style="29" customWidth="1"/>
    <col min="4861" max="4861" width="4.28515625" style="29" customWidth="1"/>
    <col min="4862" max="4862" width="34.7109375" style="29" customWidth="1"/>
    <col min="4863" max="4863" width="0" style="29" hidden="1" customWidth="1"/>
    <col min="4864" max="4864" width="20" style="29" customWidth="1"/>
    <col min="4865" max="4865" width="20.85546875" style="29" customWidth="1"/>
    <col min="4866" max="4866" width="25" style="29" customWidth="1"/>
    <col min="4867" max="4867" width="18.7109375" style="29" customWidth="1"/>
    <col min="4868" max="4868" width="29.7109375" style="29" customWidth="1"/>
    <col min="4869" max="4869" width="13.42578125" style="29" customWidth="1"/>
    <col min="4870" max="4870" width="13.85546875" style="29" customWidth="1"/>
    <col min="4871" max="4875" width="16.5703125" style="29" customWidth="1"/>
    <col min="4876" max="4876" width="20.5703125" style="29" customWidth="1"/>
    <col min="4877" max="4877" width="21.140625" style="29" customWidth="1"/>
    <col min="4878" max="4878" width="9.5703125" style="29" customWidth="1"/>
    <col min="4879" max="4879" width="0.42578125" style="29" customWidth="1"/>
    <col min="4880" max="4886" width="6.42578125" style="29" customWidth="1"/>
    <col min="4887" max="5115" width="11.42578125" style="29"/>
    <col min="5116" max="5116" width="1" style="29" customWidth="1"/>
    <col min="5117" max="5117" width="4.28515625" style="29" customWidth="1"/>
    <col min="5118" max="5118" width="34.7109375" style="29" customWidth="1"/>
    <col min="5119" max="5119" width="0" style="29" hidden="1" customWidth="1"/>
    <col min="5120" max="5120" width="20" style="29" customWidth="1"/>
    <col min="5121" max="5121" width="20.85546875" style="29" customWidth="1"/>
    <col min="5122" max="5122" width="25" style="29" customWidth="1"/>
    <col min="5123" max="5123" width="18.7109375" style="29" customWidth="1"/>
    <col min="5124" max="5124" width="29.7109375" style="29" customWidth="1"/>
    <col min="5125" max="5125" width="13.42578125" style="29" customWidth="1"/>
    <col min="5126" max="5126" width="13.85546875" style="29" customWidth="1"/>
    <col min="5127" max="5131" width="16.5703125" style="29" customWidth="1"/>
    <col min="5132" max="5132" width="20.5703125" style="29" customWidth="1"/>
    <col min="5133" max="5133" width="21.140625" style="29" customWidth="1"/>
    <col min="5134" max="5134" width="9.5703125" style="29" customWidth="1"/>
    <col min="5135" max="5135" width="0.42578125" style="29" customWidth="1"/>
    <col min="5136" max="5142" width="6.42578125" style="29" customWidth="1"/>
    <col min="5143" max="5371" width="11.42578125" style="29"/>
    <col min="5372" max="5372" width="1" style="29" customWidth="1"/>
    <col min="5373" max="5373" width="4.28515625" style="29" customWidth="1"/>
    <col min="5374" max="5374" width="34.7109375" style="29" customWidth="1"/>
    <col min="5375" max="5375" width="0" style="29" hidden="1" customWidth="1"/>
    <col min="5376" max="5376" width="20" style="29" customWidth="1"/>
    <col min="5377" max="5377" width="20.85546875" style="29" customWidth="1"/>
    <col min="5378" max="5378" width="25" style="29" customWidth="1"/>
    <col min="5379" max="5379" width="18.7109375" style="29" customWidth="1"/>
    <col min="5380" max="5380" width="29.7109375" style="29" customWidth="1"/>
    <col min="5381" max="5381" width="13.42578125" style="29" customWidth="1"/>
    <col min="5382" max="5382" width="13.85546875" style="29" customWidth="1"/>
    <col min="5383" max="5387" width="16.5703125" style="29" customWidth="1"/>
    <col min="5388" max="5388" width="20.5703125" style="29" customWidth="1"/>
    <col min="5389" max="5389" width="21.140625" style="29" customWidth="1"/>
    <col min="5390" max="5390" width="9.5703125" style="29" customWidth="1"/>
    <col min="5391" max="5391" width="0.42578125" style="29" customWidth="1"/>
    <col min="5392" max="5398" width="6.42578125" style="29" customWidth="1"/>
    <col min="5399" max="5627" width="11.42578125" style="29"/>
    <col min="5628" max="5628" width="1" style="29" customWidth="1"/>
    <col min="5629" max="5629" width="4.28515625" style="29" customWidth="1"/>
    <col min="5630" max="5630" width="34.7109375" style="29" customWidth="1"/>
    <col min="5631" max="5631" width="0" style="29" hidden="1" customWidth="1"/>
    <col min="5632" max="5632" width="20" style="29" customWidth="1"/>
    <col min="5633" max="5633" width="20.85546875" style="29" customWidth="1"/>
    <col min="5634" max="5634" width="25" style="29" customWidth="1"/>
    <col min="5635" max="5635" width="18.7109375" style="29" customWidth="1"/>
    <col min="5636" max="5636" width="29.7109375" style="29" customWidth="1"/>
    <col min="5637" max="5637" width="13.42578125" style="29" customWidth="1"/>
    <col min="5638" max="5638" width="13.85546875" style="29" customWidth="1"/>
    <col min="5639" max="5643" width="16.5703125" style="29" customWidth="1"/>
    <col min="5644" max="5644" width="20.5703125" style="29" customWidth="1"/>
    <col min="5645" max="5645" width="21.140625" style="29" customWidth="1"/>
    <col min="5646" max="5646" width="9.5703125" style="29" customWidth="1"/>
    <col min="5647" max="5647" width="0.42578125" style="29" customWidth="1"/>
    <col min="5648" max="5654" width="6.42578125" style="29" customWidth="1"/>
    <col min="5655" max="5883" width="11.42578125" style="29"/>
    <col min="5884" max="5884" width="1" style="29" customWidth="1"/>
    <col min="5885" max="5885" width="4.28515625" style="29" customWidth="1"/>
    <col min="5886" max="5886" width="34.7109375" style="29" customWidth="1"/>
    <col min="5887" max="5887" width="0" style="29" hidden="1" customWidth="1"/>
    <col min="5888" max="5888" width="20" style="29" customWidth="1"/>
    <col min="5889" max="5889" width="20.85546875" style="29" customWidth="1"/>
    <col min="5890" max="5890" width="25" style="29" customWidth="1"/>
    <col min="5891" max="5891" width="18.7109375" style="29" customWidth="1"/>
    <col min="5892" max="5892" width="29.7109375" style="29" customWidth="1"/>
    <col min="5893" max="5893" width="13.42578125" style="29" customWidth="1"/>
    <col min="5894" max="5894" width="13.85546875" style="29" customWidth="1"/>
    <col min="5895" max="5899" width="16.5703125" style="29" customWidth="1"/>
    <col min="5900" max="5900" width="20.5703125" style="29" customWidth="1"/>
    <col min="5901" max="5901" width="21.140625" style="29" customWidth="1"/>
    <col min="5902" max="5902" width="9.5703125" style="29" customWidth="1"/>
    <col min="5903" max="5903" width="0.42578125" style="29" customWidth="1"/>
    <col min="5904" max="5910" width="6.42578125" style="29" customWidth="1"/>
    <col min="5911" max="6139" width="11.42578125" style="29"/>
    <col min="6140" max="6140" width="1" style="29" customWidth="1"/>
    <col min="6141" max="6141" width="4.28515625" style="29" customWidth="1"/>
    <col min="6142" max="6142" width="34.7109375" style="29" customWidth="1"/>
    <col min="6143" max="6143" width="0" style="29" hidden="1" customWidth="1"/>
    <col min="6144" max="6144" width="20" style="29" customWidth="1"/>
    <col min="6145" max="6145" width="20.85546875" style="29" customWidth="1"/>
    <col min="6146" max="6146" width="25" style="29" customWidth="1"/>
    <col min="6147" max="6147" width="18.7109375" style="29" customWidth="1"/>
    <col min="6148" max="6148" width="29.7109375" style="29" customWidth="1"/>
    <col min="6149" max="6149" width="13.42578125" style="29" customWidth="1"/>
    <col min="6150" max="6150" width="13.85546875" style="29" customWidth="1"/>
    <col min="6151" max="6155" width="16.5703125" style="29" customWidth="1"/>
    <col min="6156" max="6156" width="20.5703125" style="29" customWidth="1"/>
    <col min="6157" max="6157" width="21.140625" style="29" customWidth="1"/>
    <col min="6158" max="6158" width="9.5703125" style="29" customWidth="1"/>
    <col min="6159" max="6159" width="0.42578125" style="29" customWidth="1"/>
    <col min="6160" max="6166" width="6.42578125" style="29" customWidth="1"/>
    <col min="6167" max="6395" width="11.42578125" style="29"/>
    <col min="6396" max="6396" width="1" style="29" customWidth="1"/>
    <col min="6397" max="6397" width="4.28515625" style="29" customWidth="1"/>
    <col min="6398" max="6398" width="34.7109375" style="29" customWidth="1"/>
    <col min="6399" max="6399" width="0" style="29" hidden="1" customWidth="1"/>
    <col min="6400" max="6400" width="20" style="29" customWidth="1"/>
    <col min="6401" max="6401" width="20.85546875" style="29" customWidth="1"/>
    <col min="6402" max="6402" width="25" style="29" customWidth="1"/>
    <col min="6403" max="6403" width="18.7109375" style="29" customWidth="1"/>
    <col min="6404" max="6404" width="29.7109375" style="29" customWidth="1"/>
    <col min="6405" max="6405" width="13.42578125" style="29" customWidth="1"/>
    <col min="6406" max="6406" width="13.85546875" style="29" customWidth="1"/>
    <col min="6407" max="6411" width="16.5703125" style="29" customWidth="1"/>
    <col min="6412" max="6412" width="20.5703125" style="29" customWidth="1"/>
    <col min="6413" max="6413" width="21.140625" style="29" customWidth="1"/>
    <col min="6414" max="6414" width="9.5703125" style="29" customWidth="1"/>
    <col min="6415" max="6415" width="0.42578125" style="29" customWidth="1"/>
    <col min="6416" max="6422" width="6.42578125" style="29" customWidth="1"/>
    <col min="6423" max="6651" width="11.42578125" style="29"/>
    <col min="6652" max="6652" width="1" style="29" customWidth="1"/>
    <col min="6653" max="6653" width="4.28515625" style="29" customWidth="1"/>
    <col min="6654" max="6654" width="34.7109375" style="29" customWidth="1"/>
    <col min="6655" max="6655" width="0" style="29" hidden="1" customWidth="1"/>
    <col min="6656" max="6656" width="20" style="29" customWidth="1"/>
    <col min="6657" max="6657" width="20.85546875" style="29" customWidth="1"/>
    <col min="6658" max="6658" width="25" style="29" customWidth="1"/>
    <col min="6659" max="6659" width="18.7109375" style="29" customWidth="1"/>
    <col min="6660" max="6660" width="29.7109375" style="29" customWidth="1"/>
    <col min="6661" max="6661" width="13.42578125" style="29" customWidth="1"/>
    <col min="6662" max="6662" width="13.85546875" style="29" customWidth="1"/>
    <col min="6663" max="6667" width="16.5703125" style="29" customWidth="1"/>
    <col min="6668" max="6668" width="20.5703125" style="29" customWidth="1"/>
    <col min="6669" max="6669" width="21.140625" style="29" customWidth="1"/>
    <col min="6670" max="6670" width="9.5703125" style="29" customWidth="1"/>
    <col min="6671" max="6671" width="0.42578125" style="29" customWidth="1"/>
    <col min="6672" max="6678" width="6.42578125" style="29" customWidth="1"/>
    <col min="6679" max="6907" width="11.42578125" style="29"/>
    <col min="6908" max="6908" width="1" style="29" customWidth="1"/>
    <col min="6909" max="6909" width="4.28515625" style="29" customWidth="1"/>
    <col min="6910" max="6910" width="34.7109375" style="29" customWidth="1"/>
    <col min="6911" max="6911" width="0" style="29" hidden="1" customWidth="1"/>
    <col min="6912" max="6912" width="20" style="29" customWidth="1"/>
    <col min="6913" max="6913" width="20.85546875" style="29" customWidth="1"/>
    <col min="6914" max="6914" width="25" style="29" customWidth="1"/>
    <col min="6915" max="6915" width="18.7109375" style="29" customWidth="1"/>
    <col min="6916" max="6916" width="29.7109375" style="29" customWidth="1"/>
    <col min="6917" max="6917" width="13.42578125" style="29" customWidth="1"/>
    <col min="6918" max="6918" width="13.85546875" style="29" customWidth="1"/>
    <col min="6919" max="6923" width="16.5703125" style="29" customWidth="1"/>
    <col min="6924" max="6924" width="20.5703125" style="29" customWidth="1"/>
    <col min="6925" max="6925" width="21.140625" style="29" customWidth="1"/>
    <col min="6926" max="6926" width="9.5703125" style="29" customWidth="1"/>
    <col min="6927" max="6927" width="0.42578125" style="29" customWidth="1"/>
    <col min="6928" max="6934" width="6.42578125" style="29" customWidth="1"/>
    <col min="6935" max="7163" width="11.42578125" style="29"/>
    <col min="7164" max="7164" width="1" style="29" customWidth="1"/>
    <col min="7165" max="7165" width="4.28515625" style="29" customWidth="1"/>
    <col min="7166" max="7166" width="34.7109375" style="29" customWidth="1"/>
    <col min="7167" max="7167" width="0" style="29" hidden="1" customWidth="1"/>
    <col min="7168" max="7168" width="20" style="29" customWidth="1"/>
    <col min="7169" max="7169" width="20.85546875" style="29" customWidth="1"/>
    <col min="7170" max="7170" width="25" style="29" customWidth="1"/>
    <col min="7171" max="7171" width="18.7109375" style="29" customWidth="1"/>
    <col min="7172" max="7172" width="29.7109375" style="29" customWidth="1"/>
    <col min="7173" max="7173" width="13.42578125" style="29" customWidth="1"/>
    <col min="7174" max="7174" width="13.85546875" style="29" customWidth="1"/>
    <col min="7175" max="7179" width="16.5703125" style="29" customWidth="1"/>
    <col min="7180" max="7180" width="20.5703125" style="29" customWidth="1"/>
    <col min="7181" max="7181" width="21.140625" style="29" customWidth="1"/>
    <col min="7182" max="7182" width="9.5703125" style="29" customWidth="1"/>
    <col min="7183" max="7183" width="0.42578125" style="29" customWidth="1"/>
    <col min="7184" max="7190" width="6.42578125" style="29" customWidth="1"/>
    <col min="7191" max="7419" width="11.42578125" style="29"/>
    <col min="7420" max="7420" width="1" style="29" customWidth="1"/>
    <col min="7421" max="7421" width="4.28515625" style="29" customWidth="1"/>
    <col min="7422" max="7422" width="34.7109375" style="29" customWidth="1"/>
    <col min="7423" max="7423" width="0" style="29" hidden="1" customWidth="1"/>
    <col min="7424" max="7424" width="20" style="29" customWidth="1"/>
    <col min="7425" max="7425" width="20.85546875" style="29" customWidth="1"/>
    <col min="7426" max="7426" width="25" style="29" customWidth="1"/>
    <col min="7427" max="7427" width="18.7109375" style="29" customWidth="1"/>
    <col min="7428" max="7428" width="29.7109375" style="29" customWidth="1"/>
    <col min="7429" max="7429" width="13.42578125" style="29" customWidth="1"/>
    <col min="7430" max="7430" width="13.85546875" style="29" customWidth="1"/>
    <col min="7431" max="7435" width="16.5703125" style="29" customWidth="1"/>
    <col min="7436" max="7436" width="20.5703125" style="29" customWidth="1"/>
    <col min="7437" max="7437" width="21.140625" style="29" customWidth="1"/>
    <col min="7438" max="7438" width="9.5703125" style="29" customWidth="1"/>
    <col min="7439" max="7439" width="0.42578125" style="29" customWidth="1"/>
    <col min="7440" max="7446" width="6.42578125" style="29" customWidth="1"/>
    <col min="7447" max="7675" width="11.42578125" style="29"/>
    <col min="7676" max="7676" width="1" style="29" customWidth="1"/>
    <col min="7677" max="7677" width="4.28515625" style="29" customWidth="1"/>
    <col min="7678" max="7678" width="34.7109375" style="29" customWidth="1"/>
    <col min="7679" max="7679" width="0" style="29" hidden="1" customWidth="1"/>
    <col min="7680" max="7680" width="20" style="29" customWidth="1"/>
    <col min="7681" max="7681" width="20.85546875" style="29" customWidth="1"/>
    <col min="7682" max="7682" width="25" style="29" customWidth="1"/>
    <col min="7683" max="7683" width="18.7109375" style="29" customWidth="1"/>
    <col min="7684" max="7684" width="29.7109375" style="29" customWidth="1"/>
    <col min="7685" max="7685" width="13.42578125" style="29" customWidth="1"/>
    <col min="7686" max="7686" width="13.85546875" style="29" customWidth="1"/>
    <col min="7687" max="7691" width="16.5703125" style="29" customWidth="1"/>
    <col min="7692" max="7692" width="20.5703125" style="29" customWidth="1"/>
    <col min="7693" max="7693" width="21.140625" style="29" customWidth="1"/>
    <col min="7694" max="7694" width="9.5703125" style="29" customWidth="1"/>
    <col min="7695" max="7695" width="0.42578125" style="29" customWidth="1"/>
    <col min="7696" max="7702" width="6.42578125" style="29" customWidth="1"/>
    <col min="7703" max="7931" width="11.42578125" style="29"/>
    <col min="7932" max="7932" width="1" style="29" customWidth="1"/>
    <col min="7933" max="7933" width="4.28515625" style="29" customWidth="1"/>
    <col min="7934" max="7934" width="34.7109375" style="29" customWidth="1"/>
    <col min="7935" max="7935" width="0" style="29" hidden="1" customWidth="1"/>
    <col min="7936" max="7936" width="20" style="29" customWidth="1"/>
    <col min="7937" max="7937" width="20.85546875" style="29" customWidth="1"/>
    <col min="7938" max="7938" width="25" style="29" customWidth="1"/>
    <col min="7939" max="7939" width="18.7109375" style="29" customWidth="1"/>
    <col min="7940" max="7940" width="29.7109375" style="29" customWidth="1"/>
    <col min="7941" max="7941" width="13.42578125" style="29" customWidth="1"/>
    <col min="7942" max="7942" width="13.85546875" style="29" customWidth="1"/>
    <col min="7943" max="7947" width="16.5703125" style="29" customWidth="1"/>
    <col min="7948" max="7948" width="20.5703125" style="29" customWidth="1"/>
    <col min="7949" max="7949" width="21.140625" style="29" customWidth="1"/>
    <col min="7950" max="7950" width="9.5703125" style="29" customWidth="1"/>
    <col min="7951" max="7951" width="0.42578125" style="29" customWidth="1"/>
    <col min="7952" max="7958" width="6.42578125" style="29" customWidth="1"/>
    <col min="7959" max="8187" width="11.42578125" style="29"/>
    <col min="8188" max="8188" width="1" style="29" customWidth="1"/>
    <col min="8189" max="8189" width="4.28515625" style="29" customWidth="1"/>
    <col min="8190" max="8190" width="34.7109375" style="29" customWidth="1"/>
    <col min="8191" max="8191" width="0" style="29" hidden="1" customWidth="1"/>
    <col min="8192" max="8192" width="20" style="29" customWidth="1"/>
    <col min="8193" max="8193" width="20.85546875" style="29" customWidth="1"/>
    <col min="8194" max="8194" width="25" style="29" customWidth="1"/>
    <col min="8195" max="8195" width="18.7109375" style="29" customWidth="1"/>
    <col min="8196" max="8196" width="29.7109375" style="29" customWidth="1"/>
    <col min="8197" max="8197" width="13.42578125" style="29" customWidth="1"/>
    <col min="8198" max="8198" width="13.85546875" style="29" customWidth="1"/>
    <col min="8199" max="8203" width="16.5703125" style="29" customWidth="1"/>
    <col min="8204" max="8204" width="20.5703125" style="29" customWidth="1"/>
    <col min="8205" max="8205" width="21.140625" style="29" customWidth="1"/>
    <col min="8206" max="8206" width="9.5703125" style="29" customWidth="1"/>
    <col min="8207" max="8207" width="0.42578125" style="29" customWidth="1"/>
    <col min="8208" max="8214" width="6.42578125" style="29" customWidth="1"/>
    <col min="8215" max="8443" width="11.42578125" style="29"/>
    <col min="8444" max="8444" width="1" style="29" customWidth="1"/>
    <col min="8445" max="8445" width="4.28515625" style="29" customWidth="1"/>
    <col min="8446" max="8446" width="34.7109375" style="29" customWidth="1"/>
    <col min="8447" max="8447" width="0" style="29" hidden="1" customWidth="1"/>
    <col min="8448" max="8448" width="20" style="29" customWidth="1"/>
    <col min="8449" max="8449" width="20.85546875" style="29" customWidth="1"/>
    <col min="8450" max="8450" width="25" style="29" customWidth="1"/>
    <col min="8451" max="8451" width="18.7109375" style="29" customWidth="1"/>
    <col min="8452" max="8452" width="29.7109375" style="29" customWidth="1"/>
    <col min="8453" max="8453" width="13.42578125" style="29" customWidth="1"/>
    <col min="8454" max="8454" width="13.85546875" style="29" customWidth="1"/>
    <col min="8455" max="8459" width="16.5703125" style="29" customWidth="1"/>
    <col min="8460" max="8460" width="20.5703125" style="29" customWidth="1"/>
    <col min="8461" max="8461" width="21.140625" style="29" customWidth="1"/>
    <col min="8462" max="8462" width="9.5703125" style="29" customWidth="1"/>
    <col min="8463" max="8463" width="0.42578125" style="29" customWidth="1"/>
    <col min="8464" max="8470" width="6.42578125" style="29" customWidth="1"/>
    <col min="8471" max="8699" width="11.42578125" style="29"/>
    <col min="8700" max="8700" width="1" style="29" customWidth="1"/>
    <col min="8701" max="8701" width="4.28515625" style="29" customWidth="1"/>
    <col min="8702" max="8702" width="34.7109375" style="29" customWidth="1"/>
    <col min="8703" max="8703" width="0" style="29" hidden="1" customWidth="1"/>
    <col min="8704" max="8704" width="20" style="29" customWidth="1"/>
    <col min="8705" max="8705" width="20.85546875" style="29" customWidth="1"/>
    <col min="8706" max="8706" width="25" style="29" customWidth="1"/>
    <col min="8707" max="8707" width="18.7109375" style="29" customWidth="1"/>
    <col min="8708" max="8708" width="29.7109375" style="29" customWidth="1"/>
    <col min="8709" max="8709" width="13.42578125" style="29" customWidth="1"/>
    <col min="8710" max="8710" width="13.85546875" style="29" customWidth="1"/>
    <col min="8711" max="8715" width="16.5703125" style="29" customWidth="1"/>
    <col min="8716" max="8716" width="20.5703125" style="29" customWidth="1"/>
    <col min="8717" max="8717" width="21.140625" style="29" customWidth="1"/>
    <col min="8718" max="8718" width="9.5703125" style="29" customWidth="1"/>
    <col min="8719" max="8719" width="0.42578125" style="29" customWidth="1"/>
    <col min="8720" max="8726" width="6.42578125" style="29" customWidth="1"/>
    <col min="8727" max="8955" width="11.42578125" style="29"/>
    <col min="8956" max="8956" width="1" style="29" customWidth="1"/>
    <col min="8957" max="8957" width="4.28515625" style="29" customWidth="1"/>
    <col min="8958" max="8958" width="34.7109375" style="29" customWidth="1"/>
    <col min="8959" max="8959" width="0" style="29" hidden="1" customWidth="1"/>
    <col min="8960" max="8960" width="20" style="29" customWidth="1"/>
    <col min="8961" max="8961" width="20.85546875" style="29" customWidth="1"/>
    <col min="8962" max="8962" width="25" style="29" customWidth="1"/>
    <col min="8963" max="8963" width="18.7109375" style="29" customWidth="1"/>
    <col min="8964" max="8964" width="29.7109375" style="29" customWidth="1"/>
    <col min="8965" max="8965" width="13.42578125" style="29" customWidth="1"/>
    <col min="8966" max="8966" width="13.85546875" style="29" customWidth="1"/>
    <col min="8967" max="8971" width="16.5703125" style="29" customWidth="1"/>
    <col min="8972" max="8972" width="20.5703125" style="29" customWidth="1"/>
    <col min="8973" max="8973" width="21.140625" style="29" customWidth="1"/>
    <col min="8974" max="8974" width="9.5703125" style="29" customWidth="1"/>
    <col min="8975" max="8975" width="0.42578125" style="29" customWidth="1"/>
    <col min="8976" max="8982" width="6.42578125" style="29" customWidth="1"/>
    <col min="8983" max="9211" width="11.42578125" style="29"/>
    <col min="9212" max="9212" width="1" style="29" customWidth="1"/>
    <col min="9213" max="9213" width="4.28515625" style="29" customWidth="1"/>
    <col min="9214" max="9214" width="34.7109375" style="29" customWidth="1"/>
    <col min="9215" max="9215" width="0" style="29" hidden="1" customWidth="1"/>
    <col min="9216" max="9216" width="20" style="29" customWidth="1"/>
    <col min="9217" max="9217" width="20.85546875" style="29" customWidth="1"/>
    <col min="9218" max="9218" width="25" style="29" customWidth="1"/>
    <col min="9219" max="9219" width="18.7109375" style="29" customWidth="1"/>
    <col min="9220" max="9220" width="29.7109375" style="29" customWidth="1"/>
    <col min="9221" max="9221" width="13.42578125" style="29" customWidth="1"/>
    <col min="9222" max="9222" width="13.85546875" style="29" customWidth="1"/>
    <col min="9223" max="9227" width="16.5703125" style="29" customWidth="1"/>
    <col min="9228" max="9228" width="20.5703125" style="29" customWidth="1"/>
    <col min="9229" max="9229" width="21.140625" style="29" customWidth="1"/>
    <col min="9230" max="9230" width="9.5703125" style="29" customWidth="1"/>
    <col min="9231" max="9231" width="0.42578125" style="29" customWidth="1"/>
    <col min="9232" max="9238" width="6.42578125" style="29" customWidth="1"/>
    <col min="9239" max="9467" width="11.42578125" style="29"/>
    <col min="9468" max="9468" width="1" style="29" customWidth="1"/>
    <col min="9469" max="9469" width="4.28515625" style="29" customWidth="1"/>
    <col min="9470" max="9470" width="34.7109375" style="29" customWidth="1"/>
    <col min="9471" max="9471" width="0" style="29" hidden="1" customWidth="1"/>
    <col min="9472" max="9472" width="20" style="29" customWidth="1"/>
    <col min="9473" max="9473" width="20.85546875" style="29" customWidth="1"/>
    <col min="9474" max="9474" width="25" style="29" customWidth="1"/>
    <col min="9475" max="9475" width="18.7109375" style="29" customWidth="1"/>
    <col min="9476" max="9476" width="29.7109375" style="29" customWidth="1"/>
    <col min="9477" max="9477" width="13.42578125" style="29" customWidth="1"/>
    <col min="9478" max="9478" width="13.85546875" style="29" customWidth="1"/>
    <col min="9479" max="9483" width="16.5703125" style="29" customWidth="1"/>
    <col min="9484" max="9484" width="20.5703125" style="29" customWidth="1"/>
    <col min="9485" max="9485" width="21.140625" style="29" customWidth="1"/>
    <col min="9486" max="9486" width="9.5703125" style="29" customWidth="1"/>
    <col min="9487" max="9487" width="0.42578125" style="29" customWidth="1"/>
    <col min="9488" max="9494" width="6.42578125" style="29" customWidth="1"/>
    <col min="9495" max="9723" width="11.42578125" style="29"/>
    <col min="9724" max="9724" width="1" style="29" customWidth="1"/>
    <col min="9725" max="9725" width="4.28515625" style="29" customWidth="1"/>
    <col min="9726" max="9726" width="34.7109375" style="29" customWidth="1"/>
    <col min="9727" max="9727" width="0" style="29" hidden="1" customWidth="1"/>
    <col min="9728" max="9728" width="20" style="29" customWidth="1"/>
    <col min="9729" max="9729" width="20.85546875" style="29" customWidth="1"/>
    <col min="9730" max="9730" width="25" style="29" customWidth="1"/>
    <col min="9731" max="9731" width="18.7109375" style="29" customWidth="1"/>
    <col min="9732" max="9732" width="29.7109375" style="29" customWidth="1"/>
    <col min="9733" max="9733" width="13.42578125" style="29" customWidth="1"/>
    <col min="9734" max="9734" width="13.85546875" style="29" customWidth="1"/>
    <col min="9735" max="9739" width="16.5703125" style="29" customWidth="1"/>
    <col min="9740" max="9740" width="20.5703125" style="29" customWidth="1"/>
    <col min="9741" max="9741" width="21.140625" style="29" customWidth="1"/>
    <col min="9742" max="9742" width="9.5703125" style="29" customWidth="1"/>
    <col min="9743" max="9743" width="0.42578125" style="29" customWidth="1"/>
    <col min="9744" max="9750" width="6.42578125" style="29" customWidth="1"/>
    <col min="9751" max="9979" width="11.42578125" style="29"/>
    <col min="9980" max="9980" width="1" style="29" customWidth="1"/>
    <col min="9981" max="9981" width="4.28515625" style="29" customWidth="1"/>
    <col min="9982" max="9982" width="34.7109375" style="29" customWidth="1"/>
    <col min="9983" max="9983" width="0" style="29" hidden="1" customWidth="1"/>
    <col min="9984" max="9984" width="20" style="29" customWidth="1"/>
    <col min="9985" max="9985" width="20.85546875" style="29" customWidth="1"/>
    <col min="9986" max="9986" width="25" style="29" customWidth="1"/>
    <col min="9987" max="9987" width="18.7109375" style="29" customWidth="1"/>
    <col min="9988" max="9988" width="29.7109375" style="29" customWidth="1"/>
    <col min="9989" max="9989" width="13.42578125" style="29" customWidth="1"/>
    <col min="9990" max="9990" width="13.85546875" style="29" customWidth="1"/>
    <col min="9991" max="9995" width="16.5703125" style="29" customWidth="1"/>
    <col min="9996" max="9996" width="20.5703125" style="29" customWidth="1"/>
    <col min="9997" max="9997" width="21.140625" style="29" customWidth="1"/>
    <col min="9998" max="9998" width="9.5703125" style="29" customWidth="1"/>
    <col min="9999" max="9999" width="0.42578125" style="29" customWidth="1"/>
    <col min="10000" max="10006" width="6.42578125" style="29" customWidth="1"/>
    <col min="10007" max="10235" width="11.42578125" style="29"/>
    <col min="10236" max="10236" width="1" style="29" customWidth="1"/>
    <col min="10237" max="10237" width="4.28515625" style="29" customWidth="1"/>
    <col min="10238" max="10238" width="34.7109375" style="29" customWidth="1"/>
    <col min="10239" max="10239" width="0" style="29" hidden="1" customWidth="1"/>
    <col min="10240" max="10240" width="20" style="29" customWidth="1"/>
    <col min="10241" max="10241" width="20.85546875" style="29" customWidth="1"/>
    <col min="10242" max="10242" width="25" style="29" customWidth="1"/>
    <col min="10243" max="10243" width="18.7109375" style="29" customWidth="1"/>
    <col min="10244" max="10244" width="29.7109375" style="29" customWidth="1"/>
    <col min="10245" max="10245" width="13.42578125" style="29" customWidth="1"/>
    <col min="10246" max="10246" width="13.85546875" style="29" customWidth="1"/>
    <col min="10247" max="10251" width="16.5703125" style="29" customWidth="1"/>
    <col min="10252" max="10252" width="20.5703125" style="29" customWidth="1"/>
    <col min="10253" max="10253" width="21.140625" style="29" customWidth="1"/>
    <col min="10254" max="10254" width="9.5703125" style="29" customWidth="1"/>
    <col min="10255" max="10255" width="0.42578125" style="29" customWidth="1"/>
    <col min="10256" max="10262" width="6.42578125" style="29" customWidth="1"/>
    <col min="10263" max="10491" width="11.42578125" style="29"/>
    <col min="10492" max="10492" width="1" style="29" customWidth="1"/>
    <col min="10493" max="10493" width="4.28515625" style="29" customWidth="1"/>
    <col min="10494" max="10494" width="34.7109375" style="29" customWidth="1"/>
    <col min="10495" max="10495" width="0" style="29" hidden="1" customWidth="1"/>
    <col min="10496" max="10496" width="20" style="29" customWidth="1"/>
    <col min="10497" max="10497" width="20.85546875" style="29" customWidth="1"/>
    <col min="10498" max="10498" width="25" style="29" customWidth="1"/>
    <col min="10499" max="10499" width="18.7109375" style="29" customWidth="1"/>
    <col min="10500" max="10500" width="29.7109375" style="29" customWidth="1"/>
    <col min="10501" max="10501" width="13.42578125" style="29" customWidth="1"/>
    <col min="10502" max="10502" width="13.85546875" style="29" customWidth="1"/>
    <col min="10503" max="10507" width="16.5703125" style="29" customWidth="1"/>
    <col min="10508" max="10508" width="20.5703125" style="29" customWidth="1"/>
    <col min="10509" max="10509" width="21.140625" style="29" customWidth="1"/>
    <col min="10510" max="10510" width="9.5703125" style="29" customWidth="1"/>
    <col min="10511" max="10511" width="0.42578125" style="29" customWidth="1"/>
    <col min="10512" max="10518" width="6.42578125" style="29" customWidth="1"/>
    <col min="10519" max="10747" width="11.42578125" style="29"/>
    <col min="10748" max="10748" width="1" style="29" customWidth="1"/>
    <col min="10749" max="10749" width="4.28515625" style="29" customWidth="1"/>
    <col min="10750" max="10750" width="34.7109375" style="29" customWidth="1"/>
    <col min="10751" max="10751" width="0" style="29" hidden="1" customWidth="1"/>
    <col min="10752" max="10752" width="20" style="29" customWidth="1"/>
    <col min="10753" max="10753" width="20.85546875" style="29" customWidth="1"/>
    <col min="10754" max="10754" width="25" style="29" customWidth="1"/>
    <col min="10755" max="10755" width="18.7109375" style="29" customWidth="1"/>
    <col min="10756" max="10756" width="29.7109375" style="29" customWidth="1"/>
    <col min="10757" max="10757" width="13.42578125" style="29" customWidth="1"/>
    <col min="10758" max="10758" width="13.85546875" style="29" customWidth="1"/>
    <col min="10759" max="10763" width="16.5703125" style="29" customWidth="1"/>
    <col min="10764" max="10764" width="20.5703125" style="29" customWidth="1"/>
    <col min="10765" max="10765" width="21.140625" style="29" customWidth="1"/>
    <col min="10766" max="10766" width="9.5703125" style="29" customWidth="1"/>
    <col min="10767" max="10767" width="0.42578125" style="29" customWidth="1"/>
    <col min="10768" max="10774" width="6.42578125" style="29" customWidth="1"/>
    <col min="10775" max="11003" width="11.42578125" style="29"/>
    <col min="11004" max="11004" width="1" style="29" customWidth="1"/>
    <col min="11005" max="11005" width="4.28515625" style="29" customWidth="1"/>
    <col min="11006" max="11006" width="34.7109375" style="29" customWidth="1"/>
    <col min="11007" max="11007" width="0" style="29" hidden="1" customWidth="1"/>
    <col min="11008" max="11008" width="20" style="29" customWidth="1"/>
    <col min="11009" max="11009" width="20.85546875" style="29" customWidth="1"/>
    <col min="11010" max="11010" width="25" style="29" customWidth="1"/>
    <col min="11011" max="11011" width="18.7109375" style="29" customWidth="1"/>
    <col min="11012" max="11012" width="29.7109375" style="29" customWidth="1"/>
    <col min="11013" max="11013" width="13.42578125" style="29" customWidth="1"/>
    <col min="11014" max="11014" width="13.85546875" style="29" customWidth="1"/>
    <col min="11015" max="11019" width="16.5703125" style="29" customWidth="1"/>
    <col min="11020" max="11020" width="20.5703125" style="29" customWidth="1"/>
    <col min="11021" max="11021" width="21.140625" style="29" customWidth="1"/>
    <col min="11022" max="11022" width="9.5703125" style="29" customWidth="1"/>
    <col min="11023" max="11023" width="0.42578125" style="29" customWidth="1"/>
    <col min="11024" max="11030" width="6.42578125" style="29" customWidth="1"/>
    <col min="11031" max="11259" width="11.42578125" style="29"/>
    <col min="11260" max="11260" width="1" style="29" customWidth="1"/>
    <col min="11261" max="11261" width="4.28515625" style="29" customWidth="1"/>
    <col min="11262" max="11262" width="34.7109375" style="29" customWidth="1"/>
    <col min="11263" max="11263" width="0" style="29" hidden="1" customWidth="1"/>
    <col min="11264" max="11264" width="20" style="29" customWidth="1"/>
    <col min="11265" max="11265" width="20.85546875" style="29" customWidth="1"/>
    <col min="11266" max="11266" width="25" style="29" customWidth="1"/>
    <col min="11267" max="11267" width="18.7109375" style="29" customWidth="1"/>
    <col min="11268" max="11268" width="29.7109375" style="29" customWidth="1"/>
    <col min="11269" max="11269" width="13.42578125" style="29" customWidth="1"/>
    <col min="11270" max="11270" width="13.85546875" style="29" customWidth="1"/>
    <col min="11271" max="11275" width="16.5703125" style="29" customWidth="1"/>
    <col min="11276" max="11276" width="20.5703125" style="29" customWidth="1"/>
    <col min="11277" max="11277" width="21.140625" style="29" customWidth="1"/>
    <col min="11278" max="11278" width="9.5703125" style="29" customWidth="1"/>
    <col min="11279" max="11279" width="0.42578125" style="29" customWidth="1"/>
    <col min="11280" max="11286" width="6.42578125" style="29" customWidth="1"/>
    <col min="11287" max="11515" width="11.42578125" style="29"/>
    <col min="11516" max="11516" width="1" style="29" customWidth="1"/>
    <col min="11517" max="11517" width="4.28515625" style="29" customWidth="1"/>
    <col min="11518" max="11518" width="34.7109375" style="29" customWidth="1"/>
    <col min="11519" max="11519" width="0" style="29" hidden="1" customWidth="1"/>
    <col min="11520" max="11520" width="20" style="29" customWidth="1"/>
    <col min="11521" max="11521" width="20.85546875" style="29" customWidth="1"/>
    <col min="11522" max="11522" width="25" style="29" customWidth="1"/>
    <col min="11523" max="11523" width="18.7109375" style="29" customWidth="1"/>
    <col min="11524" max="11524" width="29.7109375" style="29" customWidth="1"/>
    <col min="11525" max="11525" width="13.42578125" style="29" customWidth="1"/>
    <col min="11526" max="11526" width="13.85546875" style="29" customWidth="1"/>
    <col min="11527" max="11531" width="16.5703125" style="29" customWidth="1"/>
    <col min="11532" max="11532" width="20.5703125" style="29" customWidth="1"/>
    <col min="11533" max="11533" width="21.140625" style="29" customWidth="1"/>
    <col min="11534" max="11534" width="9.5703125" style="29" customWidth="1"/>
    <col min="11535" max="11535" width="0.42578125" style="29" customWidth="1"/>
    <col min="11536" max="11542" width="6.42578125" style="29" customWidth="1"/>
    <col min="11543" max="11771" width="11.42578125" style="29"/>
    <col min="11772" max="11772" width="1" style="29" customWidth="1"/>
    <col min="11773" max="11773" width="4.28515625" style="29" customWidth="1"/>
    <col min="11774" max="11774" width="34.7109375" style="29" customWidth="1"/>
    <col min="11775" max="11775" width="0" style="29" hidden="1" customWidth="1"/>
    <col min="11776" max="11776" width="20" style="29" customWidth="1"/>
    <col min="11777" max="11777" width="20.85546875" style="29" customWidth="1"/>
    <col min="11778" max="11778" width="25" style="29" customWidth="1"/>
    <col min="11779" max="11779" width="18.7109375" style="29" customWidth="1"/>
    <col min="11780" max="11780" width="29.7109375" style="29" customWidth="1"/>
    <col min="11781" max="11781" width="13.42578125" style="29" customWidth="1"/>
    <col min="11782" max="11782" width="13.85546875" style="29" customWidth="1"/>
    <col min="11783" max="11787" width="16.5703125" style="29" customWidth="1"/>
    <col min="11788" max="11788" width="20.5703125" style="29" customWidth="1"/>
    <col min="11789" max="11789" width="21.140625" style="29" customWidth="1"/>
    <col min="11790" max="11790" width="9.5703125" style="29" customWidth="1"/>
    <col min="11791" max="11791" width="0.42578125" style="29" customWidth="1"/>
    <col min="11792" max="11798" width="6.42578125" style="29" customWidth="1"/>
    <col min="11799" max="12027" width="11.42578125" style="29"/>
    <col min="12028" max="12028" width="1" style="29" customWidth="1"/>
    <col min="12029" max="12029" width="4.28515625" style="29" customWidth="1"/>
    <col min="12030" max="12030" width="34.7109375" style="29" customWidth="1"/>
    <col min="12031" max="12031" width="0" style="29" hidden="1" customWidth="1"/>
    <col min="12032" max="12032" width="20" style="29" customWidth="1"/>
    <col min="12033" max="12033" width="20.85546875" style="29" customWidth="1"/>
    <col min="12034" max="12034" width="25" style="29" customWidth="1"/>
    <col min="12035" max="12035" width="18.7109375" style="29" customWidth="1"/>
    <col min="12036" max="12036" width="29.7109375" style="29" customWidth="1"/>
    <col min="12037" max="12037" width="13.42578125" style="29" customWidth="1"/>
    <col min="12038" max="12038" width="13.85546875" style="29" customWidth="1"/>
    <col min="12039" max="12043" width="16.5703125" style="29" customWidth="1"/>
    <col min="12044" max="12044" width="20.5703125" style="29" customWidth="1"/>
    <col min="12045" max="12045" width="21.140625" style="29" customWidth="1"/>
    <col min="12046" max="12046" width="9.5703125" style="29" customWidth="1"/>
    <col min="12047" max="12047" width="0.42578125" style="29" customWidth="1"/>
    <col min="12048" max="12054" width="6.42578125" style="29" customWidth="1"/>
    <col min="12055" max="12283" width="11.42578125" style="29"/>
    <col min="12284" max="12284" width="1" style="29" customWidth="1"/>
    <col min="12285" max="12285" width="4.28515625" style="29" customWidth="1"/>
    <col min="12286" max="12286" width="34.7109375" style="29" customWidth="1"/>
    <col min="12287" max="12287" width="0" style="29" hidden="1" customWidth="1"/>
    <col min="12288" max="12288" width="20" style="29" customWidth="1"/>
    <col min="12289" max="12289" width="20.85546875" style="29" customWidth="1"/>
    <col min="12290" max="12290" width="25" style="29" customWidth="1"/>
    <col min="12291" max="12291" width="18.7109375" style="29" customWidth="1"/>
    <col min="12292" max="12292" width="29.7109375" style="29" customWidth="1"/>
    <col min="12293" max="12293" width="13.42578125" style="29" customWidth="1"/>
    <col min="12294" max="12294" width="13.85546875" style="29" customWidth="1"/>
    <col min="12295" max="12299" width="16.5703125" style="29" customWidth="1"/>
    <col min="12300" max="12300" width="20.5703125" style="29" customWidth="1"/>
    <col min="12301" max="12301" width="21.140625" style="29" customWidth="1"/>
    <col min="12302" max="12302" width="9.5703125" style="29" customWidth="1"/>
    <col min="12303" max="12303" width="0.42578125" style="29" customWidth="1"/>
    <col min="12304" max="12310" width="6.42578125" style="29" customWidth="1"/>
    <col min="12311" max="12539" width="11.42578125" style="29"/>
    <col min="12540" max="12540" width="1" style="29" customWidth="1"/>
    <col min="12541" max="12541" width="4.28515625" style="29" customWidth="1"/>
    <col min="12542" max="12542" width="34.7109375" style="29" customWidth="1"/>
    <col min="12543" max="12543" width="0" style="29" hidden="1" customWidth="1"/>
    <col min="12544" max="12544" width="20" style="29" customWidth="1"/>
    <col min="12545" max="12545" width="20.85546875" style="29" customWidth="1"/>
    <col min="12546" max="12546" width="25" style="29" customWidth="1"/>
    <col min="12547" max="12547" width="18.7109375" style="29" customWidth="1"/>
    <col min="12548" max="12548" width="29.7109375" style="29" customWidth="1"/>
    <col min="12549" max="12549" width="13.42578125" style="29" customWidth="1"/>
    <col min="12550" max="12550" width="13.85546875" style="29" customWidth="1"/>
    <col min="12551" max="12555" width="16.5703125" style="29" customWidth="1"/>
    <col min="12556" max="12556" width="20.5703125" style="29" customWidth="1"/>
    <col min="12557" max="12557" width="21.140625" style="29" customWidth="1"/>
    <col min="12558" max="12558" width="9.5703125" style="29" customWidth="1"/>
    <col min="12559" max="12559" width="0.42578125" style="29" customWidth="1"/>
    <col min="12560" max="12566" width="6.42578125" style="29" customWidth="1"/>
    <col min="12567" max="12795" width="11.42578125" style="29"/>
    <col min="12796" max="12796" width="1" style="29" customWidth="1"/>
    <col min="12797" max="12797" width="4.28515625" style="29" customWidth="1"/>
    <col min="12798" max="12798" width="34.7109375" style="29" customWidth="1"/>
    <col min="12799" max="12799" width="0" style="29" hidden="1" customWidth="1"/>
    <col min="12800" max="12800" width="20" style="29" customWidth="1"/>
    <col min="12801" max="12801" width="20.85546875" style="29" customWidth="1"/>
    <col min="12802" max="12802" width="25" style="29" customWidth="1"/>
    <col min="12803" max="12803" width="18.7109375" style="29" customWidth="1"/>
    <col min="12804" max="12804" width="29.7109375" style="29" customWidth="1"/>
    <col min="12805" max="12805" width="13.42578125" style="29" customWidth="1"/>
    <col min="12806" max="12806" width="13.85546875" style="29" customWidth="1"/>
    <col min="12807" max="12811" width="16.5703125" style="29" customWidth="1"/>
    <col min="12812" max="12812" width="20.5703125" style="29" customWidth="1"/>
    <col min="12813" max="12813" width="21.140625" style="29" customWidth="1"/>
    <col min="12814" max="12814" width="9.5703125" style="29" customWidth="1"/>
    <col min="12815" max="12815" width="0.42578125" style="29" customWidth="1"/>
    <col min="12816" max="12822" width="6.42578125" style="29" customWidth="1"/>
    <col min="12823" max="13051" width="11.42578125" style="29"/>
    <col min="13052" max="13052" width="1" style="29" customWidth="1"/>
    <col min="13053" max="13053" width="4.28515625" style="29" customWidth="1"/>
    <col min="13054" max="13054" width="34.7109375" style="29" customWidth="1"/>
    <col min="13055" max="13055" width="0" style="29" hidden="1" customWidth="1"/>
    <col min="13056" max="13056" width="20" style="29" customWidth="1"/>
    <col min="13057" max="13057" width="20.85546875" style="29" customWidth="1"/>
    <col min="13058" max="13058" width="25" style="29" customWidth="1"/>
    <col min="13059" max="13059" width="18.7109375" style="29" customWidth="1"/>
    <col min="13060" max="13060" width="29.7109375" style="29" customWidth="1"/>
    <col min="13061" max="13061" width="13.42578125" style="29" customWidth="1"/>
    <col min="13062" max="13062" width="13.85546875" style="29" customWidth="1"/>
    <col min="13063" max="13067" width="16.5703125" style="29" customWidth="1"/>
    <col min="13068" max="13068" width="20.5703125" style="29" customWidth="1"/>
    <col min="13069" max="13069" width="21.140625" style="29" customWidth="1"/>
    <col min="13070" max="13070" width="9.5703125" style="29" customWidth="1"/>
    <col min="13071" max="13071" width="0.42578125" style="29" customWidth="1"/>
    <col min="13072" max="13078" width="6.42578125" style="29" customWidth="1"/>
    <col min="13079" max="13307" width="11.42578125" style="29"/>
    <col min="13308" max="13308" width="1" style="29" customWidth="1"/>
    <col min="13309" max="13309" width="4.28515625" style="29" customWidth="1"/>
    <col min="13310" max="13310" width="34.7109375" style="29" customWidth="1"/>
    <col min="13311" max="13311" width="0" style="29" hidden="1" customWidth="1"/>
    <col min="13312" max="13312" width="20" style="29" customWidth="1"/>
    <col min="13313" max="13313" width="20.85546875" style="29" customWidth="1"/>
    <col min="13314" max="13314" width="25" style="29" customWidth="1"/>
    <col min="13315" max="13315" width="18.7109375" style="29" customWidth="1"/>
    <col min="13316" max="13316" width="29.7109375" style="29" customWidth="1"/>
    <col min="13317" max="13317" width="13.42578125" style="29" customWidth="1"/>
    <col min="13318" max="13318" width="13.85546875" style="29" customWidth="1"/>
    <col min="13319" max="13323" width="16.5703125" style="29" customWidth="1"/>
    <col min="13324" max="13324" width="20.5703125" style="29" customWidth="1"/>
    <col min="13325" max="13325" width="21.140625" style="29" customWidth="1"/>
    <col min="13326" max="13326" width="9.5703125" style="29" customWidth="1"/>
    <col min="13327" max="13327" width="0.42578125" style="29" customWidth="1"/>
    <col min="13328" max="13334" width="6.42578125" style="29" customWidth="1"/>
    <col min="13335" max="13563" width="11.42578125" style="29"/>
    <col min="13564" max="13564" width="1" style="29" customWidth="1"/>
    <col min="13565" max="13565" width="4.28515625" style="29" customWidth="1"/>
    <col min="13566" max="13566" width="34.7109375" style="29" customWidth="1"/>
    <col min="13567" max="13567" width="0" style="29" hidden="1" customWidth="1"/>
    <col min="13568" max="13568" width="20" style="29" customWidth="1"/>
    <col min="13569" max="13569" width="20.85546875" style="29" customWidth="1"/>
    <col min="13570" max="13570" width="25" style="29" customWidth="1"/>
    <col min="13571" max="13571" width="18.7109375" style="29" customWidth="1"/>
    <col min="13572" max="13572" width="29.7109375" style="29" customWidth="1"/>
    <col min="13573" max="13573" width="13.42578125" style="29" customWidth="1"/>
    <col min="13574" max="13574" width="13.85546875" style="29" customWidth="1"/>
    <col min="13575" max="13579" width="16.5703125" style="29" customWidth="1"/>
    <col min="13580" max="13580" width="20.5703125" style="29" customWidth="1"/>
    <col min="13581" max="13581" width="21.140625" style="29" customWidth="1"/>
    <col min="13582" max="13582" width="9.5703125" style="29" customWidth="1"/>
    <col min="13583" max="13583" width="0.42578125" style="29" customWidth="1"/>
    <col min="13584" max="13590" width="6.42578125" style="29" customWidth="1"/>
    <col min="13591" max="13819" width="11.42578125" style="29"/>
    <col min="13820" max="13820" width="1" style="29" customWidth="1"/>
    <col min="13821" max="13821" width="4.28515625" style="29" customWidth="1"/>
    <col min="13822" max="13822" width="34.7109375" style="29" customWidth="1"/>
    <col min="13823" max="13823" width="0" style="29" hidden="1" customWidth="1"/>
    <col min="13824" max="13824" width="20" style="29" customWidth="1"/>
    <col min="13825" max="13825" width="20.85546875" style="29" customWidth="1"/>
    <col min="13826" max="13826" width="25" style="29" customWidth="1"/>
    <col min="13827" max="13827" width="18.7109375" style="29" customWidth="1"/>
    <col min="13828" max="13828" width="29.7109375" style="29" customWidth="1"/>
    <col min="13829" max="13829" width="13.42578125" style="29" customWidth="1"/>
    <col min="13830" max="13830" width="13.85546875" style="29" customWidth="1"/>
    <col min="13831" max="13835" width="16.5703125" style="29" customWidth="1"/>
    <col min="13836" max="13836" width="20.5703125" style="29" customWidth="1"/>
    <col min="13837" max="13837" width="21.140625" style="29" customWidth="1"/>
    <col min="13838" max="13838" width="9.5703125" style="29" customWidth="1"/>
    <col min="13839" max="13839" width="0.42578125" style="29" customWidth="1"/>
    <col min="13840" max="13846" width="6.42578125" style="29" customWidth="1"/>
    <col min="13847" max="14075" width="11.42578125" style="29"/>
    <col min="14076" max="14076" width="1" style="29" customWidth="1"/>
    <col min="14077" max="14077" width="4.28515625" style="29" customWidth="1"/>
    <col min="14078" max="14078" width="34.7109375" style="29" customWidth="1"/>
    <col min="14079" max="14079" width="0" style="29" hidden="1" customWidth="1"/>
    <col min="14080" max="14080" width="20" style="29" customWidth="1"/>
    <col min="14081" max="14081" width="20.85546875" style="29" customWidth="1"/>
    <col min="14082" max="14082" width="25" style="29" customWidth="1"/>
    <col min="14083" max="14083" width="18.7109375" style="29" customWidth="1"/>
    <col min="14084" max="14084" width="29.7109375" style="29" customWidth="1"/>
    <col min="14085" max="14085" width="13.42578125" style="29" customWidth="1"/>
    <col min="14086" max="14086" width="13.85546875" style="29" customWidth="1"/>
    <col min="14087" max="14091" width="16.5703125" style="29" customWidth="1"/>
    <col min="14092" max="14092" width="20.5703125" style="29" customWidth="1"/>
    <col min="14093" max="14093" width="21.140625" style="29" customWidth="1"/>
    <col min="14094" max="14094" width="9.5703125" style="29" customWidth="1"/>
    <col min="14095" max="14095" width="0.42578125" style="29" customWidth="1"/>
    <col min="14096" max="14102" width="6.42578125" style="29" customWidth="1"/>
    <col min="14103" max="14331" width="11.42578125" style="29"/>
    <col min="14332" max="14332" width="1" style="29" customWidth="1"/>
    <col min="14333" max="14333" width="4.28515625" style="29" customWidth="1"/>
    <col min="14334" max="14334" width="34.7109375" style="29" customWidth="1"/>
    <col min="14335" max="14335" width="0" style="29" hidden="1" customWidth="1"/>
    <col min="14336" max="14336" width="20" style="29" customWidth="1"/>
    <col min="14337" max="14337" width="20.85546875" style="29" customWidth="1"/>
    <col min="14338" max="14338" width="25" style="29" customWidth="1"/>
    <col min="14339" max="14339" width="18.7109375" style="29" customWidth="1"/>
    <col min="14340" max="14340" width="29.7109375" style="29" customWidth="1"/>
    <col min="14341" max="14341" width="13.42578125" style="29" customWidth="1"/>
    <col min="14342" max="14342" width="13.85546875" style="29" customWidth="1"/>
    <col min="14343" max="14347" width="16.5703125" style="29" customWidth="1"/>
    <col min="14348" max="14348" width="20.5703125" style="29" customWidth="1"/>
    <col min="14349" max="14349" width="21.140625" style="29" customWidth="1"/>
    <col min="14350" max="14350" width="9.5703125" style="29" customWidth="1"/>
    <col min="14351" max="14351" width="0.42578125" style="29" customWidth="1"/>
    <col min="14352" max="14358" width="6.42578125" style="29" customWidth="1"/>
    <col min="14359" max="14587" width="11.42578125" style="29"/>
    <col min="14588" max="14588" width="1" style="29" customWidth="1"/>
    <col min="14589" max="14589" width="4.28515625" style="29" customWidth="1"/>
    <col min="14590" max="14590" width="34.7109375" style="29" customWidth="1"/>
    <col min="14591" max="14591" width="0" style="29" hidden="1" customWidth="1"/>
    <col min="14592" max="14592" width="20" style="29" customWidth="1"/>
    <col min="14593" max="14593" width="20.85546875" style="29" customWidth="1"/>
    <col min="14594" max="14594" width="25" style="29" customWidth="1"/>
    <col min="14595" max="14595" width="18.7109375" style="29" customWidth="1"/>
    <col min="14596" max="14596" width="29.7109375" style="29" customWidth="1"/>
    <col min="14597" max="14597" width="13.42578125" style="29" customWidth="1"/>
    <col min="14598" max="14598" width="13.85546875" style="29" customWidth="1"/>
    <col min="14599" max="14603" width="16.5703125" style="29" customWidth="1"/>
    <col min="14604" max="14604" width="20.5703125" style="29" customWidth="1"/>
    <col min="14605" max="14605" width="21.140625" style="29" customWidth="1"/>
    <col min="14606" max="14606" width="9.5703125" style="29" customWidth="1"/>
    <col min="14607" max="14607" width="0.42578125" style="29" customWidth="1"/>
    <col min="14608" max="14614" width="6.42578125" style="29" customWidth="1"/>
    <col min="14615" max="14843" width="11.42578125" style="29"/>
    <col min="14844" max="14844" width="1" style="29" customWidth="1"/>
    <col min="14845" max="14845" width="4.28515625" style="29" customWidth="1"/>
    <col min="14846" max="14846" width="34.7109375" style="29" customWidth="1"/>
    <col min="14847" max="14847" width="0" style="29" hidden="1" customWidth="1"/>
    <col min="14848" max="14848" width="20" style="29" customWidth="1"/>
    <col min="14849" max="14849" width="20.85546875" style="29" customWidth="1"/>
    <col min="14850" max="14850" width="25" style="29" customWidth="1"/>
    <col min="14851" max="14851" width="18.7109375" style="29" customWidth="1"/>
    <col min="14852" max="14852" width="29.7109375" style="29" customWidth="1"/>
    <col min="14853" max="14853" width="13.42578125" style="29" customWidth="1"/>
    <col min="14854" max="14854" width="13.85546875" style="29" customWidth="1"/>
    <col min="14855" max="14859" width="16.5703125" style="29" customWidth="1"/>
    <col min="14860" max="14860" width="20.5703125" style="29" customWidth="1"/>
    <col min="14861" max="14861" width="21.140625" style="29" customWidth="1"/>
    <col min="14862" max="14862" width="9.5703125" style="29" customWidth="1"/>
    <col min="14863" max="14863" width="0.42578125" style="29" customWidth="1"/>
    <col min="14864" max="14870" width="6.42578125" style="29" customWidth="1"/>
    <col min="14871" max="15099" width="11.42578125" style="29"/>
    <col min="15100" max="15100" width="1" style="29" customWidth="1"/>
    <col min="15101" max="15101" width="4.28515625" style="29" customWidth="1"/>
    <col min="15102" max="15102" width="34.7109375" style="29" customWidth="1"/>
    <col min="15103" max="15103" width="0" style="29" hidden="1" customWidth="1"/>
    <col min="15104" max="15104" width="20" style="29" customWidth="1"/>
    <col min="15105" max="15105" width="20.85546875" style="29" customWidth="1"/>
    <col min="15106" max="15106" width="25" style="29" customWidth="1"/>
    <col min="15107" max="15107" width="18.7109375" style="29" customWidth="1"/>
    <col min="15108" max="15108" width="29.7109375" style="29" customWidth="1"/>
    <col min="15109" max="15109" width="13.42578125" style="29" customWidth="1"/>
    <col min="15110" max="15110" width="13.85546875" style="29" customWidth="1"/>
    <col min="15111" max="15115" width="16.5703125" style="29" customWidth="1"/>
    <col min="15116" max="15116" width="20.5703125" style="29" customWidth="1"/>
    <col min="15117" max="15117" width="21.140625" style="29" customWidth="1"/>
    <col min="15118" max="15118" width="9.5703125" style="29" customWidth="1"/>
    <col min="15119" max="15119" width="0.42578125" style="29" customWidth="1"/>
    <col min="15120" max="15126" width="6.42578125" style="29" customWidth="1"/>
    <col min="15127" max="15355" width="11.42578125" style="29"/>
    <col min="15356" max="15356" width="1" style="29" customWidth="1"/>
    <col min="15357" max="15357" width="4.28515625" style="29" customWidth="1"/>
    <col min="15358" max="15358" width="34.7109375" style="29" customWidth="1"/>
    <col min="15359" max="15359" width="0" style="29" hidden="1" customWidth="1"/>
    <col min="15360" max="15360" width="20" style="29" customWidth="1"/>
    <col min="15361" max="15361" width="20.85546875" style="29" customWidth="1"/>
    <col min="15362" max="15362" width="25" style="29" customWidth="1"/>
    <col min="15363" max="15363" width="18.7109375" style="29" customWidth="1"/>
    <col min="15364" max="15364" width="29.7109375" style="29" customWidth="1"/>
    <col min="15365" max="15365" width="13.42578125" style="29" customWidth="1"/>
    <col min="15366" max="15366" width="13.85546875" style="29" customWidth="1"/>
    <col min="15367" max="15371" width="16.5703125" style="29" customWidth="1"/>
    <col min="15372" max="15372" width="20.5703125" style="29" customWidth="1"/>
    <col min="15373" max="15373" width="21.140625" style="29" customWidth="1"/>
    <col min="15374" max="15374" width="9.5703125" style="29" customWidth="1"/>
    <col min="15375" max="15375" width="0.42578125" style="29" customWidth="1"/>
    <col min="15376" max="15382" width="6.42578125" style="29" customWidth="1"/>
    <col min="15383" max="15611" width="11.42578125" style="29"/>
    <col min="15612" max="15612" width="1" style="29" customWidth="1"/>
    <col min="15613" max="15613" width="4.28515625" style="29" customWidth="1"/>
    <col min="15614" max="15614" width="34.7109375" style="29" customWidth="1"/>
    <col min="15615" max="15615" width="0" style="29" hidden="1" customWidth="1"/>
    <col min="15616" max="15616" width="20" style="29" customWidth="1"/>
    <col min="15617" max="15617" width="20.85546875" style="29" customWidth="1"/>
    <col min="15618" max="15618" width="25" style="29" customWidth="1"/>
    <col min="15619" max="15619" width="18.7109375" style="29" customWidth="1"/>
    <col min="15620" max="15620" width="29.7109375" style="29" customWidth="1"/>
    <col min="15621" max="15621" width="13.42578125" style="29" customWidth="1"/>
    <col min="15622" max="15622" width="13.85546875" style="29" customWidth="1"/>
    <col min="15623" max="15627" width="16.5703125" style="29" customWidth="1"/>
    <col min="15628" max="15628" width="20.5703125" style="29" customWidth="1"/>
    <col min="15629" max="15629" width="21.140625" style="29" customWidth="1"/>
    <col min="15630" max="15630" width="9.5703125" style="29" customWidth="1"/>
    <col min="15631" max="15631" width="0.42578125" style="29" customWidth="1"/>
    <col min="15632" max="15638" width="6.42578125" style="29" customWidth="1"/>
    <col min="15639" max="15867" width="11.42578125" style="29"/>
    <col min="15868" max="15868" width="1" style="29" customWidth="1"/>
    <col min="15869" max="15869" width="4.28515625" style="29" customWidth="1"/>
    <col min="15870" max="15870" width="34.7109375" style="29" customWidth="1"/>
    <col min="15871" max="15871" width="0" style="29" hidden="1" customWidth="1"/>
    <col min="15872" max="15872" width="20" style="29" customWidth="1"/>
    <col min="15873" max="15873" width="20.85546875" style="29" customWidth="1"/>
    <col min="15874" max="15874" width="25" style="29" customWidth="1"/>
    <col min="15875" max="15875" width="18.7109375" style="29" customWidth="1"/>
    <col min="15876" max="15876" width="29.7109375" style="29" customWidth="1"/>
    <col min="15877" max="15877" width="13.42578125" style="29" customWidth="1"/>
    <col min="15878" max="15878" width="13.85546875" style="29" customWidth="1"/>
    <col min="15879" max="15883" width="16.5703125" style="29" customWidth="1"/>
    <col min="15884" max="15884" width="20.5703125" style="29" customWidth="1"/>
    <col min="15885" max="15885" width="21.140625" style="29" customWidth="1"/>
    <col min="15886" max="15886" width="9.5703125" style="29" customWidth="1"/>
    <col min="15887" max="15887" width="0.42578125" style="29" customWidth="1"/>
    <col min="15888" max="15894" width="6.42578125" style="29" customWidth="1"/>
    <col min="15895" max="16123" width="11.42578125" style="29"/>
    <col min="16124" max="16124" width="1" style="29" customWidth="1"/>
    <col min="16125" max="16125" width="4.28515625" style="29" customWidth="1"/>
    <col min="16126" max="16126" width="34.7109375" style="29" customWidth="1"/>
    <col min="16127" max="16127" width="0" style="29" hidden="1" customWidth="1"/>
    <col min="16128" max="16128" width="20" style="29" customWidth="1"/>
    <col min="16129" max="16129" width="20.85546875" style="29" customWidth="1"/>
    <col min="16130" max="16130" width="25" style="29" customWidth="1"/>
    <col min="16131" max="16131" width="18.7109375" style="29" customWidth="1"/>
    <col min="16132" max="16132" width="29.7109375" style="29" customWidth="1"/>
    <col min="16133" max="16133" width="13.42578125" style="29" customWidth="1"/>
    <col min="16134" max="16134" width="13.85546875" style="29" customWidth="1"/>
    <col min="16135" max="16139" width="16.5703125" style="29" customWidth="1"/>
    <col min="16140" max="16140" width="20.5703125" style="29" customWidth="1"/>
    <col min="16141" max="16141" width="21.140625" style="29" customWidth="1"/>
    <col min="16142" max="16142" width="9.5703125" style="29" customWidth="1"/>
    <col min="16143" max="16143" width="0.42578125" style="29" customWidth="1"/>
    <col min="16144" max="16150" width="6.42578125" style="29" customWidth="1"/>
    <col min="16151" max="16371" width="11.42578125" style="29"/>
    <col min="16372" max="16384" width="11.42578125" style="29" customWidth="1"/>
  </cols>
  <sheetData>
    <row r="2" spans="2:16" ht="26.25" x14ac:dyDescent="0.25">
      <c r="B2" s="306" t="s">
        <v>62</v>
      </c>
      <c r="C2" s="307"/>
      <c r="D2" s="307"/>
      <c r="E2" s="307"/>
      <c r="F2" s="307"/>
      <c r="G2" s="307"/>
      <c r="H2" s="307"/>
      <c r="I2" s="307"/>
      <c r="J2" s="307"/>
      <c r="K2" s="307"/>
      <c r="L2" s="307"/>
      <c r="M2" s="307"/>
      <c r="N2" s="307"/>
      <c r="O2" s="307"/>
      <c r="P2" s="307"/>
    </row>
    <row r="4" spans="2:16" ht="26.25" x14ac:dyDescent="0.25">
      <c r="B4" s="306" t="s">
        <v>47</v>
      </c>
      <c r="C4" s="307"/>
      <c r="D4" s="307"/>
      <c r="E4" s="307"/>
      <c r="F4" s="307"/>
      <c r="G4" s="307"/>
      <c r="H4" s="307"/>
      <c r="I4" s="307"/>
      <c r="J4" s="307"/>
      <c r="K4" s="307"/>
      <c r="L4" s="307"/>
      <c r="M4" s="307"/>
      <c r="N4" s="307"/>
      <c r="O4" s="307"/>
      <c r="P4" s="307"/>
    </row>
    <row r="5" spans="2:16" ht="15.75" thickBot="1" x14ac:dyDescent="0.3"/>
    <row r="6" spans="2:16" ht="21.75" thickBot="1" x14ac:dyDescent="0.3">
      <c r="B6" s="31" t="s">
        <v>4</v>
      </c>
      <c r="C6" s="311" t="s">
        <v>111</v>
      </c>
      <c r="D6" s="311"/>
      <c r="E6" s="311"/>
      <c r="F6" s="311"/>
      <c r="G6" s="311"/>
      <c r="H6" s="311"/>
      <c r="I6" s="311"/>
      <c r="J6" s="311"/>
      <c r="K6" s="311"/>
      <c r="L6" s="311"/>
      <c r="M6" s="311"/>
      <c r="N6" s="312"/>
    </row>
    <row r="7" spans="2:16" ht="16.5" thickBot="1" x14ac:dyDescent="0.3">
      <c r="B7" s="32" t="s">
        <v>5</v>
      </c>
      <c r="C7" s="311" t="s">
        <v>226</v>
      </c>
      <c r="D7" s="311"/>
      <c r="E7" s="311"/>
      <c r="F7" s="311"/>
      <c r="G7" s="311"/>
      <c r="H7" s="311"/>
      <c r="I7" s="311"/>
      <c r="J7" s="311"/>
      <c r="K7" s="311"/>
      <c r="L7" s="311"/>
      <c r="M7" s="311"/>
      <c r="N7" s="312"/>
    </row>
    <row r="8" spans="2:16" ht="16.5" thickBot="1" x14ac:dyDescent="0.3">
      <c r="B8" s="32" t="s">
        <v>6</v>
      </c>
      <c r="C8" s="311" t="s">
        <v>226</v>
      </c>
      <c r="D8" s="311"/>
      <c r="E8" s="311"/>
      <c r="F8" s="311"/>
      <c r="G8" s="311"/>
      <c r="H8" s="311"/>
      <c r="I8" s="311"/>
      <c r="J8" s="311"/>
      <c r="K8" s="311"/>
      <c r="L8" s="311"/>
      <c r="M8" s="311"/>
      <c r="N8" s="312"/>
    </row>
    <row r="9" spans="2:16" ht="16.5" thickBot="1" x14ac:dyDescent="0.3">
      <c r="B9" s="32" t="s">
        <v>7</v>
      </c>
      <c r="C9" s="311" t="s">
        <v>226</v>
      </c>
      <c r="D9" s="311"/>
      <c r="E9" s="311"/>
      <c r="F9" s="311"/>
      <c r="G9" s="311"/>
      <c r="H9" s="311"/>
      <c r="I9" s="311"/>
      <c r="J9" s="311"/>
      <c r="K9" s="311"/>
      <c r="L9" s="311"/>
      <c r="M9" s="311"/>
      <c r="N9" s="312"/>
    </row>
    <row r="10" spans="2:16" ht="16.5" thickBot="1" x14ac:dyDescent="0.3">
      <c r="B10" s="32" t="s">
        <v>8</v>
      </c>
      <c r="C10" s="379" t="s">
        <v>137</v>
      </c>
      <c r="D10" s="379"/>
      <c r="E10" s="313"/>
      <c r="F10" s="52"/>
      <c r="G10" s="52"/>
      <c r="H10" s="52"/>
      <c r="I10" s="52"/>
      <c r="J10" s="52"/>
      <c r="K10" s="52"/>
      <c r="L10" s="52"/>
      <c r="M10" s="52"/>
      <c r="N10" s="53"/>
    </row>
    <row r="11" spans="2:16" ht="16.5" thickBot="1" x14ac:dyDescent="0.3">
      <c r="B11" s="34" t="s">
        <v>9</v>
      </c>
      <c r="C11" s="35">
        <v>41972</v>
      </c>
      <c r="D11" s="36"/>
      <c r="E11" s="36"/>
      <c r="F11" s="36"/>
      <c r="G11" s="36"/>
      <c r="H11" s="36"/>
      <c r="I11" s="36"/>
      <c r="J11" s="36"/>
      <c r="K11" s="36"/>
      <c r="L11" s="36"/>
      <c r="M11" s="36"/>
      <c r="N11" s="37"/>
    </row>
    <row r="12" spans="2:16" ht="15.75" x14ac:dyDescent="0.25">
      <c r="B12" s="33"/>
      <c r="C12" s="38"/>
      <c r="D12" s="39"/>
      <c r="E12" s="39"/>
      <c r="F12" s="39"/>
      <c r="G12" s="39"/>
      <c r="H12" s="39"/>
      <c r="I12" s="28"/>
      <c r="J12" s="28"/>
      <c r="K12" s="28"/>
      <c r="L12" s="28"/>
      <c r="M12" s="28"/>
      <c r="N12" s="39"/>
    </row>
    <row r="13" spans="2:16" x14ac:dyDescent="0.25">
      <c r="I13" s="28"/>
      <c r="J13" s="28"/>
      <c r="K13" s="28"/>
      <c r="L13" s="28"/>
      <c r="M13" s="28"/>
      <c r="N13" s="41"/>
    </row>
    <row r="14" spans="2:16" ht="45.75" customHeight="1" x14ac:dyDescent="0.25">
      <c r="B14" s="380" t="s">
        <v>64</v>
      </c>
      <c r="C14" s="380"/>
      <c r="D14" s="69" t="s">
        <v>12</v>
      </c>
      <c r="E14" s="69" t="s">
        <v>13</v>
      </c>
      <c r="F14" s="69" t="s">
        <v>29</v>
      </c>
      <c r="G14" s="95"/>
      <c r="I14" s="55"/>
      <c r="J14" s="55"/>
      <c r="K14" s="55"/>
      <c r="L14" s="55"/>
      <c r="M14" s="55"/>
      <c r="N14" s="41"/>
    </row>
    <row r="15" spans="2:16" x14ac:dyDescent="0.25">
      <c r="B15" s="380"/>
      <c r="C15" s="380"/>
      <c r="D15" s="223">
        <v>9</v>
      </c>
      <c r="E15" s="144">
        <v>825091648</v>
      </c>
      <c r="F15" s="15">
        <v>296</v>
      </c>
      <c r="G15" s="96"/>
      <c r="I15" s="56"/>
      <c r="J15" s="56"/>
      <c r="K15" s="56"/>
      <c r="L15" s="56"/>
      <c r="M15" s="56"/>
      <c r="N15" s="41"/>
    </row>
    <row r="16" spans="2:16" x14ac:dyDescent="0.25">
      <c r="B16" s="380"/>
      <c r="C16" s="380"/>
      <c r="D16" s="69"/>
      <c r="E16" s="14"/>
      <c r="F16" s="15"/>
      <c r="G16" s="96"/>
      <c r="H16" s="42"/>
      <c r="I16" s="56"/>
      <c r="J16" s="56"/>
      <c r="K16" s="56"/>
      <c r="L16" s="56"/>
      <c r="M16" s="56"/>
      <c r="N16" s="40"/>
    </row>
    <row r="17" spans="1:14" ht="15.75" thickBot="1" x14ac:dyDescent="0.3">
      <c r="B17" s="308" t="s">
        <v>14</v>
      </c>
      <c r="C17" s="309"/>
      <c r="D17" s="69"/>
      <c r="E17" s="54">
        <f>SUM(E15:E16)</f>
        <v>825091648</v>
      </c>
      <c r="F17" s="16">
        <f>SUM(F15:F16)</f>
        <v>296</v>
      </c>
      <c r="G17" s="96"/>
      <c r="H17" s="42"/>
      <c r="I17" s="28"/>
      <c r="J17" s="28"/>
      <c r="K17" s="28"/>
      <c r="L17" s="28"/>
      <c r="M17" s="28"/>
      <c r="N17" s="40"/>
    </row>
    <row r="18" spans="1:14" ht="45.75" thickBot="1" x14ac:dyDescent="0.3">
      <c r="A18" s="59"/>
      <c r="B18" s="70" t="s">
        <v>15</v>
      </c>
      <c r="C18" s="70" t="s">
        <v>65</v>
      </c>
      <c r="E18" s="55"/>
      <c r="F18" s="55"/>
      <c r="G18" s="55"/>
      <c r="H18" s="55"/>
      <c r="I18" s="30"/>
      <c r="J18" s="30"/>
      <c r="K18" s="30"/>
      <c r="L18" s="30"/>
      <c r="M18" s="30"/>
    </row>
    <row r="19" spans="1:14" ht="15.75" thickBot="1" x14ac:dyDescent="0.3">
      <c r="A19" s="60">
        <v>1</v>
      </c>
      <c r="C19" s="62">
        <f>+F17*0.8</f>
        <v>236.8</v>
      </c>
      <c r="D19" s="58"/>
      <c r="E19" s="61">
        <f>E17</f>
        <v>825091648</v>
      </c>
      <c r="F19" s="57"/>
      <c r="G19" s="57"/>
      <c r="H19" s="57"/>
      <c r="I19" s="43"/>
      <c r="J19" s="43"/>
      <c r="K19" s="43"/>
      <c r="L19" s="43"/>
      <c r="M19" s="43"/>
    </row>
    <row r="20" spans="1:14" x14ac:dyDescent="0.25">
      <c r="A20" s="101"/>
      <c r="C20" s="102"/>
      <c r="D20" s="56"/>
      <c r="E20" s="103"/>
      <c r="F20" s="57"/>
      <c r="G20" s="57"/>
      <c r="H20" s="57"/>
      <c r="I20" s="43"/>
      <c r="J20" s="43"/>
      <c r="K20" s="43"/>
      <c r="L20" s="43"/>
      <c r="M20" s="43"/>
    </row>
    <row r="21" spans="1:14" x14ac:dyDescent="0.25">
      <c r="A21" s="101"/>
      <c r="C21" s="102"/>
      <c r="D21" s="56"/>
      <c r="E21" s="103"/>
      <c r="F21" s="57"/>
      <c r="G21" s="57"/>
      <c r="H21" s="57"/>
      <c r="I21" s="43"/>
      <c r="J21" s="43"/>
      <c r="K21" s="43"/>
      <c r="L21" s="43"/>
      <c r="M21" s="43"/>
    </row>
    <row r="22" spans="1:14" x14ac:dyDescent="0.25">
      <c r="A22" s="101"/>
      <c r="B22" s="82" t="s">
        <v>96</v>
      </c>
      <c r="C22" s="22"/>
      <c r="D22" s="22"/>
      <c r="E22" s="22"/>
      <c r="F22" s="22"/>
      <c r="G22" s="22"/>
      <c r="H22" s="22"/>
      <c r="I22" s="28"/>
      <c r="J22" s="28"/>
      <c r="K22" s="28"/>
      <c r="L22" s="28"/>
      <c r="M22" s="28"/>
      <c r="N22" s="41"/>
    </row>
    <row r="23" spans="1:14" x14ac:dyDescent="0.25">
      <c r="A23" s="101"/>
      <c r="B23" s="22"/>
      <c r="C23" s="22"/>
      <c r="D23" s="22"/>
      <c r="E23" s="22"/>
      <c r="F23" s="22"/>
      <c r="G23" s="22"/>
      <c r="H23" s="22"/>
      <c r="I23" s="28"/>
      <c r="J23" s="28"/>
      <c r="K23" s="28"/>
      <c r="L23" s="28"/>
      <c r="M23" s="28"/>
      <c r="N23" s="41"/>
    </row>
    <row r="24" spans="1:14" x14ac:dyDescent="0.25">
      <c r="A24" s="101"/>
      <c r="B24" s="94" t="s">
        <v>33</v>
      </c>
      <c r="C24" s="94" t="s">
        <v>97</v>
      </c>
      <c r="D24" s="94" t="s">
        <v>98</v>
      </c>
      <c r="E24" s="22"/>
      <c r="F24" s="22"/>
      <c r="G24" s="22"/>
      <c r="H24" s="22"/>
      <c r="I24" s="28"/>
      <c r="J24" s="28"/>
      <c r="K24" s="28"/>
      <c r="L24" s="28"/>
      <c r="M24" s="28"/>
      <c r="N24" s="41"/>
    </row>
    <row r="25" spans="1:14" ht="30" x14ac:dyDescent="0.25">
      <c r="A25" s="101"/>
      <c r="B25" s="175" t="s">
        <v>99</v>
      </c>
      <c r="C25" s="267"/>
      <c r="D25" s="267" t="s">
        <v>443</v>
      </c>
      <c r="E25" s="22"/>
      <c r="F25" s="22"/>
      <c r="G25" s="22"/>
      <c r="H25" s="22"/>
      <c r="I25" s="28"/>
      <c r="J25" s="28"/>
      <c r="K25" s="28"/>
      <c r="L25" s="28"/>
      <c r="M25" s="28"/>
      <c r="N25" s="41"/>
    </row>
    <row r="26" spans="1:14" ht="30" x14ac:dyDescent="0.25">
      <c r="A26" s="101"/>
      <c r="B26" s="175" t="s">
        <v>100</v>
      </c>
      <c r="C26" s="267" t="s">
        <v>443</v>
      </c>
      <c r="D26" s="267"/>
      <c r="E26" s="22"/>
      <c r="F26" s="22"/>
      <c r="G26" s="22"/>
      <c r="H26" s="22"/>
      <c r="I26" s="28"/>
      <c r="J26" s="28"/>
      <c r="K26" s="28"/>
      <c r="L26" s="28"/>
      <c r="M26" s="28"/>
      <c r="N26" s="41"/>
    </row>
    <row r="27" spans="1:14" x14ac:dyDescent="0.25">
      <c r="A27" s="101"/>
      <c r="B27" s="175" t="s">
        <v>101</v>
      </c>
      <c r="C27" s="267" t="s">
        <v>443</v>
      </c>
      <c r="D27" s="267"/>
      <c r="E27" s="22"/>
      <c r="F27" s="22"/>
      <c r="G27" s="22"/>
      <c r="H27" s="22"/>
      <c r="I27" s="28"/>
      <c r="J27" s="28"/>
      <c r="K27" s="28"/>
      <c r="L27" s="28"/>
      <c r="M27" s="28"/>
      <c r="N27" s="41"/>
    </row>
    <row r="28" spans="1:14" x14ac:dyDescent="0.25">
      <c r="A28" s="101"/>
      <c r="B28" s="175" t="s">
        <v>102</v>
      </c>
      <c r="C28" s="267" t="s">
        <v>443</v>
      </c>
      <c r="D28" s="267"/>
      <c r="E28" s="22"/>
      <c r="F28" s="22"/>
      <c r="G28" s="22"/>
      <c r="H28" s="22"/>
      <c r="I28" s="28"/>
      <c r="J28" s="28"/>
      <c r="K28" s="28"/>
      <c r="L28" s="28"/>
      <c r="M28" s="28"/>
      <c r="N28" s="41"/>
    </row>
    <row r="29" spans="1:14" x14ac:dyDescent="0.25">
      <c r="A29" s="101"/>
      <c r="B29" s="22"/>
      <c r="C29" s="22"/>
      <c r="D29" s="22"/>
      <c r="E29" s="22"/>
      <c r="F29" s="22"/>
      <c r="G29" s="22"/>
      <c r="H29" s="22"/>
      <c r="I29" s="28"/>
      <c r="J29" s="28"/>
      <c r="K29" s="28"/>
      <c r="L29" s="28"/>
      <c r="M29" s="28"/>
      <c r="N29" s="41"/>
    </row>
    <row r="30" spans="1:14" x14ac:dyDescent="0.25">
      <c r="A30" s="101"/>
      <c r="B30" s="22"/>
      <c r="C30" s="22"/>
      <c r="D30" s="22"/>
      <c r="E30" s="22"/>
      <c r="F30" s="22"/>
      <c r="G30" s="22"/>
      <c r="H30" s="22"/>
      <c r="I30" s="28"/>
      <c r="J30" s="28"/>
      <c r="K30" s="28"/>
      <c r="L30" s="28"/>
      <c r="M30" s="28"/>
      <c r="N30" s="41"/>
    </row>
    <row r="31" spans="1:14" x14ac:dyDescent="0.25">
      <c r="A31" s="101"/>
      <c r="B31" s="82" t="s">
        <v>103</v>
      </c>
      <c r="C31" s="22"/>
      <c r="D31" s="22"/>
      <c r="E31" s="22"/>
      <c r="F31" s="22"/>
      <c r="G31" s="22"/>
      <c r="H31" s="22"/>
      <c r="I31" s="28"/>
      <c r="J31" s="28"/>
      <c r="K31" s="28"/>
      <c r="L31" s="28"/>
      <c r="M31" s="28"/>
      <c r="N31" s="41"/>
    </row>
    <row r="32" spans="1:14" x14ac:dyDescent="0.25">
      <c r="A32" s="101"/>
      <c r="B32" s="22"/>
      <c r="C32" s="22"/>
      <c r="D32" s="22"/>
      <c r="E32" s="22"/>
      <c r="F32" s="22"/>
      <c r="G32" s="22"/>
      <c r="H32" s="22"/>
      <c r="I32" s="28"/>
      <c r="J32" s="28"/>
      <c r="K32" s="28"/>
      <c r="L32" s="28"/>
      <c r="M32" s="28"/>
      <c r="N32" s="41"/>
    </row>
    <row r="33" spans="1:26" x14ac:dyDescent="0.25">
      <c r="A33" s="101"/>
      <c r="B33" s="22"/>
      <c r="C33" s="22"/>
      <c r="D33" s="22"/>
      <c r="E33" s="22"/>
      <c r="F33" s="22"/>
      <c r="G33" s="22"/>
      <c r="H33" s="22"/>
      <c r="I33" s="28"/>
      <c r="J33" s="28"/>
      <c r="K33" s="28"/>
      <c r="L33" s="28"/>
      <c r="M33" s="28"/>
      <c r="N33" s="41"/>
    </row>
    <row r="34" spans="1:26" x14ac:dyDescent="0.25">
      <c r="A34" s="101"/>
      <c r="B34" s="94" t="s">
        <v>33</v>
      </c>
      <c r="C34" s="94" t="s">
        <v>57</v>
      </c>
      <c r="D34" s="91" t="s">
        <v>50</v>
      </c>
      <c r="E34" s="91" t="s">
        <v>16</v>
      </c>
      <c r="F34" s="22"/>
      <c r="G34" s="22"/>
      <c r="H34" s="22"/>
      <c r="I34" s="28"/>
      <c r="J34" s="28"/>
      <c r="K34" s="28"/>
      <c r="L34" s="28"/>
      <c r="M34" s="28"/>
      <c r="N34" s="41"/>
    </row>
    <row r="35" spans="1:26" ht="87" customHeight="1" x14ac:dyDescent="0.25">
      <c r="A35" s="101"/>
      <c r="B35" s="23" t="s">
        <v>104</v>
      </c>
      <c r="C35" s="27">
        <v>40</v>
      </c>
      <c r="D35" s="87">
        <v>0</v>
      </c>
      <c r="E35" s="315">
        <f>+D35+D36</f>
        <v>10</v>
      </c>
      <c r="F35" s="22"/>
      <c r="G35" s="22"/>
      <c r="H35" s="22"/>
      <c r="I35" s="28"/>
      <c r="J35" s="28"/>
      <c r="K35" s="28"/>
      <c r="L35" s="28"/>
      <c r="M35" s="28"/>
      <c r="N35" s="41"/>
    </row>
    <row r="36" spans="1:26" ht="149.25" customHeight="1" x14ac:dyDescent="0.25">
      <c r="A36" s="101"/>
      <c r="B36" s="23" t="s">
        <v>105</v>
      </c>
      <c r="C36" s="27">
        <v>60</v>
      </c>
      <c r="D36" s="87">
        <f>+F117</f>
        <v>10</v>
      </c>
      <c r="E36" s="316"/>
      <c r="F36" s="22"/>
      <c r="G36" s="22"/>
      <c r="H36" s="22"/>
      <c r="I36" s="28"/>
      <c r="J36" s="28"/>
      <c r="K36" s="28"/>
      <c r="L36" s="28"/>
      <c r="M36" s="28"/>
      <c r="N36" s="41"/>
    </row>
    <row r="37" spans="1:26" x14ac:dyDescent="0.25">
      <c r="A37" s="101"/>
      <c r="C37" s="102"/>
      <c r="D37" s="56"/>
      <c r="E37" s="103"/>
      <c r="F37" s="57"/>
      <c r="G37" s="57"/>
      <c r="H37" s="57"/>
      <c r="I37" s="43"/>
      <c r="J37" s="43"/>
      <c r="K37" s="43"/>
      <c r="L37" s="43"/>
      <c r="M37" s="43"/>
    </row>
    <row r="38" spans="1:26" x14ac:dyDescent="0.25">
      <c r="B38" s="82" t="s">
        <v>30</v>
      </c>
      <c r="M38" s="81"/>
      <c r="N38" s="81"/>
    </row>
    <row r="39" spans="1:26" ht="15.75" thickBot="1" x14ac:dyDescent="0.3">
      <c r="M39" s="81"/>
      <c r="N39" s="81"/>
    </row>
    <row r="40" spans="1:26" s="28" customFormat="1" ht="109.5" customHeight="1" x14ac:dyDescent="0.25">
      <c r="B40" s="71" t="s">
        <v>106</v>
      </c>
      <c r="C40" s="71" t="s">
        <v>107</v>
      </c>
      <c r="D40" s="71" t="s">
        <v>108</v>
      </c>
      <c r="E40" s="71" t="s">
        <v>44</v>
      </c>
      <c r="F40" s="71" t="s">
        <v>22</v>
      </c>
      <c r="G40" s="71" t="s">
        <v>66</v>
      </c>
      <c r="H40" s="71" t="s">
        <v>17</v>
      </c>
      <c r="I40" s="71" t="s">
        <v>10</v>
      </c>
      <c r="J40" s="71" t="s">
        <v>31</v>
      </c>
      <c r="K40" s="71" t="s">
        <v>60</v>
      </c>
      <c r="L40" s="71" t="s">
        <v>20</v>
      </c>
      <c r="M40" s="105" t="s">
        <v>26</v>
      </c>
      <c r="N40" s="71" t="s">
        <v>109</v>
      </c>
      <c r="O40" s="71" t="s">
        <v>35</v>
      </c>
      <c r="P40" s="72" t="s">
        <v>11</v>
      </c>
      <c r="Q40" s="72" t="s">
        <v>19</v>
      </c>
      <c r="R40" s="162" t="s">
        <v>481</v>
      </c>
    </row>
    <row r="41" spans="1:26" s="48" customFormat="1" ht="62.25" customHeight="1" x14ac:dyDescent="0.25">
      <c r="A41" s="63">
        <v>1</v>
      </c>
      <c r="B41" s="64" t="s">
        <v>111</v>
      </c>
      <c r="C41" s="64" t="s">
        <v>111</v>
      </c>
      <c r="D41" s="64" t="s">
        <v>112</v>
      </c>
      <c r="E41" s="44" t="s">
        <v>131</v>
      </c>
      <c r="F41" s="45" t="s">
        <v>97</v>
      </c>
      <c r="G41" s="107">
        <v>1</v>
      </c>
      <c r="H41" s="68">
        <v>41502</v>
      </c>
      <c r="I41" s="68">
        <v>41988</v>
      </c>
      <c r="J41" s="46" t="s">
        <v>98</v>
      </c>
      <c r="K41" s="20">
        <v>13.5</v>
      </c>
      <c r="L41" s="20">
        <v>1.9</v>
      </c>
      <c r="M41" s="17">
        <v>0</v>
      </c>
      <c r="N41" s="17">
        <f>+M41*G41</f>
        <v>0</v>
      </c>
      <c r="O41" s="3">
        <v>659128930</v>
      </c>
      <c r="P41" s="3" t="s">
        <v>134</v>
      </c>
      <c r="Q41" s="108" t="s">
        <v>123</v>
      </c>
      <c r="R41" s="271" t="s">
        <v>226</v>
      </c>
      <c r="S41" s="47"/>
      <c r="T41" s="47"/>
      <c r="U41" s="47"/>
      <c r="V41" s="47"/>
      <c r="W41" s="47"/>
      <c r="X41" s="47"/>
      <c r="Y41" s="47"/>
      <c r="Z41" s="47"/>
    </row>
    <row r="42" spans="1:26" s="48" customFormat="1" ht="409.6" customHeight="1" x14ac:dyDescent="0.25">
      <c r="A42" s="63">
        <f>+A41+1</f>
        <v>2</v>
      </c>
      <c r="B42" s="204" t="s">
        <v>111</v>
      </c>
      <c r="C42" s="204" t="s">
        <v>111</v>
      </c>
      <c r="D42" s="204" t="s">
        <v>116</v>
      </c>
      <c r="E42" s="18" t="s">
        <v>117</v>
      </c>
      <c r="F42" s="134" t="s">
        <v>97</v>
      </c>
      <c r="G42" s="133">
        <v>1</v>
      </c>
      <c r="H42" s="205">
        <v>41213</v>
      </c>
      <c r="I42" s="205">
        <v>41455</v>
      </c>
      <c r="J42" s="135" t="s">
        <v>98</v>
      </c>
      <c r="K42" s="21">
        <v>8</v>
      </c>
      <c r="L42" s="21">
        <v>0</v>
      </c>
      <c r="M42" s="17">
        <v>0</v>
      </c>
      <c r="N42" s="17">
        <f>+M42*G42</f>
        <v>0</v>
      </c>
      <c r="O42" s="3">
        <v>1106902390</v>
      </c>
      <c r="P42" s="3">
        <v>553</v>
      </c>
      <c r="Q42" s="206" t="s">
        <v>446</v>
      </c>
      <c r="R42" s="206" t="s">
        <v>520</v>
      </c>
      <c r="S42" s="47"/>
      <c r="T42" s="47"/>
      <c r="U42" s="47"/>
      <c r="V42" s="47"/>
      <c r="W42" s="47"/>
      <c r="X42" s="47"/>
      <c r="Y42" s="47"/>
      <c r="Z42" s="47"/>
    </row>
    <row r="43" spans="1:26" s="48" customFormat="1" ht="255" x14ac:dyDescent="0.25">
      <c r="A43" s="63">
        <f t="shared" ref="A43" si="0">+A42+1</f>
        <v>3</v>
      </c>
      <c r="B43" s="204" t="s">
        <v>111</v>
      </c>
      <c r="C43" s="204" t="s">
        <v>111</v>
      </c>
      <c r="D43" s="204" t="s">
        <v>132</v>
      </c>
      <c r="E43" s="19" t="s">
        <v>133</v>
      </c>
      <c r="F43" s="134" t="s">
        <v>97</v>
      </c>
      <c r="G43" s="133">
        <v>1</v>
      </c>
      <c r="H43" s="205">
        <v>39994</v>
      </c>
      <c r="I43" s="205">
        <v>40177</v>
      </c>
      <c r="J43" s="135" t="s">
        <v>98</v>
      </c>
      <c r="K43" s="21">
        <v>1.1000000000000001</v>
      </c>
      <c r="L43" s="21">
        <v>5</v>
      </c>
      <c r="M43" s="17">
        <v>4067</v>
      </c>
      <c r="N43" s="17">
        <f>+M43*G43</f>
        <v>4067</v>
      </c>
      <c r="O43" s="3">
        <v>610957737</v>
      </c>
      <c r="P43" s="3" t="s">
        <v>444</v>
      </c>
      <c r="Q43" s="206" t="s">
        <v>126</v>
      </c>
      <c r="R43" s="206" t="s">
        <v>527</v>
      </c>
      <c r="S43" s="47"/>
      <c r="T43" s="47"/>
      <c r="U43" s="47"/>
      <c r="V43" s="47"/>
      <c r="W43" s="47"/>
      <c r="X43" s="47"/>
      <c r="Y43" s="47"/>
      <c r="Z43" s="47"/>
    </row>
    <row r="44" spans="1:26" s="48" customFormat="1" x14ac:dyDescent="0.25">
      <c r="A44" s="63"/>
      <c r="B44" s="66" t="s">
        <v>16</v>
      </c>
      <c r="C44" s="65"/>
      <c r="D44" s="64"/>
      <c r="E44" s="18"/>
      <c r="F44" s="45"/>
      <c r="G44" s="45"/>
      <c r="H44" s="45"/>
      <c r="I44" s="46"/>
      <c r="J44" s="46"/>
      <c r="K44" s="67">
        <f>SUM(K41:K43)</f>
        <v>22.6</v>
      </c>
      <c r="L44" s="67">
        <f>SUM(L41:L43)</f>
        <v>6.9</v>
      </c>
      <c r="M44" s="106">
        <f>SUM(M41:M43)</f>
        <v>4067</v>
      </c>
      <c r="N44" s="67">
        <f>SUM(N41:N43)</f>
        <v>4067</v>
      </c>
      <c r="O44" s="3"/>
      <c r="P44" s="3"/>
      <c r="Q44" s="109"/>
      <c r="R44" s="201"/>
    </row>
    <row r="45" spans="1:26" s="49" customFormat="1" x14ac:dyDescent="0.25">
      <c r="E45" s="50"/>
    </row>
    <row r="46" spans="1:26" s="49" customFormat="1" x14ac:dyDescent="0.25">
      <c r="B46" s="304" t="s">
        <v>28</v>
      </c>
      <c r="C46" s="304" t="s">
        <v>27</v>
      </c>
      <c r="D46" s="381" t="s">
        <v>34</v>
      </c>
      <c r="E46" s="381"/>
    </row>
    <row r="47" spans="1:26" s="49" customFormat="1" x14ac:dyDescent="0.25">
      <c r="B47" s="305"/>
      <c r="C47" s="305"/>
      <c r="D47" s="78" t="s">
        <v>23</v>
      </c>
      <c r="E47" s="79" t="s">
        <v>24</v>
      </c>
    </row>
    <row r="48" spans="1:26" s="49" customFormat="1" ht="42.75" customHeight="1" x14ac:dyDescent="0.25">
      <c r="B48" s="260" t="s">
        <v>21</v>
      </c>
      <c r="C48" s="77">
        <f>+K44</f>
        <v>22.6</v>
      </c>
      <c r="D48" s="75"/>
      <c r="E48" s="75" t="s">
        <v>443</v>
      </c>
      <c r="F48" s="51"/>
      <c r="G48" s="51"/>
      <c r="H48" s="51"/>
      <c r="I48" s="51"/>
      <c r="J48" s="51"/>
      <c r="K48" s="51"/>
      <c r="L48" s="51"/>
      <c r="M48" s="51"/>
    </row>
    <row r="49" spans="2:19" s="49" customFormat="1" ht="40.5" customHeight="1" x14ac:dyDescent="0.25">
      <c r="B49" s="260" t="s">
        <v>25</v>
      </c>
      <c r="C49" s="77">
        <f>+M44</f>
        <v>4067</v>
      </c>
      <c r="D49" s="75" t="s">
        <v>443</v>
      </c>
      <c r="E49" s="75"/>
    </row>
    <row r="50" spans="2:19" s="49" customFormat="1" ht="24" customHeight="1" x14ac:dyDescent="0.25">
      <c r="B50" s="394" t="s">
        <v>480</v>
      </c>
      <c r="C50" s="394"/>
      <c r="D50" s="394"/>
      <c r="E50" s="394"/>
      <c r="F50" s="394"/>
      <c r="G50" s="259"/>
      <c r="H50" s="259"/>
      <c r="I50" s="259"/>
      <c r="J50" s="259"/>
      <c r="K50" s="259"/>
      <c r="L50" s="259"/>
      <c r="M50" s="259"/>
      <c r="N50" s="259"/>
    </row>
    <row r="51" spans="2:19" ht="28.15" customHeight="1" thickBot="1" x14ac:dyDescent="0.3"/>
    <row r="52" spans="2:19" ht="27" thickBot="1" x14ac:dyDescent="0.3">
      <c r="B52" s="382" t="s">
        <v>67</v>
      </c>
      <c r="C52" s="382"/>
      <c r="D52" s="382"/>
      <c r="E52" s="382"/>
      <c r="F52" s="382"/>
      <c r="G52" s="382"/>
      <c r="H52" s="382"/>
      <c r="I52" s="382"/>
      <c r="J52" s="382"/>
      <c r="K52" s="382"/>
      <c r="L52" s="382"/>
      <c r="M52" s="382"/>
      <c r="N52" s="382"/>
    </row>
    <row r="55" spans="2:19" ht="109.5" customHeight="1" x14ac:dyDescent="0.25">
      <c r="B55" s="73" t="s">
        <v>110</v>
      </c>
      <c r="C55" s="84" t="s">
        <v>2</v>
      </c>
      <c r="D55" s="84" t="s">
        <v>69</v>
      </c>
      <c r="E55" s="84" t="s">
        <v>68</v>
      </c>
      <c r="F55" s="84" t="s">
        <v>70</v>
      </c>
      <c r="G55" s="84" t="s">
        <v>71</v>
      </c>
      <c r="H55" s="84" t="s">
        <v>72</v>
      </c>
      <c r="I55" s="84" t="s">
        <v>73</v>
      </c>
      <c r="J55" s="84" t="s">
        <v>74</v>
      </c>
      <c r="K55" s="84" t="s">
        <v>75</v>
      </c>
      <c r="L55" s="84" t="s">
        <v>76</v>
      </c>
      <c r="M55" s="99" t="s">
        <v>77</v>
      </c>
      <c r="N55" s="99" t="s">
        <v>78</v>
      </c>
      <c r="O55" s="292" t="s">
        <v>3</v>
      </c>
      <c r="P55" s="293"/>
      <c r="Q55" s="84" t="s">
        <v>18</v>
      </c>
      <c r="R55" s="174" t="s">
        <v>481</v>
      </c>
      <c r="S55" s="118"/>
    </row>
    <row r="56" spans="2:19" ht="87.75" customHeight="1" x14ac:dyDescent="0.25">
      <c r="B56" s="112" t="s">
        <v>153</v>
      </c>
      <c r="C56" s="112" t="s">
        <v>154</v>
      </c>
      <c r="D56" s="25" t="s">
        <v>161</v>
      </c>
      <c r="E56" s="25">
        <v>98</v>
      </c>
      <c r="F56" s="113" t="s">
        <v>226</v>
      </c>
      <c r="G56" s="113" t="s">
        <v>226</v>
      </c>
      <c r="H56" s="24" t="s">
        <v>97</v>
      </c>
      <c r="I56" s="113" t="s">
        <v>226</v>
      </c>
      <c r="J56" s="100" t="s">
        <v>97</v>
      </c>
      <c r="K56" s="191" t="s">
        <v>97</v>
      </c>
      <c r="L56" s="191" t="s">
        <v>97</v>
      </c>
      <c r="M56" s="191" t="s">
        <v>97</v>
      </c>
      <c r="N56" s="191" t="s">
        <v>97</v>
      </c>
      <c r="O56" s="323" t="s">
        <v>159</v>
      </c>
      <c r="P56" s="324"/>
      <c r="Q56" s="80" t="s">
        <v>97</v>
      </c>
      <c r="R56" s="170" t="s">
        <v>226</v>
      </c>
    </row>
    <row r="57" spans="2:19" ht="165.75" customHeight="1" x14ac:dyDescent="0.25">
      <c r="B57" s="112" t="s">
        <v>152</v>
      </c>
      <c r="C57" s="112" t="s">
        <v>154</v>
      </c>
      <c r="D57" s="25" t="s">
        <v>162</v>
      </c>
      <c r="E57" s="25">
        <v>58</v>
      </c>
      <c r="F57" s="113" t="s">
        <v>226</v>
      </c>
      <c r="G57" s="24" t="s">
        <v>97</v>
      </c>
      <c r="H57" s="113" t="s">
        <v>226</v>
      </c>
      <c r="I57" s="113" t="s">
        <v>226</v>
      </c>
      <c r="J57" s="191" t="s">
        <v>97</v>
      </c>
      <c r="K57" s="191" t="s">
        <v>97</v>
      </c>
      <c r="L57" s="191" t="s">
        <v>97</v>
      </c>
      <c r="M57" s="191" t="s">
        <v>97</v>
      </c>
      <c r="N57" s="191" t="s">
        <v>97</v>
      </c>
      <c r="O57" s="323" t="s">
        <v>165</v>
      </c>
      <c r="P57" s="324"/>
      <c r="Q57" s="80" t="s">
        <v>97</v>
      </c>
      <c r="R57" s="266" t="s">
        <v>499</v>
      </c>
    </row>
    <row r="58" spans="2:19" ht="87.75" customHeight="1" x14ac:dyDescent="0.25">
      <c r="B58" s="112" t="s">
        <v>153</v>
      </c>
      <c r="C58" s="112" t="s">
        <v>154</v>
      </c>
      <c r="D58" s="235" t="s">
        <v>163</v>
      </c>
      <c r="E58" s="25">
        <v>98</v>
      </c>
      <c r="F58" s="113" t="s">
        <v>226</v>
      </c>
      <c r="G58" s="113" t="s">
        <v>226</v>
      </c>
      <c r="H58" s="24" t="s">
        <v>97</v>
      </c>
      <c r="I58" s="113" t="s">
        <v>226</v>
      </c>
      <c r="J58" s="191" t="s">
        <v>97</v>
      </c>
      <c r="K58" s="191" t="s">
        <v>97</v>
      </c>
      <c r="L58" s="191" t="s">
        <v>97</v>
      </c>
      <c r="M58" s="191" t="s">
        <v>97</v>
      </c>
      <c r="N58" s="191" t="s">
        <v>97</v>
      </c>
      <c r="O58" s="323" t="s">
        <v>159</v>
      </c>
      <c r="P58" s="324"/>
      <c r="Q58" s="80" t="s">
        <v>97</v>
      </c>
      <c r="R58" s="170" t="s">
        <v>226</v>
      </c>
    </row>
    <row r="59" spans="2:19" ht="87.75" customHeight="1" x14ac:dyDescent="0.25">
      <c r="B59" s="112" t="s">
        <v>152</v>
      </c>
      <c r="C59" s="112" t="s">
        <v>154</v>
      </c>
      <c r="D59" s="235" t="s">
        <v>164</v>
      </c>
      <c r="E59" s="25">
        <v>42</v>
      </c>
      <c r="F59" s="113" t="s">
        <v>226</v>
      </c>
      <c r="G59" s="24" t="s">
        <v>97</v>
      </c>
      <c r="H59" s="113" t="s">
        <v>226</v>
      </c>
      <c r="I59" s="113" t="s">
        <v>226</v>
      </c>
      <c r="J59" s="191" t="s">
        <v>97</v>
      </c>
      <c r="K59" s="191" t="s">
        <v>97</v>
      </c>
      <c r="L59" s="191" t="s">
        <v>97</v>
      </c>
      <c r="M59" s="191" t="s">
        <v>97</v>
      </c>
      <c r="N59" s="191" t="s">
        <v>97</v>
      </c>
      <c r="O59" s="323" t="s">
        <v>159</v>
      </c>
      <c r="P59" s="324"/>
      <c r="Q59" s="80" t="s">
        <v>97</v>
      </c>
      <c r="R59" s="170" t="s">
        <v>226</v>
      </c>
    </row>
    <row r="60" spans="2:19" x14ac:dyDescent="0.25">
      <c r="B60" s="80"/>
      <c r="C60" s="80"/>
      <c r="D60" s="80"/>
      <c r="E60" s="80"/>
      <c r="F60" s="80"/>
      <c r="G60" s="80"/>
      <c r="H60" s="80"/>
      <c r="I60" s="80"/>
      <c r="J60" s="80"/>
      <c r="K60" s="80"/>
      <c r="L60" s="80"/>
      <c r="M60" s="80"/>
      <c r="N60" s="80"/>
      <c r="O60" s="392"/>
      <c r="P60" s="393"/>
      <c r="Q60" s="80"/>
    </row>
    <row r="61" spans="2:19" x14ac:dyDescent="0.25">
      <c r="B61" s="29" t="s">
        <v>1</v>
      </c>
    </row>
    <row r="62" spans="2:19" x14ac:dyDescent="0.25">
      <c r="B62" s="29" t="s">
        <v>36</v>
      </c>
    </row>
    <row r="63" spans="2:19" x14ac:dyDescent="0.25">
      <c r="B63" s="29" t="s">
        <v>61</v>
      </c>
    </row>
    <row r="65" spans="2:19" ht="15.75" thickBot="1" x14ac:dyDescent="0.3"/>
    <row r="66" spans="2:19" ht="27" thickBot="1" x14ac:dyDescent="0.3">
      <c r="B66" s="317" t="s">
        <v>37</v>
      </c>
      <c r="C66" s="318"/>
      <c r="D66" s="318"/>
      <c r="E66" s="318"/>
      <c r="F66" s="318"/>
      <c r="G66" s="318"/>
      <c r="H66" s="318"/>
      <c r="I66" s="318"/>
      <c r="J66" s="318"/>
      <c r="K66" s="318"/>
      <c r="L66" s="318"/>
      <c r="M66" s="318"/>
      <c r="N66" s="319"/>
    </row>
    <row r="68" spans="2:19" x14ac:dyDescent="0.25">
      <c r="D68" s="250"/>
    </row>
    <row r="69" spans="2:19" ht="132.75" customHeight="1" x14ac:dyDescent="0.25">
      <c r="B69" s="73" t="s">
        <v>0</v>
      </c>
      <c r="C69" s="73" t="s">
        <v>38</v>
      </c>
      <c r="D69" s="251" t="s">
        <v>39</v>
      </c>
      <c r="E69" s="73" t="s">
        <v>79</v>
      </c>
      <c r="F69" s="73" t="s">
        <v>81</v>
      </c>
      <c r="G69" s="73" t="s">
        <v>82</v>
      </c>
      <c r="H69" s="73" t="s">
        <v>83</v>
      </c>
      <c r="I69" s="73" t="s">
        <v>80</v>
      </c>
      <c r="J69" s="292" t="s">
        <v>84</v>
      </c>
      <c r="K69" s="339"/>
      <c r="L69" s="293"/>
      <c r="M69" s="73" t="s">
        <v>85</v>
      </c>
      <c r="N69" s="73" t="s">
        <v>40</v>
      </c>
      <c r="O69" s="73" t="s">
        <v>41</v>
      </c>
      <c r="P69" s="292" t="s">
        <v>3</v>
      </c>
      <c r="Q69" s="293"/>
      <c r="R69" s="292" t="s">
        <v>481</v>
      </c>
      <c r="S69" s="293"/>
    </row>
    <row r="70" spans="2:19" ht="159.75" customHeight="1" x14ac:dyDescent="0.25">
      <c r="B70" s="221" t="s">
        <v>42</v>
      </c>
      <c r="C70" s="221" t="s">
        <v>97</v>
      </c>
      <c r="D70" s="252" t="s">
        <v>223</v>
      </c>
      <c r="E70" s="231">
        <v>1090332735</v>
      </c>
      <c r="F70" s="221" t="s">
        <v>225</v>
      </c>
      <c r="G70" s="116" t="s">
        <v>224</v>
      </c>
      <c r="H70" s="232">
        <v>40865</v>
      </c>
      <c r="I70" s="231" t="s">
        <v>226</v>
      </c>
      <c r="J70" s="116" t="s">
        <v>111</v>
      </c>
      <c r="K70" s="116" t="s">
        <v>227</v>
      </c>
      <c r="L70" s="116" t="s">
        <v>228</v>
      </c>
      <c r="M70" s="220" t="s">
        <v>97</v>
      </c>
      <c r="N70" s="220" t="s">
        <v>97</v>
      </c>
      <c r="O70" s="220" t="s">
        <v>97</v>
      </c>
      <c r="P70" s="294" t="s">
        <v>465</v>
      </c>
      <c r="Q70" s="294"/>
      <c r="R70" s="294" t="s">
        <v>487</v>
      </c>
      <c r="S70" s="294"/>
    </row>
    <row r="71" spans="2:19" s="118" customFormat="1" ht="60.75" customHeight="1" x14ac:dyDescent="0.25">
      <c r="B71" s="294" t="s">
        <v>43</v>
      </c>
      <c r="C71" s="294" t="s">
        <v>97</v>
      </c>
      <c r="D71" s="395" t="s">
        <v>229</v>
      </c>
      <c r="E71" s="294">
        <v>1088282177</v>
      </c>
      <c r="F71" s="294" t="s">
        <v>232</v>
      </c>
      <c r="G71" s="294" t="s">
        <v>231</v>
      </c>
      <c r="H71" s="344">
        <v>41726</v>
      </c>
      <c r="I71" s="294" t="s">
        <v>230</v>
      </c>
      <c r="J71" s="116" t="s">
        <v>234</v>
      </c>
      <c r="K71" s="116" t="s">
        <v>235</v>
      </c>
      <c r="L71" s="116" t="s">
        <v>236</v>
      </c>
      <c r="M71" s="294" t="s">
        <v>97</v>
      </c>
      <c r="N71" s="294" t="s">
        <v>97</v>
      </c>
      <c r="O71" s="294" t="s">
        <v>97</v>
      </c>
      <c r="P71" s="294" t="s">
        <v>246</v>
      </c>
      <c r="Q71" s="294"/>
      <c r="R71" s="294" t="s">
        <v>226</v>
      </c>
      <c r="S71" s="294"/>
    </row>
    <row r="72" spans="2:19" s="118" customFormat="1" ht="60.75" customHeight="1" x14ac:dyDescent="0.25">
      <c r="B72" s="294"/>
      <c r="C72" s="294"/>
      <c r="D72" s="294"/>
      <c r="E72" s="294"/>
      <c r="F72" s="294"/>
      <c r="G72" s="294"/>
      <c r="H72" s="344"/>
      <c r="I72" s="294"/>
      <c r="J72" s="116" t="s">
        <v>111</v>
      </c>
      <c r="K72" s="222" t="s">
        <v>237</v>
      </c>
      <c r="L72" s="116" t="s">
        <v>233</v>
      </c>
      <c r="M72" s="294"/>
      <c r="N72" s="294"/>
      <c r="O72" s="294"/>
      <c r="P72" s="294"/>
      <c r="Q72" s="294"/>
      <c r="R72" s="294"/>
      <c r="S72" s="294"/>
    </row>
    <row r="73" spans="2:19" ht="33.6" customHeight="1" x14ac:dyDescent="0.25">
      <c r="B73" s="210"/>
      <c r="C73" s="211"/>
      <c r="D73" s="212"/>
      <c r="E73" s="212"/>
      <c r="F73" s="212"/>
      <c r="G73" s="212"/>
      <c r="H73" s="212"/>
      <c r="I73" s="213"/>
      <c r="J73" s="214"/>
      <c r="K73" s="215"/>
      <c r="L73" s="215"/>
      <c r="M73" s="210"/>
      <c r="N73" s="210"/>
      <c r="O73" s="210"/>
      <c r="P73" s="268"/>
      <c r="Q73" s="268"/>
      <c r="R73" s="268"/>
      <c r="S73" s="268"/>
    </row>
    <row r="74" spans="2:19" x14ac:dyDescent="0.25">
      <c r="P74" s="118"/>
      <c r="Q74" s="118"/>
      <c r="R74" s="118"/>
      <c r="S74" s="118"/>
    </row>
    <row r="75" spans="2:19" ht="15.75" thickBot="1" x14ac:dyDescent="0.3">
      <c r="P75" s="118"/>
      <c r="Q75" s="118"/>
      <c r="R75" s="118"/>
      <c r="S75" s="118"/>
    </row>
    <row r="76" spans="2:19" ht="27" thickBot="1" x14ac:dyDescent="0.3">
      <c r="B76" s="317" t="s">
        <v>45</v>
      </c>
      <c r="C76" s="318"/>
      <c r="D76" s="318"/>
      <c r="E76" s="318"/>
      <c r="F76" s="318"/>
      <c r="G76" s="318"/>
      <c r="H76" s="318"/>
      <c r="I76" s="318"/>
      <c r="J76" s="318"/>
      <c r="K76" s="318"/>
      <c r="L76" s="318"/>
      <c r="M76" s="318"/>
      <c r="N76" s="319"/>
      <c r="R76" s="118"/>
      <c r="S76" s="118"/>
    </row>
    <row r="79" spans="2:19" ht="46.15" customHeight="1" x14ac:dyDescent="0.25">
      <c r="B79" s="84" t="s">
        <v>33</v>
      </c>
      <c r="C79" s="84" t="s">
        <v>46</v>
      </c>
      <c r="D79" s="292" t="s">
        <v>3</v>
      </c>
      <c r="E79" s="293"/>
    </row>
    <row r="80" spans="2:19" ht="60" x14ac:dyDescent="0.25">
      <c r="B80" s="85" t="s">
        <v>86</v>
      </c>
      <c r="C80" s="80" t="s">
        <v>97</v>
      </c>
      <c r="D80" s="294"/>
      <c r="E80" s="370"/>
    </row>
    <row r="83" spans="1:26" ht="26.25" x14ac:dyDescent="0.25">
      <c r="B83" s="306" t="s">
        <v>63</v>
      </c>
      <c r="C83" s="307"/>
      <c r="D83" s="307"/>
      <c r="E83" s="307"/>
      <c r="F83" s="307"/>
      <c r="G83" s="307"/>
      <c r="H83" s="307"/>
      <c r="I83" s="307"/>
      <c r="J83" s="307"/>
      <c r="K83" s="307"/>
      <c r="L83" s="307"/>
      <c r="M83" s="307"/>
      <c r="N83" s="307"/>
      <c r="O83" s="307"/>
      <c r="P83" s="307"/>
    </row>
    <row r="85" spans="1:26" ht="15.75" thickBot="1" x14ac:dyDescent="0.3"/>
    <row r="86" spans="1:26" ht="27" thickBot="1" x14ac:dyDescent="0.3">
      <c r="B86" s="317" t="s">
        <v>53</v>
      </c>
      <c r="C86" s="318"/>
      <c r="D86" s="318"/>
      <c r="E86" s="318"/>
      <c r="F86" s="318"/>
      <c r="G86" s="318"/>
      <c r="H86" s="318"/>
      <c r="I86" s="318"/>
      <c r="J86" s="318"/>
      <c r="K86" s="318"/>
      <c r="L86" s="318"/>
      <c r="M86" s="318"/>
      <c r="N86" s="319"/>
    </row>
    <row r="88" spans="1:26" ht="15.75" thickBot="1" x14ac:dyDescent="0.3">
      <c r="M88" s="81"/>
      <c r="N88" s="81"/>
    </row>
    <row r="89" spans="1:26" s="28" customFormat="1" ht="109.5" customHeight="1" x14ac:dyDescent="0.25">
      <c r="B89" s="71" t="s">
        <v>106</v>
      </c>
      <c r="C89" s="71" t="s">
        <v>107</v>
      </c>
      <c r="D89" s="71" t="s">
        <v>108</v>
      </c>
      <c r="E89" s="71" t="s">
        <v>44</v>
      </c>
      <c r="F89" s="71" t="s">
        <v>22</v>
      </c>
      <c r="G89" s="71" t="s">
        <v>66</v>
      </c>
      <c r="H89" s="71" t="s">
        <v>17</v>
      </c>
      <c r="I89" s="71" t="s">
        <v>10</v>
      </c>
      <c r="J89" s="71" t="s">
        <v>31</v>
      </c>
      <c r="K89" s="71" t="s">
        <v>60</v>
      </c>
      <c r="L89" s="71" t="s">
        <v>20</v>
      </c>
      <c r="M89" s="105" t="s">
        <v>26</v>
      </c>
      <c r="N89" s="71" t="s">
        <v>109</v>
      </c>
      <c r="O89" s="71" t="s">
        <v>35</v>
      </c>
      <c r="P89" s="72" t="s">
        <v>11</v>
      </c>
      <c r="Q89" s="72" t="s">
        <v>19</v>
      </c>
    </row>
    <row r="90" spans="1:26" s="48" customFormat="1" ht="409.6" customHeight="1" x14ac:dyDescent="0.25">
      <c r="A90" s="63">
        <v>1</v>
      </c>
      <c r="B90" s="64" t="s">
        <v>376</v>
      </c>
      <c r="C90" s="204" t="s">
        <v>376</v>
      </c>
      <c r="D90" s="64" t="s">
        <v>390</v>
      </c>
      <c r="E90" s="44" t="s">
        <v>391</v>
      </c>
      <c r="F90" s="45" t="s">
        <v>97</v>
      </c>
      <c r="G90" s="107">
        <v>1</v>
      </c>
      <c r="H90" s="68">
        <v>41789</v>
      </c>
      <c r="I90" s="205">
        <v>42002</v>
      </c>
      <c r="J90" s="46" t="s">
        <v>98</v>
      </c>
      <c r="K90" s="17">
        <v>0</v>
      </c>
      <c r="L90" s="17">
        <v>4</v>
      </c>
      <c r="M90" s="104">
        <v>4808</v>
      </c>
      <c r="N90" s="104">
        <f>+M90*G90</f>
        <v>4808</v>
      </c>
      <c r="O90" s="3">
        <v>1642130334</v>
      </c>
      <c r="P90" s="3">
        <v>628</v>
      </c>
      <c r="Q90" s="206" t="s">
        <v>539</v>
      </c>
      <c r="R90" s="47"/>
      <c r="S90" s="47"/>
      <c r="T90" s="47"/>
      <c r="U90" s="47"/>
      <c r="V90" s="47"/>
      <c r="W90" s="47"/>
      <c r="X90" s="47"/>
      <c r="Y90" s="47"/>
      <c r="Z90" s="47"/>
    </row>
    <row r="91" spans="1:26" s="48" customFormat="1" ht="242.25" customHeight="1" x14ac:dyDescent="0.25">
      <c r="A91" s="63">
        <f>+A90+1</f>
        <v>2</v>
      </c>
      <c r="B91" s="204" t="s">
        <v>376</v>
      </c>
      <c r="C91" s="204" t="s">
        <v>376</v>
      </c>
      <c r="D91" s="64" t="s">
        <v>393</v>
      </c>
      <c r="E91" s="44" t="s">
        <v>394</v>
      </c>
      <c r="F91" s="45" t="s">
        <v>98</v>
      </c>
      <c r="G91" s="199">
        <v>1</v>
      </c>
      <c r="H91" s="205">
        <v>39254</v>
      </c>
      <c r="I91" s="205">
        <v>39405</v>
      </c>
      <c r="J91" s="46" t="s">
        <v>98</v>
      </c>
      <c r="K91" s="17">
        <v>0</v>
      </c>
      <c r="L91" s="219">
        <v>4.9000000000000004</v>
      </c>
      <c r="M91" s="104">
        <v>4750</v>
      </c>
      <c r="N91" s="196">
        <v>4750</v>
      </c>
      <c r="O91" s="3">
        <v>785170214</v>
      </c>
      <c r="P91" s="3" t="s">
        <v>403</v>
      </c>
      <c r="Q91" s="206" t="s">
        <v>452</v>
      </c>
      <c r="R91" s="47"/>
      <c r="S91" s="47"/>
      <c r="T91" s="47"/>
      <c r="U91" s="47"/>
      <c r="V91" s="47"/>
      <c r="W91" s="47"/>
      <c r="X91" s="47"/>
      <c r="Y91" s="47"/>
      <c r="Z91" s="47"/>
    </row>
    <row r="92" spans="1:26" s="48" customFormat="1" ht="409.6" customHeight="1" x14ac:dyDescent="0.25">
      <c r="A92" s="63">
        <f t="shared" ref="A92:A93" si="1">+A91+1</f>
        <v>3</v>
      </c>
      <c r="B92" s="204" t="s">
        <v>376</v>
      </c>
      <c r="C92" s="204" t="s">
        <v>376</v>
      </c>
      <c r="D92" s="64" t="s">
        <v>395</v>
      </c>
      <c r="E92" s="44" t="s">
        <v>396</v>
      </c>
      <c r="F92" s="45" t="s">
        <v>98</v>
      </c>
      <c r="G92" s="199">
        <v>1</v>
      </c>
      <c r="H92" s="205">
        <v>41698</v>
      </c>
      <c r="I92" s="205">
        <v>41912</v>
      </c>
      <c r="J92" s="46" t="s">
        <v>454</v>
      </c>
      <c r="K92" s="17">
        <v>0</v>
      </c>
      <c r="L92" s="17">
        <v>7</v>
      </c>
      <c r="M92" s="104" t="s">
        <v>151</v>
      </c>
      <c r="N92" s="196" t="s">
        <v>151</v>
      </c>
      <c r="O92" s="135" t="s">
        <v>454</v>
      </c>
      <c r="P92" s="3" t="s">
        <v>453</v>
      </c>
      <c r="Q92" s="206" t="s">
        <v>540</v>
      </c>
      <c r="R92" s="47"/>
      <c r="S92" s="47"/>
      <c r="T92" s="47"/>
      <c r="U92" s="47"/>
      <c r="V92" s="47"/>
      <c r="W92" s="47"/>
      <c r="X92" s="47"/>
      <c r="Y92" s="47"/>
      <c r="Z92" s="47"/>
    </row>
    <row r="93" spans="1:26" s="48" customFormat="1" ht="358.5" customHeight="1" x14ac:dyDescent="0.25">
      <c r="A93" s="63">
        <f t="shared" si="1"/>
        <v>4</v>
      </c>
      <c r="B93" s="204" t="s">
        <v>376</v>
      </c>
      <c r="C93" s="204" t="s">
        <v>376</v>
      </c>
      <c r="D93" s="64" t="s">
        <v>397</v>
      </c>
      <c r="E93" s="133" t="s">
        <v>382</v>
      </c>
      <c r="F93" s="134" t="s">
        <v>98</v>
      </c>
      <c r="G93" s="199">
        <v>1</v>
      </c>
      <c r="H93" s="205">
        <v>40415</v>
      </c>
      <c r="I93" s="135">
        <v>40595</v>
      </c>
      <c r="J93" s="135" t="s">
        <v>98</v>
      </c>
      <c r="K93" s="17">
        <v>0</v>
      </c>
      <c r="L93" s="17">
        <v>6</v>
      </c>
      <c r="M93" s="196">
        <v>0</v>
      </c>
      <c r="N93" s="196"/>
      <c r="O93" s="3">
        <v>3125265676</v>
      </c>
      <c r="P93" s="3" t="s">
        <v>450</v>
      </c>
      <c r="Q93" s="206" t="s">
        <v>451</v>
      </c>
      <c r="R93" s="47"/>
      <c r="S93" s="47"/>
      <c r="T93" s="47"/>
      <c r="U93" s="47"/>
      <c r="V93" s="47"/>
      <c r="W93" s="47"/>
      <c r="X93" s="47"/>
      <c r="Y93" s="47"/>
      <c r="Z93" s="47"/>
    </row>
    <row r="94" spans="1:26" s="48" customFormat="1" x14ac:dyDescent="0.25">
      <c r="A94" s="63"/>
      <c r="B94" s="66" t="s">
        <v>16</v>
      </c>
      <c r="C94" s="65"/>
      <c r="D94" s="64"/>
      <c r="E94" s="44"/>
      <c r="F94" s="45"/>
      <c r="G94" s="45"/>
      <c r="H94" s="45"/>
      <c r="I94" s="46"/>
      <c r="J94" s="46"/>
      <c r="K94" s="67">
        <f>SUM(K90:K93)</f>
        <v>0</v>
      </c>
      <c r="L94" s="67">
        <f>SUM(L90:L93)</f>
        <v>21.9</v>
      </c>
      <c r="M94" s="106">
        <f>SUM(M90:M93)</f>
        <v>9558</v>
      </c>
      <c r="N94" s="67">
        <f>SUM(N90:N93)</f>
        <v>9558</v>
      </c>
      <c r="O94" s="3"/>
      <c r="P94" s="3"/>
      <c r="Q94" s="109"/>
    </row>
    <row r="95" spans="1:26" x14ac:dyDescent="0.25">
      <c r="B95" s="49"/>
      <c r="C95" s="49"/>
      <c r="D95" s="49"/>
      <c r="E95" s="50"/>
      <c r="F95" s="49"/>
      <c r="G95" s="49"/>
      <c r="H95" s="49"/>
      <c r="I95" s="49"/>
      <c r="J95" s="49"/>
      <c r="K95" s="49"/>
      <c r="L95" s="49"/>
      <c r="M95" s="49"/>
      <c r="N95" s="49"/>
      <c r="O95" s="49"/>
      <c r="P95" s="49"/>
    </row>
    <row r="96" spans="1:26" ht="30" x14ac:dyDescent="0.25">
      <c r="B96" s="260" t="s">
        <v>32</v>
      </c>
      <c r="C96" s="89">
        <f>+K94</f>
        <v>0</v>
      </c>
      <c r="H96" s="51"/>
      <c r="I96" s="51"/>
      <c r="J96" s="51"/>
      <c r="K96" s="51"/>
      <c r="L96" s="51"/>
      <c r="M96" s="51"/>
      <c r="N96" s="49"/>
      <c r="O96" s="49"/>
      <c r="P96" s="49"/>
    </row>
    <row r="98" spans="2:17" ht="15.75" thickBot="1" x14ac:dyDescent="0.3"/>
    <row r="99" spans="2:17" ht="37.15" customHeight="1" thickBot="1" x14ac:dyDescent="0.3">
      <c r="B99" s="92" t="s">
        <v>48</v>
      </c>
      <c r="C99" s="93" t="s">
        <v>49</v>
      </c>
      <c r="D99" s="92" t="s">
        <v>50</v>
      </c>
      <c r="E99" s="93" t="s">
        <v>54</v>
      </c>
    </row>
    <row r="100" spans="2:17" ht="41.45" customHeight="1" x14ac:dyDescent="0.25">
      <c r="B100" s="83" t="s">
        <v>87</v>
      </c>
      <c r="C100" s="86">
        <v>20</v>
      </c>
      <c r="D100" s="86">
        <v>0</v>
      </c>
      <c r="E100" s="320">
        <f>+D100+D101+D102</f>
        <v>0</v>
      </c>
    </row>
    <row r="101" spans="2:17" ht="28.5" x14ac:dyDescent="0.25">
      <c r="B101" s="83" t="s">
        <v>88</v>
      </c>
      <c r="C101" s="74">
        <v>30</v>
      </c>
      <c r="D101" s="87">
        <v>0</v>
      </c>
      <c r="E101" s="321"/>
    </row>
    <row r="102" spans="2:17" ht="29.25" thickBot="1" x14ac:dyDescent="0.3">
      <c r="B102" s="83" t="s">
        <v>89</v>
      </c>
      <c r="C102" s="88">
        <v>40</v>
      </c>
      <c r="D102" s="88">
        <v>0</v>
      </c>
      <c r="E102" s="322"/>
    </row>
    <row r="104" spans="2:17" ht="15.75" thickBot="1" x14ac:dyDescent="0.3"/>
    <row r="105" spans="2:17" ht="27" thickBot="1" x14ac:dyDescent="0.3">
      <c r="B105" s="317" t="s">
        <v>51</v>
      </c>
      <c r="C105" s="318"/>
      <c r="D105" s="318"/>
      <c r="E105" s="318"/>
      <c r="F105" s="318"/>
      <c r="G105" s="318"/>
      <c r="H105" s="318"/>
      <c r="I105" s="318"/>
      <c r="J105" s="318"/>
      <c r="K105" s="318"/>
      <c r="L105" s="318"/>
      <c r="M105" s="318"/>
      <c r="N105" s="319"/>
    </row>
    <row r="107" spans="2:17" ht="76.5" customHeight="1" x14ac:dyDescent="0.25">
      <c r="B107" s="73" t="s">
        <v>0</v>
      </c>
      <c r="C107" s="73" t="s">
        <v>38</v>
      </c>
      <c r="D107" s="73" t="s">
        <v>39</v>
      </c>
      <c r="E107" s="73" t="s">
        <v>79</v>
      </c>
      <c r="F107" s="73" t="s">
        <v>81</v>
      </c>
      <c r="G107" s="73" t="s">
        <v>82</v>
      </c>
      <c r="H107" s="73" t="s">
        <v>83</v>
      </c>
      <c r="I107" s="73" t="s">
        <v>80</v>
      </c>
      <c r="J107" s="292" t="s">
        <v>84</v>
      </c>
      <c r="K107" s="339"/>
      <c r="L107" s="293"/>
      <c r="M107" s="73" t="s">
        <v>85</v>
      </c>
      <c r="N107" s="73" t="s">
        <v>40</v>
      </c>
      <c r="O107" s="73" t="s">
        <v>41</v>
      </c>
      <c r="P107" s="292" t="s">
        <v>3</v>
      </c>
      <c r="Q107" s="293"/>
    </row>
    <row r="108" spans="2:17" ht="270" customHeight="1" x14ac:dyDescent="0.25">
      <c r="B108" s="295" t="s">
        <v>439</v>
      </c>
      <c r="C108" s="295" t="s">
        <v>97</v>
      </c>
      <c r="D108" s="295" t="s">
        <v>404</v>
      </c>
      <c r="E108" s="295">
        <v>42063921</v>
      </c>
      <c r="F108" s="295" t="s">
        <v>405</v>
      </c>
      <c r="G108" s="295" t="s">
        <v>406</v>
      </c>
      <c r="H108" s="301">
        <v>32990</v>
      </c>
      <c r="I108" s="295" t="s">
        <v>226</v>
      </c>
      <c r="J108" s="233" t="s">
        <v>436</v>
      </c>
      <c r="K108" s="233" t="s">
        <v>440</v>
      </c>
      <c r="L108" s="233" t="s">
        <v>437</v>
      </c>
      <c r="M108" s="295" t="s">
        <v>97</v>
      </c>
      <c r="N108" s="295" t="s">
        <v>98</v>
      </c>
      <c r="O108" s="295" t="s">
        <v>97</v>
      </c>
      <c r="P108" s="297" t="s">
        <v>474</v>
      </c>
      <c r="Q108" s="298"/>
    </row>
    <row r="109" spans="2:17" ht="75" x14ac:dyDescent="0.25">
      <c r="B109" s="303"/>
      <c r="C109" s="303"/>
      <c r="D109" s="303"/>
      <c r="E109" s="303"/>
      <c r="F109" s="303"/>
      <c r="G109" s="303"/>
      <c r="H109" s="341"/>
      <c r="I109" s="303"/>
      <c r="J109" s="233" t="s">
        <v>435</v>
      </c>
      <c r="K109" s="233" t="s">
        <v>433</v>
      </c>
      <c r="L109" s="233" t="s">
        <v>434</v>
      </c>
      <c r="M109" s="303"/>
      <c r="N109" s="303"/>
      <c r="O109" s="303"/>
      <c r="P109" s="299"/>
      <c r="Q109" s="300"/>
    </row>
    <row r="110" spans="2:17" ht="60" x14ac:dyDescent="0.25">
      <c r="B110" s="296"/>
      <c r="C110" s="296"/>
      <c r="D110" s="296"/>
      <c r="E110" s="296"/>
      <c r="F110" s="296"/>
      <c r="G110" s="296"/>
      <c r="H110" s="302"/>
      <c r="I110" s="296"/>
      <c r="J110" s="192" t="s">
        <v>376</v>
      </c>
      <c r="K110" s="192" t="s">
        <v>431</v>
      </c>
      <c r="L110" s="192" t="s">
        <v>432</v>
      </c>
      <c r="M110" s="296"/>
      <c r="N110" s="296"/>
      <c r="O110" s="296"/>
      <c r="P110" s="342"/>
      <c r="Q110" s="343"/>
    </row>
    <row r="111" spans="2:17" s="118" customFormat="1" ht="60" customHeight="1" x14ac:dyDescent="0.25">
      <c r="B111" s="295" t="s">
        <v>94</v>
      </c>
      <c r="C111" s="295" t="s">
        <v>97</v>
      </c>
      <c r="D111" s="295" t="s">
        <v>441</v>
      </c>
      <c r="E111" s="295">
        <v>33915944</v>
      </c>
      <c r="F111" s="295" t="s">
        <v>408</v>
      </c>
      <c r="G111" s="295" t="s">
        <v>406</v>
      </c>
      <c r="H111" s="390">
        <v>40865</v>
      </c>
      <c r="I111" s="295" t="s">
        <v>226</v>
      </c>
      <c r="J111" s="185" t="s">
        <v>376</v>
      </c>
      <c r="K111" s="192" t="s">
        <v>409</v>
      </c>
      <c r="L111" s="192" t="s">
        <v>410</v>
      </c>
      <c r="M111" s="295" t="s">
        <v>97</v>
      </c>
      <c r="N111" s="295" t="s">
        <v>98</v>
      </c>
      <c r="O111" s="295" t="s">
        <v>97</v>
      </c>
      <c r="P111" s="297" t="s">
        <v>475</v>
      </c>
      <c r="Q111" s="298"/>
    </row>
    <row r="112" spans="2:17" s="118" customFormat="1" ht="45" x14ac:dyDescent="0.25">
      <c r="B112" s="296"/>
      <c r="C112" s="296"/>
      <c r="D112" s="296"/>
      <c r="E112" s="296"/>
      <c r="F112" s="296"/>
      <c r="G112" s="296"/>
      <c r="H112" s="391"/>
      <c r="I112" s="296"/>
      <c r="J112" s="234" t="s">
        <v>442</v>
      </c>
      <c r="K112" s="233" t="s">
        <v>411</v>
      </c>
      <c r="L112" s="192" t="s">
        <v>412</v>
      </c>
      <c r="M112" s="296"/>
      <c r="N112" s="296"/>
      <c r="O112" s="296"/>
      <c r="P112" s="299"/>
      <c r="Q112" s="300"/>
    </row>
    <row r="113" spans="2:17" s="118" customFormat="1" ht="45" customHeight="1" x14ac:dyDescent="0.25">
      <c r="B113" s="221" t="s">
        <v>95</v>
      </c>
      <c r="C113" s="221" t="s">
        <v>97</v>
      </c>
      <c r="D113" s="220" t="s">
        <v>414</v>
      </c>
      <c r="E113" s="170">
        <v>42099913</v>
      </c>
      <c r="F113" s="170" t="s">
        <v>415</v>
      </c>
      <c r="G113" s="175" t="s">
        <v>416</v>
      </c>
      <c r="H113" s="114">
        <v>2005</v>
      </c>
      <c r="I113" s="114" t="s">
        <v>407</v>
      </c>
      <c r="J113" s="175" t="s">
        <v>376</v>
      </c>
      <c r="K113" s="235" t="s">
        <v>417</v>
      </c>
      <c r="L113" s="175" t="s">
        <v>418</v>
      </c>
      <c r="M113" s="220" t="s">
        <v>97</v>
      </c>
      <c r="N113" s="220" t="s">
        <v>97</v>
      </c>
      <c r="O113" s="221" t="s">
        <v>97</v>
      </c>
      <c r="P113" s="294" t="s">
        <v>438</v>
      </c>
      <c r="Q113" s="294"/>
    </row>
    <row r="114" spans="2:17" s="118" customFormat="1" ht="33" customHeight="1" x14ac:dyDescent="0.25">
      <c r="B114" s="224"/>
      <c r="C114" s="224"/>
      <c r="D114" s="225"/>
      <c r="E114" s="225"/>
      <c r="F114" s="225"/>
      <c r="G114" s="225"/>
      <c r="H114" s="225"/>
      <c r="I114" s="226"/>
      <c r="J114" s="227"/>
      <c r="K114" s="228"/>
      <c r="L114" s="228"/>
      <c r="M114" s="119"/>
      <c r="N114" s="119"/>
      <c r="O114" s="119"/>
      <c r="P114" s="119"/>
      <c r="Q114" s="119"/>
    </row>
    <row r="115" spans="2:17" ht="15.75" thickBot="1" x14ac:dyDescent="0.3"/>
    <row r="116" spans="2:17" ht="54" customHeight="1" x14ac:dyDescent="0.25">
      <c r="B116" s="91" t="s">
        <v>33</v>
      </c>
      <c r="C116" s="91" t="s">
        <v>48</v>
      </c>
      <c r="D116" s="73" t="s">
        <v>49</v>
      </c>
      <c r="E116" s="91" t="s">
        <v>50</v>
      </c>
      <c r="F116" s="93" t="s">
        <v>55</v>
      </c>
      <c r="G116" s="97"/>
    </row>
    <row r="117" spans="2:17" ht="120.75" customHeight="1" x14ac:dyDescent="0.2">
      <c r="B117" s="369" t="s">
        <v>52</v>
      </c>
      <c r="C117" s="26" t="s">
        <v>90</v>
      </c>
      <c r="D117" s="87">
        <v>25</v>
      </c>
      <c r="E117" s="87">
        <v>0</v>
      </c>
      <c r="F117" s="336">
        <f>+E117+E118+E119</f>
        <v>10</v>
      </c>
      <c r="G117" s="98"/>
    </row>
    <row r="118" spans="2:17" ht="76.150000000000006" customHeight="1" x14ac:dyDescent="0.2">
      <c r="B118" s="369"/>
      <c r="C118" s="26" t="s">
        <v>91</v>
      </c>
      <c r="D118" s="90">
        <v>25</v>
      </c>
      <c r="E118" s="87">
        <v>0</v>
      </c>
      <c r="F118" s="337"/>
      <c r="G118" s="98"/>
    </row>
    <row r="119" spans="2:17" ht="69" customHeight="1" x14ac:dyDescent="0.2">
      <c r="B119" s="369"/>
      <c r="C119" s="26" t="s">
        <v>92</v>
      </c>
      <c r="D119" s="87">
        <v>10</v>
      </c>
      <c r="E119" s="87">
        <v>10</v>
      </c>
      <c r="F119" s="338"/>
      <c r="G119" s="98"/>
    </row>
    <row r="120" spans="2:17" x14ac:dyDescent="0.25">
      <c r="C120" s="22"/>
    </row>
    <row r="123" spans="2:17" x14ac:dyDescent="0.25">
      <c r="B123" s="82" t="s">
        <v>56</v>
      </c>
    </row>
    <row r="124" spans="2:17" ht="94.5" customHeight="1" x14ac:dyDescent="0.25"/>
    <row r="126" spans="2:17" x14ac:dyDescent="0.25">
      <c r="B126" s="94" t="s">
        <v>33</v>
      </c>
      <c r="C126" s="94" t="s">
        <v>57</v>
      </c>
      <c r="D126" s="91" t="s">
        <v>50</v>
      </c>
      <c r="E126" s="91" t="s">
        <v>16</v>
      </c>
    </row>
    <row r="127" spans="2:17" ht="71.25" x14ac:dyDescent="0.25">
      <c r="B127" s="23" t="s">
        <v>58</v>
      </c>
      <c r="C127" s="27">
        <v>40</v>
      </c>
      <c r="D127" s="87">
        <f>+E100</f>
        <v>0</v>
      </c>
      <c r="E127" s="315">
        <f>+D127+D128</f>
        <v>10</v>
      </c>
    </row>
    <row r="128" spans="2:17" ht="128.25" x14ac:dyDescent="0.25">
      <c r="B128" s="23" t="s">
        <v>59</v>
      </c>
      <c r="C128" s="27">
        <v>60</v>
      </c>
      <c r="D128" s="87">
        <f>+F117</f>
        <v>10</v>
      </c>
      <c r="E128" s="316"/>
    </row>
  </sheetData>
  <sheetProtection password="FF39" sheet="1" objects="1" scenarios="1"/>
  <mergeCells count="77">
    <mergeCell ref="R69:S69"/>
    <mergeCell ref="R70:S70"/>
    <mergeCell ref="R71:S72"/>
    <mergeCell ref="B50:F50"/>
    <mergeCell ref="H71:H72"/>
    <mergeCell ref="I71:I72"/>
    <mergeCell ref="M71:M72"/>
    <mergeCell ref="N71:N72"/>
    <mergeCell ref="B52:N52"/>
    <mergeCell ref="C71:C72"/>
    <mergeCell ref="D71:D72"/>
    <mergeCell ref="E71:E72"/>
    <mergeCell ref="F71:F72"/>
    <mergeCell ref="G71:G72"/>
    <mergeCell ref="O71:O72"/>
    <mergeCell ref="O58:P58"/>
    <mergeCell ref="B2:P2"/>
    <mergeCell ref="B4:P4"/>
    <mergeCell ref="C6:N6"/>
    <mergeCell ref="C7:N7"/>
    <mergeCell ref="C8:N8"/>
    <mergeCell ref="P70:Q70"/>
    <mergeCell ref="C10:E10"/>
    <mergeCell ref="B14:C16"/>
    <mergeCell ref="B17:C17"/>
    <mergeCell ref="E35:E36"/>
    <mergeCell ref="B46:B47"/>
    <mergeCell ref="C46:C47"/>
    <mergeCell ref="D46:E46"/>
    <mergeCell ref="P113:Q113"/>
    <mergeCell ref="C9:N9"/>
    <mergeCell ref="N108:N110"/>
    <mergeCell ref="O55:P55"/>
    <mergeCell ref="O56:P56"/>
    <mergeCell ref="O57:P57"/>
    <mergeCell ref="B83:P83"/>
    <mergeCell ref="O59:P59"/>
    <mergeCell ref="O60:P60"/>
    <mergeCell ref="B66:N66"/>
    <mergeCell ref="J69:L69"/>
    <mergeCell ref="P69:Q69"/>
    <mergeCell ref="B71:B72"/>
    <mergeCell ref="P71:Q72"/>
    <mergeCell ref="D79:E79"/>
    <mergeCell ref="D80:E80"/>
    <mergeCell ref="M111:M112"/>
    <mergeCell ref="B76:N76"/>
    <mergeCell ref="O111:O112"/>
    <mergeCell ref="P111:Q112"/>
    <mergeCell ref="B117:B119"/>
    <mergeCell ref="F117:F119"/>
    <mergeCell ref="P107:Q107"/>
    <mergeCell ref="O108:O110"/>
    <mergeCell ref="P108:Q110"/>
    <mergeCell ref="C111:C112"/>
    <mergeCell ref="D111:D112"/>
    <mergeCell ref="E111:E112"/>
    <mergeCell ref="F111:F112"/>
    <mergeCell ref="G111:G112"/>
    <mergeCell ref="H111:H112"/>
    <mergeCell ref="I111:I112"/>
    <mergeCell ref="M108:M110"/>
    <mergeCell ref="N111:N112"/>
    <mergeCell ref="E127:E128"/>
    <mergeCell ref="B86:N86"/>
    <mergeCell ref="E100:E102"/>
    <mergeCell ref="B105:N105"/>
    <mergeCell ref="J107:L107"/>
    <mergeCell ref="B108:B110"/>
    <mergeCell ref="C108:C110"/>
    <mergeCell ref="D108:D110"/>
    <mergeCell ref="E108:E110"/>
    <mergeCell ref="F108:F110"/>
    <mergeCell ref="G108:G110"/>
    <mergeCell ref="H108:H110"/>
    <mergeCell ref="I108:I110"/>
    <mergeCell ref="B111:B112"/>
  </mergeCells>
  <dataValidations count="2">
    <dataValidation type="list" allowBlank="1" showInputMessage="1" showErrorMessage="1" sqref="WVE983044 A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A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A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A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A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A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A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A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A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A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A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A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A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A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A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A19:A37 IS19:IS37 SO19:SO37 ACK19:ACK37 AMG19:AMG37 AWC19:AWC37 BFY19:BFY37 BPU19:BPU37 BZQ19:BZQ37 CJM19:CJM37 CTI19:CTI37 DDE19:DDE37 DNA19:DNA37 DWW19:DWW37 EGS19:EGS37 EQO19:EQO37 FAK19:FAK37 FKG19:FKG37 FUC19:FUC37 GDY19:GDY37 GNU19:GNU37 GXQ19:GXQ37 HHM19:HHM37 HRI19:HRI37 IBE19:IBE37 ILA19:ILA37 IUW19:IUW37 JES19:JES37 JOO19:JOO37 JYK19:JYK37 KIG19:KIG37 KSC19:KSC37 LBY19:LBY37 LLU19:LLU37 LVQ19:LVQ37 MFM19:MFM37 MPI19:MPI37 MZE19:MZE37 NJA19:NJA37 NSW19:NSW37 OCS19:OCS37 OMO19:OMO37 OWK19:OWK37 PGG19:PGG37 PQC19:PQC37 PZY19:PZY37 QJU19:QJU37 QTQ19:QTQ37 RDM19:RDM37 RNI19:RNI37 RXE19:RXE37 SHA19:SHA37 SQW19:SQW37 TAS19:TAS37 TKO19:TKO37 TUK19:TUK37 UEG19:UEG37 UOC19:UOC37 UXY19:UXY37 VHU19:VHU37 VRQ19:VRQ37 WBM19:WBM37 WLI19:WLI37 WVE19:WVE37">
      <formula1>"1,2,3,4,5"</formula1>
    </dataValidation>
    <dataValidation type="decimal" allowBlank="1" showInputMessage="1" showErrorMessage="1" sqref="WVH983044 WLL983044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IV19:IV37 SR19:SR37 ACN19:ACN37 AMJ19:AMJ37 AWF19:AWF37 BGB19:BGB37 BPX19:BPX37 BZT19:BZT37 CJP19:CJP37 CTL19:CTL37 DDH19:DDH37 DND19:DND37 DWZ19:DWZ37 EGV19:EGV37 EQR19:EQR37 FAN19:FAN37 FKJ19:FKJ37 FUF19:FUF37 GEB19:GEB37 GNX19:GNX37 GXT19:GXT37 HHP19:HHP37 HRL19:HRL37 IBH19:IBH37 ILD19:ILD37 IUZ19:IUZ37 JEV19:JEV37 JOR19:JOR37 JYN19:JYN37 KIJ19:KIJ37 KSF19:KSF37 LCB19:LCB37 LLX19:LLX37 LVT19:LVT37 MFP19:MFP37 MPL19:MPL37 MZH19:MZH37 NJD19:NJD37 NSZ19:NSZ37 OCV19:OCV37 OMR19:OMR37 OWN19:OWN37 PGJ19:PGJ37 PQF19:PQF37 QAB19:QAB37 QJX19:QJX37 QTT19:QTT37 RDP19:RDP37 RNL19:RNL37 RXH19:RXH37 SHD19:SHD37 SQZ19:SQZ37 TAV19:TAV37 TKR19:TKR37 TUN19:TUN37 UEJ19:UEJ37 UOF19:UOF37 UYB19:UYB37 VHX19:VHX37 VRT19:VRT37 WBP19:WBP37 WLL19:WLL37 WVH19:WVH37">
      <formula1>0</formula1>
      <formula2>1</formula2>
    </dataValidation>
  </dataValidations>
  <pageMargins left="0.98425196850393704" right="0.51181102362204722" top="0.55118110236220474" bottom="0.55118110236220474" header="0.31496062992125984" footer="0.31496062992125984"/>
  <pageSetup paperSize="5" scale="4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58"/>
  <sheetViews>
    <sheetView zoomScale="55" zoomScaleNormal="55" workbookViewId="0">
      <selection activeCell="B1" sqref="B1"/>
    </sheetView>
  </sheetViews>
  <sheetFormatPr baseColWidth="10" defaultRowHeight="15" x14ac:dyDescent="0.25"/>
  <cols>
    <col min="1" max="1" width="3.140625" style="118" bestFit="1" customWidth="1"/>
    <col min="2" max="2" width="32.140625" style="118" customWidth="1"/>
    <col min="3" max="3" width="25.42578125" style="118" customWidth="1"/>
    <col min="4" max="4" width="38.85546875" style="118" customWidth="1"/>
    <col min="5" max="5" width="25" style="118" customWidth="1"/>
    <col min="6" max="6" width="25.42578125" style="118" customWidth="1"/>
    <col min="7" max="7" width="29.7109375" style="118" customWidth="1"/>
    <col min="8" max="8" width="24.5703125" style="118" customWidth="1"/>
    <col min="9" max="9" width="24" style="118" customWidth="1"/>
    <col min="10" max="10" width="20.28515625" style="118" customWidth="1"/>
    <col min="11" max="11" width="14.7109375" style="118" bestFit="1" customWidth="1"/>
    <col min="12" max="13" width="18.7109375" style="118" customWidth="1"/>
    <col min="14" max="14" width="16.42578125" style="118" customWidth="1"/>
    <col min="15" max="15" width="26.140625" style="118" customWidth="1"/>
    <col min="16" max="16" width="15.140625" style="118" customWidth="1"/>
    <col min="17" max="17" width="39.5703125" style="118" customWidth="1"/>
    <col min="18" max="18" width="46.7109375" style="118" customWidth="1"/>
    <col min="19" max="19" width="27.5703125" style="118" customWidth="1"/>
    <col min="20" max="22" width="6.42578125" style="118" customWidth="1"/>
    <col min="23" max="251" width="11.42578125" style="118"/>
    <col min="252" max="252" width="1" style="118" customWidth="1"/>
    <col min="253" max="253" width="4.28515625" style="118" customWidth="1"/>
    <col min="254" max="254" width="34.7109375" style="118" customWidth="1"/>
    <col min="255" max="255" width="0" style="118" hidden="1" customWidth="1"/>
    <col min="256" max="256" width="20" style="118" customWidth="1"/>
    <col min="257" max="257" width="20.85546875" style="118" customWidth="1"/>
    <col min="258" max="258" width="25" style="118" customWidth="1"/>
    <col min="259" max="259" width="18.7109375" style="118" customWidth="1"/>
    <col min="260" max="260" width="29.7109375" style="118" customWidth="1"/>
    <col min="261" max="261" width="13.42578125" style="118" customWidth="1"/>
    <col min="262" max="262" width="13.85546875" style="118" customWidth="1"/>
    <col min="263" max="267" width="16.5703125" style="118" customWidth="1"/>
    <col min="268" max="268" width="20.5703125" style="118" customWidth="1"/>
    <col min="269" max="269" width="21.140625" style="118" customWidth="1"/>
    <col min="270" max="270" width="9.5703125" style="118" customWidth="1"/>
    <col min="271" max="271" width="0.42578125" style="118" customWidth="1"/>
    <col min="272" max="278" width="6.42578125" style="118" customWidth="1"/>
    <col min="279" max="507" width="11.42578125" style="118"/>
    <col min="508" max="508" width="1" style="118" customWidth="1"/>
    <col min="509" max="509" width="4.28515625" style="118" customWidth="1"/>
    <col min="510" max="510" width="34.7109375" style="118" customWidth="1"/>
    <col min="511" max="511" width="0" style="118" hidden="1" customWidth="1"/>
    <col min="512" max="512" width="20" style="118" customWidth="1"/>
    <col min="513" max="513" width="20.85546875" style="118" customWidth="1"/>
    <col min="514" max="514" width="25" style="118" customWidth="1"/>
    <col min="515" max="515" width="18.7109375" style="118" customWidth="1"/>
    <col min="516" max="516" width="29.7109375" style="118" customWidth="1"/>
    <col min="517" max="517" width="13.42578125" style="118" customWidth="1"/>
    <col min="518" max="518" width="13.85546875" style="118" customWidth="1"/>
    <col min="519" max="523" width="16.5703125" style="118" customWidth="1"/>
    <col min="524" max="524" width="20.5703125" style="118" customWidth="1"/>
    <col min="525" max="525" width="21.140625" style="118" customWidth="1"/>
    <col min="526" max="526" width="9.5703125" style="118" customWidth="1"/>
    <col min="527" max="527" width="0.42578125" style="118" customWidth="1"/>
    <col min="528" max="534" width="6.42578125" style="118" customWidth="1"/>
    <col min="535" max="763" width="11.42578125" style="118"/>
    <col min="764" max="764" width="1" style="118" customWidth="1"/>
    <col min="765" max="765" width="4.28515625" style="118" customWidth="1"/>
    <col min="766" max="766" width="34.7109375" style="118" customWidth="1"/>
    <col min="767" max="767" width="0" style="118" hidden="1" customWidth="1"/>
    <col min="768" max="768" width="20" style="118" customWidth="1"/>
    <col min="769" max="769" width="20.85546875" style="118" customWidth="1"/>
    <col min="770" max="770" width="25" style="118" customWidth="1"/>
    <col min="771" max="771" width="18.7109375" style="118" customWidth="1"/>
    <col min="772" max="772" width="29.7109375" style="118" customWidth="1"/>
    <col min="773" max="773" width="13.42578125" style="118" customWidth="1"/>
    <col min="774" max="774" width="13.85546875" style="118" customWidth="1"/>
    <col min="775" max="779" width="16.5703125" style="118" customWidth="1"/>
    <col min="780" max="780" width="20.5703125" style="118" customWidth="1"/>
    <col min="781" max="781" width="21.140625" style="118" customWidth="1"/>
    <col min="782" max="782" width="9.5703125" style="118" customWidth="1"/>
    <col min="783" max="783" width="0.42578125" style="118" customWidth="1"/>
    <col min="784" max="790" width="6.42578125" style="118" customWidth="1"/>
    <col min="791" max="1019" width="11.42578125" style="118"/>
    <col min="1020" max="1020" width="1" style="118" customWidth="1"/>
    <col min="1021" max="1021" width="4.28515625" style="118" customWidth="1"/>
    <col min="1022" max="1022" width="34.7109375" style="118" customWidth="1"/>
    <col min="1023" max="1023" width="0" style="118" hidden="1" customWidth="1"/>
    <col min="1024" max="1024" width="20" style="118" customWidth="1"/>
    <col min="1025" max="1025" width="20.85546875" style="118" customWidth="1"/>
    <col min="1026" max="1026" width="25" style="118" customWidth="1"/>
    <col min="1027" max="1027" width="18.7109375" style="118" customWidth="1"/>
    <col min="1028" max="1028" width="29.7109375" style="118" customWidth="1"/>
    <col min="1029" max="1029" width="13.42578125" style="118" customWidth="1"/>
    <col min="1030" max="1030" width="13.85546875" style="118" customWidth="1"/>
    <col min="1031" max="1035" width="16.5703125" style="118" customWidth="1"/>
    <col min="1036" max="1036" width="20.5703125" style="118" customWidth="1"/>
    <col min="1037" max="1037" width="21.140625" style="118" customWidth="1"/>
    <col min="1038" max="1038" width="9.5703125" style="118" customWidth="1"/>
    <col min="1039" max="1039" width="0.42578125" style="118" customWidth="1"/>
    <col min="1040" max="1046" width="6.42578125" style="118" customWidth="1"/>
    <col min="1047" max="1275" width="11.42578125" style="118"/>
    <col min="1276" max="1276" width="1" style="118" customWidth="1"/>
    <col min="1277" max="1277" width="4.28515625" style="118" customWidth="1"/>
    <col min="1278" max="1278" width="34.7109375" style="118" customWidth="1"/>
    <col min="1279" max="1279" width="0" style="118" hidden="1" customWidth="1"/>
    <col min="1280" max="1280" width="20" style="118" customWidth="1"/>
    <col min="1281" max="1281" width="20.85546875" style="118" customWidth="1"/>
    <col min="1282" max="1282" width="25" style="118" customWidth="1"/>
    <col min="1283" max="1283" width="18.7109375" style="118" customWidth="1"/>
    <col min="1284" max="1284" width="29.7109375" style="118" customWidth="1"/>
    <col min="1285" max="1285" width="13.42578125" style="118" customWidth="1"/>
    <col min="1286" max="1286" width="13.85546875" style="118" customWidth="1"/>
    <col min="1287" max="1291" width="16.5703125" style="118" customWidth="1"/>
    <col min="1292" max="1292" width="20.5703125" style="118" customWidth="1"/>
    <col min="1293" max="1293" width="21.140625" style="118" customWidth="1"/>
    <col min="1294" max="1294" width="9.5703125" style="118" customWidth="1"/>
    <col min="1295" max="1295" width="0.42578125" style="118" customWidth="1"/>
    <col min="1296" max="1302" width="6.42578125" style="118" customWidth="1"/>
    <col min="1303" max="1531" width="11.42578125" style="118"/>
    <col min="1532" max="1532" width="1" style="118" customWidth="1"/>
    <col min="1533" max="1533" width="4.28515625" style="118" customWidth="1"/>
    <col min="1534" max="1534" width="34.7109375" style="118" customWidth="1"/>
    <col min="1535" max="1535" width="0" style="118" hidden="1" customWidth="1"/>
    <col min="1536" max="1536" width="20" style="118" customWidth="1"/>
    <col min="1537" max="1537" width="20.85546875" style="118" customWidth="1"/>
    <col min="1538" max="1538" width="25" style="118" customWidth="1"/>
    <col min="1539" max="1539" width="18.7109375" style="118" customWidth="1"/>
    <col min="1540" max="1540" width="29.7109375" style="118" customWidth="1"/>
    <col min="1541" max="1541" width="13.42578125" style="118" customWidth="1"/>
    <col min="1542" max="1542" width="13.85546875" style="118" customWidth="1"/>
    <col min="1543" max="1547" width="16.5703125" style="118" customWidth="1"/>
    <col min="1548" max="1548" width="20.5703125" style="118" customWidth="1"/>
    <col min="1549" max="1549" width="21.140625" style="118" customWidth="1"/>
    <col min="1550" max="1550" width="9.5703125" style="118" customWidth="1"/>
    <col min="1551" max="1551" width="0.42578125" style="118" customWidth="1"/>
    <col min="1552" max="1558" width="6.42578125" style="118" customWidth="1"/>
    <col min="1559" max="1787" width="11.42578125" style="118"/>
    <col min="1788" max="1788" width="1" style="118" customWidth="1"/>
    <col min="1789" max="1789" width="4.28515625" style="118" customWidth="1"/>
    <col min="1790" max="1790" width="34.7109375" style="118" customWidth="1"/>
    <col min="1791" max="1791" width="0" style="118" hidden="1" customWidth="1"/>
    <col min="1792" max="1792" width="20" style="118" customWidth="1"/>
    <col min="1793" max="1793" width="20.85546875" style="118" customWidth="1"/>
    <col min="1794" max="1794" width="25" style="118" customWidth="1"/>
    <col min="1795" max="1795" width="18.7109375" style="118" customWidth="1"/>
    <col min="1796" max="1796" width="29.7109375" style="118" customWidth="1"/>
    <col min="1797" max="1797" width="13.42578125" style="118" customWidth="1"/>
    <col min="1798" max="1798" width="13.85546875" style="118" customWidth="1"/>
    <col min="1799" max="1803" width="16.5703125" style="118" customWidth="1"/>
    <col min="1804" max="1804" width="20.5703125" style="118" customWidth="1"/>
    <col min="1805" max="1805" width="21.140625" style="118" customWidth="1"/>
    <col min="1806" max="1806" width="9.5703125" style="118" customWidth="1"/>
    <col min="1807" max="1807" width="0.42578125" style="118" customWidth="1"/>
    <col min="1808" max="1814" width="6.42578125" style="118" customWidth="1"/>
    <col min="1815" max="2043" width="11.42578125" style="118"/>
    <col min="2044" max="2044" width="1" style="118" customWidth="1"/>
    <col min="2045" max="2045" width="4.28515625" style="118" customWidth="1"/>
    <col min="2046" max="2046" width="34.7109375" style="118" customWidth="1"/>
    <col min="2047" max="2047" width="0" style="118" hidden="1" customWidth="1"/>
    <col min="2048" max="2048" width="20" style="118" customWidth="1"/>
    <col min="2049" max="2049" width="20.85546875" style="118" customWidth="1"/>
    <col min="2050" max="2050" width="25" style="118" customWidth="1"/>
    <col min="2051" max="2051" width="18.7109375" style="118" customWidth="1"/>
    <col min="2052" max="2052" width="29.7109375" style="118" customWidth="1"/>
    <col min="2053" max="2053" width="13.42578125" style="118" customWidth="1"/>
    <col min="2054" max="2054" width="13.85546875" style="118" customWidth="1"/>
    <col min="2055" max="2059" width="16.5703125" style="118" customWidth="1"/>
    <col min="2060" max="2060" width="20.5703125" style="118" customWidth="1"/>
    <col min="2061" max="2061" width="21.140625" style="118" customWidth="1"/>
    <col min="2062" max="2062" width="9.5703125" style="118" customWidth="1"/>
    <col min="2063" max="2063" width="0.42578125" style="118" customWidth="1"/>
    <col min="2064" max="2070" width="6.42578125" style="118" customWidth="1"/>
    <col min="2071" max="2299" width="11.42578125" style="118"/>
    <col min="2300" max="2300" width="1" style="118" customWidth="1"/>
    <col min="2301" max="2301" width="4.28515625" style="118" customWidth="1"/>
    <col min="2302" max="2302" width="34.7109375" style="118" customWidth="1"/>
    <col min="2303" max="2303" width="0" style="118" hidden="1" customWidth="1"/>
    <col min="2304" max="2304" width="20" style="118" customWidth="1"/>
    <col min="2305" max="2305" width="20.85546875" style="118" customWidth="1"/>
    <col min="2306" max="2306" width="25" style="118" customWidth="1"/>
    <col min="2307" max="2307" width="18.7109375" style="118" customWidth="1"/>
    <col min="2308" max="2308" width="29.7109375" style="118" customWidth="1"/>
    <col min="2309" max="2309" width="13.42578125" style="118" customWidth="1"/>
    <col min="2310" max="2310" width="13.85546875" style="118" customWidth="1"/>
    <col min="2311" max="2315" width="16.5703125" style="118" customWidth="1"/>
    <col min="2316" max="2316" width="20.5703125" style="118" customWidth="1"/>
    <col min="2317" max="2317" width="21.140625" style="118" customWidth="1"/>
    <col min="2318" max="2318" width="9.5703125" style="118" customWidth="1"/>
    <col min="2319" max="2319" width="0.42578125" style="118" customWidth="1"/>
    <col min="2320" max="2326" width="6.42578125" style="118" customWidth="1"/>
    <col min="2327" max="2555" width="11.42578125" style="118"/>
    <col min="2556" max="2556" width="1" style="118" customWidth="1"/>
    <col min="2557" max="2557" width="4.28515625" style="118" customWidth="1"/>
    <col min="2558" max="2558" width="34.7109375" style="118" customWidth="1"/>
    <col min="2559" max="2559" width="0" style="118" hidden="1" customWidth="1"/>
    <col min="2560" max="2560" width="20" style="118" customWidth="1"/>
    <col min="2561" max="2561" width="20.85546875" style="118" customWidth="1"/>
    <col min="2562" max="2562" width="25" style="118" customWidth="1"/>
    <col min="2563" max="2563" width="18.7109375" style="118" customWidth="1"/>
    <col min="2564" max="2564" width="29.7109375" style="118" customWidth="1"/>
    <col min="2565" max="2565" width="13.42578125" style="118" customWidth="1"/>
    <col min="2566" max="2566" width="13.85546875" style="118" customWidth="1"/>
    <col min="2567" max="2571" width="16.5703125" style="118" customWidth="1"/>
    <col min="2572" max="2572" width="20.5703125" style="118" customWidth="1"/>
    <col min="2573" max="2573" width="21.140625" style="118" customWidth="1"/>
    <col min="2574" max="2574" width="9.5703125" style="118" customWidth="1"/>
    <col min="2575" max="2575" width="0.42578125" style="118" customWidth="1"/>
    <col min="2576" max="2582" width="6.42578125" style="118" customWidth="1"/>
    <col min="2583" max="2811" width="11.42578125" style="118"/>
    <col min="2812" max="2812" width="1" style="118" customWidth="1"/>
    <col min="2813" max="2813" width="4.28515625" style="118" customWidth="1"/>
    <col min="2814" max="2814" width="34.7109375" style="118" customWidth="1"/>
    <col min="2815" max="2815" width="0" style="118" hidden="1" customWidth="1"/>
    <col min="2816" max="2816" width="20" style="118" customWidth="1"/>
    <col min="2817" max="2817" width="20.85546875" style="118" customWidth="1"/>
    <col min="2818" max="2818" width="25" style="118" customWidth="1"/>
    <col min="2819" max="2819" width="18.7109375" style="118" customWidth="1"/>
    <col min="2820" max="2820" width="29.7109375" style="118" customWidth="1"/>
    <col min="2821" max="2821" width="13.42578125" style="118" customWidth="1"/>
    <col min="2822" max="2822" width="13.85546875" style="118" customWidth="1"/>
    <col min="2823" max="2827" width="16.5703125" style="118" customWidth="1"/>
    <col min="2828" max="2828" width="20.5703125" style="118" customWidth="1"/>
    <col min="2829" max="2829" width="21.140625" style="118" customWidth="1"/>
    <col min="2830" max="2830" width="9.5703125" style="118" customWidth="1"/>
    <col min="2831" max="2831" width="0.42578125" style="118" customWidth="1"/>
    <col min="2832" max="2838" width="6.42578125" style="118" customWidth="1"/>
    <col min="2839" max="3067" width="11.42578125" style="118"/>
    <col min="3068" max="3068" width="1" style="118" customWidth="1"/>
    <col min="3069" max="3069" width="4.28515625" style="118" customWidth="1"/>
    <col min="3070" max="3070" width="34.7109375" style="118" customWidth="1"/>
    <col min="3071" max="3071" width="0" style="118" hidden="1" customWidth="1"/>
    <col min="3072" max="3072" width="20" style="118" customWidth="1"/>
    <col min="3073" max="3073" width="20.85546875" style="118" customWidth="1"/>
    <col min="3074" max="3074" width="25" style="118" customWidth="1"/>
    <col min="3075" max="3075" width="18.7109375" style="118" customWidth="1"/>
    <col min="3076" max="3076" width="29.7109375" style="118" customWidth="1"/>
    <col min="3077" max="3077" width="13.42578125" style="118" customWidth="1"/>
    <col min="3078" max="3078" width="13.85546875" style="118" customWidth="1"/>
    <col min="3079" max="3083" width="16.5703125" style="118" customWidth="1"/>
    <col min="3084" max="3084" width="20.5703125" style="118" customWidth="1"/>
    <col min="3085" max="3085" width="21.140625" style="118" customWidth="1"/>
    <col min="3086" max="3086" width="9.5703125" style="118" customWidth="1"/>
    <col min="3087" max="3087" width="0.42578125" style="118" customWidth="1"/>
    <col min="3088" max="3094" width="6.42578125" style="118" customWidth="1"/>
    <col min="3095" max="3323" width="11.42578125" style="118"/>
    <col min="3324" max="3324" width="1" style="118" customWidth="1"/>
    <col min="3325" max="3325" width="4.28515625" style="118" customWidth="1"/>
    <col min="3326" max="3326" width="34.7109375" style="118" customWidth="1"/>
    <col min="3327" max="3327" width="0" style="118" hidden="1" customWidth="1"/>
    <col min="3328" max="3328" width="20" style="118" customWidth="1"/>
    <col min="3329" max="3329" width="20.85546875" style="118" customWidth="1"/>
    <col min="3330" max="3330" width="25" style="118" customWidth="1"/>
    <col min="3331" max="3331" width="18.7109375" style="118" customWidth="1"/>
    <col min="3332" max="3332" width="29.7109375" style="118" customWidth="1"/>
    <col min="3333" max="3333" width="13.42578125" style="118" customWidth="1"/>
    <col min="3334" max="3334" width="13.85546875" style="118" customWidth="1"/>
    <col min="3335" max="3339" width="16.5703125" style="118" customWidth="1"/>
    <col min="3340" max="3340" width="20.5703125" style="118" customWidth="1"/>
    <col min="3341" max="3341" width="21.140625" style="118" customWidth="1"/>
    <col min="3342" max="3342" width="9.5703125" style="118" customWidth="1"/>
    <col min="3343" max="3343" width="0.42578125" style="118" customWidth="1"/>
    <col min="3344" max="3350" width="6.42578125" style="118" customWidth="1"/>
    <col min="3351" max="3579" width="11.42578125" style="118"/>
    <col min="3580" max="3580" width="1" style="118" customWidth="1"/>
    <col min="3581" max="3581" width="4.28515625" style="118" customWidth="1"/>
    <col min="3582" max="3582" width="34.7109375" style="118" customWidth="1"/>
    <col min="3583" max="3583" width="0" style="118" hidden="1" customWidth="1"/>
    <col min="3584" max="3584" width="20" style="118" customWidth="1"/>
    <col min="3585" max="3585" width="20.85546875" style="118" customWidth="1"/>
    <col min="3586" max="3586" width="25" style="118" customWidth="1"/>
    <col min="3587" max="3587" width="18.7109375" style="118" customWidth="1"/>
    <col min="3588" max="3588" width="29.7109375" style="118" customWidth="1"/>
    <col min="3589" max="3589" width="13.42578125" style="118" customWidth="1"/>
    <col min="3590" max="3590" width="13.85546875" style="118" customWidth="1"/>
    <col min="3591" max="3595" width="16.5703125" style="118" customWidth="1"/>
    <col min="3596" max="3596" width="20.5703125" style="118" customWidth="1"/>
    <col min="3597" max="3597" width="21.140625" style="118" customWidth="1"/>
    <col min="3598" max="3598" width="9.5703125" style="118" customWidth="1"/>
    <col min="3599" max="3599" width="0.42578125" style="118" customWidth="1"/>
    <col min="3600" max="3606" width="6.42578125" style="118" customWidth="1"/>
    <col min="3607" max="3835" width="11.42578125" style="118"/>
    <col min="3836" max="3836" width="1" style="118" customWidth="1"/>
    <col min="3837" max="3837" width="4.28515625" style="118" customWidth="1"/>
    <col min="3838" max="3838" width="34.7109375" style="118" customWidth="1"/>
    <col min="3839" max="3839" width="0" style="118" hidden="1" customWidth="1"/>
    <col min="3840" max="3840" width="20" style="118" customWidth="1"/>
    <col min="3841" max="3841" width="20.85546875" style="118" customWidth="1"/>
    <col min="3842" max="3842" width="25" style="118" customWidth="1"/>
    <col min="3843" max="3843" width="18.7109375" style="118" customWidth="1"/>
    <col min="3844" max="3844" width="29.7109375" style="118" customWidth="1"/>
    <col min="3845" max="3845" width="13.42578125" style="118" customWidth="1"/>
    <col min="3846" max="3846" width="13.85546875" style="118" customWidth="1"/>
    <col min="3847" max="3851" width="16.5703125" style="118" customWidth="1"/>
    <col min="3852" max="3852" width="20.5703125" style="118" customWidth="1"/>
    <col min="3853" max="3853" width="21.140625" style="118" customWidth="1"/>
    <col min="3854" max="3854" width="9.5703125" style="118" customWidth="1"/>
    <col min="3855" max="3855" width="0.42578125" style="118" customWidth="1"/>
    <col min="3856" max="3862" width="6.42578125" style="118" customWidth="1"/>
    <col min="3863" max="4091" width="11.42578125" style="118"/>
    <col min="4092" max="4092" width="1" style="118" customWidth="1"/>
    <col min="4093" max="4093" width="4.28515625" style="118" customWidth="1"/>
    <col min="4094" max="4094" width="34.7109375" style="118" customWidth="1"/>
    <col min="4095" max="4095" width="0" style="118" hidden="1" customWidth="1"/>
    <col min="4096" max="4096" width="20" style="118" customWidth="1"/>
    <col min="4097" max="4097" width="20.85546875" style="118" customWidth="1"/>
    <col min="4098" max="4098" width="25" style="118" customWidth="1"/>
    <col min="4099" max="4099" width="18.7109375" style="118" customWidth="1"/>
    <col min="4100" max="4100" width="29.7109375" style="118" customWidth="1"/>
    <col min="4101" max="4101" width="13.42578125" style="118" customWidth="1"/>
    <col min="4102" max="4102" width="13.85546875" style="118" customWidth="1"/>
    <col min="4103" max="4107" width="16.5703125" style="118" customWidth="1"/>
    <col min="4108" max="4108" width="20.5703125" style="118" customWidth="1"/>
    <col min="4109" max="4109" width="21.140625" style="118" customWidth="1"/>
    <col min="4110" max="4110" width="9.5703125" style="118" customWidth="1"/>
    <col min="4111" max="4111" width="0.42578125" style="118" customWidth="1"/>
    <col min="4112" max="4118" width="6.42578125" style="118" customWidth="1"/>
    <col min="4119" max="4347" width="11.42578125" style="118"/>
    <col min="4348" max="4348" width="1" style="118" customWidth="1"/>
    <col min="4349" max="4349" width="4.28515625" style="118" customWidth="1"/>
    <col min="4350" max="4350" width="34.7109375" style="118" customWidth="1"/>
    <col min="4351" max="4351" width="0" style="118" hidden="1" customWidth="1"/>
    <col min="4352" max="4352" width="20" style="118" customWidth="1"/>
    <col min="4353" max="4353" width="20.85546875" style="118" customWidth="1"/>
    <col min="4354" max="4354" width="25" style="118" customWidth="1"/>
    <col min="4355" max="4355" width="18.7109375" style="118" customWidth="1"/>
    <col min="4356" max="4356" width="29.7109375" style="118" customWidth="1"/>
    <col min="4357" max="4357" width="13.42578125" style="118" customWidth="1"/>
    <col min="4358" max="4358" width="13.85546875" style="118" customWidth="1"/>
    <col min="4359" max="4363" width="16.5703125" style="118" customWidth="1"/>
    <col min="4364" max="4364" width="20.5703125" style="118" customWidth="1"/>
    <col min="4365" max="4365" width="21.140625" style="118" customWidth="1"/>
    <col min="4366" max="4366" width="9.5703125" style="118" customWidth="1"/>
    <col min="4367" max="4367" width="0.42578125" style="118" customWidth="1"/>
    <col min="4368" max="4374" width="6.42578125" style="118" customWidth="1"/>
    <col min="4375" max="4603" width="11.42578125" style="118"/>
    <col min="4604" max="4604" width="1" style="118" customWidth="1"/>
    <col min="4605" max="4605" width="4.28515625" style="118" customWidth="1"/>
    <col min="4606" max="4606" width="34.7109375" style="118" customWidth="1"/>
    <col min="4607" max="4607" width="0" style="118" hidden="1" customWidth="1"/>
    <col min="4608" max="4608" width="20" style="118" customWidth="1"/>
    <col min="4609" max="4609" width="20.85546875" style="118" customWidth="1"/>
    <col min="4610" max="4610" width="25" style="118" customWidth="1"/>
    <col min="4611" max="4611" width="18.7109375" style="118" customWidth="1"/>
    <col min="4612" max="4612" width="29.7109375" style="118" customWidth="1"/>
    <col min="4613" max="4613" width="13.42578125" style="118" customWidth="1"/>
    <col min="4614" max="4614" width="13.85546875" style="118" customWidth="1"/>
    <col min="4615" max="4619" width="16.5703125" style="118" customWidth="1"/>
    <col min="4620" max="4620" width="20.5703125" style="118" customWidth="1"/>
    <col min="4621" max="4621" width="21.140625" style="118" customWidth="1"/>
    <col min="4622" max="4622" width="9.5703125" style="118" customWidth="1"/>
    <col min="4623" max="4623" width="0.42578125" style="118" customWidth="1"/>
    <col min="4624" max="4630" width="6.42578125" style="118" customWidth="1"/>
    <col min="4631" max="4859" width="11.42578125" style="118"/>
    <col min="4860" max="4860" width="1" style="118" customWidth="1"/>
    <col min="4861" max="4861" width="4.28515625" style="118" customWidth="1"/>
    <col min="4862" max="4862" width="34.7109375" style="118" customWidth="1"/>
    <col min="4863" max="4863" width="0" style="118" hidden="1" customWidth="1"/>
    <col min="4864" max="4864" width="20" style="118" customWidth="1"/>
    <col min="4865" max="4865" width="20.85546875" style="118" customWidth="1"/>
    <col min="4866" max="4866" width="25" style="118" customWidth="1"/>
    <col min="4867" max="4867" width="18.7109375" style="118" customWidth="1"/>
    <col min="4868" max="4868" width="29.7109375" style="118" customWidth="1"/>
    <col min="4869" max="4869" width="13.42578125" style="118" customWidth="1"/>
    <col min="4870" max="4870" width="13.85546875" style="118" customWidth="1"/>
    <col min="4871" max="4875" width="16.5703125" style="118" customWidth="1"/>
    <col min="4876" max="4876" width="20.5703125" style="118" customWidth="1"/>
    <col min="4877" max="4877" width="21.140625" style="118" customWidth="1"/>
    <col min="4878" max="4878" width="9.5703125" style="118" customWidth="1"/>
    <col min="4879" max="4879" width="0.42578125" style="118" customWidth="1"/>
    <col min="4880" max="4886" width="6.42578125" style="118" customWidth="1"/>
    <col min="4887" max="5115" width="11.42578125" style="118"/>
    <col min="5116" max="5116" width="1" style="118" customWidth="1"/>
    <col min="5117" max="5117" width="4.28515625" style="118" customWidth="1"/>
    <col min="5118" max="5118" width="34.7109375" style="118" customWidth="1"/>
    <col min="5119" max="5119" width="0" style="118" hidden="1" customWidth="1"/>
    <col min="5120" max="5120" width="20" style="118" customWidth="1"/>
    <col min="5121" max="5121" width="20.85546875" style="118" customWidth="1"/>
    <col min="5122" max="5122" width="25" style="118" customWidth="1"/>
    <col min="5123" max="5123" width="18.7109375" style="118" customWidth="1"/>
    <col min="5124" max="5124" width="29.7109375" style="118" customWidth="1"/>
    <col min="5125" max="5125" width="13.42578125" style="118" customWidth="1"/>
    <col min="5126" max="5126" width="13.85546875" style="118" customWidth="1"/>
    <col min="5127" max="5131" width="16.5703125" style="118" customWidth="1"/>
    <col min="5132" max="5132" width="20.5703125" style="118" customWidth="1"/>
    <col min="5133" max="5133" width="21.140625" style="118" customWidth="1"/>
    <col min="5134" max="5134" width="9.5703125" style="118" customWidth="1"/>
    <col min="5135" max="5135" width="0.42578125" style="118" customWidth="1"/>
    <col min="5136" max="5142" width="6.42578125" style="118" customWidth="1"/>
    <col min="5143" max="5371" width="11.42578125" style="118"/>
    <col min="5372" max="5372" width="1" style="118" customWidth="1"/>
    <col min="5373" max="5373" width="4.28515625" style="118" customWidth="1"/>
    <col min="5374" max="5374" width="34.7109375" style="118" customWidth="1"/>
    <col min="5375" max="5375" width="0" style="118" hidden="1" customWidth="1"/>
    <col min="5376" max="5376" width="20" style="118" customWidth="1"/>
    <col min="5377" max="5377" width="20.85546875" style="118" customWidth="1"/>
    <col min="5378" max="5378" width="25" style="118" customWidth="1"/>
    <col min="5379" max="5379" width="18.7109375" style="118" customWidth="1"/>
    <col min="5380" max="5380" width="29.7109375" style="118" customWidth="1"/>
    <col min="5381" max="5381" width="13.42578125" style="118" customWidth="1"/>
    <col min="5382" max="5382" width="13.85546875" style="118" customWidth="1"/>
    <col min="5383" max="5387" width="16.5703125" style="118" customWidth="1"/>
    <col min="5388" max="5388" width="20.5703125" style="118" customWidth="1"/>
    <col min="5389" max="5389" width="21.140625" style="118" customWidth="1"/>
    <col min="5390" max="5390" width="9.5703125" style="118" customWidth="1"/>
    <col min="5391" max="5391" width="0.42578125" style="118" customWidth="1"/>
    <col min="5392" max="5398" width="6.42578125" style="118" customWidth="1"/>
    <col min="5399" max="5627" width="11.42578125" style="118"/>
    <col min="5628" max="5628" width="1" style="118" customWidth="1"/>
    <col min="5629" max="5629" width="4.28515625" style="118" customWidth="1"/>
    <col min="5630" max="5630" width="34.7109375" style="118" customWidth="1"/>
    <col min="5631" max="5631" width="0" style="118" hidden="1" customWidth="1"/>
    <col min="5632" max="5632" width="20" style="118" customWidth="1"/>
    <col min="5633" max="5633" width="20.85546875" style="118" customWidth="1"/>
    <col min="5634" max="5634" width="25" style="118" customWidth="1"/>
    <col min="5635" max="5635" width="18.7109375" style="118" customWidth="1"/>
    <col min="5636" max="5636" width="29.7109375" style="118" customWidth="1"/>
    <col min="5637" max="5637" width="13.42578125" style="118" customWidth="1"/>
    <col min="5638" max="5638" width="13.85546875" style="118" customWidth="1"/>
    <col min="5639" max="5643" width="16.5703125" style="118" customWidth="1"/>
    <col min="5644" max="5644" width="20.5703125" style="118" customWidth="1"/>
    <col min="5645" max="5645" width="21.140625" style="118" customWidth="1"/>
    <col min="5646" max="5646" width="9.5703125" style="118" customWidth="1"/>
    <col min="5647" max="5647" width="0.42578125" style="118" customWidth="1"/>
    <col min="5648" max="5654" width="6.42578125" style="118" customWidth="1"/>
    <col min="5655" max="5883" width="11.42578125" style="118"/>
    <col min="5884" max="5884" width="1" style="118" customWidth="1"/>
    <col min="5885" max="5885" width="4.28515625" style="118" customWidth="1"/>
    <col min="5886" max="5886" width="34.7109375" style="118" customWidth="1"/>
    <col min="5887" max="5887" width="0" style="118" hidden="1" customWidth="1"/>
    <col min="5888" max="5888" width="20" style="118" customWidth="1"/>
    <col min="5889" max="5889" width="20.85546875" style="118" customWidth="1"/>
    <col min="5890" max="5890" width="25" style="118" customWidth="1"/>
    <col min="5891" max="5891" width="18.7109375" style="118" customWidth="1"/>
    <col min="5892" max="5892" width="29.7109375" style="118" customWidth="1"/>
    <col min="5893" max="5893" width="13.42578125" style="118" customWidth="1"/>
    <col min="5894" max="5894" width="13.85546875" style="118" customWidth="1"/>
    <col min="5895" max="5899" width="16.5703125" style="118" customWidth="1"/>
    <col min="5900" max="5900" width="20.5703125" style="118" customWidth="1"/>
    <col min="5901" max="5901" width="21.140625" style="118" customWidth="1"/>
    <col min="5902" max="5902" width="9.5703125" style="118" customWidth="1"/>
    <col min="5903" max="5903" width="0.42578125" style="118" customWidth="1"/>
    <col min="5904" max="5910" width="6.42578125" style="118" customWidth="1"/>
    <col min="5911" max="6139" width="11.42578125" style="118"/>
    <col min="6140" max="6140" width="1" style="118" customWidth="1"/>
    <col min="6141" max="6141" width="4.28515625" style="118" customWidth="1"/>
    <col min="6142" max="6142" width="34.7109375" style="118" customWidth="1"/>
    <col min="6143" max="6143" width="0" style="118" hidden="1" customWidth="1"/>
    <col min="6144" max="6144" width="20" style="118" customWidth="1"/>
    <col min="6145" max="6145" width="20.85546875" style="118" customWidth="1"/>
    <col min="6146" max="6146" width="25" style="118" customWidth="1"/>
    <col min="6147" max="6147" width="18.7109375" style="118" customWidth="1"/>
    <col min="6148" max="6148" width="29.7109375" style="118" customWidth="1"/>
    <col min="6149" max="6149" width="13.42578125" style="118" customWidth="1"/>
    <col min="6150" max="6150" width="13.85546875" style="118" customWidth="1"/>
    <col min="6151" max="6155" width="16.5703125" style="118" customWidth="1"/>
    <col min="6156" max="6156" width="20.5703125" style="118" customWidth="1"/>
    <col min="6157" max="6157" width="21.140625" style="118" customWidth="1"/>
    <col min="6158" max="6158" width="9.5703125" style="118" customWidth="1"/>
    <col min="6159" max="6159" width="0.42578125" style="118" customWidth="1"/>
    <col min="6160" max="6166" width="6.42578125" style="118" customWidth="1"/>
    <col min="6167" max="6395" width="11.42578125" style="118"/>
    <col min="6396" max="6396" width="1" style="118" customWidth="1"/>
    <col min="6397" max="6397" width="4.28515625" style="118" customWidth="1"/>
    <col min="6398" max="6398" width="34.7109375" style="118" customWidth="1"/>
    <col min="6399" max="6399" width="0" style="118" hidden="1" customWidth="1"/>
    <col min="6400" max="6400" width="20" style="118" customWidth="1"/>
    <col min="6401" max="6401" width="20.85546875" style="118" customWidth="1"/>
    <col min="6402" max="6402" width="25" style="118" customWidth="1"/>
    <col min="6403" max="6403" width="18.7109375" style="118" customWidth="1"/>
    <col min="6404" max="6404" width="29.7109375" style="118" customWidth="1"/>
    <col min="6405" max="6405" width="13.42578125" style="118" customWidth="1"/>
    <col min="6406" max="6406" width="13.85546875" style="118" customWidth="1"/>
    <col min="6407" max="6411" width="16.5703125" style="118" customWidth="1"/>
    <col min="6412" max="6412" width="20.5703125" style="118" customWidth="1"/>
    <col min="6413" max="6413" width="21.140625" style="118" customWidth="1"/>
    <col min="6414" max="6414" width="9.5703125" style="118" customWidth="1"/>
    <col min="6415" max="6415" width="0.42578125" style="118" customWidth="1"/>
    <col min="6416" max="6422" width="6.42578125" style="118" customWidth="1"/>
    <col min="6423" max="6651" width="11.42578125" style="118"/>
    <col min="6652" max="6652" width="1" style="118" customWidth="1"/>
    <col min="6653" max="6653" width="4.28515625" style="118" customWidth="1"/>
    <col min="6654" max="6654" width="34.7109375" style="118" customWidth="1"/>
    <col min="6655" max="6655" width="0" style="118" hidden="1" customWidth="1"/>
    <col min="6656" max="6656" width="20" style="118" customWidth="1"/>
    <col min="6657" max="6657" width="20.85546875" style="118" customWidth="1"/>
    <col min="6658" max="6658" width="25" style="118" customWidth="1"/>
    <col min="6659" max="6659" width="18.7109375" style="118" customWidth="1"/>
    <col min="6660" max="6660" width="29.7109375" style="118" customWidth="1"/>
    <col min="6661" max="6661" width="13.42578125" style="118" customWidth="1"/>
    <col min="6662" max="6662" width="13.85546875" style="118" customWidth="1"/>
    <col min="6663" max="6667" width="16.5703125" style="118" customWidth="1"/>
    <col min="6668" max="6668" width="20.5703125" style="118" customWidth="1"/>
    <col min="6669" max="6669" width="21.140625" style="118" customWidth="1"/>
    <col min="6670" max="6670" width="9.5703125" style="118" customWidth="1"/>
    <col min="6671" max="6671" width="0.42578125" style="118" customWidth="1"/>
    <col min="6672" max="6678" width="6.42578125" style="118" customWidth="1"/>
    <col min="6679" max="6907" width="11.42578125" style="118"/>
    <col min="6908" max="6908" width="1" style="118" customWidth="1"/>
    <col min="6909" max="6909" width="4.28515625" style="118" customWidth="1"/>
    <col min="6910" max="6910" width="34.7109375" style="118" customWidth="1"/>
    <col min="6911" max="6911" width="0" style="118" hidden="1" customWidth="1"/>
    <col min="6912" max="6912" width="20" style="118" customWidth="1"/>
    <col min="6913" max="6913" width="20.85546875" style="118" customWidth="1"/>
    <col min="6914" max="6914" width="25" style="118" customWidth="1"/>
    <col min="6915" max="6915" width="18.7109375" style="118" customWidth="1"/>
    <col min="6916" max="6916" width="29.7109375" style="118" customWidth="1"/>
    <col min="6917" max="6917" width="13.42578125" style="118" customWidth="1"/>
    <col min="6918" max="6918" width="13.85546875" style="118" customWidth="1"/>
    <col min="6919" max="6923" width="16.5703125" style="118" customWidth="1"/>
    <col min="6924" max="6924" width="20.5703125" style="118" customWidth="1"/>
    <col min="6925" max="6925" width="21.140625" style="118" customWidth="1"/>
    <col min="6926" max="6926" width="9.5703125" style="118" customWidth="1"/>
    <col min="6927" max="6927" width="0.42578125" style="118" customWidth="1"/>
    <col min="6928" max="6934" width="6.42578125" style="118" customWidth="1"/>
    <col min="6935" max="7163" width="11.42578125" style="118"/>
    <col min="7164" max="7164" width="1" style="118" customWidth="1"/>
    <col min="7165" max="7165" width="4.28515625" style="118" customWidth="1"/>
    <col min="7166" max="7166" width="34.7109375" style="118" customWidth="1"/>
    <col min="7167" max="7167" width="0" style="118" hidden="1" customWidth="1"/>
    <col min="7168" max="7168" width="20" style="118" customWidth="1"/>
    <col min="7169" max="7169" width="20.85546875" style="118" customWidth="1"/>
    <col min="7170" max="7170" width="25" style="118" customWidth="1"/>
    <col min="7171" max="7171" width="18.7109375" style="118" customWidth="1"/>
    <col min="7172" max="7172" width="29.7109375" style="118" customWidth="1"/>
    <col min="7173" max="7173" width="13.42578125" style="118" customWidth="1"/>
    <col min="7174" max="7174" width="13.85546875" style="118" customWidth="1"/>
    <col min="7175" max="7179" width="16.5703125" style="118" customWidth="1"/>
    <col min="7180" max="7180" width="20.5703125" style="118" customWidth="1"/>
    <col min="7181" max="7181" width="21.140625" style="118" customWidth="1"/>
    <col min="7182" max="7182" width="9.5703125" style="118" customWidth="1"/>
    <col min="7183" max="7183" width="0.42578125" style="118" customWidth="1"/>
    <col min="7184" max="7190" width="6.42578125" style="118" customWidth="1"/>
    <col min="7191" max="7419" width="11.42578125" style="118"/>
    <col min="7420" max="7420" width="1" style="118" customWidth="1"/>
    <col min="7421" max="7421" width="4.28515625" style="118" customWidth="1"/>
    <col min="7422" max="7422" width="34.7109375" style="118" customWidth="1"/>
    <col min="7423" max="7423" width="0" style="118" hidden="1" customWidth="1"/>
    <col min="7424" max="7424" width="20" style="118" customWidth="1"/>
    <col min="7425" max="7425" width="20.85546875" style="118" customWidth="1"/>
    <col min="7426" max="7426" width="25" style="118" customWidth="1"/>
    <col min="7427" max="7427" width="18.7109375" style="118" customWidth="1"/>
    <col min="7428" max="7428" width="29.7109375" style="118" customWidth="1"/>
    <col min="7429" max="7429" width="13.42578125" style="118" customWidth="1"/>
    <col min="7430" max="7430" width="13.85546875" style="118" customWidth="1"/>
    <col min="7431" max="7435" width="16.5703125" style="118" customWidth="1"/>
    <col min="7436" max="7436" width="20.5703125" style="118" customWidth="1"/>
    <col min="7437" max="7437" width="21.140625" style="118" customWidth="1"/>
    <col min="7438" max="7438" width="9.5703125" style="118" customWidth="1"/>
    <col min="7439" max="7439" width="0.42578125" style="118" customWidth="1"/>
    <col min="7440" max="7446" width="6.42578125" style="118" customWidth="1"/>
    <col min="7447" max="7675" width="11.42578125" style="118"/>
    <col min="7676" max="7676" width="1" style="118" customWidth="1"/>
    <col min="7677" max="7677" width="4.28515625" style="118" customWidth="1"/>
    <col min="7678" max="7678" width="34.7109375" style="118" customWidth="1"/>
    <col min="7679" max="7679" width="0" style="118" hidden="1" customWidth="1"/>
    <col min="7680" max="7680" width="20" style="118" customWidth="1"/>
    <col min="7681" max="7681" width="20.85546875" style="118" customWidth="1"/>
    <col min="7682" max="7682" width="25" style="118" customWidth="1"/>
    <col min="7683" max="7683" width="18.7109375" style="118" customWidth="1"/>
    <col min="7684" max="7684" width="29.7109375" style="118" customWidth="1"/>
    <col min="7685" max="7685" width="13.42578125" style="118" customWidth="1"/>
    <col min="7686" max="7686" width="13.85546875" style="118" customWidth="1"/>
    <col min="7687" max="7691" width="16.5703125" style="118" customWidth="1"/>
    <col min="7692" max="7692" width="20.5703125" style="118" customWidth="1"/>
    <col min="7693" max="7693" width="21.140625" style="118" customWidth="1"/>
    <col min="7694" max="7694" width="9.5703125" style="118" customWidth="1"/>
    <col min="7695" max="7695" width="0.42578125" style="118" customWidth="1"/>
    <col min="7696" max="7702" width="6.42578125" style="118" customWidth="1"/>
    <col min="7703" max="7931" width="11.42578125" style="118"/>
    <col min="7932" max="7932" width="1" style="118" customWidth="1"/>
    <col min="7933" max="7933" width="4.28515625" style="118" customWidth="1"/>
    <col min="7934" max="7934" width="34.7109375" style="118" customWidth="1"/>
    <col min="7935" max="7935" width="0" style="118" hidden="1" customWidth="1"/>
    <col min="7936" max="7936" width="20" style="118" customWidth="1"/>
    <col min="7937" max="7937" width="20.85546875" style="118" customWidth="1"/>
    <col min="7938" max="7938" width="25" style="118" customWidth="1"/>
    <col min="7939" max="7939" width="18.7109375" style="118" customWidth="1"/>
    <col min="7940" max="7940" width="29.7109375" style="118" customWidth="1"/>
    <col min="7941" max="7941" width="13.42578125" style="118" customWidth="1"/>
    <col min="7942" max="7942" width="13.85546875" style="118" customWidth="1"/>
    <col min="7943" max="7947" width="16.5703125" style="118" customWidth="1"/>
    <col min="7948" max="7948" width="20.5703125" style="118" customWidth="1"/>
    <col min="7949" max="7949" width="21.140625" style="118" customWidth="1"/>
    <col min="7950" max="7950" width="9.5703125" style="118" customWidth="1"/>
    <col min="7951" max="7951" width="0.42578125" style="118" customWidth="1"/>
    <col min="7952" max="7958" width="6.42578125" style="118" customWidth="1"/>
    <col min="7959" max="8187" width="11.42578125" style="118"/>
    <col min="8188" max="8188" width="1" style="118" customWidth="1"/>
    <col min="8189" max="8189" width="4.28515625" style="118" customWidth="1"/>
    <col min="8190" max="8190" width="34.7109375" style="118" customWidth="1"/>
    <col min="8191" max="8191" width="0" style="118" hidden="1" customWidth="1"/>
    <col min="8192" max="8192" width="20" style="118" customWidth="1"/>
    <col min="8193" max="8193" width="20.85546875" style="118" customWidth="1"/>
    <col min="8194" max="8194" width="25" style="118" customWidth="1"/>
    <col min="8195" max="8195" width="18.7109375" style="118" customWidth="1"/>
    <col min="8196" max="8196" width="29.7109375" style="118" customWidth="1"/>
    <col min="8197" max="8197" width="13.42578125" style="118" customWidth="1"/>
    <col min="8198" max="8198" width="13.85546875" style="118" customWidth="1"/>
    <col min="8199" max="8203" width="16.5703125" style="118" customWidth="1"/>
    <col min="8204" max="8204" width="20.5703125" style="118" customWidth="1"/>
    <col min="8205" max="8205" width="21.140625" style="118" customWidth="1"/>
    <col min="8206" max="8206" width="9.5703125" style="118" customWidth="1"/>
    <col min="8207" max="8207" width="0.42578125" style="118" customWidth="1"/>
    <col min="8208" max="8214" width="6.42578125" style="118" customWidth="1"/>
    <col min="8215" max="8443" width="11.42578125" style="118"/>
    <col min="8444" max="8444" width="1" style="118" customWidth="1"/>
    <col min="8445" max="8445" width="4.28515625" style="118" customWidth="1"/>
    <col min="8446" max="8446" width="34.7109375" style="118" customWidth="1"/>
    <col min="8447" max="8447" width="0" style="118" hidden="1" customWidth="1"/>
    <col min="8448" max="8448" width="20" style="118" customWidth="1"/>
    <col min="8449" max="8449" width="20.85546875" style="118" customWidth="1"/>
    <col min="8450" max="8450" width="25" style="118" customWidth="1"/>
    <col min="8451" max="8451" width="18.7109375" style="118" customWidth="1"/>
    <col min="8452" max="8452" width="29.7109375" style="118" customWidth="1"/>
    <col min="8453" max="8453" width="13.42578125" style="118" customWidth="1"/>
    <col min="8454" max="8454" width="13.85546875" style="118" customWidth="1"/>
    <col min="8455" max="8459" width="16.5703125" style="118" customWidth="1"/>
    <col min="8460" max="8460" width="20.5703125" style="118" customWidth="1"/>
    <col min="8461" max="8461" width="21.140625" style="118" customWidth="1"/>
    <col min="8462" max="8462" width="9.5703125" style="118" customWidth="1"/>
    <col min="8463" max="8463" width="0.42578125" style="118" customWidth="1"/>
    <col min="8464" max="8470" width="6.42578125" style="118" customWidth="1"/>
    <col min="8471" max="8699" width="11.42578125" style="118"/>
    <col min="8700" max="8700" width="1" style="118" customWidth="1"/>
    <col min="8701" max="8701" width="4.28515625" style="118" customWidth="1"/>
    <col min="8702" max="8702" width="34.7109375" style="118" customWidth="1"/>
    <col min="8703" max="8703" width="0" style="118" hidden="1" customWidth="1"/>
    <col min="8704" max="8704" width="20" style="118" customWidth="1"/>
    <col min="8705" max="8705" width="20.85546875" style="118" customWidth="1"/>
    <col min="8706" max="8706" width="25" style="118" customWidth="1"/>
    <col min="8707" max="8707" width="18.7109375" style="118" customWidth="1"/>
    <col min="8708" max="8708" width="29.7109375" style="118" customWidth="1"/>
    <col min="8709" max="8709" width="13.42578125" style="118" customWidth="1"/>
    <col min="8710" max="8710" width="13.85546875" style="118" customWidth="1"/>
    <col min="8711" max="8715" width="16.5703125" style="118" customWidth="1"/>
    <col min="8716" max="8716" width="20.5703125" style="118" customWidth="1"/>
    <col min="8717" max="8717" width="21.140625" style="118" customWidth="1"/>
    <col min="8718" max="8718" width="9.5703125" style="118" customWidth="1"/>
    <col min="8719" max="8719" width="0.42578125" style="118" customWidth="1"/>
    <col min="8720" max="8726" width="6.42578125" style="118" customWidth="1"/>
    <col min="8727" max="8955" width="11.42578125" style="118"/>
    <col min="8956" max="8956" width="1" style="118" customWidth="1"/>
    <col min="8957" max="8957" width="4.28515625" style="118" customWidth="1"/>
    <col min="8958" max="8958" width="34.7109375" style="118" customWidth="1"/>
    <col min="8959" max="8959" width="0" style="118" hidden="1" customWidth="1"/>
    <col min="8960" max="8960" width="20" style="118" customWidth="1"/>
    <col min="8961" max="8961" width="20.85546875" style="118" customWidth="1"/>
    <col min="8962" max="8962" width="25" style="118" customWidth="1"/>
    <col min="8963" max="8963" width="18.7109375" style="118" customWidth="1"/>
    <col min="8964" max="8964" width="29.7109375" style="118" customWidth="1"/>
    <col min="8965" max="8965" width="13.42578125" style="118" customWidth="1"/>
    <col min="8966" max="8966" width="13.85546875" style="118" customWidth="1"/>
    <col min="8967" max="8971" width="16.5703125" style="118" customWidth="1"/>
    <col min="8972" max="8972" width="20.5703125" style="118" customWidth="1"/>
    <col min="8973" max="8973" width="21.140625" style="118" customWidth="1"/>
    <col min="8974" max="8974" width="9.5703125" style="118" customWidth="1"/>
    <col min="8975" max="8975" width="0.42578125" style="118" customWidth="1"/>
    <col min="8976" max="8982" width="6.42578125" style="118" customWidth="1"/>
    <col min="8983" max="9211" width="11.42578125" style="118"/>
    <col min="9212" max="9212" width="1" style="118" customWidth="1"/>
    <col min="9213" max="9213" width="4.28515625" style="118" customWidth="1"/>
    <col min="9214" max="9214" width="34.7109375" style="118" customWidth="1"/>
    <col min="9215" max="9215" width="0" style="118" hidden="1" customWidth="1"/>
    <col min="9216" max="9216" width="20" style="118" customWidth="1"/>
    <col min="9217" max="9217" width="20.85546875" style="118" customWidth="1"/>
    <col min="9218" max="9218" width="25" style="118" customWidth="1"/>
    <col min="9219" max="9219" width="18.7109375" style="118" customWidth="1"/>
    <col min="9220" max="9220" width="29.7109375" style="118" customWidth="1"/>
    <col min="9221" max="9221" width="13.42578125" style="118" customWidth="1"/>
    <col min="9222" max="9222" width="13.85546875" style="118" customWidth="1"/>
    <col min="9223" max="9227" width="16.5703125" style="118" customWidth="1"/>
    <col min="9228" max="9228" width="20.5703125" style="118" customWidth="1"/>
    <col min="9229" max="9229" width="21.140625" style="118" customWidth="1"/>
    <col min="9230" max="9230" width="9.5703125" style="118" customWidth="1"/>
    <col min="9231" max="9231" width="0.42578125" style="118" customWidth="1"/>
    <col min="9232" max="9238" width="6.42578125" style="118" customWidth="1"/>
    <col min="9239" max="9467" width="11.42578125" style="118"/>
    <col min="9468" max="9468" width="1" style="118" customWidth="1"/>
    <col min="9469" max="9469" width="4.28515625" style="118" customWidth="1"/>
    <col min="9470" max="9470" width="34.7109375" style="118" customWidth="1"/>
    <col min="9471" max="9471" width="0" style="118" hidden="1" customWidth="1"/>
    <col min="9472" max="9472" width="20" style="118" customWidth="1"/>
    <col min="9473" max="9473" width="20.85546875" style="118" customWidth="1"/>
    <col min="9474" max="9474" width="25" style="118" customWidth="1"/>
    <col min="9475" max="9475" width="18.7109375" style="118" customWidth="1"/>
    <col min="9476" max="9476" width="29.7109375" style="118" customWidth="1"/>
    <col min="9477" max="9477" width="13.42578125" style="118" customWidth="1"/>
    <col min="9478" max="9478" width="13.85546875" style="118" customWidth="1"/>
    <col min="9479" max="9483" width="16.5703125" style="118" customWidth="1"/>
    <col min="9484" max="9484" width="20.5703125" style="118" customWidth="1"/>
    <col min="9485" max="9485" width="21.140625" style="118" customWidth="1"/>
    <col min="9486" max="9486" width="9.5703125" style="118" customWidth="1"/>
    <col min="9487" max="9487" width="0.42578125" style="118" customWidth="1"/>
    <col min="9488" max="9494" width="6.42578125" style="118" customWidth="1"/>
    <col min="9495" max="9723" width="11.42578125" style="118"/>
    <col min="9724" max="9724" width="1" style="118" customWidth="1"/>
    <col min="9725" max="9725" width="4.28515625" style="118" customWidth="1"/>
    <col min="9726" max="9726" width="34.7109375" style="118" customWidth="1"/>
    <col min="9727" max="9727" width="0" style="118" hidden="1" customWidth="1"/>
    <col min="9728" max="9728" width="20" style="118" customWidth="1"/>
    <col min="9729" max="9729" width="20.85546875" style="118" customWidth="1"/>
    <col min="9730" max="9730" width="25" style="118" customWidth="1"/>
    <col min="9731" max="9731" width="18.7109375" style="118" customWidth="1"/>
    <col min="9732" max="9732" width="29.7109375" style="118" customWidth="1"/>
    <col min="9733" max="9733" width="13.42578125" style="118" customWidth="1"/>
    <col min="9734" max="9734" width="13.85546875" style="118" customWidth="1"/>
    <col min="9735" max="9739" width="16.5703125" style="118" customWidth="1"/>
    <col min="9740" max="9740" width="20.5703125" style="118" customWidth="1"/>
    <col min="9741" max="9741" width="21.140625" style="118" customWidth="1"/>
    <col min="9742" max="9742" width="9.5703125" style="118" customWidth="1"/>
    <col min="9743" max="9743" width="0.42578125" style="118" customWidth="1"/>
    <col min="9744" max="9750" width="6.42578125" style="118" customWidth="1"/>
    <col min="9751" max="9979" width="11.42578125" style="118"/>
    <col min="9980" max="9980" width="1" style="118" customWidth="1"/>
    <col min="9981" max="9981" width="4.28515625" style="118" customWidth="1"/>
    <col min="9982" max="9982" width="34.7109375" style="118" customWidth="1"/>
    <col min="9983" max="9983" width="0" style="118" hidden="1" customWidth="1"/>
    <col min="9984" max="9984" width="20" style="118" customWidth="1"/>
    <col min="9985" max="9985" width="20.85546875" style="118" customWidth="1"/>
    <col min="9986" max="9986" width="25" style="118" customWidth="1"/>
    <col min="9987" max="9987" width="18.7109375" style="118" customWidth="1"/>
    <col min="9988" max="9988" width="29.7109375" style="118" customWidth="1"/>
    <col min="9989" max="9989" width="13.42578125" style="118" customWidth="1"/>
    <col min="9990" max="9990" width="13.85546875" style="118" customWidth="1"/>
    <col min="9991" max="9995" width="16.5703125" style="118" customWidth="1"/>
    <col min="9996" max="9996" width="20.5703125" style="118" customWidth="1"/>
    <col min="9997" max="9997" width="21.140625" style="118" customWidth="1"/>
    <col min="9998" max="9998" width="9.5703125" style="118" customWidth="1"/>
    <col min="9999" max="9999" width="0.42578125" style="118" customWidth="1"/>
    <col min="10000" max="10006" width="6.42578125" style="118" customWidth="1"/>
    <col min="10007" max="10235" width="11.42578125" style="118"/>
    <col min="10236" max="10236" width="1" style="118" customWidth="1"/>
    <col min="10237" max="10237" width="4.28515625" style="118" customWidth="1"/>
    <col min="10238" max="10238" width="34.7109375" style="118" customWidth="1"/>
    <col min="10239" max="10239" width="0" style="118" hidden="1" customWidth="1"/>
    <col min="10240" max="10240" width="20" style="118" customWidth="1"/>
    <col min="10241" max="10241" width="20.85546875" style="118" customWidth="1"/>
    <col min="10242" max="10242" width="25" style="118" customWidth="1"/>
    <col min="10243" max="10243" width="18.7109375" style="118" customWidth="1"/>
    <col min="10244" max="10244" width="29.7109375" style="118" customWidth="1"/>
    <col min="10245" max="10245" width="13.42578125" style="118" customWidth="1"/>
    <col min="10246" max="10246" width="13.85546875" style="118" customWidth="1"/>
    <col min="10247" max="10251" width="16.5703125" style="118" customWidth="1"/>
    <col min="10252" max="10252" width="20.5703125" style="118" customWidth="1"/>
    <col min="10253" max="10253" width="21.140625" style="118" customWidth="1"/>
    <col min="10254" max="10254" width="9.5703125" style="118" customWidth="1"/>
    <col min="10255" max="10255" width="0.42578125" style="118" customWidth="1"/>
    <col min="10256" max="10262" width="6.42578125" style="118" customWidth="1"/>
    <col min="10263" max="10491" width="11.42578125" style="118"/>
    <col min="10492" max="10492" width="1" style="118" customWidth="1"/>
    <col min="10493" max="10493" width="4.28515625" style="118" customWidth="1"/>
    <col min="10494" max="10494" width="34.7109375" style="118" customWidth="1"/>
    <col min="10495" max="10495" width="0" style="118" hidden="1" customWidth="1"/>
    <col min="10496" max="10496" width="20" style="118" customWidth="1"/>
    <col min="10497" max="10497" width="20.85546875" style="118" customWidth="1"/>
    <col min="10498" max="10498" width="25" style="118" customWidth="1"/>
    <col min="10499" max="10499" width="18.7109375" style="118" customWidth="1"/>
    <col min="10500" max="10500" width="29.7109375" style="118" customWidth="1"/>
    <col min="10501" max="10501" width="13.42578125" style="118" customWidth="1"/>
    <col min="10502" max="10502" width="13.85546875" style="118" customWidth="1"/>
    <col min="10503" max="10507" width="16.5703125" style="118" customWidth="1"/>
    <col min="10508" max="10508" width="20.5703125" style="118" customWidth="1"/>
    <col min="10509" max="10509" width="21.140625" style="118" customWidth="1"/>
    <col min="10510" max="10510" width="9.5703125" style="118" customWidth="1"/>
    <col min="10511" max="10511" width="0.42578125" style="118" customWidth="1"/>
    <col min="10512" max="10518" width="6.42578125" style="118" customWidth="1"/>
    <col min="10519" max="10747" width="11.42578125" style="118"/>
    <col min="10748" max="10748" width="1" style="118" customWidth="1"/>
    <col min="10749" max="10749" width="4.28515625" style="118" customWidth="1"/>
    <col min="10750" max="10750" width="34.7109375" style="118" customWidth="1"/>
    <col min="10751" max="10751" width="0" style="118" hidden="1" customWidth="1"/>
    <col min="10752" max="10752" width="20" style="118" customWidth="1"/>
    <col min="10753" max="10753" width="20.85546875" style="118" customWidth="1"/>
    <col min="10754" max="10754" width="25" style="118" customWidth="1"/>
    <col min="10755" max="10755" width="18.7109375" style="118" customWidth="1"/>
    <col min="10756" max="10756" width="29.7109375" style="118" customWidth="1"/>
    <col min="10757" max="10757" width="13.42578125" style="118" customWidth="1"/>
    <col min="10758" max="10758" width="13.85546875" style="118" customWidth="1"/>
    <col min="10759" max="10763" width="16.5703125" style="118" customWidth="1"/>
    <col min="10764" max="10764" width="20.5703125" style="118" customWidth="1"/>
    <col min="10765" max="10765" width="21.140625" style="118" customWidth="1"/>
    <col min="10766" max="10766" width="9.5703125" style="118" customWidth="1"/>
    <col min="10767" max="10767" width="0.42578125" style="118" customWidth="1"/>
    <col min="10768" max="10774" width="6.42578125" style="118" customWidth="1"/>
    <col min="10775" max="11003" width="11.42578125" style="118"/>
    <col min="11004" max="11004" width="1" style="118" customWidth="1"/>
    <col min="11005" max="11005" width="4.28515625" style="118" customWidth="1"/>
    <col min="11006" max="11006" width="34.7109375" style="118" customWidth="1"/>
    <col min="11007" max="11007" width="0" style="118" hidden="1" customWidth="1"/>
    <col min="11008" max="11008" width="20" style="118" customWidth="1"/>
    <col min="11009" max="11009" width="20.85546875" style="118" customWidth="1"/>
    <col min="11010" max="11010" width="25" style="118" customWidth="1"/>
    <col min="11011" max="11011" width="18.7109375" style="118" customWidth="1"/>
    <col min="11012" max="11012" width="29.7109375" style="118" customWidth="1"/>
    <col min="11013" max="11013" width="13.42578125" style="118" customWidth="1"/>
    <col min="11014" max="11014" width="13.85546875" style="118" customWidth="1"/>
    <col min="11015" max="11019" width="16.5703125" style="118" customWidth="1"/>
    <col min="11020" max="11020" width="20.5703125" style="118" customWidth="1"/>
    <col min="11021" max="11021" width="21.140625" style="118" customWidth="1"/>
    <col min="11022" max="11022" width="9.5703125" style="118" customWidth="1"/>
    <col min="11023" max="11023" width="0.42578125" style="118" customWidth="1"/>
    <col min="11024" max="11030" width="6.42578125" style="118" customWidth="1"/>
    <col min="11031" max="11259" width="11.42578125" style="118"/>
    <col min="11260" max="11260" width="1" style="118" customWidth="1"/>
    <col min="11261" max="11261" width="4.28515625" style="118" customWidth="1"/>
    <col min="11262" max="11262" width="34.7109375" style="118" customWidth="1"/>
    <col min="11263" max="11263" width="0" style="118" hidden="1" customWidth="1"/>
    <col min="11264" max="11264" width="20" style="118" customWidth="1"/>
    <col min="11265" max="11265" width="20.85546875" style="118" customWidth="1"/>
    <col min="11266" max="11266" width="25" style="118" customWidth="1"/>
    <col min="11267" max="11267" width="18.7109375" style="118" customWidth="1"/>
    <col min="11268" max="11268" width="29.7109375" style="118" customWidth="1"/>
    <col min="11269" max="11269" width="13.42578125" style="118" customWidth="1"/>
    <col min="11270" max="11270" width="13.85546875" style="118" customWidth="1"/>
    <col min="11271" max="11275" width="16.5703125" style="118" customWidth="1"/>
    <col min="11276" max="11276" width="20.5703125" style="118" customWidth="1"/>
    <col min="11277" max="11277" width="21.140625" style="118" customWidth="1"/>
    <col min="11278" max="11278" width="9.5703125" style="118" customWidth="1"/>
    <col min="11279" max="11279" width="0.42578125" style="118" customWidth="1"/>
    <col min="11280" max="11286" width="6.42578125" style="118" customWidth="1"/>
    <col min="11287" max="11515" width="11.42578125" style="118"/>
    <col min="11516" max="11516" width="1" style="118" customWidth="1"/>
    <col min="11517" max="11517" width="4.28515625" style="118" customWidth="1"/>
    <col min="11518" max="11518" width="34.7109375" style="118" customWidth="1"/>
    <col min="11519" max="11519" width="0" style="118" hidden="1" customWidth="1"/>
    <col min="11520" max="11520" width="20" style="118" customWidth="1"/>
    <col min="11521" max="11521" width="20.85546875" style="118" customWidth="1"/>
    <col min="11522" max="11522" width="25" style="118" customWidth="1"/>
    <col min="11523" max="11523" width="18.7109375" style="118" customWidth="1"/>
    <col min="11524" max="11524" width="29.7109375" style="118" customWidth="1"/>
    <col min="11525" max="11525" width="13.42578125" style="118" customWidth="1"/>
    <col min="11526" max="11526" width="13.85546875" style="118" customWidth="1"/>
    <col min="11527" max="11531" width="16.5703125" style="118" customWidth="1"/>
    <col min="11532" max="11532" width="20.5703125" style="118" customWidth="1"/>
    <col min="11533" max="11533" width="21.140625" style="118" customWidth="1"/>
    <col min="11534" max="11534" width="9.5703125" style="118" customWidth="1"/>
    <col min="11535" max="11535" width="0.42578125" style="118" customWidth="1"/>
    <col min="11536" max="11542" width="6.42578125" style="118" customWidth="1"/>
    <col min="11543" max="11771" width="11.42578125" style="118"/>
    <col min="11772" max="11772" width="1" style="118" customWidth="1"/>
    <col min="11773" max="11773" width="4.28515625" style="118" customWidth="1"/>
    <col min="11774" max="11774" width="34.7109375" style="118" customWidth="1"/>
    <col min="11775" max="11775" width="0" style="118" hidden="1" customWidth="1"/>
    <col min="11776" max="11776" width="20" style="118" customWidth="1"/>
    <col min="11777" max="11777" width="20.85546875" style="118" customWidth="1"/>
    <col min="11778" max="11778" width="25" style="118" customWidth="1"/>
    <col min="11779" max="11779" width="18.7109375" style="118" customWidth="1"/>
    <col min="11780" max="11780" width="29.7109375" style="118" customWidth="1"/>
    <col min="11781" max="11781" width="13.42578125" style="118" customWidth="1"/>
    <col min="11782" max="11782" width="13.85546875" style="118" customWidth="1"/>
    <col min="11783" max="11787" width="16.5703125" style="118" customWidth="1"/>
    <col min="11788" max="11788" width="20.5703125" style="118" customWidth="1"/>
    <col min="11789" max="11789" width="21.140625" style="118" customWidth="1"/>
    <col min="11790" max="11790" width="9.5703125" style="118" customWidth="1"/>
    <col min="11791" max="11791" width="0.42578125" style="118" customWidth="1"/>
    <col min="11792" max="11798" width="6.42578125" style="118" customWidth="1"/>
    <col min="11799" max="12027" width="11.42578125" style="118"/>
    <col min="12028" max="12028" width="1" style="118" customWidth="1"/>
    <col min="12029" max="12029" width="4.28515625" style="118" customWidth="1"/>
    <col min="12030" max="12030" width="34.7109375" style="118" customWidth="1"/>
    <col min="12031" max="12031" width="0" style="118" hidden="1" customWidth="1"/>
    <col min="12032" max="12032" width="20" style="118" customWidth="1"/>
    <col min="12033" max="12033" width="20.85546875" style="118" customWidth="1"/>
    <col min="12034" max="12034" width="25" style="118" customWidth="1"/>
    <col min="12035" max="12035" width="18.7109375" style="118" customWidth="1"/>
    <col min="12036" max="12036" width="29.7109375" style="118" customWidth="1"/>
    <col min="12037" max="12037" width="13.42578125" style="118" customWidth="1"/>
    <col min="12038" max="12038" width="13.85546875" style="118" customWidth="1"/>
    <col min="12039" max="12043" width="16.5703125" style="118" customWidth="1"/>
    <col min="12044" max="12044" width="20.5703125" style="118" customWidth="1"/>
    <col min="12045" max="12045" width="21.140625" style="118" customWidth="1"/>
    <col min="12046" max="12046" width="9.5703125" style="118" customWidth="1"/>
    <col min="12047" max="12047" width="0.42578125" style="118" customWidth="1"/>
    <col min="12048" max="12054" width="6.42578125" style="118" customWidth="1"/>
    <col min="12055" max="12283" width="11.42578125" style="118"/>
    <col min="12284" max="12284" width="1" style="118" customWidth="1"/>
    <col min="12285" max="12285" width="4.28515625" style="118" customWidth="1"/>
    <col min="12286" max="12286" width="34.7109375" style="118" customWidth="1"/>
    <col min="12287" max="12287" width="0" style="118" hidden="1" customWidth="1"/>
    <col min="12288" max="12288" width="20" style="118" customWidth="1"/>
    <col min="12289" max="12289" width="20.85546875" style="118" customWidth="1"/>
    <col min="12290" max="12290" width="25" style="118" customWidth="1"/>
    <col min="12291" max="12291" width="18.7109375" style="118" customWidth="1"/>
    <col min="12292" max="12292" width="29.7109375" style="118" customWidth="1"/>
    <col min="12293" max="12293" width="13.42578125" style="118" customWidth="1"/>
    <col min="12294" max="12294" width="13.85546875" style="118" customWidth="1"/>
    <col min="12295" max="12299" width="16.5703125" style="118" customWidth="1"/>
    <col min="12300" max="12300" width="20.5703125" style="118" customWidth="1"/>
    <col min="12301" max="12301" width="21.140625" style="118" customWidth="1"/>
    <col min="12302" max="12302" width="9.5703125" style="118" customWidth="1"/>
    <col min="12303" max="12303" width="0.42578125" style="118" customWidth="1"/>
    <col min="12304" max="12310" width="6.42578125" style="118" customWidth="1"/>
    <col min="12311" max="12539" width="11.42578125" style="118"/>
    <col min="12540" max="12540" width="1" style="118" customWidth="1"/>
    <col min="12541" max="12541" width="4.28515625" style="118" customWidth="1"/>
    <col min="12542" max="12542" width="34.7109375" style="118" customWidth="1"/>
    <col min="12543" max="12543" width="0" style="118" hidden="1" customWidth="1"/>
    <col min="12544" max="12544" width="20" style="118" customWidth="1"/>
    <col min="12545" max="12545" width="20.85546875" style="118" customWidth="1"/>
    <col min="12546" max="12546" width="25" style="118" customWidth="1"/>
    <col min="12547" max="12547" width="18.7109375" style="118" customWidth="1"/>
    <col min="12548" max="12548" width="29.7109375" style="118" customWidth="1"/>
    <col min="12549" max="12549" width="13.42578125" style="118" customWidth="1"/>
    <col min="12550" max="12550" width="13.85546875" style="118" customWidth="1"/>
    <col min="12551" max="12555" width="16.5703125" style="118" customWidth="1"/>
    <col min="12556" max="12556" width="20.5703125" style="118" customWidth="1"/>
    <col min="12557" max="12557" width="21.140625" style="118" customWidth="1"/>
    <col min="12558" max="12558" width="9.5703125" style="118" customWidth="1"/>
    <col min="12559" max="12559" width="0.42578125" style="118" customWidth="1"/>
    <col min="12560" max="12566" width="6.42578125" style="118" customWidth="1"/>
    <col min="12567" max="12795" width="11.42578125" style="118"/>
    <col min="12796" max="12796" width="1" style="118" customWidth="1"/>
    <col min="12797" max="12797" width="4.28515625" style="118" customWidth="1"/>
    <col min="12798" max="12798" width="34.7109375" style="118" customWidth="1"/>
    <col min="12799" max="12799" width="0" style="118" hidden="1" customWidth="1"/>
    <col min="12800" max="12800" width="20" style="118" customWidth="1"/>
    <col min="12801" max="12801" width="20.85546875" style="118" customWidth="1"/>
    <col min="12802" max="12802" width="25" style="118" customWidth="1"/>
    <col min="12803" max="12803" width="18.7109375" style="118" customWidth="1"/>
    <col min="12804" max="12804" width="29.7109375" style="118" customWidth="1"/>
    <col min="12805" max="12805" width="13.42578125" style="118" customWidth="1"/>
    <col min="12806" max="12806" width="13.85546875" style="118" customWidth="1"/>
    <col min="12807" max="12811" width="16.5703125" style="118" customWidth="1"/>
    <col min="12812" max="12812" width="20.5703125" style="118" customWidth="1"/>
    <col min="12813" max="12813" width="21.140625" style="118" customWidth="1"/>
    <col min="12814" max="12814" width="9.5703125" style="118" customWidth="1"/>
    <col min="12815" max="12815" width="0.42578125" style="118" customWidth="1"/>
    <col min="12816" max="12822" width="6.42578125" style="118" customWidth="1"/>
    <col min="12823" max="13051" width="11.42578125" style="118"/>
    <col min="13052" max="13052" width="1" style="118" customWidth="1"/>
    <col min="13053" max="13053" width="4.28515625" style="118" customWidth="1"/>
    <col min="13054" max="13054" width="34.7109375" style="118" customWidth="1"/>
    <col min="13055" max="13055" width="0" style="118" hidden="1" customWidth="1"/>
    <col min="13056" max="13056" width="20" style="118" customWidth="1"/>
    <col min="13057" max="13057" width="20.85546875" style="118" customWidth="1"/>
    <col min="13058" max="13058" width="25" style="118" customWidth="1"/>
    <col min="13059" max="13059" width="18.7109375" style="118" customWidth="1"/>
    <col min="13060" max="13060" width="29.7109375" style="118" customWidth="1"/>
    <col min="13061" max="13061" width="13.42578125" style="118" customWidth="1"/>
    <col min="13062" max="13062" width="13.85546875" style="118" customWidth="1"/>
    <col min="13063" max="13067" width="16.5703125" style="118" customWidth="1"/>
    <col min="13068" max="13068" width="20.5703125" style="118" customWidth="1"/>
    <col min="13069" max="13069" width="21.140625" style="118" customWidth="1"/>
    <col min="13070" max="13070" width="9.5703125" style="118" customWidth="1"/>
    <col min="13071" max="13071" width="0.42578125" style="118" customWidth="1"/>
    <col min="13072" max="13078" width="6.42578125" style="118" customWidth="1"/>
    <col min="13079" max="13307" width="11.42578125" style="118"/>
    <col min="13308" max="13308" width="1" style="118" customWidth="1"/>
    <col min="13309" max="13309" width="4.28515625" style="118" customWidth="1"/>
    <col min="13310" max="13310" width="34.7109375" style="118" customWidth="1"/>
    <col min="13311" max="13311" width="0" style="118" hidden="1" customWidth="1"/>
    <col min="13312" max="13312" width="20" style="118" customWidth="1"/>
    <col min="13313" max="13313" width="20.85546875" style="118" customWidth="1"/>
    <col min="13314" max="13314" width="25" style="118" customWidth="1"/>
    <col min="13315" max="13315" width="18.7109375" style="118" customWidth="1"/>
    <col min="13316" max="13316" width="29.7109375" style="118" customWidth="1"/>
    <col min="13317" max="13317" width="13.42578125" style="118" customWidth="1"/>
    <col min="13318" max="13318" width="13.85546875" style="118" customWidth="1"/>
    <col min="13319" max="13323" width="16.5703125" style="118" customWidth="1"/>
    <col min="13324" max="13324" width="20.5703125" style="118" customWidth="1"/>
    <col min="13325" max="13325" width="21.140625" style="118" customWidth="1"/>
    <col min="13326" max="13326" width="9.5703125" style="118" customWidth="1"/>
    <col min="13327" max="13327" width="0.42578125" style="118" customWidth="1"/>
    <col min="13328" max="13334" width="6.42578125" style="118" customWidth="1"/>
    <col min="13335" max="13563" width="11.42578125" style="118"/>
    <col min="13564" max="13564" width="1" style="118" customWidth="1"/>
    <col min="13565" max="13565" width="4.28515625" style="118" customWidth="1"/>
    <col min="13566" max="13566" width="34.7109375" style="118" customWidth="1"/>
    <col min="13567" max="13567" width="0" style="118" hidden="1" customWidth="1"/>
    <col min="13568" max="13568" width="20" style="118" customWidth="1"/>
    <col min="13569" max="13569" width="20.85546875" style="118" customWidth="1"/>
    <col min="13570" max="13570" width="25" style="118" customWidth="1"/>
    <col min="13571" max="13571" width="18.7109375" style="118" customWidth="1"/>
    <col min="13572" max="13572" width="29.7109375" style="118" customWidth="1"/>
    <col min="13573" max="13573" width="13.42578125" style="118" customWidth="1"/>
    <col min="13574" max="13574" width="13.85546875" style="118" customWidth="1"/>
    <col min="13575" max="13579" width="16.5703125" style="118" customWidth="1"/>
    <col min="13580" max="13580" width="20.5703125" style="118" customWidth="1"/>
    <col min="13581" max="13581" width="21.140625" style="118" customWidth="1"/>
    <col min="13582" max="13582" width="9.5703125" style="118" customWidth="1"/>
    <col min="13583" max="13583" width="0.42578125" style="118" customWidth="1"/>
    <col min="13584" max="13590" width="6.42578125" style="118" customWidth="1"/>
    <col min="13591" max="13819" width="11.42578125" style="118"/>
    <col min="13820" max="13820" width="1" style="118" customWidth="1"/>
    <col min="13821" max="13821" width="4.28515625" style="118" customWidth="1"/>
    <col min="13822" max="13822" width="34.7109375" style="118" customWidth="1"/>
    <col min="13823" max="13823" width="0" style="118" hidden="1" customWidth="1"/>
    <col min="13824" max="13824" width="20" style="118" customWidth="1"/>
    <col min="13825" max="13825" width="20.85546875" style="118" customWidth="1"/>
    <col min="13826" max="13826" width="25" style="118" customWidth="1"/>
    <col min="13827" max="13827" width="18.7109375" style="118" customWidth="1"/>
    <col min="13828" max="13828" width="29.7109375" style="118" customWidth="1"/>
    <col min="13829" max="13829" width="13.42578125" style="118" customWidth="1"/>
    <col min="13830" max="13830" width="13.85546875" style="118" customWidth="1"/>
    <col min="13831" max="13835" width="16.5703125" style="118" customWidth="1"/>
    <col min="13836" max="13836" width="20.5703125" style="118" customWidth="1"/>
    <col min="13837" max="13837" width="21.140625" style="118" customWidth="1"/>
    <col min="13838" max="13838" width="9.5703125" style="118" customWidth="1"/>
    <col min="13839" max="13839" width="0.42578125" style="118" customWidth="1"/>
    <col min="13840" max="13846" width="6.42578125" style="118" customWidth="1"/>
    <col min="13847" max="14075" width="11.42578125" style="118"/>
    <col min="14076" max="14076" width="1" style="118" customWidth="1"/>
    <col min="14077" max="14077" width="4.28515625" style="118" customWidth="1"/>
    <col min="14078" max="14078" width="34.7109375" style="118" customWidth="1"/>
    <col min="14079" max="14079" width="0" style="118" hidden="1" customWidth="1"/>
    <col min="14080" max="14080" width="20" style="118" customWidth="1"/>
    <col min="14081" max="14081" width="20.85546875" style="118" customWidth="1"/>
    <col min="14082" max="14082" width="25" style="118" customWidth="1"/>
    <col min="14083" max="14083" width="18.7109375" style="118" customWidth="1"/>
    <col min="14084" max="14084" width="29.7109375" style="118" customWidth="1"/>
    <col min="14085" max="14085" width="13.42578125" style="118" customWidth="1"/>
    <col min="14086" max="14086" width="13.85546875" style="118" customWidth="1"/>
    <col min="14087" max="14091" width="16.5703125" style="118" customWidth="1"/>
    <col min="14092" max="14092" width="20.5703125" style="118" customWidth="1"/>
    <col min="14093" max="14093" width="21.140625" style="118" customWidth="1"/>
    <col min="14094" max="14094" width="9.5703125" style="118" customWidth="1"/>
    <col min="14095" max="14095" width="0.42578125" style="118" customWidth="1"/>
    <col min="14096" max="14102" width="6.42578125" style="118" customWidth="1"/>
    <col min="14103" max="14331" width="11.42578125" style="118"/>
    <col min="14332" max="14332" width="1" style="118" customWidth="1"/>
    <col min="14333" max="14333" width="4.28515625" style="118" customWidth="1"/>
    <col min="14334" max="14334" width="34.7109375" style="118" customWidth="1"/>
    <col min="14335" max="14335" width="0" style="118" hidden="1" customWidth="1"/>
    <col min="14336" max="14336" width="20" style="118" customWidth="1"/>
    <col min="14337" max="14337" width="20.85546875" style="118" customWidth="1"/>
    <col min="14338" max="14338" width="25" style="118" customWidth="1"/>
    <col min="14339" max="14339" width="18.7109375" style="118" customWidth="1"/>
    <col min="14340" max="14340" width="29.7109375" style="118" customWidth="1"/>
    <col min="14341" max="14341" width="13.42578125" style="118" customWidth="1"/>
    <col min="14342" max="14342" width="13.85546875" style="118" customWidth="1"/>
    <col min="14343" max="14347" width="16.5703125" style="118" customWidth="1"/>
    <col min="14348" max="14348" width="20.5703125" style="118" customWidth="1"/>
    <col min="14349" max="14349" width="21.140625" style="118" customWidth="1"/>
    <col min="14350" max="14350" width="9.5703125" style="118" customWidth="1"/>
    <col min="14351" max="14351" width="0.42578125" style="118" customWidth="1"/>
    <col min="14352" max="14358" width="6.42578125" style="118" customWidth="1"/>
    <col min="14359" max="14587" width="11.42578125" style="118"/>
    <col min="14588" max="14588" width="1" style="118" customWidth="1"/>
    <col min="14589" max="14589" width="4.28515625" style="118" customWidth="1"/>
    <col min="14590" max="14590" width="34.7109375" style="118" customWidth="1"/>
    <col min="14591" max="14591" width="0" style="118" hidden="1" customWidth="1"/>
    <col min="14592" max="14592" width="20" style="118" customWidth="1"/>
    <col min="14593" max="14593" width="20.85546875" style="118" customWidth="1"/>
    <col min="14594" max="14594" width="25" style="118" customWidth="1"/>
    <col min="14595" max="14595" width="18.7109375" style="118" customWidth="1"/>
    <col min="14596" max="14596" width="29.7109375" style="118" customWidth="1"/>
    <col min="14597" max="14597" width="13.42578125" style="118" customWidth="1"/>
    <col min="14598" max="14598" width="13.85546875" style="118" customWidth="1"/>
    <col min="14599" max="14603" width="16.5703125" style="118" customWidth="1"/>
    <col min="14604" max="14604" width="20.5703125" style="118" customWidth="1"/>
    <col min="14605" max="14605" width="21.140625" style="118" customWidth="1"/>
    <col min="14606" max="14606" width="9.5703125" style="118" customWidth="1"/>
    <col min="14607" max="14607" width="0.42578125" style="118" customWidth="1"/>
    <col min="14608" max="14614" width="6.42578125" style="118" customWidth="1"/>
    <col min="14615" max="14843" width="11.42578125" style="118"/>
    <col min="14844" max="14844" width="1" style="118" customWidth="1"/>
    <col min="14845" max="14845" width="4.28515625" style="118" customWidth="1"/>
    <col min="14846" max="14846" width="34.7109375" style="118" customWidth="1"/>
    <col min="14847" max="14847" width="0" style="118" hidden="1" customWidth="1"/>
    <col min="14848" max="14848" width="20" style="118" customWidth="1"/>
    <col min="14849" max="14849" width="20.85546875" style="118" customWidth="1"/>
    <col min="14850" max="14850" width="25" style="118" customWidth="1"/>
    <col min="14851" max="14851" width="18.7109375" style="118" customWidth="1"/>
    <col min="14852" max="14852" width="29.7109375" style="118" customWidth="1"/>
    <col min="14853" max="14853" width="13.42578125" style="118" customWidth="1"/>
    <col min="14854" max="14854" width="13.85546875" style="118" customWidth="1"/>
    <col min="14855" max="14859" width="16.5703125" style="118" customWidth="1"/>
    <col min="14860" max="14860" width="20.5703125" style="118" customWidth="1"/>
    <col min="14861" max="14861" width="21.140625" style="118" customWidth="1"/>
    <col min="14862" max="14862" width="9.5703125" style="118" customWidth="1"/>
    <col min="14863" max="14863" width="0.42578125" style="118" customWidth="1"/>
    <col min="14864" max="14870" width="6.42578125" style="118" customWidth="1"/>
    <col min="14871" max="15099" width="11.42578125" style="118"/>
    <col min="15100" max="15100" width="1" style="118" customWidth="1"/>
    <col min="15101" max="15101" width="4.28515625" style="118" customWidth="1"/>
    <col min="15102" max="15102" width="34.7109375" style="118" customWidth="1"/>
    <col min="15103" max="15103" width="0" style="118" hidden="1" customWidth="1"/>
    <col min="15104" max="15104" width="20" style="118" customWidth="1"/>
    <col min="15105" max="15105" width="20.85546875" style="118" customWidth="1"/>
    <col min="15106" max="15106" width="25" style="118" customWidth="1"/>
    <col min="15107" max="15107" width="18.7109375" style="118" customWidth="1"/>
    <col min="15108" max="15108" width="29.7109375" style="118" customWidth="1"/>
    <col min="15109" max="15109" width="13.42578125" style="118" customWidth="1"/>
    <col min="15110" max="15110" width="13.85546875" style="118" customWidth="1"/>
    <col min="15111" max="15115" width="16.5703125" style="118" customWidth="1"/>
    <col min="15116" max="15116" width="20.5703125" style="118" customWidth="1"/>
    <col min="15117" max="15117" width="21.140625" style="118" customWidth="1"/>
    <col min="15118" max="15118" width="9.5703125" style="118" customWidth="1"/>
    <col min="15119" max="15119" width="0.42578125" style="118" customWidth="1"/>
    <col min="15120" max="15126" width="6.42578125" style="118" customWidth="1"/>
    <col min="15127" max="15355" width="11.42578125" style="118"/>
    <col min="15356" max="15356" width="1" style="118" customWidth="1"/>
    <col min="15357" max="15357" width="4.28515625" style="118" customWidth="1"/>
    <col min="15358" max="15358" width="34.7109375" style="118" customWidth="1"/>
    <col min="15359" max="15359" width="0" style="118" hidden="1" customWidth="1"/>
    <col min="15360" max="15360" width="20" style="118" customWidth="1"/>
    <col min="15361" max="15361" width="20.85546875" style="118" customWidth="1"/>
    <col min="15362" max="15362" width="25" style="118" customWidth="1"/>
    <col min="15363" max="15363" width="18.7109375" style="118" customWidth="1"/>
    <col min="15364" max="15364" width="29.7109375" style="118" customWidth="1"/>
    <col min="15365" max="15365" width="13.42578125" style="118" customWidth="1"/>
    <col min="15366" max="15366" width="13.85546875" style="118" customWidth="1"/>
    <col min="15367" max="15371" width="16.5703125" style="118" customWidth="1"/>
    <col min="15372" max="15372" width="20.5703125" style="118" customWidth="1"/>
    <col min="15373" max="15373" width="21.140625" style="118" customWidth="1"/>
    <col min="15374" max="15374" width="9.5703125" style="118" customWidth="1"/>
    <col min="15375" max="15375" width="0.42578125" style="118" customWidth="1"/>
    <col min="15376" max="15382" width="6.42578125" style="118" customWidth="1"/>
    <col min="15383" max="15611" width="11.42578125" style="118"/>
    <col min="15612" max="15612" width="1" style="118" customWidth="1"/>
    <col min="15613" max="15613" width="4.28515625" style="118" customWidth="1"/>
    <col min="15614" max="15614" width="34.7109375" style="118" customWidth="1"/>
    <col min="15615" max="15615" width="0" style="118" hidden="1" customWidth="1"/>
    <col min="15616" max="15616" width="20" style="118" customWidth="1"/>
    <col min="15617" max="15617" width="20.85546875" style="118" customWidth="1"/>
    <col min="15618" max="15618" width="25" style="118" customWidth="1"/>
    <col min="15619" max="15619" width="18.7109375" style="118" customWidth="1"/>
    <col min="15620" max="15620" width="29.7109375" style="118" customWidth="1"/>
    <col min="15621" max="15621" width="13.42578125" style="118" customWidth="1"/>
    <col min="15622" max="15622" width="13.85546875" style="118" customWidth="1"/>
    <col min="15623" max="15627" width="16.5703125" style="118" customWidth="1"/>
    <col min="15628" max="15628" width="20.5703125" style="118" customWidth="1"/>
    <col min="15629" max="15629" width="21.140625" style="118" customWidth="1"/>
    <col min="15630" max="15630" width="9.5703125" style="118" customWidth="1"/>
    <col min="15631" max="15631" width="0.42578125" style="118" customWidth="1"/>
    <col min="15632" max="15638" width="6.42578125" style="118" customWidth="1"/>
    <col min="15639" max="15867" width="11.42578125" style="118"/>
    <col min="15868" max="15868" width="1" style="118" customWidth="1"/>
    <col min="15869" max="15869" width="4.28515625" style="118" customWidth="1"/>
    <col min="15870" max="15870" width="34.7109375" style="118" customWidth="1"/>
    <col min="15871" max="15871" width="0" style="118" hidden="1" customWidth="1"/>
    <col min="15872" max="15872" width="20" style="118" customWidth="1"/>
    <col min="15873" max="15873" width="20.85546875" style="118" customWidth="1"/>
    <col min="15874" max="15874" width="25" style="118" customWidth="1"/>
    <col min="15875" max="15875" width="18.7109375" style="118" customWidth="1"/>
    <col min="15876" max="15876" width="29.7109375" style="118" customWidth="1"/>
    <col min="15877" max="15877" width="13.42578125" style="118" customWidth="1"/>
    <col min="15878" max="15878" width="13.85546875" style="118" customWidth="1"/>
    <col min="15879" max="15883" width="16.5703125" style="118" customWidth="1"/>
    <col min="15884" max="15884" width="20.5703125" style="118" customWidth="1"/>
    <col min="15885" max="15885" width="21.140625" style="118" customWidth="1"/>
    <col min="15886" max="15886" width="9.5703125" style="118" customWidth="1"/>
    <col min="15887" max="15887" width="0.42578125" style="118" customWidth="1"/>
    <col min="15888" max="15894" width="6.42578125" style="118" customWidth="1"/>
    <col min="15895" max="16123" width="11.42578125" style="118"/>
    <col min="16124" max="16124" width="1" style="118" customWidth="1"/>
    <col min="16125" max="16125" width="4.28515625" style="118" customWidth="1"/>
    <col min="16126" max="16126" width="34.7109375" style="118" customWidth="1"/>
    <col min="16127" max="16127" width="0" style="118" hidden="1" customWidth="1"/>
    <col min="16128" max="16128" width="20" style="118" customWidth="1"/>
    <col min="16129" max="16129" width="20.85546875" style="118" customWidth="1"/>
    <col min="16130" max="16130" width="25" style="118" customWidth="1"/>
    <col min="16131" max="16131" width="18.7109375" style="118" customWidth="1"/>
    <col min="16132" max="16132" width="29.7109375" style="118" customWidth="1"/>
    <col min="16133" max="16133" width="13.42578125" style="118" customWidth="1"/>
    <col min="16134" max="16134" width="13.85546875" style="118" customWidth="1"/>
    <col min="16135" max="16139" width="16.5703125" style="118" customWidth="1"/>
    <col min="16140" max="16140" width="20.5703125" style="118" customWidth="1"/>
    <col min="16141" max="16141" width="21.140625" style="118" customWidth="1"/>
    <col min="16142" max="16142" width="9.5703125" style="118" customWidth="1"/>
    <col min="16143" max="16143" width="0.42578125" style="118" customWidth="1"/>
    <col min="16144" max="16150" width="6.42578125" style="118" customWidth="1"/>
    <col min="16151" max="16371" width="11.42578125" style="118"/>
    <col min="16372" max="16384" width="11.42578125" style="118" customWidth="1"/>
  </cols>
  <sheetData>
    <row r="2" spans="2:16" ht="26.25" x14ac:dyDescent="0.25">
      <c r="B2" s="306" t="s">
        <v>62</v>
      </c>
      <c r="C2" s="307"/>
      <c r="D2" s="307"/>
      <c r="E2" s="307"/>
      <c r="F2" s="307"/>
      <c r="G2" s="307"/>
      <c r="H2" s="307"/>
      <c r="I2" s="307"/>
      <c r="J2" s="307"/>
      <c r="K2" s="307"/>
      <c r="L2" s="307"/>
      <c r="M2" s="307"/>
      <c r="N2" s="307"/>
      <c r="O2" s="307"/>
      <c r="P2" s="307"/>
    </row>
    <row r="4" spans="2:16" ht="26.25" x14ac:dyDescent="0.25">
      <c r="B4" s="306" t="s">
        <v>47</v>
      </c>
      <c r="C4" s="307"/>
      <c r="D4" s="307"/>
      <c r="E4" s="307"/>
      <c r="F4" s="307"/>
      <c r="G4" s="307"/>
      <c r="H4" s="307"/>
      <c r="I4" s="307"/>
      <c r="J4" s="307"/>
      <c r="K4" s="307"/>
      <c r="L4" s="307"/>
      <c r="M4" s="307"/>
      <c r="N4" s="307"/>
      <c r="O4" s="307"/>
      <c r="P4" s="307"/>
    </row>
    <row r="5" spans="2:16" ht="15.75" thickBot="1" x14ac:dyDescent="0.3"/>
    <row r="6" spans="2:16" ht="21.75" thickBot="1" x14ac:dyDescent="0.3">
      <c r="B6" s="120" t="s">
        <v>4</v>
      </c>
      <c r="C6" s="311" t="s">
        <v>111</v>
      </c>
      <c r="D6" s="311"/>
      <c r="E6" s="311"/>
      <c r="F6" s="311"/>
      <c r="G6" s="311"/>
      <c r="H6" s="311"/>
      <c r="I6" s="311"/>
      <c r="J6" s="311"/>
      <c r="K6" s="311"/>
      <c r="L6" s="311"/>
      <c r="M6" s="311"/>
      <c r="N6" s="312"/>
    </row>
    <row r="7" spans="2:16" ht="16.5" thickBot="1" x14ac:dyDescent="0.3">
      <c r="B7" s="121" t="s">
        <v>5</v>
      </c>
      <c r="C7" s="311" t="s">
        <v>226</v>
      </c>
      <c r="D7" s="311"/>
      <c r="E7" s="311"/>
      <c r="F7" s="311"/>
      <c r="G7" s="311"/>
      <c r="H7" s="311"/>
      <c r="I7" s="311"/>
      <c r="J7" s="311"/>
      <c r="K7" s="311"/>
      <c r="L7" s="311"/>
      <c r="M7" s="311"/>
      <c r="N7" s="312"/>
    </row>
    <row r="8" spans="2:16" ht="16.5" thickBot="1" x14ac:dyDescent="0.3">
      <c r="B8" s="121" t="s">
        <v>6</v>
      </c>
      <c r="C8" s="311" t="s">
        <v>226</v>
      </c>
      <c r="D8" s="311"/>
      <c r="E8" s="311"/>
      <c r="F8" s="311"/>
      <c r="G8" s="311"/>
      <c r="H8" s="311"/>
      <c r="I8" s="311"/>
      <c r="J8" s="311"/>
      <c r="K8" s="311"/>
      <c r="L8" s="311"/>
      <c r="M8" s="311"/>
      <c r="N8" s="312"/>
    </row>
    <row r="9" spans="2:16" ht="16.5" thickBot="1" x14ac:dyDescent="0.3">
      <c r="B9" s="121" t="s">
        <v>7</v>
      </c>
      <c r="C9" s="311" t="s">
        <v>226</v>
      </c>
      <c r="D9" s="311"/>
      <c r="E9" s="311"/>
      <c r="F9" s="311"/>
      <c r="G9" s="311"/>
      <c r="H9" s="311"/>
      <c r="I9" s="311"/>
      <c r="J9" s="311"/>
      <c r="K9" s="311"/>
      <c r="L9" s="311"/>
      <c r="M9" s="311"/>
      <c r="N9" s="312"/>
    </row>
    <row r="10" spans="2:16" ht="16.5" thickBot="1" x14ac:dyDescent="0.3">
      <c r="B10" s="121" t="s">
        <v>8</v>
      </c>
      <c r="C10" s="379" t="s">
        <v>138</v>
      </c>
      <c r="D10" s="379"/>
      <c r="E10" s="313"/>
      <c r="F10" s="142"/>
      <c r="G10" s="142"/>
      <c r="H10" s="142"/>
      <c r="I10" s="142"/>
      <c r="J10" s="142"/>
      <c r="K10" s="142"/>
      <c r="L10" s="142"/>
      <c r="M10" s="142"/>
      <c r="N10" s="143"/>
    </row>
    <row r="11" spans="2:16" ht="16.5" thickBot="1" x14ac:dyDescent="0.3">
      <c r="B11" s="123" t="s">
        <v>9</v>
      </c>
      <c r="C11" s="124">
        <v>41972</v>
      </c>
      <c r="D11" s="125"/>
      <c r="E11" s="125"/>
      <c r="F11" s="125"/>
      <c r="G11" s="125"/>
      <c r="H11" s="125"/>
      <c r="I11" s="125"/>
      <c r="J11" s="125"/>
      <c r="K11" s="125"/>
      <c r="L11" s="125"/>
      <c r="M11" s="125"/>
      <c r="N11" s="126"/>
    </row>
    <row r="12" spans="2:16" ht="15.75" x14ac:dyDescent="0.25">
      <c r="B12" s="122"/>
      <c r="C12" s="127"/>
      <c r="D12" s="128"/>
      <c r="E12" s="128"/>
      <c r="F12" s="128"/>
      <c r="G12" s="128"/>
      <c r="H12" s="128"/>
      <c r="I12" s="117"/>
      <c r="J12" s="117"/>
      <c r="K12" s="117"/>
      <c r="L12" s="117"/>
      <c r="M12" s="117"/>
      <c r="N12" s="128"/>
    </row>
    <row r="13" spans="2:16" x14ac:dyDescent="0.25">
      <c r="I13" s="117"/>
      <c r="J13" s="117"/>
      <c r="K13" s="117"/>
      <c r="L13" s="117"/>
      <c r="M13" s="117"/>
      <c r="N13" s="130"/>
    </row>
    <row r="14" spans="2:16" ht="45.75" customHeight="1" x14ac:dyDescent="0.25">
      <c r="B14" s="380" t="s">
        <v>64</v>
      </c>
      <c r="C14" s="380"/>
      <c r="D14" s="159" t="s">
        <v>12</v>
      </c>
      <c r="E14" s="159" t="s">
        <v>13</v>
      </c>
      <c r="F14" s="159" t="s">
        <v>29</v>
      </c>
      <c r="G14" s="186"/>
      <c r="I14" s="145"/>
      <c r="J14" s="145"/>
      <c r="K14" s="145"/>
      <c r="L14" s="145"/>
      <c r="M14" s="145"/>
      <c r="N14" s="130"/>
    </row>
    <row r="15" spans="2:16" x14ac:dyDescent="0.25">
      <c r="B15" s="380"/>
      <c r="C15" s="380"/>
      <c r="D15" s="223">
        <v>10</v>
      </c>
      <c r="E15" s="144">
        <v>939726450</v>
      </c>
      <c r="F15" s="15">
        <v>450</v>
      </c>
      <c r="G15" s="187"/>
      <c r="I15" s="146"/>
      <c r="J15" s="146"/>
      <c r="K15" s="146"/>
      <c r="L15" s="146"/>
      <c r="M15" s="146"/>
      <c r="N15" s="130"/>
    </row>
    <row r="16" spans="2:16" x14ac:dyDescent="0.25">
      <c r="B16" s="380"/>
      <c r="C16" s="380"/>
      <c r="D16" s="159"/>
      <c r="E16" s="14"/>
      <c r="F16" s="15"/>
      <c r="G16" s="187"/>
      <c r="H16" s="131"/>
      <c r="I16" s="146"/>
      <c r="J16" s="146"/>
      <c r="K16" s="146"/>
      <c r="L16" s="146"/>
      <c r="M16" s="146"/>
      <c r="N16" s="129"/>
    </row>
    <row r="17" spans="1:14" ht="15.75" thickBot="1" x14ac:dyDescent="0.3">
      <c r="B17" s="308" t="s">
        <v>14</v>
      </c>
      <c r="C17" s="309"/>
      <c r="D17" s="159"/>
      <c r="E17" s="144">
        <f>SUM(E15:E16)</f>
        <v>939726450</v>
      </c>
      <c r="F17" s="16">
        <f>SUM(F15:F16)</f>
        <v>450</v>
      </c>
      <c r="G17" s="187"/>
      <c r="H17" s="131"/>
      <c r="I17" s="117"/>
      <c r="J17" s="117"/>
      <c r="K17" s="117"/>
      <c r="L17" s="117"/>
      <c r="M17" s="117"/>
      <c r="N17" s="129"/>
    </row>
    <row r="18" spans="1:14" ht="45.75" thickBot="1" x14ac:dyDescent="0.3">
      <c r="A18" s="149"/>
      <c r="B18" s="160" t="s">
        <v>15</v>
      </c>
      <c r="C18" s="160" t="s">
        <v>65</v>
      </c>
      <c r="E18" s="145"/>
      <c r="F18" s="145"/>
      <c r="G18" s="145"/>
      <c r="H18" s="145"/>
      <c r="I18" s="119"/>
      <c r="J18" s="119"/>
      <c r="K18" s="119"/>
      <c r="L18" s="119"/>
      <c r="M18" s="119"/>
    </row>
    <row r="19" spans="1:14" ht="15.75" thickBot="1" x14ac:dyDescent="0.3">
      <c r="A19" s="150">
        <v>1</v>
      </c>
      <c r="C19" s="152">
        <f>+F17*0.8</f>
        <v>360</v>
      </c>
      <c r="D19" s="148"/>
      <c r="E19" s="151">
        <f>E17</f>
        <v>939726450</v>
      </c>
      <c r="F19" s="147"/>
      <c r="G19" s="147"/>
      <c r="H19" s="147"/>
      <c r="I19" s="132"/>
      <c r="J19" s="132"/>
      <c r="K19" s="132"/>
      <c r="L19" s="132"/>
      <c r="M19" s="132"/>
    </row>
    <row r="20" spans="1:14" x14ac:dyDescent="0.25">
      <c r="A20" s="193"/>
      <c r="C20" s="194"/>
      <c r="D20" s="146"/>
      <c r="E20" s="195"/>
      <c r="F20" s="147"/>
      <c r="G20" s="147"/>
      <c r="H20" s="147"/>
      <c r="I20" s="132"/>
      <c r="J20" s="132"/>
      <c r="K20" s="132"/>
      <c r="L20" s="132"/>
      <c r="M20" s="132"/>
    </row>
    <row r="21" spans="1:14" x14ac:dyDescent="0.25">
      <c r="A21" s="193"/>
      <c r="C21" s="194"/>
      <c r="D21" s="146"/>
      <c r="E21" s="195"/>
      <c r="F21" s="147"/>
      <c r="G21" s="147"/>
      <c r="H21" s="147"/>
      <c r="I21" s="132"/>
      <c r="J21" s="132"/>
      <c r="K21" s="132"/>
      <c r="L21" s="132"/>
      <c r="M21" s="132"/>
    </row>
    <row r="22" spans="1:14" x14ac:dyDescent="0.25">
      <c r="A22" s="193"/>
      <c r="B22" s="172" t="s">
        <v>96</v>
      </c>
      <c r="C22" s="110"/>
      <c r="D22" s="110"/>
      <c r="E22" s="110"/>
      <c r="F22" s="110"/>
      <c r="G22" s="110"/>
      <c r="H22" s="110"/>
      <c r="I22" s="117"/>
      <c r="J22" s="117"/>
      <c r="K22" s="117"/>
      <c r="L22" s="117"/>
      <c r="M22" s="117"/>
      <c r="N22" s="130"/>
    </row>
    <row r="23" spans="1:14" x14ac:dyDescent="0.25">
      <c r="A23" s="193"/>
      <c r="B23" s="110"/>
      <c r="C23" s="110"/>
      <c r="D23" s="110"/>
      <c r="E23" s="110"/>
      <c r="F23" s="110"/>
      <c r="G23" s="110"/>
      <c r="H23" s="110"/>
      <c r="I23" s="117"/>
      <c r="J23" s="117"/>
      <c r="K23" s="117"/>
      <c r="L23" s="117"/>
      <c r="M23" s="117"/>
      <c r="N23" s="130"/>
    </row>
    <row r="24" spans="1:14" x14ac:dyDescent="0.25">
      <c r="A24" s="193"/>
      <c r="B24" s="184" t="s">
        <v>33</v>
      </c>
      <c r="C24" s="184" t="s">
        <v>97</v>
      </c>
      <c r="D24" s="184" t="s">
        <v>98</v>
      </c>
      <c r="E24" s="110"/>
      <c r="F24" s="110"/>
      <c r="G24" s="110"/>
      <c r="H24" s="110"/>
      <c r="I24" s="117"/>
      <c r="J24" s="117"/>
      <c r="K24" s="117"/>
      <c r="L24" s="117"/>
      <c r="M24" s="117"/>
      <c r="N24" s="130"/>
    </row>
    <row r="25" spans="1:14" ht="30" x14ac:dyDescent="0.25">
      <c r="A25" s="193"/>
      <c r="B25" s="266" t="s">
        <v>99</v>
      </c>
      <c r="C25" s="267"/>
      <c r="D25" s="267" t="s">
        <v>443</v>
      </c>
      <c r="E25" s="110"/>
      <c r="F25" s="110"/>
      <c r="G25" s="110"/>
      <c r="H25" s="110"/>
      <c r="I25" s="117"/>
      <c r="J25" s="117"/>
      <c r="K25" s="117"/>
      <c r="L25" s="117"/>
      <c r="M25" s="117"/>
      <c r="N25" s="130"/>
    </row>
    <row r="26" spans="1:14" ht="30" x14ac:dyDescent="0.25">
      <c r="A26" s="193"/>
      <c r="B26" s="266" t="s">
        <v>100</v>
      </c>
      <c r="C26" s="267" t="s">
        <v>443</v>
      </c>
      <c r="D26" s="267"/>
      <c r="E26" s="110"/>
      <c r="F26" s="110"/>
      <c r="G26" s="110"/>
      <c r="H26" s="110"/>
      <c r="I26" s="117"/>
      <c r="J26" s="117"/>
      <c r="K26" s="117"/>
      <c r="L26" s="117"/>
      <c r="M26" s="117"/>
      <c r="N26" s="130"/>
    </row>
    <row r="27" spans="1:14" x14ac:dyDescent="0.25">
      <c r="A27" s="193"/>
      <c r="B27" s="266" t="s">
        <v>101</v>
      </c>
      <c r="C27" s="267" t="s">
        <v>443</v>
      </c>
      <c r="D27" s="267"/>
      <c r="E27" s="110"/>
      <c r="F27" s="110"/>
      <c r="G27" s="110"/>
      <c r="H27" s="110"/>
      <c r="I27" s="117"/>
      <c r="J27" s="117"/>
      <c r="K27" s="117"/>
      <c r="L27" s="117"/>
      <c r="M27" s="117"/>
      <c r="N27" s="130"/>
    </row>
    <row r="28" spans="1:14" x14ac:dyDescent="0.25">
      <c r="A28" s="193"/>
      <c r="B28" s="266" t="s">
        <v>102</v>
      </c>
      <c r="C28" s="267" t="s">
        <v>443</v>
      </c>
      <c r="D28" s="267"/>
      <c r="E28" s="110"/>
      <c r="F28" s="110"/>
      <c r="G28" s="110"/>
      <c r="H28" s="110"/>
      <c r="I28" s="117"/>
      <c r="J28" s="117"/>
      <c r="K28" s="117"/>
      <c r="L28" s="117"/>
      <c r="M28" s="117"/>
      <c r="N28" s="130"/>
    </row>
    <row r="29" spans="1:14" x14ac:dyDescent="0.25">
      <c r="A29" s="193"/>
      <c r="B29" s="110"/>
      <c r="C29" s="110"/>
      <c r="D29" s="110"/>
      <c r="E29" s="110"/>
      <c r="F29" s="110"/>
      <c r="G29" s="110"/>
      <c r="H29" s="110"/>
      <c r="I29" s="117"/>
      <c r="J29" s="117"/>
      <c r="K29" s="117"/>
      <c r="L29" s="117"/>
      <c r="M29" s="117"/>
      <c r="N29" s="130"/>
    </row>
    <row r="30" spans="1:14" x14ac:dyDescent="0.25">
      <c r="A30" s="193"/>
      <c r="B30" s="110"/>
      <c r="C30" s="110"/>
      <c r="D30" s="110"/>
      <c r="E30" s="110"/>
      <c r="F30" s="110"/>
      <c r="G30" s="110"/>
      <c r="H30" s="110"/>
      <c r="I30" s="117"/>
      <c r="J30" s="117"/>
      <c r="K30" s="117"/>
      <c r="L30" s="117"/>
      <c r="M30" s="117"/>
      <c r="N30" s="130"/>
    </row>
    <row r="31" spans="1:14" x14ac:dyDescent="0.25">
      <c r="A31" s="193"/>
      <c r="B31" s="172" t="s">
        <v>103</v>
      </c>
      <c r="C31" s="110"/>
      <c r="D31" s="110"/>
      <c r="E31" s="110"/>
      <c r="F31" s="110"/>
      <c r="G31" s="110"/>
      <c r="H31" s="110"/>
      <c r="I31" s="117"/>
      <c r="J31" s="117"/>
      <c r="K31" s="117"/>
      <c r="L31" s="117"/>
      <c r="M31" s="117"/>
      <c r="N31" s="130"/>
    </row>
    <row r="32" spans="1:14" x14ac:dyDescent="0.25">
      <c r="A32" s="193"/>
      <c r="B32" s="110"/>
      <c r="C32" s="110"/>
      <c r="D32" s="110"/>
      <c r="E32" s="110"/>
      <c r="F32" s="110"/>
      <c r="G32" s="110"/>
      <c r="H32" s="110"/>
      <c r="I32" s="117"/>
      <c r="J32" s="117"/>
      <c r="K32" s="117"/>
      <c r="L32" s="117"/>
      <c r="M32" s="117"/>
      <c r="N32" s="130"/>
    </row>
    <row r="33" spans="1:26" x14ac:dyDescent="0.25">
      <c r="A33" s="193"/>
      <c r="B33" s="110"/>
      <c r="C33" s="110"/>
      <c r="D33" s="110"/>
      <c r="E33" s="110"/>
      <c r="F33" s="110"/>
      <c r="G33" s="110"/>
      <c r="H33" s="110"/>
      <c r="I33" s="117"/>
      <c r="J33" s="117"/>
      <c r="K33" s="117"/>
      <c r="L33" s="117"/>
      <c r="M33" s="117"/>
      <c r="N33" s="130"/>
    </row>
    <row r="34" spans="1:26" x14ac:dyDescent="0.25">
      <c r="A34" s="193"/>
      <c r="B34" s="184" t="s">
        <v>33</v>
      </c>
      <c r="C34" s="184" t="s">
        <v>57</v>
      </c>
      <c r="D34" s="181" t="s">
        <v>50</v>
      </c>
      <c r="E34" s="181" t="s">
        <v>16</v>
      </c>
      <c r="F34" s="110"/>
      <c r="G34" s="110"/>
      <c r="H34" s="110"/>
      <c r="I34" s="117"/>
      <c r="J34" s="117"/>
      <c r="K34" s="117"/>
      <c r="L34" s="117"/>
      <c r="M34" s="117"/>
      <c r="N34" s="130"/>
    </row>
    <row r="35" spans="1:26" ht="57" x14ac:dyDescent="0.25">
      <c r="A35" s="193"/>
      <c r="B35" s="111" t="s">
        <v>104</v>
      </c>
      <c r="C35" s="116">
        <v>40</v>
      </c>
      <c r="D35" s="177">
        <v>0</v>
      </c>
      <c r="E35" s="315">
        <f>+D35+D36</f>
        <v>10</v>
      </c>
      <c r="F35" s="110"/>
      <c r="G35" s="110"/>
      <c r="H35" s="110"/>
      <c r="I35" s="117"/>
      <c r="J35" s="117"/>
      <c r="K35" s="117"/>
      <c r="L35" s="117"/>
      <c r="M35" s="117"/>
      <c r="N35" s="130"/>
    </row>
    <row r="36" spans="1:26" ht="114" x14ac:dyDescent="0.25">
      <c r="A36" s="193"/>
      <c r="B36" s="111" t="s">
        <v>105</v>
      </c>
      <c r="C36" s="116">
        <v>60</v>
      </c>
      <c r="D36" s="177">
        <f>+F148</f>
        <v>10</v>
      </c>
      <c r="E36" s="316"/>
      <c r="F36" s="110"/>
      <c r="G36" s="110"/>
      <c r="H36" s="110"/>
      <c r="I36" s="117"/>
      <c r="J36" s="117"/>
      <c r="K36" s="117"/>
      <c r="L36" s="117"/>
      <c r="M36" s="117"/>
      <c r="N36" s="130"/>
    </row>
    <row r="37" spans="1:26" x14ac:dyDescent="0.25">
      <c r="A37" s="193"/>
      <c r="C37" s="194"/>
      <c r="D37" s="146"/>
      <c r="E37" s="195"/>
      <c r="F37" s="147"/>
      <c r="G37" s="147"/>
      <c r="H37" s="147"/>
      <c r="I37" s="132"/>
      <c r="J37" s="132"/>
      <c r="K37" s="132"/>
      <c r="L37" s="132"/>
      <c r="M37" s="132"/>
    </row>
    <row r="38" spans="1:26" x14ac:dyDescent="0.25">
      <c r="B38" s="172" t="s">
        <v>30</v>
      </c>
      <c r="M38" s="171"/>
      <c r="N38" s="171"/>
    </row>
    <row r="39" spans="1:26" ht="15.75" thickBot="1" x14ac:dyDescent="0.3">
      <c r="M39" s="171"/>
      <c r="N39" s="171"/>
    </row>
    <row r="40" spans="1:26" s="117" customFormat="1" ht="109.5" customHeight="1" x14ac:dyDescent="0.25">
      <c r="B40" s="161" t="s">
        <v>106</v>
      </c>
      <c r="C40" s="161" t="s">
        <v>107</v>
      </c>
      <c r="D40" s="161" t="s">
        <v>108</v>
      </c>
      <c r="E40" s="161" t="s">
        <v>44</v>
      </c>
      <c r="F40" s="161" t="s">
        <v>22</v>
      </c>
      <c r="G40" s="161" t="s">
        <v>66</v>
      </c>
      <c r="H40" s="161" t="s">
        <v>17</v>
      </c>
      <c r="I40" s="161" t="s">
        <v>10</v>
      </c>
      <c r="J40" s="161" t="s">
        <v>31</v>
      </c>
      <c r="K40" s="161" t="s">
        <v>60</v>
      </c>
      <c r="L40" s="161" t="s">
        <v>20</v>
      </c>
      <c r="M40" s="197" t="s">
        <v>26</v>
      </c>
      <c r="N40" s="161" t="s">
        <v>109</v>
      </c>
      <c r="O40" s="161" t="s">
        <v>35</v>
      </c>
      <c r="P40" s="162" t="s">
        <v>11</v>
      </c>
      <c r="Q40" s="162" t="s">
        <v>19</v>
      </c>
      <c r="R40" s="162" t="s">
        <v>481</v>
      </c>
    </row>
    <row r="41" spans="1:26" s="137" customFormat="1" ht="116.25" customHeight="1" x14ac:dyDescent="0.25">
      <c r="A41" s="153">
        <v>1</v>
      </c>
      <c r="B41" s="154" t="s">
        <v>111</v>
      </c>
      <c r="C41" s="154" t="s">
        <v>111</v>
      </c>
      <c r="D41" s="154" t="s">
        <v>112</v>
      </c>
      <c r="E41" s="133" t="s">
        <v>139</v>
      </c>
      <c r="F41" s="134" t="s">
        <v>97</v>
      </c>
      <c r="G41" s="199">
        <v>1</v>
      </c>
      <c r="H41" s="158">
        <v>41666</v>
      </c>
      <c r="I41" s="158">
        <v>41973</v>
      </c>
      <c r="J41" s="135" t="s">
        <v>98</v>
      </c>
      <c r="K41" s="20">
        <v>8.1</v>
      </c>
      <c r="L41" s="20">
        <v>1.9</v>
      </c>
      <c r="M41" s="230">
        <v>450</v>
      </c>
      <c r="N41" s="17">
        <f t="shared" ref="N41:N44" si="0">+M41*G41</f>
        <v>450</v>
      </c>
      <c r="O41" s="3">
        <v>767085765</v>
      </c>
      <c r="P41" s="3" t="s">
        <v>144</v>
      </c>
      <c r="Q41" s="200" t="s">
        <v>123</v>
      </c>
      <c r="R41" s="271" t="s">
        <v>226</v>
      </c>
      <c r="S41" s="136"/>
      <c r="T41" s="136"/>
      <c r="U41" s="136"/>
      <c r="V41" s="136"/>
      <c r="W41" s="136"/>
      <c r="X41" s="136"/>
      <c r="Y41" s="136"/>
      <c r="Z41" s="136"/>
    </row>
    <row r="42" spans="1:26" s="137" customFormat="1" ht="408.75" customHeight="1" x14ac:dyDescent="0.25">
      <c r="A42" s="153">
        <f>+A41+1</f>
        <v>2</v>
      </c>
      <c r="B42" s="154" t="s">
        <v>111</v>
      </c>
      <c r="C42" s="154" t="s">
        <v>111</v>
      </c>
      <c r="D42" s="154" t="s">
        <v>128</v>
      </c>
      <c r="E42" s="133" t="s">
        <v>129</v>
      </c>
      <c r="F42" s="134" t="s">
        <v>97</v>
      </c>
      <c r="G42" s="133">
        <v>1</v>
      </c>
      <c r="H42" s="158">
        <v>40723</v>
      </c>
      <c r="I42" s="158">
        <v>40908</v>
      </c>
      <c r="J42" s="135" t="s">
        <v>98</v>
      </c>
      <c r="K42" s="21">
        <v>0</v>
      </c>
      <c r="L42" s="21">
        <v>6.03</v>
      </c>
      <c r="M42" s="19">
        <v>0</v>
      </c>
      <c r="N42" s="17">
        <f t="shared" si="0"/>
        <v>0</v>
      </c>
      <c r="O42" s="3">
        <v>440000000</v>
      </c>
      <c r="P42" s="3">
        <v>569</v>
      </c>
      <c r="Q42" s="200" t="s">
        <v>447</v>
      </c>
      <c r="R42" s="270" t="s">
        <v>524</v>
      </c>
      <c r="S42" s="136"/>
      <c r="T42" s="136"/>
      <c r="U42" s="136"/>
      <c r="V42" s="136"/>
      <c r="W42" s="136"/>
      <c r="X42" s="136"/>
      <c r="Y42" s="136"/>
      <c r="Z42" s="136"/>
    </row>
    <row r="43" spans="1:26" s="137" customFormat="1" ht="78" customHeight="1" x14ac:dyDescent="0.25">
      <c r="A43" s="153">
        <f t="shared" ref="A43:A45" si="1">+A42+1</f>
        <v>3</v>
      </c>
      <c r="B43" s="204" t="s">
        <v>111</v>
      </c>
      <c r="C43" s="204" t="s">
        <v>111</v>
      </c>
      <c r="D43" s="204" t="s">
        <v>112</v>
      </c>
      <c r="E43" s="133" t="s">
        <v>140</v>
      </c>
      <c r="F43" s="134" t="s">
        <v>97</v>
      </c>
      <c r="G43" s="199">
        <v>1</v>
      </c>
      <c r="H43" s="205">
        <v>41304</v>
      </c>
      <c r="I43" s="205">
        <v>41578</v>
      </c>
      <c r="J43" s="135" t="s">
        <v>98</v>
      </c>
      <c r="K43" s="21">
        <v>9</v>
      </c>
      <c r="L43" s="21">
        <v>0</v>
      </c>
      <c r="M43" s="17">
        <v>0</v>
      </c>
      <c r="N43" s="17">
        <f t="shared" si="0"/>
        <v>0</v>
      </c>
      <c r="O43" s="3">
        <v>266036059</v>
      </c>
      <c r="P43" s="3" t="s">
        <v>145</v>
      </c>
      <c r="Q43" s="206" t="s">
        <v>123</v>
      </c>
      <c r="R43" s="206" t="s">
        <v>226</v>
      </c>
      <c r="S43" s="203"/>
      <c r="T43" s="203"/>
      <c r="U43" s="203"/>
      <c r="V43" s="203"/>
      <c r="W43" s="203"/>
      <c r="X43" s="203"/>
      <c r="Y43" s="203"/>
      <c r="Z43" s="203"/>
    </row>
    <row r="44" spans="1:26" s="137" customFormat="1" ht="237" customHeight="1" x14ac:dyDescent="0.25">
      <c r="A44" s="153">
        <f t="shared" si="1"/>
        <v>4</v>
      </c>
      <c r="B44" s="154" t="s">
        <v>111</v>
      </c>
      <c r="C44" s="154" t="s">
        <v>111</v>
      </c>
      <c r="D44" s="154" t="s">
        <v>146</v>
      </c>
      <c r="E44" s="18" t="s">
        <v>141</v>
      </c>
      <c r="F44" s="134" t="s">
        <v>97</v>
      </c>
      <c r="G44" s="199">
        <v>1</v>
      </c>
      <c r="H44" s="158">
        <v>41471</v>
      </c>
      <c r="I44" s="158">
        <v>41698</v>
      </c>
      <c r="J44" s="135" t="s">
        <v>98</v>
      </c>
      <c r="K44" s="21">
        <v>0</v>
      </c>
      <c r="L44" s="21">
        <v>7.5</v>
      </c>
      <c r="M44" s="17">
        <v>0</v>
      </c>
      <c r="N44" s="17">
        <f t="shared" si="0"/>
        <v>0</v>
      </c>
      <c r="O44" s="202">
        <v>1682637000</v>
      </c>
      <c r="P44" s="3" t="s">
        <v>147</v>
      </c>
      <c r="Q44" s="206" t="s">
        <v>148</v>
      </c>
      <c r="R44" s="206" t="s">
        <v>522</v>
      </c>
      <c r="S44" s="136"/>
      <c r="T44" s="136"/>
      <c r="U44" s="136"/>
      <c r="V44" s="136"/>
      <c r="W44" s="136"/>
      <c r="X44" s="136"/>
      <c r="Y44" s="136"/>
      <c r="Z44" s="136"/>
    </row>
    <row r="45" spans="1:26" s="137" customFormat="1" ht="408.75" customHeight="1" x14ac:dyDescent="0.25">
      <c r="A45" s="153">
        <f t="shared" si="1"/>
        <v>5</v>
      </c>
      <c r="B45" s="204" t="s">
        <v>111</v>
      </c>
      <c r="C45" s="204" t="s">
        <v>111</v>
      </c>
      <c r="D45" s="204" t="s">
        <v>112</v>
      </c>
      <c r="E45" s="133" t="s">
        <v>142</v>
      </c>
      <c r="F45" s="134" t="s">
        <v>97</v>
      </c>
      <c r="G45" s="199">
        <v>1</v>
      </c>
      <c r="H45" s="205">
        <v>41579</v>
      </c>
      <c r="I45" s="205">
        <v>41988</v>
      </c>
      <c r="J45" s="135" t="s">
        <v>98</v>
      </c>
      <c r="K45" s="21">
        <v>0</v>
      </c>
      <c r="L45" s="21">
        <v>11</v>
      </c>
      <c r="M45" s="17">
        <v>120</v>
      </c>
      <c r="N45" s="17">
        <v>120</v>
      </c>
      <c r="O45" s="3">
        <v>370065379</v>
      </c>
      <c r="P45" s="3" t="s">
        <v>149</v>
      </c>
      <c r="Q45" s="206" t="s">
        <v>448</v>
      </c>
      <c r="R45" s="206" t="s">
        <v>541</v>
      </c>
      <c r="S45" s="203"/>
      <c r="T45" s="136"/>
      <c r="U45" s="136"/>
      <c r="V45" s="136"/>
      <c r="W45" s="136"/>
      <c r="X45" s="136"/>
      <c r="Y45" s="136"/>
      <c r="Z45" s="136"/>
    </row>
    <row r="46" spans="1:26" s="137" customFormat="1" ht="316.5" customHeight="1" x14ac:dyDescent="0.25">
      <c r="A46" s="153">
        <v>6</v>
      </c>
      <c r="B46" s="204" t="s">
        <v>111</v>
      </c>
      <c r="C46" s="204" t="s">
        <v>111</v>
      </c>
      <c r="D46" s="154" t="s">
        <v>132</v>
      </c>
      <c r="E46" s="133" t="s">
        <v>143</v>
      </c>
      <c r="F46" s="134" t="s">
        <v>97</v>
      </c>
      <c r="G46" s="199">
        <v>1</v>
      </c>
      <c r="H46" s="158">
        <v>40452</v>
      </c>
      <c r="I46" s="205">
        <v>40528</v>
      </c>
      <c r="J46" s="135" t="s">
        <v>98</v>
      </c>
      <c r="K46" s="21">
        <v>2.5</v>
      </c>
      <c r="L46" s="21">
        <v>0</v>
      </c>
      <c r="M46" s="17">
        <v>0</v>
      </c>
      <c r="N46" s="17" t="s">
        <v>151</v>
      </c>
      <c r="O46" s="3">
        <v>166943370</v>
      </c>
      <c r="P46" s="3" t="s">
        <v>379</v>
      </c>
      <c r="Q46" s="206" t="s">
        <v>150</v>
      </c>
      <c r="R46" s="206" t="s">
        <v>528</v>
      </c>
      <c r="S46" s="136"/>
      <c r="T46" s="136"/>
      <c r="U46" s="136"/>
      <c r="V46" s="136"/>
      <c r="W46" s="136"/>
      <c r="X46" s="136"/>
      <c r="Y46" s="136"/>
      <c r="Z46" s="136"/>
    </row>
    <row r="47" spans="1:26" s="137" customFormat="1" x14ac:dyDescent="0.25">
      <c r="A47" s="153"/>
      <c r="B47" s="156" t="s">
        <v>16</v>
      </c>
      <c r="C47" s="155"/>
      <c r="D47" s="154"/>
      <c r="E47" s="18"/>
      <c r="F47" s="134"/>
      <c r="G47" s="134"/>
      <c r="H47" s="134"/>
      <c r="I47" s="135"/>
      <c r="J47" s="135"/>
      <c r="K47" s="198">
        <f t="shared" ref="K47:L47" si="2">SUM(K41:K46)</f>
        <v>19.600000000000001</v>
      </c>
      <c r="L47" s="198">
        <f t="shared" si="2"/>
        <v>26.43</v>
      </c>
      <c r="M47" s="198">
        <f>SUM(M41:M46)</f>
        <v>570</v>
      </c>
      <c r="N47" s="157">
        <f>SUM(N41:N45)</f>
        <v>570</v>
      </c>
      <c r="O47" s="3"/>
      <c r="P47" s="3"/>
      <c r="Q47" s="201"/>
      <c r="R47" s="201"/>
    </row>
    <row r="48" spans="1:26" s="138" customFormat="1" x14ac:dyDescent="0.25">
      <c r="E48" s="139"/>
    </row>
    <row r="49" spans="2:18" s="138" customFormat="1" x14ac:dyDescent="0.25">
      <c r="B49" s="304" t="s">
        <v>28</v>
      </c>
      <c r="C49" s="304" t="s">
        <v>27</v>
      </c>
      <c r="D49" s="381" t="s">
        <v>34</v>
      </c>
      <c r="E49" s="381"/>
    </row>
    <row r="50" spans="2:18" s="138" customFormat="1" x14ac:dyDescent="0.25">
      <c r="B50" s="305"/>
      <c r="C50" s="305"/>
      <c r="D50" s="168" t="s">
        <v>23</v>
      </c>
      <c r="E50" s="169" t="s">
        <v>24</v>
      </c>
    </row>
    <row r="51" spans="2:18" s="138" customFormat="1" ht="30.6" customHeight="1" x14ac:dyDescent="0.25">
      <c r="B51" s="166" t="s">
        <v>21</v>
      </c>
      <c r="C51" s="167">
        <f>+K47</f>
        <v>19.600000000000001</v>
      </c>
      <c r="D51" s="165"/>
      <c r="E51" s="165" t="s">
        <v>443</v>
      </c>
      <c r="F51" s="140"/>
      <c r="G51" s="140"/>
      <c r="H51" s="140"/>
      <c r="I51" s="140"/>
      <c r="J51" s="140"/>
      <c r="K51" s="140"/>
      <c r="L51" s="140"/>
      <c r="M51" s="140"/>
    </row>
    <row r="52" spans="2:18" s="138" customFormat="1" ht="30" customHeight="1" x14ac:dyDescent="0.25">
      <c r="B52" s="166" t="s">
        <v>25</v>
      </c>
      <c r="C52" s="167">
        <f>+M47</f>
        <v>570</v>
      </c>
      <c r="D52" s="165" t="s">
        <v>443</v>
      </c>
      <c r="E52" s="165"/>
    </row>
    <row r="53" spans="2:18" s="138" customFormat="1" x14ac:dyDescent="0.25">
      <c r="B53" s="402" t="s">
        <v>480</v>
      </c>
      <c r="C53" s="402"/>
      <c r="D53" s="402"/>
      <c r="E53" s="402"/>
      <c r="F53" s="259"/>
      <c r="G53" s="259"/>
      <c r="H53" s="259"/>
      <c r="I53" s="259"/>
      <c r="J53" s="259"/>
      <c r="K53" s="259"/>
      <c r="L53" s="259"/>
      <c r="M53" s="259"/>
      <c r="N53" s="259"/>
    </row>
    <row r="54" spans="2:18" ht="28.15" customHeight="1" thickBot="1" x14ac:dyDescent="0.3"/>
    <row r="55" spans="2:18" ht="27" thickBot="1" x14ac:dyDescent="0.3">
      <c r="B55" s="382" t="s">
        <v>67</v>
      </c>
      <c r="C55" s="382"/>
      <c r="D55" s="382"/>
      <c r="E55" s="382"/>
      <c r="F55" s="382"/>
      <c r="G55" s="382"/>
      <c r="H55" s="382"/>
      <c r="I55" s="382"/>
      <c r="J55" s="382"/>
      <c r="K55" s="382"/>
      <c r="L55" s="382"/>
      <c r="M55" s="382"/>
      <c r="N55" s="382"/>
    </row>
    <row r="58" spans="2:18" ht="109.5" customHeight="1" x14ac:dyDescent="0.25">
      <c r="B58" s="163" t="s">
        <v>110</v>
      </c>
      <c r="C58" s="174" t="s">
        <v>2</v>
      </c>
      <c r="D58" s="251" t="s">
        <v>69</v>
      </c>
      <c r="E58" s="174" t="s">
        <v>68</v>
      </c>
      <c r="F58" s="174" t="s">
        <v>70</v>
      </c>
      <c r="G58" s="174" t="s">
        <v>71</v>
      </c>
      <c r="H58" s="174" t="s">
        <v>72</v>
      </c>
      <c r="I58" s="174" t="s">
        <v>73</v>
      </c>
      <c r="J58" s="174" t="s">
        <v>74</v>
      </c>
      <c r="K58" s="174" t="s">
        <v>75</v>
      </c>
      <c r="L58" s="174" t="s">
        <v>76</v>
      </c>
      <c r="M58" s="190" t="s">
        <v>77</v>
      </c>
      <c r="N58" s="190" t="s">
        <v>78</v>
      </c>
      <c r="O58" s="292" t="s">
        <v>3</v>
      </c>
      <c r="P58" s="293"/>
      <c r="Q58" s="174" t="s">
        <v>18</v>
      </c>
      <c r="R58" s="174" t="s">
        <v>481</v>
      </c>
    </row>
    <row r="59" spans="2:18" x14ac:dyDescent="0.25">
      <c r="B59" s="112" t="s">
        <v>166</v>
      </c>
      <c r="C59" s="112" t="s">
        <v>222</v>
      </c>
      <c r="D59" s="235" t="s">
        <v>218</v>
      </c>
      <c r="E59" s="114">
        <v>14</v>
      </c>
      <c r="F59" s="113" t="s">
        <v>226</v>
      </c>
      <c r="G59" s="113" t="s">
        <v>226</v>
      </c>
      <c r="H59" s="113" t="s">
        <v>226</v>
      </c>
      <c r="I59" s="191" t="s">
        <v>97</v>
      </c>
      <c r="J59" s="191" t="s">
        <v>97</v>
      </c>
      <c r="K59" s="191" t="s">
        <v>97</v>
      </c>
      <c r="L59" s="191" t="s">
        <v>97</v>
      </c>
      <c r="M59" s="191" t="s">
        <v>97</v>
      </c>
      <c r="N59" s="191" t="s">
        <v>97</v>
      </c>
      <c r="O59" s="294" t="s">
        <v>477</v>
      </c>
      <c r="P59" s="294"/>
      <c r="Q59" s="170" t="s">
        <v>97</v>
      </c>
      <c r="R59" s="294" t="s">
        <v>500</v>
      </c>
    </row>
    <row r="60" spans="2:18" x14ac:dyDescent="0.25">
      <c r="B60" s="112" t="s">
        <v>167</v>
      </c>
      <c r="C60" s="112" t="s">
        <v>222</v>
      </c>
      <c r="D60" s="235" t="s">
        <v>218</v>
      </c>
      <c r="E60" s="114">
        <v>19</v>
      </c>
      <c r="F60" s="113" t="s">
        <v>226</v>
      </c>
      <c r="G60" s="113" t="s">
        <v>226</v>
      </c>
      <c r="H60" s="113" t="s">
        <v>226</v>
      </c>
      <c r="I60" s="191" t="s">
        <v>97</v>
      </c>
      <c r="J60" s="191" t="s">
        <v>97</v>
      </c>
      <c r="K60" s="191" t="s">
        <v>97</v>
      </c>
      <c r="L60" s="191" t="s">
        <v>97</v>
      </c>
      <c r="M60" s="191" t="s">
        <v>97</v>
      </c>
      <c r="N60" s="191" t="s">
        <v>97</v>
      </c>
      <c r="O60" s="294"/>
      <c r="P60" s="294"/>
      <c r="Q60" s="170" t="s">
        <v>97</v>
      </c>
      <c r="R60" s="294"/>
    </row>
    <row r="61" spans="2:18" x14ac:dyDescent="0.25">
      <c r="B61" s="112" t="s">
        <v>168</v>
      </c>
      <c r="C61" s="112" t="s">
        <v>222</v>
      </c>
      <c r="D61" s="114" t="s">
        <v>219</v>
      </c>
      <c r="E61" s="114">
        <v>15</v>
      </c>
      <c r="F61" s="113" t="s">
        <v>226</v>
      </c>
      <c r="G61" s="113" t="s">
        <v>226</v>
      </c>
      <c r="H61" s="113" t="s">
        <v>226</v>
      </c>
      <c r="I61" s="191" t="s">
        <v>97</v>
      </c>
      <c r="J61" s="191" t="s">
        <v>97</v>
      </c>
      <c r="K61" s="191" t="s">
        <v>97</v>
      </c>
      <c r="L61" s="191" t="s">
        <v>97</v>
      </c>
      <c r="M61" s="191" t="s">
        <v>97</v>
      </c>
      <c r="N61" s="191" t="s">
        <v>97</v>
      </c>
      <c r="O61" s="294"/>
      <c r="P61" s="294"/>
      <c r="Q61" s="170" t="s">
        <v>97</v>
      </c>
      <c r="R61" s="294"/>
    </row>
    <row r="62" spans="2:18" x14ac:dyDescent="0.25">
      <c r="B62" s="112" t="s">
        <v>169</v>
      </c>
      <c r="C62" s="112" t="s">
        <v>222</v>
      </c>
      <c r="D62" s="114" t="s">
        <v>218</v>
      </c>
      <c r="E62" s="114">
        <v>18</v>
      </c>
      <c r="F62" s="113" t="s">
        <v>226</v>
      </c>
      <c r="G62" s="113" t="s">
        <v>226</v>
      </c>
      <c r="H62" s="113" t="s">
        <v>226</v>
      </c>
      <c r="I62" s="191" t="s">
        <v>97</v>
      </c>
      <c r="J62" s="191" t="s">
        <v>97</v>
      </c>
      <c r="K62" s="191" t="s">
        <v>97</v>
      </c>
      <c r="L62" s="191" t="s">
        <v>97</v>
      </c>
      <c r="M62" s="191" t="s">
        <v>97</v>
      </c>
      <c r="N62" s="191" t="s">
        <v>97</v>
      </c>
      <c r="O62" s="294"/>
      <c r="P62" s="294"/>
      <c r="Q62" s="170" t="s">
        <v>97</v>
      </c>
      <c r="R62" s="294"/>
    </row>
    <row r="63" spans="2:18" x14ac:dyDescent="0.25">
      <c r="B63" s="112" t="s">
        <v>170</v>
      </c>
      <c r="C63" s="112" t="s">
        <v>222</v>
      </c>
      <c r="D63" s="114" t="s">
        <v>219</v>
      </c>
      <c r="E63" s="114">
        <v>16</v>
      </c>
      <c r="F63" s="113" t="s">
        <v>226</v>
      </c>
      <c r="G63" s="113" t="s">
        <v>226</v>
      </c>
      <c r="H63" s="113" t="s">
        <v>226</v>
      </c>
      <c r="I63" s="191" t="s">
        <v>97</v>
      </c>
      <c r="J63" s="191" t="s">
        <v>97</v>
      </c>
      <c r="K63" s="191" t="s">
        <v>97</v>
      </c>
      <c r="L63" s="191" t="s">
        <v>97</v>
      </c>
      <c r="M63" s="191" t="s">
        <v>97</v>
      </c>
      <c r="N63" s="191" t="s">
        <v>97</v>
      </c>
      <c r="O63" s="294"/>
      <c r="P63" s="294"/>
      <c r="Q63" s="170" t="s">
        <v>97</v>
      </c>
      <c r="R63" s="294"/>
    </row>
    <row r="64" spans="2:18" x14ac:dyDescent="0.25">
      <c r="B64" s="112" t="s">
        <v>171</v>
      </c>
      <c r="C64" s="112" t="s">
        <v>222</v>
      </c>
      <c r="D64" s="114" t="s">
        <v>219</v>
      </c>
      <c r="E64" s="114">
        <v>18</v>
      </c>
      <c r="F64" s="113" t="s">
        <v>226</v>
      </c>
      <c r="G64" s="113" t="s">
        <v>226</v>
      </c>
      <c r="H64" s="113" t="s">
        <v>226</v>
      </c>
      <c r="I64" s="191" t="s">
        <v>97</v>
      </c>
      <c r="J64" s="191" t="s">
        <v>97</v>
      </c>
      <c r="K64" s="191" t="s">
        <v>97</v>
      </c>
      <c r="L64" s="191" t="s">
        <v>97</v>
      </c>
      <c r="M64" s="191" t="s">
        <v>97</v>
      </c>
      <c r="N64" s="191" t="s">
        <v>97</v>
      </c>
      <c r="O64" s="294"/>
      <c r="P64" s="294"/>
      <c r="Q64" s="170" t="s">
        <v>97</v>
      </c>
      <c r="R64" s="294"/>
    </row>
    <row r="65" spans="2:18" x14ac:dyDescent="0.25">
      <c r="B65" s="112" t="s">
        <v>172</v>
      </c>
      <c r="C65" s="112" t="s">
        <v>222</v>
      </c>
      <c r="D65" s="114" t="s">
        <v>218</v>
      </c>
      <c r="E65" s="114">
        <v>50</v>
      </c>
      <c r="F65" s="113" t="s">
        <v>226</v>
      </c>
      <c r="G65" s="113" t="s">
        <v>226</v>
      </c>
      <c r="H65" s="113" t="s">
        <v>226</v>
      </c>
      <c r="I65" s="191" t="s">
        <v>97</v>
      </c>
      <c r="J65" s="191" t="s">
        <v>97</v>
      </c>
      <c r="K65" s="191" t="s">
        <v>97</v>
      </c>
      <c r="L65" s="191" t="s">
        <v>97</v>
      </c>
      <c r="M65" s="191" t="s">
        <v>97</v>
      </c>
      <c r="N65" s="191" t="s">
        <v>97</v>
      </c>
      <c r="O65" s="294"/>
      <c r="P65" s="294"/>
      <c r="Q65" s="170" t="s">
        <v>97</v>
      </c>
      <c r="R65" s="294"/>
    </row>
    <row r="66" spans="2:18" x14ac:dyDescent="0.25">
      <c r="B66" s="112" t="s">
        <v>182</v>
      </c>
      <c r="C66" s="112" t="s">
        <v>222</v>
      </c>
      <c r="D66" s="235" t="s">
        <v>219</v>
      </c>
      <c r="E66" s="114">
        <v>16</v>
      </c>
      <c r="F66" s="113" t="s">
        <v>226</v>
      </c>
      <c r="G66" s="113" t="s">
        <v>226</v>
      </c>
      <c r="H66" s="113" t="s">
        <v>226</v>
      </c>
      <c r="I66" s="191" t="s">
        <v>97</v>
      </c>
      <c r="J66" s="191" t="s">
        <v>97</v>
      </c>
      <c r="K66" s="191" t="s">
        <v>97</v>
      </c>
      <c r="L66" s="191" t="s">
        <v>97</v>
      </c>
      <c r="M66" s="191" t="s">
        <v>97</v>
      </c>
      <c r="N66" s="191" t="s">
        <v>97</v>
      </c>
      <c r="O66" s="294"/>
      <c r="P66" s="294"/>
      <c r="Q66" s="170" t="s">
        <v>97</v>
      </c>
      <c r="R66" s="294"/>
    </row>
    <row r="67" spans="2:18" x14ac:dyDescent="0.25">
      <c r="B67" s="112" t="s">
        <v>183</v>
      </c>
      <c r="C67" s="112" t="s">
        <v>222</v>
      </c>
      <c r="D67" s="114" t="s">
        <v>219</v>
      </c>
      <c r="E67" s="114">
        <v>17</v>
      </c>
      <c r="F67" s="113" t="s">
        <v>226</v>
      </c>
      <c r="G67" s="113" t="s">
        <v>226</v>
      </c>
      <c r="H67" s="113" t="s">
        <v>226</v>
      </c>
      <c r="I67" s="191" t="s">
        <v>97</v>
      </c>
      <c r="J67" s="191" t="s">
        <v>97</v>
      </c>
      <c r="K67" s="191" t="s">
        <v>97</v>
      </c>
      <c r="L67" s="191" t="s">
        <v>97</v>
      </c>
      <c r="M67" s="191" t="s">
        <v>97</v>
      </c>
      <c r="N67" s="191" t="s">
        <v>97</v>
      </c>
      <c r="O67" s="294"/>
      <c r="P67" s="294"/>
      <c r="Q67" s="170" t="s">
        <v>97</v>
      </c>
      <c r="R67" s="294"/>
    </row>
    <row r="68" spans="2:18" x14ac:dyDescent="0.25">
      <c r="B68" s="112" t="s">
        <v>184</v>
      </c>
      <c r="C68" s="112" t="s">
        <v>222</v>
      </c>
      <c r="D68" s="114" t="s">
        <v>219</v>
      </c>
      <c r="E68" s="114">
        <v>17</v>
      </c>
      <c r="F68" s="113" t="s">
        <v>226</v>
      </c>
      <c r="G68" s="113" t="s">
        <v>226</v>
      </c>
      <c r="H68" s="113" t="s">
        <v>226</v>
      </c>
      <c r="I68" s="191" t="s">
        <v>97</v>
      </c>
      <c r="J68" s="191" t="s">
        <v>97</v>
      </c>
      <c r="K68" s="191" t="s">
        <v>97</v>
      </c>
      <c r="L68" s="191" t="s">
        <v>97</v>
      </c>
      <c r="M68" s="191" t="s">
        <v>97</v>
      </c>
      <c r="N68" s="191" t="s">
        <v>97</v>
      </c>
      <c r="O68" s="294"/>
      <c r="P68" s="294"/>
      <c r="Q68" s="170" t="s">
        <v>97</v>
      </c>
      <c r="R68" s="294"/>
    </row>
    <row r="69" spans="2:18" x14ac:dyDescent="0.25">
      <c r="B69" s="112" t="s">
        <v>185</v>
      </c>
      <c r="C69" s="112" t="s">
        <v>222</v>
      </c>
      <c r="D69" s="114" t="s">
        <v>219</v>
      </c>
      <c r="E69" s="114">
        <v>10</v>
      </c>
      <c r="F69" s="113" t="s">
        <v>226</v>
      </c>
      <c r="G69" s="113" t="s">
        <v>226</v>
      </c>
      <c r="H69" s="113" t="s">
        <v>226</v>
      </c>
      <c r="I69" s="191" t="s">
        <v>97</v>
      </c>
      <c r="J69" s="191" t="s">
        <v>97</v>
      </c>
      <c r="K69" s="191" t="s">
        <v>97</v>
      </c>
      <c r="L69" s="191" t="s">
        <v>97</v>
      </c>
      <c r="M69" s="191" t="s">
        <v>97</v>
      </c>
      <c r="N69" s="191" t="s">
        <v>97</v>
      </c>
      <c r="O69" s="294"/>
      <c r="P69" s="294"/>
      <c r="Q69" s="170" t="s">
        <v>97</v>
      </c>
      <c r="R69" s="294"/>
    </row>
    <row r="70" spans="2:18" x14ac:dyDescent="0.25">
      <c r="B70" s="112" t="s">
        <v>186</v>
      </c>
      <c r="C70" s="112" t="s">
        <v>222</v>
      </c>
      <c r="D70" s="114" t="s">
        <v>219</v>
      </c>
      <c r="E70" s="114">
        <v>20</v>
      </c>
      <c r="F70" s="113" t="s">
        <v>226</v>
      </c>
      <c r="G70" s="113" t="s">
        <v>226</v>
      </c>
      <c r="H70" s="113" t="s">
        <v>226</v>
      </c>
      <c r="I70" s="191" t="s">
        <v>97</v>
      </c>
      <c r="J70" s="191" t="s">
        <v>97</v>
      </c>
      <c r="K70" s="191" t="s">
        <v>97</v>
      </c>
      <c r="L70" s="191" t="s">
        <v>97</v>
      </c>
      <c r="M70" s="191" t="s">
        <v>97</v>
      </c>
      <c r="N70" s="191" t="s">
        <v>97</v>
      </c>
      <c r="O70" s="294"/>
      <c r="P70" s="294"/>
      <c r="Q70" s="170" t="s">
        <v>97</v>
      </c>
      <c r="R70" s="294"/>
    </row>
    <row r="71" spans="2:18" x14ac:dyDescent="0.25">
      <c r="B71" s="112" t="s">
        <v>187</v>
      </c>
      <c r="C71" s="112" t="s">
        <v>222</v>
      </c>
      <c r="D71" s="114" t="s">
        <v>219</v>
      </c>
      <c r="E71" s="114">
        <v>20</v>
      </c>
      <c r="F71" s="113" t="s">
        <v>226</v>
      </c>
      <c r="G71" s="113" t="s">
        <v>226</v>
      </c>
      <c r="H71" s="113" t="s">
        <v>226</v>
      </c>
      <c r="I71" s="191" t="s">
        <v>97</v>
      </c>
      <c r="J71" s="191" t="s">
        <v>97</v>
      </c>
      <c r="K71" s="191" t="s">
        <v>97</v>
      </c>
      <c r="L71" s="191" t="s">
        <v>97</v>
      </c>
      <c r="M71" s="191" t="s">
        <v>97</v>
      </c>
      <c r="N71" s="191" t="s">
        <v>97</v>
      </c>
      <c r="O71" s="294"/>
      <c r="P71" s="294"/>
      <c r="Q71" s="170" t="s">
        <v>97</v>
      </c>
      <c r="R71" s="294"/>
    </row>
    <row r="72" spans="2:18" x14ac:dyDescent="0.25">
      <c r="B72" s="112" t="s">
        <v>188</v>
      </c>
      <c r="C72" s="112" t="s">
        <v>222</v>
      </c>
      <c r="D72" s="114" t="s">
        <v>219</v>
      </c>
      <c r="E72" s="114">
        <v>20</v>
      </c>
      <c r="F72" s="113" t="s">
        <v>226</v>
      </c>
      <c r="G72" s="113" t="s">
        <v>226</v>
      </c>
      <c r="H72" s="113" t="s">
        <v>226</v>
      </c>
      <c r="I72" s="191" t="s">
        <v>97</v>
      </c>
      <c r="J72" s="191" t="s">
        <v>97</v>
      </c>
      <c r="K72" s="191" t="s">
        <v>97</v>
      </c>
      <c r="L72" s="191" t="s">
        <v>97</v>
      </c>
      <c r="M72" s="191" t="s">
        <v>97</v>
      </c>
      <c r="N72" s="191" t="s">
        <v>97</v>
      </c>
      <c r="O72" s="294"/>
      <c r="P72" s="294"/>
      <c r="Q72" s="170" t="s">
        <v>97</v>
      </c>
      <c r="R72" s="294"/>
    </row>
    <row r="73" spans="2:18" x14ac:dyDescent="0.25">
      <c r="B73" s="112" t="s">
        <v>189</v>
      </c>
      <c r="C73" s="112" t="s">
        <v>222</v>
      </c>
      <c r="D73" s="114" t="s">
        <v>219</v>
      </c>
      <c r="E73" s="114">
        <v>10</v>
      </c>
      <c r="F73" s="113" t="s">
        <v>226</v>
      </c>
      <c r="G73" s="113" t="s">
        <v>226</v>
      </c>
      <c r="H73" s="113" t="s">
        <v>226</v>
      </c>
      <c r="I73" s="191" t="s">
        <v>97</v>
      </c>
      <c r="J73" s="191" t="s">
        <v>97</v>
      </c>
      <c r="K73" s="191" t="s">
        <v>97</v>
      </c>
      <c r="L73" s="191" t="s">
        <v>97</v>
      </c>
      <c r="M73" s="191" t="s">
        <v>97</v>
      </c>
      <c r="N73" s="191" t="s">
        <v>97</v>
      </c>
      <c r="O73" s="294"/>
      <c r="P73" s="294"/>
      <c r="Q73" s="170" t="s">
        <v>97</v>
      </c>
      <c r="R73" s="294"/>
    </row>
    <row r="74" spans="2:18" x14ac:dyDescent="0.25">
      <c r="B74" s="112" t="s">
        <v>190</v>
      </c>
      <c r="C74" s="112" t="s">
        <v>222</v>
      </c>
      <c r="D74" s="114" t="s">
        <v>219</v>
      </c>
      <c r="E74" s="114">
        <v>20</v>
      </c>
      <c r="F74" s="113" t="s">
        <v>226</v>
      </c>
      <c r="G74" s="113" t="s">
        <v>226</v>
      </c>
      <c r="H74" s="113" t="s">
        <v>226</v>
      </c>
      <c r="I74" s="191" t="s">
        <v>97</v>
      </c>
      <c r="J74" s="191" t="s">
        <v>97</v>
      </c>
      <c r="K74" s="191" t="s">
        <v>97</v>
      </c>
      <c r="L74" s="191" t="s">
        <v>97</v>
      </c>
      <c r="M74" s="191" t="s">
        <v>97</v>
      </c>
      <c r="N74" s="191" t="s">
        <v>97</v>
      </c>
      <c r="O74" s="294"/>
      <c r="P74" s="294"/>
      <c r="Q74" s="170" t="s">
        <v>97</v>
      </c>
      <c r="R74" s="294"/>
    </row>
    <row r="75" spans="2:18" x14ac:dyDescent="0.25">
      <c r="B75" s="112" t="s">
        <v>191</v>
      </c>
      <c r="C75" s="112" t="s">
        <v>222</v>
      </c>
      <c r="D75" s="114" t="s">
        <v>218</v>
      </c>
      <c r="E75" s="114">
        <v>15</v>
      </c>
      <c r="F75" s="113" t="s">
        <v>226</v>
      </c>
      <c r="G75" s="113" t="s">
        <v>226</v>
      </c>
      <c r="H75" s="113" t="s">
        <v>226</v>
      </c>
      <c r="I75" s="191" t="s">
        <v>97</v>
      </c>
      <c r="J75" s="191" t="s">
        <v>97</v>
      </c>
      <c r="K75" s="191" t="s">
        <v>97</v>
      </c>
      <c r="L75" s="191" t="s">
        <v>97</v>
      </c>
      <c r="M75" s="191" t="s">
        <v>97</v>
      </c>
      <c r="N75" s="191" t="s">
        <v>97</v>
      </c>
      <c r="O75" s="294"/>
      <c r="P75" s="294"/>
      <c r="Q75" s="170" t="s">
        <v>97</v>
      </c>
      <c r="R75" s="294"/>
    </row>
    <row r="76" spans="2:18" x14ac:dyDescent="0.25">
      <c r="B76" s="112" t="s">
        <v>192</v>
      </c>
      <c r="C76" s="112" t="s">
        <v>222</v>
      </c>
      <c r="D76" s="114" t="s">
        <v>218</v>
      </c>
      <c r="E76" s="114">
        <v>27</v>
      </c>
      <c r="F76" s="113" t="s">
        <v>226</v>
      </c>
      <c r="G76" s="113" t="s">
        <v>226</v>
      </c>
      <c r="H76" s="113" t="s">
        <v>226</v>
      </c>
      <c r="I76" s="191" t="s">
        <v>97</v>
      </c>
      <c r="J76" s="191" t="s">
        <v>97</v>
      </c>
      <c r="K76" s="191" t="s">
        <v>97</v>
      </c>
      <c r="L76" s="191" t="s">
        <v>97</v>
      </c>
      <c r="M76" s="191" t="s">
        <v>97</v>
      </c>
      <c r="N76" s="191" t="s">
        <v>97</v>
      </c>
      <c r="O76" s="294"/>
      <c r="P76" s="294"/>
      <c r="Q76" s="170" t="s">
        <v>97</v>
      </c>
      <c r="R76" s="294"/>
    </row>
    <row r="77" spans="2:18" x14ac:dyDescent="0.25">
      <c r="B77" s="112" t="s">
        <v>193</v>
      </c>
      <c r="C77" s="112" t="s">
        <v>222</v>
      </c>
      <c r="D77" s="114" t="s">
        <v>218</v>
      </c>
      <c r="E77" s="114">
        <v>19</v>
      </c>
      <c r="F77" s="113" t="s">
        <v>226</v>
      </c>
      <c r="G77" s="113" t="s">
        <v>226</v>
      </c>
      <c r="H77" s="113" t="s">
        <v>226</v>
      </c>
      <c r="I77" s="191" t="s">
        <v>97</v>
      </c>
      <c r="J77" s="191" t="s">
        <v>97</v>
      </c>
      <c r="K77" s="191" t="s">
        <v>97</v>
      </c>
      <c r="L77" s="191" t="s">
        <v>97</v>
      </c>
      <c r="M77" s="191" t="s">
        <v>97</v>
      </c>
      <c r="N77" s="191" t="s">
        <v>97</v>
      </c>
      <c r="O77" s="294"/>
      <c r="P77" s="294"/>
      <c r="Q77" s="170" t="s">
        <v>97</v>
      </c>
      <c r="R77" s="294"/>
    </row>
    <row r="78" spans="2:18" x14ac:dyDescent="0.25">
      <c r="B78" s="112" t="s">
        <v>194</v>
      </c>
      <c r="C78" s="112" t="s">
        <v>222</v>
      </c>
      <c r="D78" s="114" t="s">
        <v>219</v>
      </c>
      <c r="E78" s="114">
        <v>15</v>
      </c>
      <c r="F78" s="113" t="s">
        <v>226</v>
      </c>
      <c r="G78" s="113" t="s">
        <v>226</v>
      </c>
      <c r="H78" s="113" t="s">
        <v>226</v>
      </c>
      <c r="I78" s="191" t="s">
        <v>97</v>
      </c>
      <c r="J78" s="191" t="s">
        <v>97</v>
      </c>
      <c r="K78" s="191" t="s">
        <v>97</v>
      </c>
      <c r="L78" s="191" t="s">
        <v>97</v>
      </c>
      <c r="M78" s="191" t="s">
        <v>97</v>
      </c>
      <c r="N78" s="191" t="s">
        <v>97</v>
      </c>
      <c r="O78" s="294"/>
      <c r="P78" s="294"/>
      <c r="Q78" s="170" t="s">
        <v>97</v>
      </c>
      <c r="R78" s="294"/>
    </row>
    <row r="79" spans="2:18" x14ac:dyDescent="0.25">
      <c r="B79" s="112" t="s">
        <v>195</v>
      </c>
      <c r="C79" s="112" t="s">
        <v>222</v>
      </c>
      <c r="D79" s="114" t="s">
        <v>219</v>
      </c>
      <c r="E79" s="114">
        <v>20</v>
      </c>
      <c r="F79" s="113" t="s">
        <v>226</v>
      </c>
      <c r="G79" s="113" t="s">
        <v>226</v>
      </c>
      <c r="H79" s="113" t="s">
        <v>226</v>
      </c>
      <c r="I79" s="191" t="s">
        <v>97</v>
      </c>
      <c r="J79" s="191" t="s">
        <v>97</v>
      </c>
      <c r="K79" s="191" t="s">
        <v>97</v>
      </c>
      <c r="L79" s="191" t="s">
        <v>97</v>
      </c>
      <c r="M79" s="191" t="s">
        <v>97</v>
      </c>
      <c r="N79" s="191" t="s">
        <v>97</v>
      </c>
      <c r="O79" s="294"/>
      <c r="P79" s="294"/>
      <c r="Q79" s="170" t="s">
        <v>97</v>
      </c>
      <c r="R79" s="294"/>
    </row>
    <row r="80" spans="2:18" x14ac:dyDescent="0.25">
      <c r="B80" s="112" t="s">
        <v>196</v>
      </c>
      <c r="C80" s="112" t="s">
        <v>222</v>
      </c>
      <c r="D80" s="114" t="s">
        <v>219</v>
      </c>
      <c r="E80" s="114">
        <v>12</v>
      </c>
      <c r="F80" s="113" t="s">
        <v>226</v>
      </c>
      <c r="G80" s="113" t="s">
        <v>226</v>
      </c>
      <c r="H80" s="113" t="s">
        <v>226</v>
      </c>
      <c r="I80" s="191" t="s">
        <v>97</v>
      </c>
      <c r="J80" s="191" t="s">
        <v>97</v>
      </c>
      <c r="K80" s="191" t="s">
        <v>97</v>
      </c>
      <c r="L80" s="191" t="s">
        <v>97</v>
      </c>
      <c r="M80" s="191" t="s">
        <v>97</v>
      </c>
      <c r="N80" s="191" t="s">
        <v>97</v>
      </c>
      <c r="O80" s="294"/>
      <c r="P80" s="294"/>
      <c r="Q80" s="170" t="s">
        <v>97</v>
      </c>
      <c r="R80" s="294"/>
    </row>
    <row r="81" spans="1:19" x14ac:dyDescent="0.25">
      <c r="B81" s="112" t="s">
        <v>197</v>
      </c>
      <c r="C81" s="112" t="s">
        <v>222</v>
      </c>
      <c r="D81" s="114" t="s">
        <v>219</v>
      </c>
      <c r="E81" s="118">
        <v>11</v>
      </c>
      <c r="F81" s="113" t="s">
        <v>226</v>
      </c>
      <c r="G81" s="113" t="s">
        <v>226</v>
      </c>
      <c r="H81" s="113" t="s">
        <v>226</v>
      </c>
      <c r="I81" s="191" t="s">
        <v>97</v>
      </c>
      <c r="J81" s="191" t="s">
        <v>97</v>
      </c>
      <c r="K81" s="191" t="s">
        <v>97</v>
      </c>
      <c r="L81" s="191" t="s">
        <v>97</v>
      </c>
      <c r="M81" s="191" t="s">
        <v>97</v>
      </c>
      <c r="N81" s="191" t="s">
        <v>97</v>
      </c>
      <c r="O81" s="294"/>
      <c r="P81" s="294"/>
      <c r="Q81" s="170" t="s">
        <v>97</v>
      </c>
      <c r="R81" s="294"/>
    </row>
    <row r="82" spans="1:19" x14ac:dyDescent="0.25">
      <c r="B82" s="112" t="s">
        <v>198</v>
      </c>
      <c r="C82" s="112" t="s">
        <v>222</v>
      </c>
      <c r="D82" s="114" t="s">
        <v>219</v>
      </c>
      <c r="E82" s="114">
        <v>20</v>
      </c>
      <c r="F82" s="113" t="s">
        <v>226</v>
      </c>
      <c r="G82" s="113" t="s">
        <v>226</v>
      </c>
      <c r="H82" s="113" t="s">
        <v>226</v>
      </c>
      <c r="I82" s="191" t="s">
        <v>97</v>
      </c>
      <c r="J82" s="191" t="s">
        <v>97</v>
      </c>
      <c r="K82" s="191" t="s">
        <v>97</v>
      </c>
      <c r="L82" s="191" t="s">
        <v>97</v>
      </c>
      <c r="M82" s="191" t="s">
        <v>97</v>
      </c>
      <c r="N82" s="191" t="s">
        <v>97</v>
      </c>
      <c r="O82" s="294"/>
      <c r="P82" s="294"/>
      <c r="Q82" s="170" t="s">
        <v>97</v>
      </c>
      <c r="R82" s="294"/>
    </row>
    <row r="83" spans="1:19" x14ac:dyDescent="0.25">
      <c r="B83" s="112" t="s">
        <v>199</v>
      </c>
      <c r="C83" s="112" t="s">
        <v>222</v>
      </c>
      <c r="D83" s="114" t="s">
        <v>219</v>
      </c>
      <c r="E83" s="114">
        <v>11</v>
      </c>
      <c r="F83" s="113" t="s">
        <v>226</v>
      </c>
      <c r="G83" s="113" t="s">
        <v>226</v>
      </c>
      <c r="H83" s="113" t="s">
        <v>226</v>
      </c>
      <c r="I83" s="191" t="s">
        <v>97</v>
      </c>
      <c r="J83" s="191" t="s">
        <v>97</v>
      </c>
      <c r="K83" s="191" t="s">
        <v>97</v>
      </c>
      <c r="L83" s="191" t="s">
        <v>97</v>
      </c>
      <c r="M83" s="191" t="s">
        <v>97</v>
      </c>
      <c r="N83" s="191" t="s">
        <v>97</v>
      </c>
      <c r="O83" s="294"/>
      <c r="P83" s="294"/>
      <c r="Q83" s="170" t="s">
        <v>97</v>
      </c>
      <c r="R83" s="294"/>
    </row>
    <row r="84" spans="1:19" x14ac:dyDescent="0.25">
      <c r="B84" s="118" t="s">
        <v>1</v>
      </c>
    </row>
    <row r="85" spans="1:19" x14ac:dyDescent="0.25">
      <c r="B85" s="118" t="s">
        <v>36</v>
      </c>
    </row>
    <row r="86" spans="1:19" x14ac:dyDescent="0.25">
      <c r="B86" s="118" t="s">
        <v>61</v>
      </c>
    </row>
    <row r="88" spans="1:19" ht="15.75" thickBot="1" x14ac:dyDescent="0.3"/>
    <row r="89" spans="1:19" ht="27" thickBot="1" x14ac:dyDescent="0.3">
      <c r="B89" s="317" t="s">
        <v>37</v>
      </c>
      <c r="C89" s="318"/>
      <c r="D89" s="318"/>
      <c r="E89" s="318"/>
      <c r="F89" s="318"/>
      <c r="G89" s="318"/>
      <c r="H89" s="318"/>
      <c r="I89" s="318"/>
      <c r="J89" s="318"/>
      <c r="K89" s="318"/>
      <c r="L89" s="318"/>
      <c r="M89" s="318"/>
      <c r="N89" s="319"/>
    </row>
    <row r="94" spans="1:19" ht="76.5" customHeight="1" x14ac:dyDescent="0.25">
      <c r="B94" s="163" t="s">
        <v>0</v>
      </c>
      <c r="C94" s="163" t="s">
        <v>38</v>
      </c>
      <c r="D94" s="163" t="s">
        <v>39</v>
      </c>
      <c r="E94" s="163" t="s">
        <v>79</v>
      </c>
      <c r="F94" s="163" t="s">
        <v>81</v>
      </c>
      <c r="G94" s="163" t="s">
        <v>82</v>
      </c>
      <c r="H94" s="163" t="s">
        <v>83</v>
      </c>
      <c r="I94" s="163" t="s">
        <v>80</v>
      </c>
      <c r="J94" s="292" t="s">
        <v>84</v>
      </c>
      <c r="K94" s="339"/>
      <c r="L94" s="293"/>
      <c r="M94" s="163" t="s">
        <v>85</v>
      </c>
      <c r="N94" s="163" t="s">
        <v>40</v>
      </c>
      <c r="O94" s="163" t="s">
        <v>41</v>
      </c>
      <c r="P94" s="292" t="s">
        <v>3</v>
      </c>
      <c r="Q94" s="293"/>
      <c r="R94" s="292" t="s">
        <v>481</v>
      </c>
      <c r="S94" s="293"/>
    </row>
    <row r="95" spans="1:19" ht="60.75" customHeight="1" x14ac:dyDescent="0.25">
      <c r="A95" s="119"/>
      <c r="B95" s="346" t="s">
        <v>42</v>
      </c>
      <c r="C95" s="347" t="s">
        <v>97</v>
      </c>
      <c r="D95" s="347" t="s">
        <v>267</v>
      </c>
      <c r="E95" s="347">
        <v>35422210</v>
      </c>
      <c r="F95" s="347" t="s">
        <v>269</v>
      </c>
      <c r="G95" s="347" t="s">
        <v>270</v>
      </c>
      <c r="H95" s="400">
        <v>37526</v>
      </c>
      <c r="I95" s="347" t="s">
        <v>268</v>
      </c>
      <c r="J95" s="288" t="s">
        <v>271</v>
      </c>
      <c r="K95" s="289" t="s">
        <v>272</v>
      </c>
      <c r="L95" s="289" t="s">
        <v>275</v>
      </c>
      <c r="M95" s="366" t="s">
        <v>97</v>
      </c>
      <c r="N95" s="347" t="s">
        <v>98</v>
      </c>
      <c r="O95" s="347" t="s">
        <v>97</v>
      </c>
      <c r="P95" s="357" t="s">
        <v>466</v>
      </c>
      <c r="Q95" s="358"/>
      <c r="R95" s="357" t="s">
        <v>488</v>
      </c>
      <c r="S95" s="358"/>
    </row>
    <row r="96" spans="1:19" ht="144.75" customHeight="1" x14ac:dyDescent="0.25">
      <c r="A96" s="119"/>
      <c r="B96" s="346"/>
      <c r="C96" s="348"/>
      <c r="D96" s="348"/>
      <c r="E96" s="348"/>
      <c r="F96" s="348"/>
      <c r="G96" s="348"/>
      <c r="H96" s="403"/>
      <c r="I96" s="348"/>
      <c r="J96" s="290" t="s">
        <v>111</v>
      </c>
      <c r="K96" s="291" t="s">
        <v>273</v>
      </c>
      <c r="L96" s="291" t="s">
        <v>274</v>
      </c>
      <c r="M96" s="367"/>
      <c r="N96" s="348"/>
      <c r="O96" s="348"/>
      <c r="P96" s="359"/>
      <c r="Q96" s="360"/>
      <c r="R96" s="361"/>
      <c r="S96" s="362"/>
    </row>
    <row r="97" spans="1:19" ht="90" x14ac:dyDescent="0.25">
      <c r="A97" s="119"/>
      <c r="B97" s="346" t="s">
        <v>42</v>
      </c>
      <c r="C97" s="346" t="s">
        <v>97</v>
      </c>
      <c r="D97" s="346" t="s">
        <v>276</v>
      </c>
      <c r="E97" s="346">
        <v>24790480</v>
      </c>
      <c r="F97" s="346" t="s">
        <v>289</v>
      </c>
      <c r="G97" s="346" t="s">
        <v>277</v>
      </c>
      <c r="H97" s="350">
        <v>37371</v>
      </c>
      <c r="I97" s="346" t="s">
        <v>226</v>
      </c>
      <c r="J97" s="278" t="s">
        <v>278</v>
      </c>
      <c r="K97" s="278" t="s">
        <v>279</v>
      </c>
      <c r="L97" s="278" t="s">
        <v>280</v>
      </c>
      <c r="M97" s="345" t="s">
        <v>97</v>
      </c>
      <c r="N97" s="345" t="s">
        <v>97</v>
      </c>
      <c r="O97" s="345" t="s">
        <v>97</v>
      </c>
      <c r="P97" s="346" t="s">
        <v>462</v>
      </c>
      <c r="Q97" s="346"/>
      <c r="R97" s="346" t="s">
        <v>226</v>
      </c>
      <c r="S97" s="346"/>
    </row>
    <row r="98" spans="1:19" ht="79.5" customHeight="1" x14ac:dyDescent="0.25">
      <c r="A98" s="119"/>
      <c r="B98" s="346"/>
      <c r="C98" s="346"/>
      <c r="D98" s="346"/>
      <c r="E98" s="346"/>
      <c r="F98" s="346"/>
      <c r="G98" s="346"/>
      <c r="H98" s="350"/>
      <c r="I98" s="346"/>
      <c r="J98" s="278" t="s">
        <v>281</v>
      </c>
      <c r="K98" s="278" t="s">
        <v>282</v>
      </c>
      <c r="L98" s="278" t="s">
        <v>283</v>
      </c>
      <c r="M98" s="345"/>
      <c r="N98" s="345"/>
      <c r="O98" s="345"/>
      <c r="P98" s="346"/>
      <c r="Q98" s="346"/>
      <c r="R98" s="346"/>
      <c r="S98" s="346"/>
    </row>
    <row r="99" spans="1:19" ht="110.25" customHeight="1" x14ac:dyDescent="0.25">
      <c r="A99" s="119"/>
      <c r="B99" s="346"/>
      <c r="C99" s="346"/>
      <c r="D99" s="346"/>
      <c r="E99" s="346"/>
      <c r="F99" s="346"/>
      <c r="G99" s="346"/>
      <c r="H99" s="350"/>
      <c r="I99" s="346"/>
      <c r="J99" s="278" t="s">
        <v>284</v>
      </c>
      <c r="K99" s="278" t="s">
        <v>285</v>
      </c>
      <c r="L99" s="278" t="s">
        <v>286</v>
      </c>
      <c r="M99" s="345"/>
      <c r="N99" s="345"/>
      <c r="O99" s="345"/>
      <c r="P99" s="346"/>
      <c r="Q99" s="346"/>
      <c r="R99" s="346"/>
      <c r="S99" s="346"/>
    </row>
    <row r="100" spans="1:19" ht="84.75" customHeight="1" x14ac:dyDescent="0.25">
      <c r="A100" s="119"/>
      <c r="B100" s="346"/>
      <c r="C100" s="346"/>
      <c r="D100" s="346"/>
      <c r="E100" s="346"/>
      <c r="F100" s="346"/>
      <c r="G100" s="346"/>
      <c r="H100" s="350"/>
      <c r="I100" s="346"/>
      <c r="J100" s="279" t="s">
        <v>111</v>
      </c>
      <c r="K100" s="280" t="s">
        <v>287</v>
      </c>
      <c r="L100" s="279" t="s">
        <v>288</v>
      </c>
      <c r="M100" s="345"/>
      <c r="N100" s="345"/>
      <c r="O100" s="345"/>
      <c r="P100" s="346"/>
      <c r="Q100" s="346"/>
      <c r="R100" s="346"/>
      <c r="S100" s="346"/>
    </row>
    <row r="101" spans="1:19" ht="30" customHeight="1" x14ac:dyDescent="0.25">
      <c r="A101" s="258"/>
      <c r="B101" s="346" t="s">
        <v>295</v>
      </c>
      <c r="C101" s="346" t="s">
        <v>97</v>
      </c>
      <c r="D101" s="346" t="s">
        <v>294</v>
      </c>
      <c r="E101" s="346">
        <v>16070849</v>
      </c>
      <c r="F101" s="346" t="s">
        <v>296</v>
      </c>
      <c r="G101" s="346" t="s">
        <v>255</v>
      </c>
      <c r="H101" s="383">
        <v>40799</v>
      </c>
      <c r="I101" s="346" t="s">
        <v>226</v>
      </c>
      <c r="J101" s="278" t="s">
        <v>467</v>
      </c>
      <c r="K101" s="278" t="s">
        <v>489</v>
      </c>
      <c r="L101" s="278" t="s">
        <v>302</v>
      </c>
      <c r="M101" s="346" t="s">
        <v>97</v>
      </c>
      <c r="N101" s="346" t="s">
        <v>97</v>
      </c>
      <c r="O101" s="346" t="s">
        <v>97</v>
      </c>
      <c r="P101" s="357" t="s">
        <v>469</v>
      </c>
      <c r="Q101" s="358"/>
      <c r="R101" s="357" t="s">
        <v>529</v>
      </c>
      <c r="S101" s="358"/>
    </row>
    <row r="102" spans="1:19" ht="45" x14ac:dyDescent="0.25">
      <c r="A102" s="258"/>
      <c r="B102" s="346"/>
      <c r="C102" s="346"/>
      <c r="D102" s="346"/>
      <c r="E102" s="346"/>
      <c r="F102" s="346"/>
      <c r="G102" s="346"/>
      <c r="H102" s="383"/>
      <c r="I102" s="346"/>
      <c r="J102" s="278" t="s">
        <v>298</v>
      </c>
      <c r="K102" s="278" t="s">
        <v>297</v>
      </c>
      <c r="L102" s="278" t="s">
        <v>299</v>
      </c>
      <c r="M102" s="346"/>
      <c r="N102" s="346"/>
      <c r="O102" s="346"/>
      <c r="P102" s="359"/>
      <c r="Q102" s="360"/>
      <c r="R102" s="359"/>
      <c r="S102" s="360"/>
    </row>
    <row r="103" spans="1:19" ht="110.25" customHeight="1" x14ac:dyDescent="0.25">
      <c r="A103" s="258"/>
      <c r="B103" s="346"/>
      <c r="C103" s="346"/>
      <c r="D103" s="346"/>
      <c r="E103" s="346"/>
      <c r="F103" s="346"/>
      <c r="G103" s="346"/>
      <c r="H103" s="383"/>
      <c r="I103" s="346"/>
      <c r="J103" s="278" t="s">
        <v>300</v>
      </c>
      <c r="K103" s="278" t="s">
        <v>301</v>
      </c>
      <c r="L103" s="278" t="s">
        <v>468</v>
      </c>
      <c r="M103" s="346"/>
      <c r="N103" s="346"/>
      <c r="O103" s="346"/>
      <c r="P103" s="361"/>
      <c r="Q103" s="362"/>
      <c r="R103" s="361"/>
      <c r="S103" s="362"/>
    </row>
    <row r="104" spans="1:19" ht="30" customHeight="1" x14ac:dyDescent="0.25">
      <c r="A104" s="119"/>
      <c r="B104" s="346" t="s">
        <v>295</v>
      </c>
      <c r="C104" s="346" t="s">
        <v>97</v>
      </c>
      <c r="D104" s="346" t="s">
        <v>303</v>
      </c>
      <c r="E104" s="346">
        <v>30238585</v>
      </c>
      <c r="F104" s="346" t="s">
        <v>304</v>
      </c>
      <c r="G104" s="346" t="s">
        <v>255</v>
      </c>
      <c r="H104" s="383">
        <v>40347</v>
      </c>
      <c r="I104" s="346" t="s">
        <v>226</v>
      </c>
      <c r="J104" s="278" t="s">
        <v>306</v>
      </c>
      <c r="K104" s="278" t="s">
        <v>263</v>
      </c>
      <c r="L104" s="278" t="s">
        <v>305</v>
      </c>
      <c r="M104" s="346" t="s">
        <v>97</v>
      </c>
      <c r="N104" s="346" t="s">
        <v>97</v>
      </c>
      <c r="O104" s="346" t="s">
        <v>97</v>
      </c>
      <c r="P104" s="357" t="s">
        <v>470</v>
      </c>
      <c r="Q104" s="358"/>
      <c r="R104" s="357" t="s">
        <v>490</v>
      </c>
      <c r="S104" s="358"/>
    </row>
    <row r="105" spans="1:19" ht="30" x14ac:dyDescent="0.25">
      <c r="A105" s="119"/>
      <c r="B105" s="346"/>
      <c r="C105" s="346"/>
      <c r="D105" s="346"/>
      <c r="E105" s="346"/>
      <c r="F105" s="346"/>
      <c r="G105" s="346"/>
      <c r="H105" s="383"/>
      <c r="I105" s="346"/>
      <c r="J105" s="278" t="s">
        <v>307</v>
      </c>
      <c r="K105" s="278" t="s">
        <v>263</v>
      </c>
      <c r="L105" s="278" t="s">
        <v>308</v>
      </c>
      <c r="M105" s="346"/>
      <c r="N105" s="346"/>
      <c r="O105" s="346"/>
      <c r="P105" s="359"/>
      <c r="Q105" s="360"/>
      <c r="R105" s="359"/>
      <c r="S105" s="360"/>
    </row>
    <row r="106" spans="1:19" ht="119.25" customHeight="1" x14ac:dyDescent="0.25">
      <c r="A106" s="119"/>
      <c r="B106" s="346"/>
      <c r="C106" s="346"/>
      <c r="D106" s="346"/>
      <c r="E106" s="346"/>
      <c r="F106" s="346"/>
      <c r="G106" s="346"/>
      <c r="H106" s="383"/>
      <c r="I106" s="346"/>
      <c r="J106" s="278" t="s">
        <v>111</v>
      </c>
      <c r="K106" s="278" t="s">
        <v>287</v>
      </c>
      <c r="L106" s="278" t="s">
        <v>309</v>
      </c>
      <c r="M106" s="346"/>
      <c r="N106" s="346"/>
      <c r="O106" s="346"/>
      <c r="P106" s="361"/>
      <c r="Q106" s="362"/>
      <c r="R106" s="361"/>
      <c r="S106" s="362"/>
    </row>
    <row r="107" spans="1:19" ht="90" x14ac:dyDescent="0.25">
      <c r="A107" s="119"/>
      <c r="B107" s="346" t="s">
        <v>295</v>
      </c>
      <c r="C107" s="347" t="s">
        <v>97</v>
      </c>
      <c r="D107" s="347" t="s">
        <v>310</v>
      </c>
      <c r="E107" s="347">
        <v>42126387</v>
      </c>
      <c r="F107" s="347" t="s">
        <v>232</v>
      </c>
      <c r="G107" s="347" t="s">
        <v>312</v>
      </c>
      <c r="H107" s="400">
        <v>41026</v>
      </c>
      <c r="I107" s="347" t="s">
        <v>311</v>
      </c>
      <c r="J107" s="278" t="s">
        <v>313</v>
      </c>
      <c r="K107" s="278" t="s">
        <v>314</v>
      </c>
      <c r="L107" s="278" t="s">
        <v>315</v>
      </c>
      <c r="M107" s="347" t="s">
        <v>97</v>
      </c>
      <c r="N107" s="347" t="s">
        <v>97</v>
      </c>
      <c r="O107" s="347" t="s">
        <v>97</v>
      </c>
      <c r="P107" s="357" t="s">
        <v>471</v>
      </c>
      <c r="Q107" s="358"/>
      <c r="R107" s="357" t="s">
        <v>492</v>
      </c>
      <c r="S107" s="358"/>
    </row>
    <row r="108" spans="1:19" ht="60" x14ac:dyDescent="0.25">
      <c r="A108" s="119"/>
      <c r="B108" s="346"/>
      <c r="C108" s="349"/>
      <c r="D108" s="349"/>
      <c r="E108" s="349"/>
      <c r="F108" s="349"/>
      <c r="G108" s="349"/>
      <c r="H108" s="401"/>
      <c r="I108" s="349"/>
      <c r="J108" s="278" t="s">
        <v>111</v>
      </c>
      <c r="K108" s="278" t="s">
        <v>491</v>
      </c>
      <c r="L108" s="278" t="s">
        <v>232</v>
      </c>
      <c r="M108" s="349"/>
      <c r="N108" s="349"/>
      <c r="O108" s="349"/>
      <c r="P108" s="361"/>
      <c r="Q108" s="362"/>
      <c r="R108" s="361"/>
      <c r="S108" s="362"/>
    </row>
    <row r="109" spans="1:19" ht="214.5" customHeight="1" x14ac:dyDescent="0.25">
      <c r="B109" s="277" t="s">
        <v>295</v>
      </c>
      <c r="C109" s="285" t="s">
        <v>226</v>
      </c>
      <c r="D109" s="278" t="s">
        <v>373</v>
      </c>
      <c r="E109" s="285">
        <v>1088294691</v>
      </c>
      <c r="F109" s="277" t="s">
        <v>232</v>
      </c>
      <c r="G109" s="285" t="s">
        <v>231</v>
      </c>
      <c r="H109" s="286">
        <v>41726</v>
      </c>
      <c r="I109" s="285" t="s">
        <v>374</v>
      </c>
      <c r="J109" s="278" t="s">
        <v>111</v>
      </c>
      <c r="K109" s="278" t="s">
        <v>493</v>
      </c>
      <c r="L109" s="278" t="s">
        <v>472</v>
      </c>
      <c r="M109" s="285" t="s">
        <v>97</v>
      </c>
      <c r="N109" s="285" t="s">
        <v>97</v>
      </c>
      <c r="O109" s="285" t="s">
        <v>226</v>
      </c>
      <c r="P109" s="364" t="s">
        <v>473</v>
      </c>
      <c r="Q109" s="365"/>
      <c r="R109" s="364" t="s">
        <v>530</v>
      </c>
      <c r="S109" s="365"/>
    </row>
    <row r="111" spans="1:19" ht="15.75" thickBot="1" x14ac:dyDescent="0.3"/>
    <row r="112" spans="1:19" ht="27" thickBot="1" x14ac:dyDescent="0.3">
      <c r="B112" s="317" t="s">
        <v>45</v>
      </c>
      <c r="C112" s="318"/>
      <c r="D112" s="318"/>
      <c r="E112" s="318"/>
      <c r="F112" s="318"/>
      <c r="G112" s="318"/>
      <c r="H112" s="318"/>
      <c r="I112" s="318"/>
      <c r="J112" s="318"/>
      <c r="K112" s="318"/>
      <c r="L112" s="318"/>
      <c r="M112" s="318"/>
      <c r="N112" s="319"/>
    </row>
    <row r="115" spans="1:26" ht="46.15" customHeight="1" x14ac:dyDescent="0.25">
      <c r="B115" s="174" t="s">
        <v>33</v>
      </c>
      <c r="C115" s="174" t="s">
        <v>46</v>
      </c>
      <c r="D115" s="292" t="s">
        <v>3</v>
      </c>
      <c r="E115" s="293"/>
    </row>
    <row r="116" spans="1:26" ht="45" x14ac:dyDescent="0.25">
      <c r="B116" s="175" t="s">
        <v>86</v>
      </c>
      <c r="C116" s="170" t="s">
        <v>97</v>
      </c>
      <c r="D116" s="294"/>
      <c r="E116" s="370"/>
    </row>
    <row r="119" spans="1:26" ht="26.25" x14ac:dyDescent="0.25">
      <c r="B119" s="306" t="s">
        <v>63</v>
      </c>
      <c r="C119" s="307"/>
      <c r="D119" s="307"/>
      <c r="E119" s="307"/>
      <c r="F119" s="307"/>
      <c r="G119" s="307"/>
      <c r="H119" s="307"/>
      <c r="I119" s="307"/>
      <c r="J119" s="307"/>
      <c r="K119" s="307"/>
      <c r="L119" s="307"/>
      <c r="M119" s="307"/>
      <c r="N119" s="307"/>
      <c r="O119" s="307"/>
      <c r="P119" s="307"/>
    </row>
    <row r="121" spans="1:26" ht="15.75" thickBot="1" x14ac:dyDescent="0.3"/>
    <row r="122" spans="1:26" ht="27" thickBot="1" x14ac:dyDescent="0.3">
      <c r="B122" s="317" t="s">
        <v>53</v>
      </c>
      <c r="C122" s="318"/>
      <c r="D122" s="318"/>
      <c r="E122" s="318"/>
      <c r="F122" s="318"/>
      <c r="G122" s="318"/>
      <c r="H122" s="318"/>
      <c r="I122" s="318"/>
      <c r="J122" s="318"/>
      <c r="K122" s="318"/>
      <c r="L122" s="318"/>
      <c r="M122" s="318"/>
      <c r="N122" s="319"/>
    </row>
    <row r="123" spans="1:26" ht="15.75" thickBot="1" x14ac:dyDescent="0.3"/>
    <row r="124" spans="1:26" s="117" customFormat="1" ht="109.5" customHeight="1" x14ac:dyDescent="0.25">
      <c r="B124" s="161" t="s">
        <v>106</v>
      </c>
      <c r="C124" s="161" t="s">
        <v>107</v>
      </c>
      <c r="D124" s="161" t="s">
        <v>108</v>
      </c>
      <c r="E124" s="161" t="s">
        <v>44</v>
      </c>
      <c r="F124" s="161" t="s">
        <v>22</v>
      </c>
      <c r="G124" s="161" t="s">
        <v>66</v>
      </c>
      <c r="H124" s="161" t="s">
        <v>17</v>
      </c>
      <c r="I124" s="161" t="s">
        <v>10</v>
      </c>
      <c r="J124" s="161" t="s">
        <v>31</v>
      </c>
      <c r="K124" s="161" t="s">
        <v>60</v>
      </c>
      <c r="L124" s="161" t="s">
        <v>20</v>
      </c>
      <c r="M124" s="197" t="s">
        <v>26</v>
      </c>
      <c r="N124" s="161" t="s">
        <v>109</v>
      </c>
      <c r="O124" s="161" t="s">
        <v>35</v>
      </c>
      <c r="P124" s="162" t="s">
        <v>11</v>
      </c>
      <c r="Q124" s="162" t="s">
        <v>19</v>
      </c>
    </row>
    <row r="125" spans="1:26" s="137" customFormat="1" ht="409.5" customHeight="1" x14ac:dyDescent="0.25">
      <c r="A125" s="153">
        <v>1</v>
      </c>
      <c r="B125" s="154" t="s">
        <v>376</v>
      </c>
      <c r="C125" s="204" t="s">
        <v>376</v>
      </c>
      <c r="D125" s="154" t="s">
        <v>399</v>
      </c>
      <c r="E125" s="133" t="s">
        <v>398</v>
      </c>
      <c r="F125" s="134" t="s">
        <v>98</v>
      </c>
      <c r="G125" s="199">
        <v>1</v>
      </c>
      <c r="H125" s="158">
        <v>40723</v>
      </c>
      <c r="I125" s="205">
        <v>40908</v>
      </c>
      <c r="J125" s="135" t="s">
        <v>455</v>
      </c>
      <c r="K125" s="219">
        <v>0</v>
      </c>
      <c r="L125" s="219">
        <v>6</v>
      </c>
      <c r="M125" s="196">
        <v>494</v>
      </c>
      <c r="N125" s="196">
        <f>+M125*G125</f>
        <v>494</v>
      </c>
      <c r="O125" s="3">
        <v>220000000</v>
      </c>
      <c r="P125" s="3" t="s">
        <v>400</v>
      </c>
      <c r="Q125" s="206" t="s">
        <v>542</v>
      </c>
      <c r="R125" s="136"/>
      <c r="S125" s="136"/>
      <c r="T125" s="136"/>
      <c r="U125" s="136"/>
      <c r="V125" s="136"/>
      <c r="W125" s="136"/>
      <c r="X125" s="136"/>
      <c r="Y125" s="136"/>
      <c r="Z125" s="136"/>
    </row>
    <row r="126" spans="1:26" s="137" customFormat="1" ht="111" customHeight="1" x14ac:dyDescent="0.25">
      <c r="A126" s="153">
        <f>+A125+1</f>
        <v>2</v>
      </c>
      <c r="B126" s="204" t="s">
        <v>376</v>
      </c>
      <c r="C126" s="204" t="s">
        <v>376</v>
      </c>
      <c r="D126" s="204" t="s">
        <v>402</v>
      </c>
      <c r="E126" s="133" t="s">
        <v>401</v>
      </c>
      <c r="F126" s="134" t="s">
        <v>98</v>
      </c>
      <c r="G126" s="199">
        <v>1</v>
      </c>
      <c r="H126" s="205">
        <v>41441</v>
      </c>
      <c r="I126" s="205">
        <v>41698</v>
      </c>
      <c r="J126" s="135" t="s">
        <v>98</v>
      </c>
      <c r="K126" s="219">
        <v>0</v>
      </c>
      <c r="L126" s="219">
        <v>7.15</v>
      </c>
      <c r="M126" s="196">
        <v>0</v>
      </c>
      <c r="N126" s="196">
        <f>+M126*G126</f>
        <v>0</v>
      </c>
      <c r="O126" s="3">
        <v>1682637000</v>
      </c>
      <c r="P126" s="3" t="s">
        <v>392</v>
      </c>
      <c r="Q126" s="206" t="s">
        <v>456</v>
      </c>
      <c r="R126" s="136"/>
      <c r="S126" s="136"/>
      <c r="T126" s="136"/>
      <c r="U126" s="136"/>
      <c r="V126" s="136"/>
      <c r="W126" s="136"/>
      <c r="X126" s="136"/>
      <c r="Y126" s="136"/>
      <c r="Z126" s="136"/>
    </row>
    <row r="127" spans="1:26" s="137" customFormat="1" x14ac:dyDescent="0.25">
      <c r="A127" s="153"/>
      <c r="B127" s="156" t="s">
        <v>16</v>
      </c>
      <c r="C127" s="155"/>
      <c r="D127" s="154"/>
      <c r="E127" s="133"/>
      <c r="F127" s="134"/>
      <c r="G127" s="134"/>
      <c r="H127" s="134"/>
      <c r="I127" s="135"/>
      <c r="J127" s="135"/>
      <c r="K127" s="157">
        <f>SUM(K125:K126)</f>
        <v>0</v>
      </c>
      <c r="L127" s="157">
        <f>SUM(L125:L126)</f>
        <v>13.15</v>
      </c>
      <c r="M127" s="198">
        <f>SUM(M125:M126)</f>
        <v>494</v>
      </c>
      <c r="N127" s="157">
        <f>SUM(N125:N126)</f>
        <v>494</v>
      </c>
      <c r="O127" s="3"/>
      <c r="P127" s="3"/>
      <c r="Q127" s="201"/>
    </row>
    <row r="128" spans="1:26" x14ac:dyDescent="0.25">
      <c r="B128" s="138"/>
      <c r="C128" s="138"/>
      <c r="D128" s="138"/>
      <c r="E128" s="139"/>
      <c r="F128" s="138"/>
      <c r="G128" s="138"/>
      <c r="H128" s="138"/>
      <c r="I128" s="138"/>
      <c r="J128" s="138"/>
      <c r="K128" s="138"/>
      <c r="L128" s="138"/>
      <c r="M128" s="138"/>
      <c r="N128" s="138"/>
      <c r="O128" s="138"/>
      <c r="P128" s="138"/>
    </row>
    <row r="129" spans="2:17" ht="30" x14ac:dyDescent="0.25">
      <c r="B129" s="260" t="s">
        <v>32</v>
      </c>
      <c r="C129" s="179">
        <f>+K127</f>
        <v>0</v>
      </c>
      <c r="H129" s="140"/>
      <c r="I129" s="140"/>
      <c r="J129" s="140"/>
      <c r="K129" s="140"/>
      <c r="L129" s="140"/>
      <c r="M129" s="140"/>
      <c r="N129" s="138"/>
      <c r="O129" s="138"/>
      <c r="P129" s="138"/>
    </row>
    <row r="130" spans="2:17" ht="15.75" thickBot="1" x14ac:dyDescent="0.3"/>
    <row r="131" spans="2:17" ht="37.15" customHeight="1" thickBot="1" x14ac:dyDescent="0.3">
      <c r="B131" s="182" t="s">
        <v>48</v>
      </c>
      <c r="C131" s="183" t="s">
        <v>49</v>
      </c>
      <c r="D131" s="182" t="s">
        <v>50</v>
      </c>
      <c r="E131" s="183" t="s">
        <v>54</v>
      </c>
    </row>
    <row r="132" spans="2:17" ht="28.5" x14ac:dyDescent="0.25">
      <c r="B132" s="173" t="s">
        <v>87</v>
      </c>
      <c r="C132" s="176">
        <v>20</v>
      </c>
      <c r="D132" s="176">
        <v>0</v>
      </c>
      <c r="E132" s="320">
        <f>+D132+D133+D134</f>
        <v>0</v>
      </c>
    </row>
    <row r="133" spans="2:17" ht="28.5" x14ac:dyDescent="0.25">
      <c r="B133" s="173" t="s">
        <v>88</v>
      </c>
      <c r="C133" s="164">
        <v>30</v>
      </c>
      <c r="D133" s="177">
        <v>0</v>
      </c>
      <c r="E133" s="321"/>
    </row>
    <row r="134" spans="2:17" ht="29.25" thickBot="1" x14ac:dyDescent="0.3">
      <c r="B134" s="173" t="s">
        <v>89</v>
      </c>
      <c r="C134" s="178">
        <v>40</v>
      </c>
      <c r="D134" s="178">
        <v>0</v>
      </c>
      <c r="E134" s="322"/>
    </row>
    <row r="135" spans="2:17" ht="15.75" thickBot="1" x14ac:dyDescent="0.3"/>
    <row r="136" spans="2:17" ht="27" thickBot="1" x14ac:dyDescent="0.3">
      <c r="B136" s="317" t="s">
        <v>51</v>
      </c>
      <c r="C136" s="318"/>
      <c r="D136" s="318"/>
      <c r="E136" s="318"/>
      <c r="F136" s="318"/>
      <c r="G136" s="318"/>
      <c r="H136" s="318"/>
      <c r="I136" s="318"/>
      <c r="J136" s="318"/>
      <c r="K136" s="318"/>
      <c r="L136" s="318"/>
      <c r="M136" s="318"/>
      <c r="N136" s="319"/>
    </row>
    <row r="138" spans="2:17" ht="76.5" customHeight="1" x14ac:dyDescent="0.25">
      <c r="B138" s="163" t="s">
        <v>0</v>
      </c>
      <c r="C138" s="163" t="s">
        <v>38</v>
      </c>
      <c r="D138" s="163" t="s">
        <v>39</v>
      </c>
      <c r="E138" s="163" t="s">
        <v>79</v>
      </c>
      <c r="F138" s="163" t="s">
        <v>81</v>
      </c>
      <c r="G138" s="163" t="s">
        <v>82</v>
      </c>
      <c r="H138" s="163" t="s">
        <v>83</v>
      </c>
      <c r="I138" s="163" t="s">
        <v>80</v>
      </c>
      <c r="J138" s="292" t="s">
        <v>84</v>
      </c>
      <c r="K138" s="339"/>
      <c r="L138" s="293"/>
      <c r="M138" s="163" t="s">
        <v>85</v>
      </c>
      <c r="N138" s="163" t="s">
        <v>40</v>
      </c>
      <c r="O138" s="163" t="s">
        <v>41</v>
      </c>
      <c r="P138" s="292" t="s">
        <v>3</v>
      </c>
      <c r="Q138" s="293"/>
    </row>
    <row r="139" spans="2:17" ht="76.5" customHeight="1" x14ac:dyDescent="0.25">
      <c r="B139" s="298" t="s">
        <v>93</v>
      </c>
      <c r="C139" s="295" t="s">
        <v>98</v>
      </c>
      <c r="D139" s="295" t="s">
        <v>413</v>
      </c>
      <c r="E139" s="315">
        <v>33917804</v>
      </c>
      <c r="F139" s="295" t="s">
        <v>419</v>
      </c>
      <c r="G139" s="295" t="s">
        <v>406</v>
      </c>
      <c r="H139" s="396">
        <v>40865</v>
      </c>
      <c r="I139" s="398" t="s">
        <v>226</v>
      </c>
      <c r="J139" s="209" t="s">
        <v>376</v>
      </c>
      <c r="K139" s="218" t="s">
        <v>409</v>
      </c>
      <c r="L139" s="218" t="s">
        <v>420</v>
      </c>
      <c r="M139" s="398" t="s">
        <v>97</v>
      </c>
      <c r="N139" s="398" t="s">
        <v>98</v>
      </c>
      <c r="O139" s="398" t="s">
        <v>98</v>
      </c>
      <c r="P139" s="297" t="s">
        <v>478</v>
      </c>
      <c r="Q139" s="298"/>
    </row>
    <row r="140" spans="2:17" ht="76.5" customHeight="1" x14ac:dyDescent="0.25">
      <c r="B140" s="343"/>
      <c r="C140" s="296"/>
      <c r="D140" s="296"/>
      <c r="E140" s="316"/>
      <c r="F140" s="296"/>
      <c r="G140" s="296"/>
      <c r="H140" s="397"/>
      <c r="I140" s="399"/>
      <c r="J140" s="209" t="s">
        <v>256</v>
      </c>
      <c r="K140" s="218" t="s">
        <v>411</v>
      </c>
      <c r="L140" s="218" t="s">
        <v>421</v>
      </c>
      <c r="M140" s="399"/>
      <c r="N140" s="399"/>
      <c r="O140" s="399"/>
      <c r="P140" s="299"/>
      <c r="Q140" s="300"/>
    </row>
    <row r="141" spans="2:17" ht="76.5" customHeight="1" x14ac:dyDescent="0.25">
      <c r="B141" s="295" t="s">
        <v>94</v>
      </c>
      <c r="C141" s="295" t="s">
        <v>98</v>
      </c>
      <c r="D141" s="295" t="s">
        <v>422</v>
      </c>
      <c r="E141" s="315">
        <v>42149177</v>
      </c>
      <c r="F141" s="295" t="s">
        <v>419</v>
      </c>
      <c r="G141" s="295" t="s">
        <v>406</v>
      </c>
      <c r="H141" s="301">
        <v>40865</v>
      </c>
      <c r="I141" s="295" t="s">
        <v>407</v>
      </c>
      <c r="J141" s="209" t="s">
        <v>376</v>
      </c>
      <c r="K141" s="218" t="s">
        <v>424</v>
      </c>
      <c r="L141" s="218" t="s">
        <v>423</v>
      </c>
      <c r="M141" s="295" t="s">
        <v>97</v>
      </c>
      <c r="N141" s="295" t="s">
        <v>97</v>
      </c>
      <c r="O141" s="295" t="s">
        <v>98</v>
      </c>
      <c r="P141" s="297" t="s">
        <v>479</v>
      </c>
      <c r="Q141" s="298"/>
    </row>
    <row r="142" spans="2:17" ht="76.5" customHeight="1" x14ac:dyDescent="0.25">
      <c r="B142" s="303"/>
      <c r="C142" s="303"/>
      <c r="D142" s="303"/>
      <c r="E142" s="321"/>
      <c r="F142" s="303"/>
      <c r="G142" s="303"/>
      <c r="H142" s="341"/>
      <c r="I142" s="303"/>
      <c r="J142" s="209" t="s">
        <v>425</v>
      </c>
      <c r="K142" s="218" t="s">
        <v>427</v>
      </c>
      <c r="L142" s="218" t="s">
        <v>426</v>
      </c>
      <c r="M142" s="303"/>
      <c r="N142" s="303"/>
      <c r="O142" s="303"/>
      <c r="P142" s="299"/>
      <c r="Q142" s="300"/>
    </row>
    <row r="143" spans="2:17" ht="76.5" customHeight="1" x14ac:dyDescent="0.25">
      <c r="B143" s="296"/>
      <c r="C143" s="296"/>
      <c r="D143" s="296"/>
      <c r="E143" s="316"/>
      <c r="F143" s="296"/>
      <c r="G143" s="296"/>
      <c r="H143" s="302"/>
      <c r="I143" s="296"/>
      <c r="J143" s="209" t="s">
        <v>428</v>
      </c>
      <c r="K143" s="218" t="s">
        <v>429</v>
      </c>
      <c r="L143" s="218" t="s">
        <v>430</v>
      </c>
      <c r="M143" s="296"/>
      <c r="N143" s="296"/>
      <c r="O143" s="296"/>
      <c r="P143" s="342"/>
      <c r="Q143" s="343"/>
    </row>
    <row r="144" spans="2:17" ht="82.5" customHeight="1" x14ac:dyDescent="0.25">
      <c r="B144" s="209" t="s">
        <v>95</v>
      </c>
      <c r="C144" s="209" t="s">
        <v>97</v>
      </c>
      <c r="D144" s="207" t="s">
        <v>494</v>
      </c>
      <c r="E144" s="207">
        <v>42099913</v>
      </c>
      <c r="F144" s="263" t="s">
        <v>415</v>
      </c>
      <c r="G144" s="207" t="s">
        <v>416</v>
      </c>
      <c r="H144" s="217">
        <v>2005</v>
      </c>
      <c r="I144" s="217" t="s">
        <v>226</v>
      </c>
      <c r="J144" s="209" t="s">
        <v>376</v>
      </c>
      <c r="K144" s="218" t="s">
        <v>417</v>
      </c>
      <c r="L144" s="209" t="s">
        <v>418</v>
      </c>
      <c r="M144" s="207" t="s">
        <v>97</v>
      </c>
      <c r="N144" s="207" t="s">
        <v>97</v>
      </c>
      <c r="O144" s="207" t="s">
        <v>97</v>
      </c>
      <c r="P144" s="294" t="s">
        <v>438</v>
      </c>
      <c r="Q144" s="294"/>
    </row>
    <row r="146" spans="2:7" ht="15.75" thickBot="1" x14ac:dyDescent="0.3"/>
    <row r="147" spans="2:7" ht="44.25" customHeight="1" x14ac:dyDescent="0.25">
      <c r="B147" s="181" t="s">
        <v>33</v>
      </c>
      <c r="C147" s="181" t="s">
        <v>48</v>
      </c>
      <c r="D147" s="163" t="s">
        <v>49</v>
      </c>
      <c r="E147" s="163" t="s">
        <v>50</v>
      </c>
      <c r="F147" s="183" t="s">
        <v>55</v>
      </c>
      <c r="G147" s="188"/>
    </row>
    <row r="148" spans="2:7" ht="164.25" customHeight="1" x14ac:dyDescent="0.2">
      <c r="B148" s="369" t="s">
        <v>52</v>
      </c>
      <c r="C148" s="115" t="s">
        <v>90</v>
      </c>
      <c r="D148" s="177">
        <v>25</v>
      </c>
      <c r="E148" s="177">
        <v>0</v>
      </c>
      <c r="F148" s="336">
        <f>+E148+E149+E150</f>
        <v>10</v>
      </c>
      <c r="G148" s="189"/>
    </row>
    <row r="149" spans="2:7" ht="122.25" customHeight="1" x14ac:dyDescent="0.2">
      <c r="B149" s="369"/>
      <c r="C149" s="115" t="s">
        <v>91</v>
      </c>
      <c r="D149" s="180">
        <v>25</v>
      </c>
      <c r="E149" s="177">
        <v>0</v>
      </c>
      <c r="F149" s="337"/>
      <c r="G149" s="189"/>
    </row>
    <row r="150" spans="2:7" ht="103.5" customHeight="1" x14ac:dyDescent="0.2">
      <c r="B150" s="369"/>
      <c r="C150" s="115" t="s">
        <v>92</v>
      </c>
      <c r="D150" s="177">
        <v>10</v>
      </c>
      <c r="E150" s="177">
        <v>10</v>
      </c>
      <c r="F150" s="338"/>
      <c r="G150" s="189"/>
    </row>
    <row r="151" spans="2:7" ht="37.5" customHeight="1" x14ac:dyDescent="0.2">
      <c r="B151" s="261"/>
      <c r="C151" s="262"/>
      <c r="D151" s="257"/>
      <c r="E151" s="257"/>
      <c r="F151" s="189"/>
      <c r="G151" s="189"/>
    </row>
    <row r="152" spans="2:7" ht="10.5" customHeight="1" x14ac:dyDescent="0.2">
      <c r="B152" s="261"/>
      <c r="C152" s="262"/>
      <c r="D152" s="257"/>
      <c r="E152" s="257"/>
      <c r="F152" s="189"/>
      <c r="G152" s="189"/>
    </row>
    <row r="153" spans="2:7" x14ac:dyDescent="0.25">
      <c r="C153" s="110"/>
    </row>
    <row r="154" spans="2:7" x14ac:dyDescent="0.25">
      <c r="B154" s="172" t="s">
        <v>56</v>
      </c>
    </row>
    <row r="155" spans="2:7" x14ac:dyDescent="0.25">
      <c r="B155" s="184" t="s">
        <v>33</v>
      </c>
      <c r="C155" s="184" t="s">
        <v>57</v>
      </c>
      <c r="D155" s="181" t="s">
        <v>50</v>
      </c>
      <c r="E155" s="181" t="s">
        <v>16</v>
      </c>
    </row>
    <row r="156" spans="2:7" ht="74.25" customHeight="1" x14ac:dyDescent="0.25">
      <c r="B156" s="111" t="s">
        <v>58</v>
      </c>
      <c r="C156" s="116">
        <v>40</v>
      </c>
      <c r="D156" s="177">
        <f>+E132</f>
        <v>0</v>
      </c>
      <c r="E156" s="315">
        <f>+D156+D157</f>
        <v>10</v>
      </c>
    </row>
    <row r="157" spans="2:7" ht="114" x14ac:dyDescent="0.25">
      <c r="B157" s="111" t="s">
        <v>59</v>
      </c>
      <c r="C157" s="116">
        <v>60</v>
      </c>
      <c r="D157" s="177">
        <f>+F148</f>
        <v>10</v>
      </c>
      <c r="E157" s="316"/>
    </row>
    <row r="158" spans="2:7" x14ac:dyDescent="0.25">
      <c r="B158" s="118" t="s">
        <v>375</v>
      </c>
    </row>
  </sheetData>
  <sheetProtection password="FF39" sheet="1" objects="1" scenarios="1"/>
  <mergeCells count="126">
    <mergeCell ref="D97:D100"/>
    <mergeCell ref="E35:E36"/>
    <mergeCell ref="R59:R83"/>
    <mergeCell ref="R94:S94"/>
    <mergeCell ref="R95:S96"/>
    <mergeCell ref="R97:S100"/>
    <mergeCell ref="R101:S103"/>
    <mergeCell ref="R104:S106"/>
    <mergeCell ref="R107:S108"/>
    <mergeCell ref="H95:H96"/>
    <mergeCell ref="O95:O96"/>
    <mergeCell ref="R109:S109"/>
    <mergeCell ref="B53:E53"/>
    <mergeCell ref="B107:B108"/>
    <mergeCell ref="C107:C108"/>
    <mergeCell ref="D107:D108"/>
    <mergeCell ref="E107:E108"/>
    <mergeCell ref="F107:F108"/>
    <mergeCell ref="P107:Q108"/>
    <mergeCell ref="P109:Q109"/>
    <mergeCell ref="N104:N106"/>
    <mergeCell ref="O104:O106"/>
    <mergeCell ref="P104:Q106"/>
    <mergeCell ref="O107:O108"/>
    <mergeCell ref="O59:P83"/>
    <mergeCell ref="P95:Q96"/>
    <mergeCell ref="M95:M96"/>
    <mergeCell ref="B97:B100"/>
    <mergeCell ref="M104:M106"/>
    <mergeCell ref="F104:F106"/>
    <mergeCell ref="G104:G106"/>
    <mergeCell ref="B104:B106"/>
    <mergeCell ref="C104:C106"/>
    <mergeCell ref="P94:Q94"/>
    <mergeCell ref="G95:G96"/>
    <mergeCell ref="B49:B50"/>
    <mergeCell ref="C49:C50"/>
    <mergeCell ref="D49:E49"/>
    <mergeCell ref="P97:Q100"/>
    <mergeCell ref="F101:F103"/>
    <mergeCell ref="G101:G103"/>
    <mergeCell ref="H101:H103"/>
    <mergeCell ref="I101:I103"/>
    <mergeCell ref="M101:M103"/>
    <mergeCell ref="N101:N103"/>
    <mergeCell ref="O101:O103"/>
    <mergeCell ref="P101:Q103"/>
    <mergeCell ref="H97:H100"/>
    <mergeCell ref="I97:I100"/>
    <mergeCell ref="M97:M100"/>
    <mergeCell ref="N97:N100"/>
    <mergeCell ref="B101:B103"/>
    <mergeCell ref="C101:C103"/>
    <mergeCell ref="D101:D103"/>
    <mergeCell ref="E101:E103"/>
    <mergeCell ref="O97:O100"/>
    <mergeCell ref="B55:N55"/>
    <mergeCell ref="O58:P58"/>
    <mergeCell ref="C97:C100"/>
    <mergeCell ref="C9:N9"/>
    <mergeCell ref="B2:P2"/>
    <mergeCell ref="B4:P4"/>
    <mergeCell ref="C6:N6"/>
    <mergeCell ref="C7:N7"/>
    <mergeCell ref="C8:N8"/>
    <mergeCell ref="C10:E10"/>
    <mergeCell ref="B14:C16"/>
    <mergeCell ref="B17:C17"/>
    <mergeCell ref="D116:E116"/>
    <mergeCell ref="I95:I96"/>
    <mergeCell ref="B89:N89"/>
    <mergeCell ref="J94:L94"/>
    <mergeCell ref="H107:H108"/>
    <mergeCell ref="I107:I108"/>
    <mergeCell ref="M107:M108"/>
    <mergeCell ref="N107:N108"/>
    <mergeCell ref="B112:N112"/>
    <mergeCell ref="D115:E115"/>
    <mergeCell ref="E97:E100"/>
    <mergeCell ref="F97:F100"/>
    <mergeCell ref="G97:G100"/>
    <mergeCell ref="D104:D106"/>
    <mergeCell ref="E104:E106"/>
    <mergeCell ref="H104:H106"/>
    <mergeCell ref="I104:I106"/>
    <mergeCell ref="G107:G108"/>
    <mergeCell ref="N95:N96"/>
    <mergeCell ref="D95:D96"/>
    <mergeCell ref="B95:B96"/>
    <mergeCell ref="C95:C96"/>
    <mergeCell ref="E95:E96"/>
    <mergeCell ref="F95:F96"/>
    <mergeCell ref="B148:B150"/>
    <mergeCell ref="F148:F150"/>
    <mergeCell ref="E156:E157"/>
    <mergeCell ref="B122:N122"/>
    <mergeCell ref="E132:E134"/>
    <mergeCell ref="B136:N136"/>
    <mergeCell ref="J138:L138"/>
    <mergeCell ref="N139:N140"/>
    <mergeCell ref="B119:P119"/>
    <mergeCell ref="O139:O140"/>
    <mergeCell ref="P138:Q138"/>
    <mergeCell ref="P144:Q144"/>
    <mergeCell ref="B139:B140"/>
    <mergeCell ref="C139:C140"/>
    <mergeCell ref="D139:D140"/>
    <mergeCell ref="E139:E140"/>
    <mergeCell ref="F139:F140"/>
    <mergeCell ref="G139:G140"/>
    <mergeCell ref="P139:Q140"/>
    <mergeCell ref="B141:B143"/>
    <mergeCell ref="C141:C143"/>
    <mergeCell ref="D141:D143"/>
    <mergeCell ref="E141:E143"/>
    <mergeCell ref="F141:F143"/>
    <mergeCell ref="G141:G143"/>
    <mergeCell ref="H141:H143"/>
    <mergeCell ref="I141:I143"/>
    <mergeCell ref="M141:M143"/>
    <mergeCell ref="N141:N143"/>
    <mergeCell ref="O141:O143"/>
    <mergeCell ref="P141:Q143"/>
    <mergeCell ref="H139:H140"/>
    <mergeCell ref="I139:I140"/>
    <mergeCell ref="M139:M140"/>
  </mergeCells>
  <dataValidations count="2">
    <dataValidation type="list" allowBlank="1" showInputMessage="1" showErrorMessage="1" sqref="WVE983073 A65569 IS65569 SO65569 ACK65569 AMG65569 AWC65569 BFY65569 BPU65569 BZQ65569 CJM65569 CTI65569 DDE65569 DNA65569 DWW65569 EGS65569 EQO65569 FAK65569 FKG65569 FUC65569 GDY65569 GNU65569 GXQ65569 HHM65569 HRI65569 IBE65569 ILA65569 IUW65569 JES65569 JOO65569 JYK65569 KIG65569 KSC65569 LBY65569 LLU65569 LVQ65569 MFM65569 MPI65569 MZE65569 NJA65569 NSW65569 OCS65569 OMO65569 OWK65569 PGG65569 PQC65569 PZY65569 QJU65569 QTQ65569 RDM65569 RNI65569 RXE65569 SHA65569 SQW65569 TAS65569 TKO65569 TUK65569 UEG65569 UOC65569 UXY65569 VHU65569 VRQ65569 WBM65569 WLI65569 WVE65569 A131105 IS131105 SO131105 ACK131105 AMG131105 AWC131105 BFY131105 BPU131105 BZQ131105 CJM131105 CTI131105 DDE131105 DNA131105 DWW131105 EGS131105 EQO131105 FAK131105 FKG131105 FUC131105 GDY131105 GNU131105 GXQ131105 HHM131105 HRI131105 IBE131105 ILA131105 IUW131105 JES131105 JOO131105 JYK131105 KIG131105 KSC131105 LBY131105 LLU131105 LVQ131105 MFM131105 MPI131105 MZE131105 NJA131105 NSW131105 OCS131105 OMO131105 OWK131105 PGG131105 PQC131105 PZY131105 QJU131105 QTQ131105 RDM131105 RNI131105 RXE131105 SHA131105 SQW131105 TAS131105 TKO131105 TUK131105 UEG131105 UOC131105 UXY131105 VHU131105 VRQ131105 WBM131105 WLI131105 WVE131105 A196641 IS196641 SO196641 ACK196641 AMG196641 AWC196641 BFY196641 BPU196641 BZQ196641 CJM196641 CTI196641 DDE196641 DNA196641 DWW196641 EGS196641 EQO196641 FAK196641 FKG196641 FUC196641 GDY196641 GNU196641 GXQ196641 HHM196641 HRI196641 IBE196641 ILA196641 IUW196641 JES196641 JOO196641 JYK196641 KIG196641 KSC196641 LBY196641 LLU196641 LVQ196641 MFM196641 MPI196641 MZE196641 NJA196641 NSW196641 OCS196641 OMO196641 OWK196641 PGG196641 PQC196641 PZY196641 QJU196641 QTQ196641 RDM196641 RNI196641 RXE196641 SHA196641 SQW196641 TAS196641 TKO196641 TUK196641 UEG196641 UOC196641 UXY196641 VHU196641 VRQ196641 WBM196641 WLI196641 WVE196641 A262177 IS262177 SO262177 ACK262177 AMG262177 AWC262177 BFY262177 BPU262177 BZQ262177 CJM262177 CTI262177 DDE262177 DNA262177 DWW262177 EGS262177 EQO262177 FAK262177 FKG262177 FUC262177 GDY262177 GNU262177 GXQ262177 HHM262177 HRI262177 IBE262177 ILA262177 IUW262177 JES262177 JOO262177 JYK262177 KIG262177 KSC262177 LBY262177 LLU262177 LVQ262177 MFM262177 MPI262177 MZE262177 NJA262177 NSW262177 OCS262177 OMO262177 OWK262177 PGG262177 PQC262177 PZY262177 QJU262177 QTQ262177 RDM262177 RNI262177 RXE262177 SHA262177 SQW262177 TAS262177 TKO262177 TUK262177 UEG262177 UOC262177 UXY262177 VHU262177 VRQ262177 WBM262177 WLI262177 WVE262177 A327713 IS327713 SO327713 ACK327713 AMG327713 AWC327713 BFY327713 BPU327713 BZQ327713 CJM327713 CTI327713 DDE327713 DNA327713 DWW327713 EGS327713 EQO327713 FAK327713 FKG327713 FUC327713 GDY327713 GNU327713 GXQ327713 HHM327713 HRI327713 IBE327713 ILA327713 IUW327713 JES327713 JOO327713 JYK327713 KIG327713 KSC327713 LBY327713 LLU327713 LVQ327713 MFM327713 MPI327713 MZE327713 NJA327713 NSW327713 OCS327713 OMO327713 OWK327713 PGG327713 PQC327713 PZY327713 QJU327713 QTQ327713 RDM327713 RNI327713 RXE327713 SHA327713 SQW327713 TAS327713 TKO327713 TUK327713 UEG327713 UOC327713 UXY327713 VHU327713 VRQ327713 WBM327713 WLI327713 WVE327713 A393249 IS393249 SO393249 ACK393249 AMG393249 AWC393249 BFY393249 BPU393249 BZQ393249 CJM393249 CTI393249 DDE393249 DNA393249 DWW393249 EGS393249 EQO393249 FAK393249 FKG393249 FUC393249 GDY393249 GNU393249 GXQ393249 HHM393249 HRI393249 IBE393249 ILA393249 IUW393249 JES393249 JOO393249 JYK393249 KIG393249 KSC393249 LBY393249 LLU393249 LVQ393249 MFM393249 MPI393249 MZE393249 NJA393249 NSW393249 OCS393249 OMO393249 OWK393249 PGG393249 PQC393249 PZY393249 QJU393249 QTQ393249 RDM393249 RNI393249 RXE393249 SHA393249 SQW393249 TAS393249 TKO393249 TUK393249 UEG393249 UOC393249 UXY393249 VHU393249 VRQ393249 WBM393249 WLI393249 WVE393249 A458785 IS458785 SO458785 ACK458785 AMG458785 AWC458785 BFY458785 BPU458785 BZQ458785 CJM458785 CTI458785 DDE458785 DNA458785 DWW458785 EGS458785 EQO458785 FAK458785 FKG458785 FUC458785 GDY458785 GNU458785 GXQ458785 HHM458785 HRI458785 IBE458785 ILA458785 IUW458785 JES458785 JOO458785 JYK458785 KIG458785 KSC458785 LBY458785 LLU458785 LVQ458785 MFM458785 MPI458785 MZE458785 NJA458785 NSW458785 OCS458785 OMO458785 OWK458785 PGG458785 PQC458785 PZY458785 QJU458785 QTQ458785 RDM458785 RNI458785 RXE458785 SHA458785 SQW458785 TAS458785 TKO458785 TUK458785 UEG458785 UOC458785 UXY458785 VHU458785 VRQ458785 WBM458785 WLI458785 WVE458785 A524321 IS524321 SO524321 ACK524321 AMG524321 AWC524321 BFY524321 BPU524321 BZQ524321 CJM524321 CTI524321 DDE524321 DNA524321 DWW524321 EGS524321 EQO524321 FAK524321 FKG524321 FUC524321 GDY524321 GNU524321 GXQ524321 HHM524321 HRI524321 IBE524321 ILA524321 IUW524321 JES524321 JOO524321 JYK524321 KIG524321 KSC524321 LBY524321 LLU524321 LVQ524321 MFM524321 MPI524321 MZE524321 NJA524321 NSW524321 OCS524321 OMO524321 OWK524321 PGG524321 PQC524321 PZY524321 QJU524321 QTQ524321 RDM524321 RNI524321 RXE524321 SHA524321 SQW524321 TAS524321 TKO524321 TUK524321 UEG524321 UOC524321 UXY524321 VHU524321 VRQ524321 WBM524321 WLI524321 WVE524321 A589857 IS589857 SO589857 ACK589857 AMG589857 AWC589857 BFY589857 BPU589857 BZQ589857 CJM589857 CTI589857 DDE589857 DNA589857 DWW589857 EGS589857 EQO589857 FAK589857 FKG589857 FUC589857 GDY589857 GNU589857 GXQ589857 HHM589857 HRI589857 IBE589857 ILA589857 IUW589857 JES589857 JOO589857 JYK589857 KIG589857 KSC589857 LBY589857 LLU589857 LVQ589857 MFM589857 MPI589857 MZE589857 NJA589857 NSW589857 OCS589857 OMO589857 OWK589857 PGG589857 PQC589857 PZY589857 QJU589857 QTQ589857 RDM589857 RNI589857 RXE589857 SHA589857 SQW589857 TAS589857 TKO589857 TUK589857 UEG589857 UOC589857 UXY589857 VHU589857 VRQ589857 WBM589857 WLI589857 WVE589857 A655393 IS655393 SO655393 ACK655393 AMG655393 AWC655393 BFY655393 BPU655393 BZQ655393 CJM655393 CTI655393 DDE655393 DNA655393 DWW655393 EGS655393 EQO655393 FAK655393 FKG655393 FUC655393 GDY655393 GNU655393 GXQ655393 HHM655393 HRI655393 IBE655393 ILA655393 IUW655393 JES655393 JOO655393 JYK655393 KIG655393 KSC655393 LBY655393 LLU655393 LVQ655393 MFM655393 MPI655393 MZE655393 NJA655393 NSW655393 OCS655393 OMO655393 OWK655393 PGG655393 PQC655393 PZY655393 QJU655393 QTQ655393 RDM655393 RNI655393 RXE655393 SHA655393 SQW655393 TAS655393 TKO655393 TUK655393 UEG655393 UOC655393 UXY655393 VHU655393 VRQ655393 WBM655393 WLI655393 WVE655393 A720929 IS720929 SO720929 ACK720929 AMG720929 AWC720929 BFY720929 BPU720929 BZQ720929 CJM720929 CTI720929 DDE720929 DNA720929 DWW720929 EGS720929 EQO720929 FAK720929 FKG720929 FUC720929 GDY720929 GNU720929 GXQ720929 HHM720929 HRI720929 IBE720929 ILA720929 IUW720929 JES720929 JOO720929 JYK720929 KIG720929 KSC720929 LBY720929 LLU720929 LVQ720929 MFM720929 MPI720929 MZE720929 NJA720929 NSW720929 OCS720929 OMO720929 OWK720929 PGG720929 PQC720929 PZY720929 QJU720929 QTQ720929 RDM720929 RNI720929 RXE720929 SHA720929 SQW720929 TAS720929 TKO720929 TUK720929 UEG720929 UOC720929 UXY720929 VHU720929 VRQ720929 WBM720929 WLI720929 WVE720929 A786465 IS786465 SO786465 ACK786465 AMG786465 AWC786465 BFY786465 BPU786465 BZQ786465 CJM786465 CTI786465 DDE786465 DNA786465 DWW786465 EGS786465 EQO786465 FAK786465 FKG786465 FUC786465 GDY786465 GNU786465 GXQ786465 HHM786465 HRI786465 IBE786465 ILA786465 IUW786465 JES786465 JOO786465 JYK786465 KIG786465 KSC786465 LBY786465 LLU786465 LVQ786465 MFM786465 MPI786465 MZE786465 NJA786465 NSW786465 OCS786465 OMO786465 OWK786465 PGG786465 PQC786465 PZY786465 QJU786465 QTQ786465 RDM786465 RNI786465 RXE786465 SHA786465 SQW786465 TAS786465 TKO786465 TUK786465 UEG786465 UOC786465 UXY786465 VHU786465 VRQ786465 WBM786465 WLI786465 WVE786465 A852001 IS852001 SO852001 ACK852001 AMG852001 AWC852001 BFY852001 BPU852001 BZQ852001 CJM852001 CTI852001 DDE852001 DNA852001 DWW852001 EGS852001 EQO852001 FAK852001 FKG852001 FUC852001 GDY852001 GNU852001 GXQ852001 HHM852001 HRI852001 IBE852001 ILA852001 IUW852001 JES852001 JOO852001 JYK852001 KIG852001 KSC852001 LBY852001 LLU852001 LVQ852001 MFM852001 MPI852001 MZE852001 NJA852001 NSW852001 OCS852001 OMO852001 OWK852001 PGG852001 PQC852001 PZY852001 QJU852001 QTQ852001 RDM852001 RNI852001 RXE852001 SHA852001 SQW852001 TAS852001 TKO852001 TUK852001 UEG852001 UOC852001 UXY852001 VHU852001 VRQ852001 WBM852001 WLI852001 WVE852001 A917537 IS917537 SO917537 ACK917537 AMG917537 AWC917537 BFY917537 BPU917537 BZQ917537 CJM917537 CTI917537 DDE917537 DNA917537 DWW917537 EGS917537 EQO917537 FAK917537 FKG917537 FUC917537 GDY917537 GNU917537 GXQ917537 HHM917537 HRI917537 IBE917537 ILA917537 IUW917537 JES917537 JOO917537 JYK917537 KIG917537 KSC917537 LBY917537 LLU917537 LVQ917537 MFM917537 MPI917537 MZE917537 NJA917537 NSW917537 OCS917537 OMO917537 OWK917537 PGG917537 PQC917537 PZY917537 QJU917537 QTQ917537 RDM917537 RNI917537 RXE917537 SHA917537 SQW917537 TAS917537 TKO917537 TUK917537 UEG917537 UOC917537 UXY917537 VHU917537 VRQ917537 WBM917537 WLI917537 WVE917537 A983073 IS983073 SO983073 ACK983073 AMG983073 AWC983073 BFY983073 BPU983073 BZQ983073 CJM983073 CTI983073 DDE983073 DNA983073 DWW983073 EGS983073 EQO983073 FAK983073 FKG983073 FUC983073 GDY983073 GNU983073 GXQ983073 HHM983073 HRI983073 IBE983073 ILA983073 IUW983073 JES983073 JOO983073 JYK983073 KIG983073 KSC983073 LBY983073 LLU983073 LVQ983073 MFM983073 MPI983073 MZE983073 NJA983073 NSW983073 OCS983073 OMO983073 OWK983073 PGG983073 PQC983073 PZY983073 QJU983073 QTQ983073 RDM983073 RNI983073 RXE983073 SHA983073 SQW983073 TAS983073 TKO983073 TUK983073 UEG983073 UOC983073 UXY983073 VHU983073 VRQ983073 WBM983073 WLI983073 A19:A37 IS19:IS37 SO19:SO37 ACK19:ACK37 AMG19:AMG37 AWC19:AWC37 BFY19:BFY37 BPU19:BPU37 BZQ19:BZQ37 CJM19:CJM37 CTI19:CTI37 DDE19:DDE37 DNA19:DNA37 DWW19:DWW37 EGS19:EGS37 EQO19:EQO37 FAK19:FAK37 FKG19:FKG37 FUC19:FUC37 GDY19:GDY37 GNU19:GNU37 GXQ19:GXQ37 HHM19:HHM37 HRI19:HRI37 IBE19:IBE37 ILA19:ILA37 IUW19:IUW37 JES19:JES37 JOO19:JOO37 JYK19:JYK37 KIG19:KIG37 KSC19:KSC37 LBY19:LBY37 LLU19:LLU37 LVQ19:LVQ37 MFM19:MFM37 MPI19:MPI37 MZE19:MZE37 NJA19:NJA37 NSW19:NSW37 OCS19:OCS37 OMO19:OMO37 OWK19:OWK37 PGG19:PGG37 PQC19:PQC37 PZY19:PZY37 QJU19:QJU37 QTQ19:QTQ37 RDM19:RDM37 RNI19:RNI37 RXE19:RXE37 SHA19:SHA37 SQW19:SQW37 TAS19:TAS37 TKO19:TKO37 TUK19:TUK37 UEG19:UEG37 UOC19:UOC37 UXY19:UXY37 VHU19:VHU37 VRQ19:VRQ37 WBM19:WBM37 WLI19:WLI37 WVE19:WVE37">
      <formula1>"1,2,3,4,5"</formula1>
    </dataValidation>
    <dataValidation type="decimal" allowBlank="1" showInputMessage="1" showErrorMessage="1" sqref="WVH983073 WLL983073 C65569 IV65569 SR65569 ACN65569 AMJ65569 AWF65569 BGB65569 BPX65569 BZT65569 CJP65569 CTL65569 DDH65569 DND65569 DWZ65569 EGV65569 EQR65569 FAN65569 FKJ65569 FUF65569 GEB65569 GNX65569 GXT65569 HHP65569 HRL65569 IBH65569 ILD65569 IUZ65569 JEV65569 JOR65569 JYN65569 KIJ65569 KSF65569 LCB65569 LLX65569 LVT65569 MFP65569 MPL65569 MZH65569 NJD65569 NSZ65569 OCV65569 OMR65569 OWN65569 PGJ65569 PQF65569 QAB65569 QJX65569 QTT65569 RDP65569 RNL65569 RXH65569 SHD65569 SQZ65569 TAV65569 TKR65569 TUN65569 UEJ65569 UOF65569 UYB65569 VHX65569 VRT65569 WBP65569 WLL65569 WVH65569 C131105 IV131105 SR131105 ACN131105 AMJ131105 AWF131105 BGB131105 BPX131105 BZT131105 CJP131105 CTL131105 DDH131105 DND131105 DWZ131105 EGV131105 EQR131105 FAN131105 FKJ131105 FUF131105 GEB131105 GNX131105 GXT131105 HHP131105 HRL131105 IBH131105 ILD131105 IUZ131105 JEV131105 JOR131105 JYN131105 KIJ131105 KSF131105 LCB131105 LLX131105 LVT131105 MFP131105 MPL131105 MZH131105 NJD131105 NSZ131105 OCV131105 OMR131105 OWN131105 PGJ131105 PQF131105 QAB131105 QJX131105 QTT131105 RDP131105 RNL131105 RXH131105 SHD131105 SQZ131105 TAV131105 TKR131105 TUN131105 UEJ131105 UOF131105 UYB131105 VHX131105 VRT131105 WBP131105 WLL131105 WVH131105 C196641 IV196641 SR196641 ACN196641 AMJ196641 AWF196641 BGB196641 BPX196641 BZT196641 CJP196641 CTL196641 DDH196641 DND196641 DWZ196641 EGV196641 EQR196641 FAN196641 FKJ196641 FUF196641 GEB196641 GNX196641 GXT196641 HHP196641 HRL196641 IBH196641 ILD196641 IUZ196641 JEV196641 JOR196641 JYN196641 KIJ196641 KSF196641 LCB196641 LLX196641 LVT196641 MFP196641 MPL196641 MZH196641 NJD196641 NSZ196641 OCV196641 OMR196641 OWN196641 PGJ196641 PQF196641 QAB196641 QJX196641 QTT196641 RDP196641 RNL196641 RXH196641 SHD196641 SQZ196641 TAV196641 TKR196641 TUN196641 UEJ196641 UOF196641 UYB196641 VHX196641 VRT196641 WBP196641 WLL196641 WVH196641 C262177 IV262177 SR262177 ACN262177 AMJ262177 AWF262177 BGB262177 BPX262177 BZT262177 CJP262177 CTL262177 DDH262177 DND262177 DWZ262177 EGV262177 EQR262177 FAN262177 FKJ262177 FUF262177 GEB262177 GNX262177 GXT262177 HHP262177 HRL262177 IBH262177 ILD262177 IUZ262177 JEV262177 JOR262177 JYN262177 KIJ262177 KSF262177 LCB262177 LLX262177 LVT262177 MFP262177 MPL262177 MZH262177 NJD262177 NSZ262177 OCV262177 OMR262177 OWN262177 PGJ262177 PQF262177 QAB262177 QJX262177 QTT262177 RDP262177 RNL262177 RXH262177 SHD262177 SQZ262177 TAV262177 TKR262177 TUN262177 UEJ262177 UOF262177 UYB262177 VHX262177 VRT262177 WBP262177 WLL262177 WVH262177 C327713 IV327713 SR327713 ACN327713 AMJ327713 AWF327713 BGB327713 BPX327713 BZT327713 CJP327713 CTL327713 DDH327713 DND327713 DWZ327713 EGV327713 EQR327713 FAN327713 FKJ327713 FUF327713 GEB327713 GNX327713 GXT327713 HHP327713 HRL327713 IBH327713 ILD327713 IUZ327713 JEV327713 JOR327713 JYN327713 KIJ327713 KSF327713 LCB327713 LLX327713 LVT327713 MFP327713 MPL327713 MZH327713 NJD327713 NSZ327713 OCV327713 OMR327713 OWN327713 PGJ327713 PQF327713 QAB327713 QJX327713 QTT327713 RDP327713 RNL327713 RXH327713 SHD327713 SQZ327713 TAV327713 TKR327713 TUN327713 UEJ327713 UOF327713 UYB327713 VHX327713 VRT327713 WBP327713 WLL327713 WVH327713 C393249 IV393249 SR393249 ACN393249 AMJ393249 AWF393249 BGB393249 BPX393249 BZT393249 CJP393249 CTL393249 DDH393249 DND393249 DWZ393249 EGV393249 EQR393249 FAN393249 FKJ393249 FUF393249 GEB393249 GNX393249 GXT393249 HHP393249 HRL393249 IBH393249 ILD393249 IUZ393249 JEV393249 JOR393249 JYN393249 KIJ393249 KSF393249 LCB393249 LLX393249 LVT393249 MFP393249 MPL393249 MZH393249 NJD393249 NSZ393249 OCV393249 OMR393249 OWN393249 PGJ393249 PQF393249 QAB393249 QJX393249 QTT393249 RDP393249 RNL393249 RXH393249 SHD393249 SQZ393249 TAV393249 TKR393249 TUN393249 UEJ393249 UOF393249 UYB393249 VHX393249 VRT393249 WBP393249 WLL393249 WVH393249 C458785 IV458785 SR458785 ACN458785 AMJ458785 AWF458785 BGB458785 BPX458785 BZT458785 CJP458785 CTL458785 DDH458785 DND458785 DWZ458785 EGV458785 EQR458785 FAN458785 FKJ458785 FUF458785 GEB458785 GNX458785 GXT458785 HHP458785 HRL458785 IBH458785 ILD458785 IUZ458785 JEV458785 JOR458785 JYN458785 KIJ458785 KSF458785 LCB458785 LLX458785 LVT458785 MFP458785 MPL458785 MZH458785 NJD458785 NSZ458785 OCV458785 OMR458785 OWN458785 PGJ458785 PQF458785 QAB458785 QJX458785 QTT458785 RDP458785 RNL458785 RXH458785 SHD458785 SQZ458785 TAV458785 TKR458785 TUN458785 UEJ458785 UOF458785 UYB458785 VHX458785 VRT458785 WBP458785 WLL458785 WVH458785 C524321 IV524321 SR524321 ACN524321 AMJ524321 AWF524321 BGB524321 BPX524321 BZT524321 CJP524321 CTL524321 DDH524321 DND524321 DWZ524321 EGV524321 EQR524321 FAN524321 FKJ524321 FUF524321 GEB524321 GNX524321 GXT524321 HHP524321 HRL524321 IBH524321 ILD524321 IUZ524321 JEV524321 JOR524321 JYN524321 KIJ524321 KSF524321 LCB524321 LLX524321 LVT524321 MFP524321 MPL524321 MZH524321 NJD524321 NSZ524321 OCV524321 OMR524321 OWN524321 PGJ524321 PQF524321 QAB524321 QJX524321 QTT524321 RDP524321 RNL524321 RXH524321 SHD524321 SQZ524321 TAV524321 TKR524321 TUN524321 UEJ524321 UOF524321 UYB524321 VHX524321 VRT524321 WBP524321 WLL524321 WVH524321 C589857 IV589857 SR589857 ACN589857 AMJ589857 AWF589857 BGB589857 BPX589857 BZT589857 CJP589857 CTL589857 DDH589857 DND589857 DWZ589857 EGV589857 EQR589857 FAN589857 FKJ589857 FUF589857 GEB589857 GNX589857 GXT589857 HHP589857 HRL589857 IBH589857 ILD589857 IUZ589857 JEV589857 JOR589857 JYN589857 KIJ589857 KSF589857 LCB589857 LLX589857 LVT589857 MFP589857 MPL589857 MZH589857 NJD589857 NSZ589857 OCV589857 OMR589857 OWN589857 PGJ589857 PQF589857 QAB589857 QJX589857 QTT589857 RDP589857 RNL589857 RXH589857 SHD589857 SQZ589857 TAV589857 TKR589857 TUN589857 UEJ589857 UOF589857 UYB589857 VHX589857 VRT589857 WBP589857 WLL589857 WVH589857 C655393 IV655393 SR655393 ACN655393 AMJ655393 AWF655393 BGB655393 BPX655393 BZT655393 CJP655393 CTL655393 DDH655393 DND655393 DWZ655393 EGV655393 EQR655393 FAN655393 FKJ655393 FUF655393 GEB655393 GNX655393 GXT655393 HHP655393 HRL655393 IBH655393 ILD655393 IUZ655393 JEV655393 JOR655393 JYN655393 KIJ655393 KSF655393 LCB655393 LLX655393 LVT655393 MFP655393 MPL655393 MZH655393 NJD655393 NSZ655393 OCV655393 OMR655393 OWN655393 PGJ655393 PQF655393 QAB655393 QJX655393 QTT655393 RDP655393 RNL655393 RXH655393 SHD655393 SQZ655393 TAV655393 TKR655393 TUN655393 UEJ655393 UOF655393 UYB655393 VHX655393 VRT655393 WBP655393 WLL655393 WVH655393 C720929 IV720929 SR720929 ACN720929 AMJ720929 AWF720929 BGB720929 BPX720929 BZT720929 CJP720929 CTL720929 DDH720929 DND720929 DWZ720929 EGV720929 EQR720929 FAN720929 FKJ720929 FUF720929 GEB720929 GNX720929 GXT720929 HHP720929 HRL720929 IBH720929 ILD720929 IUZ720929 JEV720929 JOR720929 JYN720929 KIJ720929 KSF720929 LCB720929 LLX720929 LVT720929 MFP720929 MPL720929 MZH720929 NJD720929 NSZ720929 OCV720929 OMR720929 OWN720929 PGJ720929 PQF720929 QAB720929 QJX720929 QTT720929 RDP720929 RNL720929 RXH720929 SHD720929 SQZ720929 TAV720929 TKR720929 TUN720929 UEJ720929 UOF720929 UYB720929 VHX720929 VRT720929 WBP720929 WLL720929 WVH720929 C786465 IV786465 SR786465 ACN786465 AMJ786465 AWF786465 BGB786465 BPX786465 BZT786465 CJP786465 CTL786465 DDH786465 DND786465 DWZ786465 EGV786465 EQR786465 FAN786465 FKJ786465 FUF786465 GEB786465 GNX786465 GXT786465 HHP786465 HRL786465 IBH786465 ILD786465 IUZ786465 JEV786465 JOR786465 JYN786465 KIJ786465 KSF786465 LCB786465 LLX786465 LVT786465 MFP786465 MPL786465 MZH786465 NJD786465 NSZ786465 OCV786465 OMR786465 OWN786465 PGJ786465 PQF786465 QAB786465 QJX786465 QTT786465 RDP786465 RNL786465 RXH786465 SHD786465 SQZ786465 TAV786465 TKR786465 TUN786465 UEJ786465 UOF786465 UYB786465 VHX786465 VRT786465 WBP786465 WLL786465 WVH786465 C852001 IV852001 SR852001 ACN852001 AMJ852001 AWF852001 BGB852001 BPX852001 BZT852001 CJP852001 CTL852001 DDH852001 DND852001 DWZ852001 EGV852001 EQR852001 FAN852001 FKJ852001 FUF852001 GEB852001 GNX852001 GXT852001 HHP852001 HRL852001 IBH852001 ILD852001 IUZ852001 JEV852001 JOR852001 JYN852001 KIJ852001 KSF852001 LCB852001 LLX852001 LVT852001 MFP852001 MPL852001 MZH852001 NJD852001 NSZ852001 OCV852001 OMR852001 OWN852001 PGJ852001 PQF852001 QAB852001 QJX852001 QTT852001 RDP852001 RNL852001 RXH852001 SHD852001 SQZ852001 TAV852001 TKR852001 TUN852001 UEJ852001 UOF852001 UYB852001 VHX852001 VRT852001 WBP852001 WLL852001 WVH852001 C917537 IV917537 SR917537 ACN917537 AMJ917537 AWF917537 BGB917537 BPX917537 BZT917537 CJP917537 CTL917537 DDH917537 DND917537 DWZ917537 EGV917537 EQR917537 FAN917537 FKJ917537 FUF917537 GEB917537 GNX917537 GXT917537 HHP917537 HRL917537 IBH917537 ILD917537 IUZ917537 JEV917537 JOR917537 JYN917537 KIJ917537 KSF917537 LCB917537 LLX917537 LVT917537 MFP917537 MPL917537 MZH917537 NJD917537 NSZ917537 OCV917537 OMR917537 OWN917537 PGJ917537 PQF917537 QAB917537 QJX917537 QTT917537 RDP917537 RNL917537 RXH917537 SHD917537 SQZ917537 TAV917537 TKR917537 TUN917537 UEJ917537 UOF917537 UYB917537 VHX917537 VRT917537 WBP917537 WLL917537 WVH917537 C983073 IV983073 SR983073 ACN983073 AMJ983073 AWF983073 BGB983073 BPX983073 BZT983073 CJP983073 CTL983073 DDH983073 DND983073 DWZ983073 EGV983073 EQR983073 FAN983073 FKJ983073 FUF983073 GEB983073 GNX983073 GXT983073 HHP983073 HRL983073 IBH983073 ILD983073 IUZ983073 JEV983073 JOR983073 JYN983073 KIJ983073 KSF983073 LCB983073 LLX983073 LVT983073 MFP983073 MPL983073 MZH983073 NJD983073 NSZ983073 OCV983073 OMR983073 OWN983073 PGJ983073 PQF983073 QAB983073 QJX983073 QTT983073 RDP983073 RNL983073 RXH983073 SHD983073 SQZ983073 TAV983073 TKR983073 TUN983073 UEJ983073 UOF983073 UYB983073 VHX983073 VRT983073 WBP983073 IV19:IV37 SR19:SR37 ACN19:ACN37 AMJ19:AMJ37 AWF19:AWF37 BGB19:BGB37 BPX19:BPX37 BZT19:BZT37 CJP19:CJP37 CTL19:CTL37 DDH19:DDH37 DND19:DND37 DWZ19:DWZ37 EGV19:EGV37 EQR19:EQR37 FAN19:FAN37 FKJ19:FKJ37 FUF19:FUF37 GEB19:GEB37 GNX19:GNX37 GXT19:GXT37 HHP19:HHP37 HRL19:HRL37 IBH19:IBH37 ILD19:ILD37 IUZ19:IUZ37 JEV19:JEV37 JOR19:JOR37 JYN19:JYN37 KIJ19:KIJ37 KSF19:KSF37 LCB19:LCB37 LLX19:LLX37 LVT19:LVT37 MFP19:MFP37 MPL19:MPL37 MZH19:MZH37 NJD19:NJD37 NSZ19:NSZ37 OCV19:OCV37 OMR19:OMR37 OWN19:OWN37 PGJ19:PGJ37 PQF19:PQF37 QAB19:QAB37 QJX19:QJX37 QTT19:QTT37 RDP19:RDP37 RNL19:RNL37 RXH19:RXH37 SHD19:SHD37 SQZ19:SQZ37 TAV19:TAV37 TKR19:TKR37 TUN19:TUN37 UEJ19:UEJ37 UOF19:UOF37 UYB19:UYB37 VHX19:VHX37 VRT19:VRT37 WBP19:WBP37 WLL19:WLL37 WVH19:WVH37">
      <formula1>0</formula1>
      <formula2>1</formula2>
    </dataValidation>
  </dataValidations>
  <pageMargins left="0.98425196850393704" right="0.51181102362204722" top="0.55118110236220474" bottom="0.55118110236220474" header="0.31496062992125984" footer="0.31496062992125984"/>
  <pageSetup paperSize="5" scale="40" orientation="landscape" horizontalDpi="4294967295" verticalDpi="4294967295" r:id="rId1"/>
  <ignoredErrors>
    <ignoredError sqref="K47:N4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Tecnica - Grupo 7</vt:lpstr>
      <vt:lpstr>Tecnica - Grupo 8</vt:lpstr>
      <vt:lpstr>Tecnica - Grupo 9</vt:lpstr>
      <vt:lpstr>Tecnica - Grupo 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Oscar Eduardo Sosa Bernal</cp:lastModifiedBy>
  <cp:lastPrinted>2014-12-02T18:11:16Z</cp:lastPrinted>
  <dcterms:created xsi:type="dcterms:W3CDTF">2014-10-22T15:49:24Z</dcterms:created>
  <dcterms:modified xsi:type="dcterms:W3CDTF">2014-12-09T23:00:52Z</dcterms:modified>
</cp:coreProperties>
</file>