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FF39" lockStructure="1"/>
  <bookViews>
    <workbookView xWindow="0" yWindow="0" windowWidth="20610" windowHeight="11640" tabRatio="598"/>
  </bookViews>
  <sheets>
    <sheet name="Tecnica - Grupo 7" sheetId="8" r:id="rId1"/>
    <sheet name="Tecnica - Grupo 8" sheetId="12" r:id="rId2"/>
    <sheet name="Tecnica - Grupo 9" sheetId="13" r:id="rId3"/>
    <sheet name="Tecnica - Grupo 10" sheetId="14" r:id="rId4"/>
  </sheets>
  <calcPr calcId="145621"/>
</workbook>
</file>

<file path=xl/calcChain.xml><?xml version="1.0" encoding="utf-8"?>
<calcChain xmlns="http://schemas.openxmlformats.org/spreadsheetml/2006/main">
  <c r="K47" i="14" l="1"/>
  <c r="L47" i="14"/>
  <c r="M47" i="14" l="1"/>
  <c r="N126" i="14" l="1"/>
  <c r="N44" i="14"/>
  <c r="N90" i="13" l="1"/>
  <c r="N152" i="12" l="1"/>
  <c r="N93" i="8"/>
  <c r="N92" i="8"/>
  <c r="N43" i="8"/>
  <c r="E19" i="8"/>
  <c r="E21" i="8" s="1"/>
  <c r="F19" i="8"/>
  <c r="C21" i="8" s="1"/>
  <c r="N44" i="8"/>
  <c r="K48" i="8"/>
  <c r="C52" i="8" s="1"/>
  <c r="L48" i="8"/>
  <c r="M48" i="8"/>
  <c r="C53" i="8" s="1"/>
  <c r="K95" i="8"/>
  <c r="C97" i="8" s="1"/>
  <c r="L95" i="8"/>
  <c r="M95" i="8"/>
  <c r="E101" i="8"/>
  <c r="F119" i="8"/>
  <c r="D129" i="8" l="1"/>
  <c r="D37" i="8"/>
  <c r="D130" i="8"/>
  <c r="D38" i="8"/>
  <c r="N95" i="8"/>
  <c r="N48" i="8"/>
  <c r="E129" i="8"/>
  <c r="C52" i="14"/>
  <c r="N43" i="14"/>
  <c r="N42" i="14"/>
  <c r="F148" i="14"/>
  <c r="E132" i="14"/>
  <c r="D156" i="14" s="1"/>
  <c r="M127" i="14"/>
  <c r="L127" i="14"/>
  <c r="K127" i="14"/>
  <c r="C129" i="14" s="1"/>
  <c r="A126" i="14"/>
  <c r="N125" i="14"/>
  <c r="N127" i="14" s="1"/>
  <c r="C51" i="14"/>
  <c r="A42" i="14"/>
  <c r="A43" i="14" s="1"/>
  <c r="A44" i="14" s="1"/>
  <c r="A45" i="14" s="1"/>
  <c r="N41" i="14"/>
  <c r="F17" i="14"/>
  <c r="C19" i="14" s="1"/>
  <c r="E17" i="14"/>
  <c r="E19" i="14" s="1"/>
  <c r="N43" i="13"/>
  <c r="N41" i="13"/>
  <c r="F117" i="13"/>
  <c r="E100" i="13"/>
  <c r="D127" i="13" s="1"/>
  <c r="M94" i="13"/>
  <c r="L94" i="13"/>
  <c r="K94" i="13"/>
  <c r="C96" i="13" s="1"/>
  <c r="A91" i="13"/>
  <c r="A92" i="13" s="1"/>
  <c r="A93" i="13" s="1"/>
  <c r="N94" i="13"/>
  <c r="M44" i="13"/>
  <c r="C49" i="13" s="1"/>
  <c r="L44" i="13"/>
  <c r="K44" i="13"/>
  <c r="C48" i="13" s="1"/>
  <c r="N42" i="13"/>
  <c r="A42" i="13"/>
  <c r="A43" i="13" s="1"/>
  <c r="F17" i="13"/>
  <c r="C19" i="13" s="1"/>
  <c r="E17" i="13"/>
  <c r="E19" i="13" s="1"/>
  <c r="N39" i="12"/>
  <c r="F184" i="12"/>
  <c r="E159" i="12"/>
  <c r="M153" i="12"/>
  <c r="L153" i="12"/>
  <c r="K153" i="12"/>
  <c r="C155" i="12" s="1"/>
  <c r="A151" i="12"/>
  <c r="A152" i="12" s="1"/>
  <c r="N150" i="12"/>
  <c r="N153" i="12" s="1"/>
  <c r="M40" i="12"/>
  <c r="C45" i="12" s="1"/>
  <c r="L40" i="12"/>
  <c r="K40" i="12"/>
  <c r="C44" i="12" s="1"/>
  <c r="A39" i="12"/>
  <c r="N38" i="12"/>
  <c r="F15" i="12"/>
  <c r="C17" i="12" s="1"/>
  <c r="E15" i="12"/>
  <c r="E17" i="12" s="1"/>
  <c r="D157" i="14" l="1"/>
  <c r="E156" i="14" s="1"/>
  <c r="D36" i="14"/>
  <c r="E35" i="14" s="1"/>
  <c r="D128" i="13"/>
  <c r="D36" i="13"/>
  <c r="E35" i="13" s="1"/>
  <c r="D195" i="12"/>
  <c r="D33" i="12"/>
  <c r="D194" i="12"/>
  <c r="D32" i="12"/>
  <c r="E37" i="8"/>
  <c r="N47" i="14"/>
  <c r="E127" i="13"/>
  <c r="N44" i="13"/>
  <c r="N40" i="12"/>
  <c r="A93" i="8"/>
  <c r="A94" i="8" s="1"/>
  <c r="E32" i="12" l="1"/>
  <c r="E194" i="12"/>
  <c r="A44" i="8"/>
  <c r="A45" i="8" s="1"/>
  <c r="A46" i="8" s="1"/>
  <c r="A47" i="8" s="1"/>
</calcChain>
</file>

<file path=xl/sharedStrings.xml><?xml version="1.0" encoding="utf-8"?>
<sst xmlns="http://schemas.openxmlformats.org/spreadsheetml/2006/main" count="2467" uniqueCount="543">
  <si>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</si>
  <si>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</si>
  <si>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</si>
  <si>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</si>
  <si>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</si>
  <si>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</si>
  <si>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</si>
  <si>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</si>
  <si>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</si>
  <si>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</si>
  <si>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</si>
  <si>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</si>
  <si>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</si>
  <si>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</si>
  <si>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</si>
  <si>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</si>
  <si>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</si>
  <si>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</si>
  <si>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</si>
  <si>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</si>
  <si>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</si>
  <si>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</si>
  <si>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</si>
  <si>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</si>
  <si>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</si>
  <si>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</si>
  <si>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</si>
  <si>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</si>
  <si>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</si>
  <si>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</si>
  <si>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</si>
  <si>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</si>
  <si>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</si>
  <si>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</si>
  <si>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</si>
  <si>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</si>
  <si>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</si>
  <si>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</si>
  <si>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</si>
  <si>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</si>
  <si>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</si>
  <si>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</si>
  <si>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</si>
  <si>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</si>
  <si>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</si>
  <si>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</si>
  <si>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</si>
  <si>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</si>
  <si>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</si>
  <si>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</si>
  <si>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</si>
  <si>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</si>
  <si>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</si>
  <si>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</si>
  <si>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</si>
  <si>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</si>
  <si>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</si>
  <si>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</si>
  <si>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</si>
  <si>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</si>
  <si>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</si>
  <si>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</si>
  <si>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</si>
  <si>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</si>
  <si>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</si>
  <si>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</si>
  <si>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</si>
  <si>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</si>
  <si>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</si>
  <si>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</si>
  <si>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</si>
  <si>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</si>
  <si>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</si>
  <si>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</si>
  <si>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</si>
  <si>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</si>
  <si>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</si>
  <si>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</si>
  <si>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</si>
  <si>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</si>
  <si>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</si>
  <si>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</si>
  <si>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</si>
  <si>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</si>
  <si>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</si>
  <si>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</si>
  <si>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</si>
  <si>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</si>
  <si>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</si>
  <si>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</si>
  <si>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</si>
  <si>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</si>
  <si>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</si>
  <si>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</si>
  <si>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</si>
  <si>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</si>
  <si>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</si>
  <si>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</si>
  <si>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</si>
  <si>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</si>
  <si>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</si>
  <si>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</si>
  <si>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</si>
  <si>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</si>
  <si>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</si>
  <si>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</si>
  <si>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</si>
  <si>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</si>
  <si>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</si>
  <si>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</si>
  <si>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</si>
  <si>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Construyamos Colombia</t>
  </si>
  <si>
    <t>Instituto Colombiano de Bienestar Familiar Regional Risaralda</t>
  </si>
  <si>
    <t>66-26-2013-133 del 2013</t>
  </si>
  <si>
    <t>Instituto Colombiano de Bienestar Familiar Regional Tolima</t>
  </si>
  <si>
    <t>516 del 2012</t>
  </si>
  <si>
    <t>Departamento para la Prosperidad Social</t>
  </si>
  <si>
    <t>141 del 2012</t>
  </si>
  <si>
    <t>Gobernacion de Risaralda</t>
  </si>
  <si>
    <t>1121 de 2010</t>
  </si>
  <si>
    <t>Siete (7)</t>
  </si>
  <si>
    <t>66-26- 2013-084 del 2013</t>
  </si>
  <si>
    <t>Del 531 al 535</t>
  </si>
  <si>
    <t>El proponente presento la documentación requerida para acreditar la experiencia. La experiencia cumple con lo establecido en el pliego de condiciones.</t>
  </si>
  <si>
    <t>Del 536 al 540</t>
  </si>
  <si>
    <t>Del 541 al 552</t>
  </si>
  <si>
    <t>El objeto y las obligaciones contractuales no cumplen con lo estipulado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a primera infancia en los procesos desarrollados. Lo anterior deberá ser acreditado mediante la certificación respectiva."</t>
  </si>
  <si>
    <t>66-26- 201-206 del 2012</t>
  </si>
  <si>
    <t>DPS</t>
  </si>
  <si>
    <t>132 de 2011</t>
  </si>
  <si>
    <t>Del 563 al 568</t>
  </si>
  <si>
    <t>66-26- 2013-138 del 2013</t>
  </si>
  <si>
    <t>Secretaria de Desarrollo Social y Politico - Alcaldia de Pereira</t>
  </si>
  <si>
    <t>950 de 2009</t>
  </si>
  <si>
    <t>Del 570 al 575</t>
  </si>
  <si>
    <t>Del 554 al 562</t>
  </si>
  <si>
    <t>Ocho (8)</t>
  </si>
  <si>
    <t>Nueve (9)</t>
  </si>
  <si>
    <t>Diez (10)</t>
  </si>
  <si>
    <t>66-26- 2014-089 del 2014</t>
  </si>
  <si>
    <t>66-26- 2013-086 del 2013</t>
  </si>
  <si>
    <t>481 de 2013</t>
  </si>
  <si>
    <t>66-26- 2013-158 del 2013</t>
  </si>
  <si>
    <t>1670 de 2010</t>
  </si>
  <si>
    <t>586 al 595</t>
  </si>
  <si>
    <t>Del 596 al 600</t>
  </si>
  <si>
    <t>Secretaria Administrativa - Municipio de Dosquebradas</t>
  </si>
  <si>
    <t>Del 601 al 606</t>
  </si>
  <si>
    <t>El certificado no permite determinar el numero de cupos atendidos ni la experiencia especifica en Educación Inicial o en la atencion a la familia en el fortalecimiento de las capacidades de cuidado y crianza a primera infancia SUBSANAR.</t>
  </si>
  <si>
    <t>Del 607 al 613</t>
  </si>
  <si>
    <t>La certificacion allegada no permite determinar el numero de cupos atendidos. El certificado no permite determinar la experiencia especifica con Educación Inicial o con la atencion a la familia en el fortalecimiento de las capacidades de cuidado y crianza a primera infancia. Las certificaciones no permiten establecer claramente la fecha de finalización del contrato.SUBSANAR.</t>
  </si>
  <si>
    <t>-</t>
  </si>
  <si>
    <t>CDI SIN ARRIENDO</t>
  </si>
  <si>
    <t>CDI CON ARRIENDO</t>
  </si>
  <si>
    <t>CDI INSTITUCIONAL</t>
  </si>
  <si>
    <t>Calle 9 A No. 14 - 08 Barrio Junin Quinchia</t>
  </si>
  <si>
    <t>Via Central en seguida del colegio. Corregimiento Naranjal</t>
  </si>
  <si>
    <t>Galeria. Corregimiento de Irra</t>
  </si>
  <si>
    <t>CARTA DE COMPROMISO DE GESTIONAR EL USO CUANDO ES PÚBLICA CDI</t>
  </si>
  <si>
    <t>El proponente cumplio con lo establecido en el Pliego de Condiciones</t>
  </si>
  <si>
    <t>La capacidad de la infraestructura  presentada por el proponente no corresponde a los cupos requeridos por el ICBF. En el anexo  3  el ICBF establecio 70 cupos y el proponente presenta la infraestructura con una capacidad de 60.</t>
  </si>
  <si>
    <t>Carrera 3 No. 16 - 07</t>
  </si>
  <si>
    <t>Calle 3 No. 3 - 33</t>
  </si>
  <si>
    <t>Carrera 4 No. 7 - 32 . Avenida del Rio</t>
  </si>
  <si>
    <t>Carrera 6 No. 8 - 27</t>
  </si>
  <si>
    <t>La capacidad de la infraestructura  presentada por el proponente no corresponde a los cupos requeridos por el ICBF. En el anexo  3  el ICBF establecio 58 cupos y el proponente presenta la infraestructura con una capacidad de 52.</t>
  </si>
  <si>
    <t>Tumurra</t>
  </si>
  <si>
    <t>Piñales</t>
  </si>
  <si>
    <t>El Congo</t>
  </si>
  <si>
    <t>Pueblo</t>
  </si>
  <si>
    <t>Tachiguí</t>
  </si>
  <si>
    <t>Umbria</t>
  </si>
  <si>
    <t>Río Mistrato</t>
  </si>
  <si>
    <t>Cienaga 1</t>
  </si>
  <si>
    <t>Cienaga 2</t>
  </si>
  <si>
    <t>Pueblo -Jardin</t>
  </si>
  <si>
    <t>Palma 1</t>
  </si>
  <si>
    <t>Palma 2</t>
  </si>
  <si>
    <t>Villa Rica</t>
  </si>
  <si>
    <t>Piedras Alto</t>
  </si>
  <si>
    <t>Piedras Bajo</t>
  </si>
  <si>
    <t>Pueblo - Galán</t>
  </si>
  <si>
    <t>Mampay</t>
  </si>
  <si>
    <t>La Maria</t>
  </si>
  <si>
    <t>Playa Bonita</t>
  </si>
  <si>
    <t>El Terrero</t>
  </si>
  <si>
    <t>Pinar del Rio</t>
  </si>
  <si>
    <t>Alto Pueblo Rico</t>
  </si>
  <si>
    <t>Dosquebradas</t>
  </si>
  <si>
    <t>Barcinal</t>
  </si>
  <si>
    <t>Nacederos</t>
  </si>
  <si>
    <t>Arkakay 1</t>
  </si>
  <si>
    <t>Arkakay 2</t>
  </si>
  <si>
    <t>Arkakay 3</t>
  </si>
  <si>
    <t>Guapa 1</t>
  </si>
  <si>
    <t>Guapa 2</t>
  </si>
  <si>
    <t>Guapa 3</t>
  </si>
  <si>
    <t>Guapa 4</t>
  </si>
  <si>
    <t>Guapa 5</t>
  </si>
  <si>
    <t>Guapa 6</t>
  </si>
  <si>
    <t>Guatica viejo</t>
  </si>
  <si>
    <t>Berlin</t>
  </si>
  <si>
    <t>Ospirma</t>
  </si>
  <si>
    <t>La Morabia</t>
  </si>
  <si>
    <t>Bolivar 1</t>
  </si>
  <si>
    <t>Bolivar 2</t>
  </si>
  <si>
    <t>Travesias</t>
  </si>
  <si>
    <t>Tauma</t>
  </si>
  <si>
    <t>Suaiva</t>
  </si>
  <si>
    <t>El Paraiso</t>
  </si>
  <si>
    <t>Milán 1</t>
  </si>
  <si>
    <t>Milán 2</t>
  </si>
  <si>
    <t>Corinto</t>
  </si>
  <si>
    <t>Murrapal</t>
  </si>
  <si>
    <t>La bendecida</t>
  </si>
  <si>
    <t>Santa Ana 1</t>
  </si>
  <si>
    <t>Santa Ana 2</t>
  </si>
  <si>
    <t>El Silencio</t>
  </si>
  <si>
    <t>Caseta Comunal</t>
  </si>
  <si>
    <t>Escuela</t>
  </si>
  <si>
    <t>Casa Grande</t>
  </si>
  <si>
    <t>Centro Salud</t>
  </si>
  <si>
    <t>FAMILIAR</t>
  </si>
  <si>
    <t>NATHALY BIBIANA TREJOS CARTAGENA</t>
  </si>
  <si>
    <t>Universidad Tecnologica de Pereira</t>
  </si>
  <si>
    <t>Licenciatura en Pedagogia Infantil</t>
  </si>
  <si>
    <t>NA</t>
  </si>
  <si>
    <t>20/08/2013 - 30/12/2013 y 13/01/2014 - 13/11/2014</t>
  </si>
  <si>
    <t>Coordinadora - Folio 182</t>
  </si>
  <si>
    <t>ELIANA GARCIA FIGUEROA</t>
  </si>
  <si>
    <t>No. 143058</t>
  </si>
  <si>
    <t>Universidad Catolica de Pereira</t>
  </si>
  <si>
    <t>Psicologa</t>
  </si>
  <si>
    <t>Psicologa - Folio 193</t>
  </si>
  <si>
    <t>Universidad Catolica  de Pereira</t>
  </si>
  <si>
    <t>28/01/2013 - 28/11/2013</t>
  </si>
  <si>
    <t>Practica Profesional - Folio 188</t>
  </si>
  <si>
    <t>01/11/2014 - 13/11/2014</t>
  </si>
  <si>
    <t>MARIA LILIBETH BUSTAMANTE LADINO</t>
  </si>
  <si>
    <t>La certificación laboral no permite establecer si la experiencia presentada corresponde a proyectos sociales para la infancia o centros educativos.</t>
  </si>
  <si>
    <t>MARIA MAGDALENA BURGOS ROCHA</t>
  </si>
  <si>
    <t>No. 136997</t>
  </si>
  <si>
    <t>Fundación Universitaria del Espinal "FUNDES"</t>
  </si>
  <si>
    <t>Cooperativa Multiactiva de Comercializacion de Colombia</t>
  </si>
  <si>
    <t>16/01/2013 - 31/12/2013 y 16/01/2014 y 31/07/2014</t>
  </si>
  <si>
    <t>Psicologa de CDI - Folio 210</t>
  </si>
  <si>
    <t>La documentación presentada y el perfil de la persona cumple con lo establecido en el Pliego de Condiciones.</t>
  </si>
  <si>
    <t>Institucion Educativa Tecnica Industrial "Simon Bolivar"</t>
  </si>
  <si>
    <t>6/02/2012 - 25/05/2012 y 06/08/2012 - 22/11/2012</t>
  </si>
  <si>
    <t>Psicologa - Folio 211</t>
  </si>
  <si>
    <t>Coordinadora - Folio 214</t>
  </si>
  <si>
    <t>01/08/2014 - 10/11/2014</t>
  </si>
  <si>
    <t xml:space="preserve">La documentación presentada y el perfil de la persona cumple con lo establecido en el Pliego de Condiciones. </t>
  </si>
  <si>
    <t xml:space="preserve">SANDRA MILENA LOPEZ ARIAS </t>
  </si>
  <si>
    <t>Licenciada en Educación Ambiental</t>
  </si>
  <si>
    <t>Universidad de Caldas</t>
  </si>
  <si>
    <t>ICBF</t>
  </si>
  <si>
    <t>Asociacion de Padres de Familia y Vecinos del Hogar Infantil  - ICBF</t>
  </si>
  <si>
    <t>01/05/1992 - 31/12/1994</t>
  </si>
  <si>
    <t>UT Unidos por Risaralda</t>
  </si>
  <si>
    <t>Jardinera de Hogar Infantil - Folio 231</t>
  </si>
  <si>
    <t>01/02/2012 - 31/01/2013</t>
  </si>
  <si>
    <t>Secretaria de Desarrollo Comunitario</t>
  </si>
  <si>
    <t>Sin fechas</t>
  </si>
  <si>
    <t>13/01/2014 - 14/11/2014</t>
  </si>
  <si>
    <t>Coordinadora - Folio 236</t>
  </si>
  <si>
    <t>MARIA OLGA GASPAR GARCIA</t>
  </si>
  <si>
    <t>ANGELA JANNETHE MENDOZA ALONSO</t>
  </si>
  <si>
    <t>No. 25228096632CND</t>
  </si>
  <si>
    <t>Ingeniero Industrial</t>
  </si>
  <si>
    <t>Universidad Libre</t>
  </si>
  <si>
    <t>Fundación de Artistas Talladores de la Sal</t>
  </si>
  <si>
    <t>01/07/2011 - 30/09/2013</t>
  </si>
  <si>
    <t>12/11/2013 - 20/12/2013 y 13/01/2014 - 13/11/2014</t>
  </si>
  <si>
    <t>Coordinadora - folio 254</t>
  </si>
  <si>
    <t>Elaboración y puesta en marcha de Proyectos - Folio 253</t>
  </si>
  <si>
    <t>MARIA LUZ HERNANDEZ VELEZ</t>
  </si>
  <si>
    <t>Universidad del Quindio</t>
  </si>
  <si>
    <t>Cooperativa de Asociaciones de Hogares Comunitarios de Bienestar - Cooasobien</t>
  </si>
  <si>
    <t>18/10/11 -  9/12/2011, 
30/04/2012 - 28/09/2012,
y 16/10/2012 - 15/12/2012</t>
  </si>
  <si>
    <t>Coordinadora Pedagogica - Folio 269</t>
  </si>
  <si>
    <t>Direccion de Nucleo - Secretaria de Educación Departamental</t>
  </si>
  <si>
    <t>05/08/2002 - 14/10/2011</t>
  </si>
  <si>
    <t>Docente - Folio 270</t>
  </si>
  <si>
    <t>Secretaria de Gobierno, Administrativa y de Educación Municipio de Mistrato</t>
  </si>
  <si>
    <t>14/02/1994 - 31/05/2002</t>
  </si>
  <si>
    <t>Coordinadora - folio 271</t>
  </si>
  <si>
    <t>09/01/2013 - 23/12/2013 y 13/01/2014 - 18/11/2014</t>
  </si>
  <si>
    <t>Coordinadora - folio 27</t>
  </si>
  <si>
    <t>Licenciado en Administracion Educativa</t>
  </si>
  <si>
    <t>10/08/2010 - 15/12/2010, 11/01/2011 - 6/05/2011, 05/09/2011 - 15/122011, 10/01/2012 - 03/02/2012 y 23/04/2012 -15/06/2012</t>
  </si>
  <si>
    <t>Coordinadora  - Folio 279</t>
  </si>
  <si>
    <t>Coordinadora - Folio 281</t>
  </si>
  <si>
    <t>09/01/2013 - 2312/2013 y 13/01/2014 - 18/11/2014</t>
  </si>
  <si>
    <t>JUAN PABLO FRANCO LOPEZ</t>
  </si>
  <si>
    <t>APOYO PSICOSOCIAL</t>
  </si>
  <si>
    <t>Antropologo</t>
  </si>
  <si>
    <t>Sin fecha</t>
  </si>
  <si>
    <t>Profesor Universidad de Caldas</t>
  </si>
  <si>
    <t>Trabajo Investigativo - Folio 293</t>
  </si>
  <si>
    <t>CONFAMILIARES</t>
  </si>
  <si>
    <t>28/03/2012 - 16/11/2012</t>
  </si>
  <si>
    <t>Folios  292 y 295</t>
  </si>
  <si>
    <t>ANA CAROLINA VALENCIA VELEZ</t>
  </si>
  <si>
    <t>Antropologa</t>
  </si>
  <si>
    <t>Secretaria -  Folio 304</t>
  </si>
  <si>
    <t>Persona Natural</t>
  </si>
  <si>
    <t>Hogar Infantil el Carmen</t>
  </si>
  <si>
    <t>Docente - Folio 305</t>
  </si>
  <si>
    <t>Antropologa - Folio 306</t>
  </si>
  <si>
    <t>YANETH JULIETA NIETO SEPULVEDA</t>
  </si>
  <si>
    <t>No. 128868</t>
  </si>
  <si>
    <t>Universidad Antonio Nariño</t>
  </si>
  <si>
    <t>Cooperatica Multiactiva de Asesorias Servicios de Salud y Trabajo Comunitario COOPSALUDCOM</t>
  </si>
  <si>
    <t>05/03/2013 - 01/09/2013</t>
  </si>
  <si>
    <t>Apoyo Psicosocial - Folio 316</t>
  </si>
  <si>
    <t>LUISA FERNANDA ESCOBAR RUEDA</t>
  </si>
  <si>
    <t>No. 109921</t>
  </si>
  <si>
    <t>Universidad Catolica Popular de Risaralda</t>
  </si>
  <si>
    <t>Instituto de Fertilidad Humana INSER Eje Cafetero S.A.S</t>
  </si>
  <si>
    <t>Enero de 2011 - 31/05/2013</t>
  </si>
  <si>
    <t>Psicologa - Folio 330</t>
  </si>
  <si>
    <t>JENNY CAROLINA PINEDA ACOSTA</t>
  </si>
  <si>
    <t>No. 100195</t>
  </si>
  <si>
    <t>Universidad de Ibague</t>
  </si>
  <si>
    <t>Universidad de Ibague - Coruniversitaria</t>
  </si>
  <si>
    <t>Redes y Comunicaciones de Colombia</t>
  </si>
  <si>
    <t>03/02/2013 - 09/07/2014</t>
  </si>
  <si>
    <t>Profesional en verificación de estandares - Folio 341</t>
  </si>
  <si>
    <t>Consorcio Protección Social</t>
  </si>
  <si>
    <t>Psicologa - Folio 342</t>
  </si>
  <si>
    <t>03/07/2011 - 31/12/2011</t>
  </si>
  <si>
    <t>01/09/2009 - 03/06/2011</t>
  </si>
  <si>
    <t>Psicologa - Folio 343</t>
  </si>
  <si>
    <t>Fundación Centro de Estimulación nivelación y desarrollo</t>
  </si>
  <si>
    <t>Universidad del Tolima</t>
  </si>
  <si>
    <t>3/12/2007  - 21/11/2008 y 05/03/2008 - 30/04/2008</t>
  </si>
  <si>
    <t>Pastoral Social Arquidiocesis de Ibague</t>
  </si>
  <si>
    <t>Psicologa - Folio 345</t>
  </si>
  <si>
    <t>17/03/2008 - 31/12/2008</t>
  </si>
  <si>
    <t>Fundación para el Desarrollo Social y Productivo</t>
  </si>
  <si>
    <t>Entrevistadora - Folio 346</t>
  </si>
  <si>
    <t>Abril 2009</t>
  </si>
  <si>
    <t>Consorcio Social</t>
  </si>
  <si>
    <t>Psicologa - Folio 347</t>
  </si>
  <si>
    <t>13/07/2012 - 10/12/2012</t>
  </si>
  <si>
    <t>ELIZABETH MOYA MENA</t>
  </si>
  <si>
    <t>Trabajadora Social</t>
  </si>
  <si>
    <t>Universidad Tecnologica del Choco "Diego Luis Córdoba"</t>
  </si>
  <si>
    <t>123225107-I</t>
  </si>
  <si>
    <t>Red Departamental de Mujeres Chocoanas</t>
  </si>
  <si>
    <t>03/06/2008 - 09/09/2013</t>
  </si>
  <si>
    <t>Profesional Universitario - Folio 360</t>
  </si>
  <si>
    <t>Facilitadora/tutora comunitaria - Folio 359</t>
  </si>
  <si>
    <t>Instituto Nacional de Salud</t>
  </si>
  <si>
    <t>07/07/2006 - 19/08/2006</t>
  </si>
  <si>
    <t>Trabajo en recoleccion de información: Folio 361</t>
  </si>
  <si>
    <t>Hospital de Tunjuelito</t>
  </si>
  <si>
    <t>16/07/2007 - 08/01/2008</t>
  </si>
  <si>
    <t>Trabajadora Social - Folio 362</t>
  </si>
  <si>
    <t>18/07/2014 - 22/09/2014</t>
  </si>
  <si>
    <t>Trabajadora Social - Folio 363</t>
  </si>
  <si>
    <t>ELCY CAROLINA SOSA GOMEZ</t>
  </si>
  <si>
    <t>No. 139432</t>
  </si>
  <si>
    <t>Institucion educativa la luisa</t>
  </si>
  <si>
    <t>julio 2013 a julio 2014</t>
  </si>
  <si>
    <t>psicologa
folio 377</t>
  </si>
  <si>
    <t>servicio educativo nacional de adulto</t>
  </si>
  <si>
    <t>febrero 2012 y julio del 2013</t>
  </si>
  <si>
    <t>Icbf</t>
  </si>
  <si>
    <t>02/02/2011 al 03/12/2011</t>
  </si>
  <si>
    <t>practica profesional 
folio 379</t>
  </si>
  <si>
    <t>psicoorientadora folio 
378</t>
  </si>
  <si>
    <t>STEFANNY PALACIO DUQUE</t>
  </si>
  <si>
    <t>No.143056</t>
  </si>
  <si>
    <t>NOTA: El proponente presento todo el equipo de coordinadores y apoyo psicosociales para la modalidad si n indicar a que grupo correspondian. Adicionalmente se relacionan personas como de medio tiempo cuando deberian ser de tiempo completo y no es posible determinar quines son de medio tiempo y quienes de tiempo completo</t>
  </si>
  <si>
    <t>CONSTRUYAMOS COLOMBIA</t>
  </si>
  <si>
    <t>INSTITUTO COLOMBIANO DE BINESTAR FAMILIAR REGIONAL RISARALDA</t>
  </si>
  <si>
    <t>66-26- 2013-126 del 2013</t>
  </si>
  <si>
    <t>Del 616 al 627</t>
  </si>
  <si>
    <t>Del 629-630</t>
  </si>
  <si>
    <t>GOBERNACION DEL CESAR</t>
  </si>
  <si>
    <t>081 DE 2010</t>
  </si>
  <si>
    <t>INSTITUTO COLOMBIANO DE BIENESTAR FAMILIAR</t>
  </si>
  <si>
    <t>66-26-2014-094 DEL 2014</t>
  </si>
  <si>
    <t>El proponente adjunto copia del contrato. El contrato fue suscrito con el ICBF, por lo cual aplicando lo establecido en el Decreto 019 de 2012, se realizará verificación del estado del contrato.</t>
  </si>
  <si>
    <t>SECRETARIA DE DESARROLLO SOCIAL Y POLITICO ALCALDIA DE PEREIRA</t>
  </si>
  <si>
    <t>DEL 664 AL 679</t>
  </si>
  <si>
    <t>591 DEL 2010</t>
  </si>
  <si>
    <t>DEL 651-652</t>
  </si>
  <si>
    <t>AL CALDIA DE DOSQUEBRADAS</t>
  </si>
  <si>
    <t>599 DE 2014</t>
  </si>
  <si>
    <t>DEL 601 AL 606</t>
  </si>
  <si>
    <t>ALCALDIA DE PEREIRA</t>
  </si>
  <si>
    <t>1667 DE 2007</t>
  </si>
  <si>
    <t>DEPARTAMENTO DEL QUINDIO</t>
  </si>
  <si>
    <t>743 DEL 2014</t>
  </si>
  <si>
    <t>GOBERNACION DE CESAR</t>
  </si>
  <si>
    <t>123 DEL 2011(131 DE 2011)</t>
  </si>
  <si>
    <t>GONERNACION DE RISARALDA -ACCION SOCIAL</t>
  </si>
  <si>
    <t>DEL 680 AL 693</t>
  </si>
  <si>
    <t xml:space="preserve">481 DE 2013 </t>
  </si>
  <si>
    <t>MUNICIPIO DE DOSQUEBRADAS</t>
  </si>
  <si>
    <t>DEL 636 AL 650</t>
  </si>
  <si>
    <t>BERENICE USMA MEJIA</t>
  </si>
  <si>
    <t xml:space="preserve">LICENCIADO EN CIENCIAS SOCIALES </t>
  </si>
  <si>
    <t>UNIVERSIDAD TECNOLOGICA DE PEREIRA</t>
  </si>
  <si>
    <t>NO REQUIERE</t>
  </si>
  <si>
    <t xml:space="preserve">LICENCIADA EN PEDAGOGIA INFANTIL </t>
  </si>
  <si>
    <t>20/08/2013 AL 30/12/2013
13/01/2014 AL 18/11/2014</t>
  </si>
  <si>
    <t>DOCENTE-FOLIO 422</t>
  </si>
  <si>
    <t>27/01/2012 AL 15/12/2012</t>
  </si>
  <si>
    <t>MADRE COMUNITARIA- FOLIO 423</t>
  </si>
  <si>
    <t>JOHANA MARCELA BERMUDEZ ARICAPA</t>
  </si>
  <si>
    <t>DAMIRIS HERRERAS</t>
  </si>
  <si>
    <t>ADMINISTRADOR FINANCIERO</t>
  </si>
  <si>
    <t>UNIVERSIDAD DEL TOLIMA</t>
  </si>
  <si>
    <t>01/06/2006 AL 28/02/2012</t>
  </si>
  <si>
    <t>ADMINISTRADORA FINANCIERA - FOLIO 464</t>
  </si>
  <si>
    <t>LICENCIADA EN PEDAGOGIA INFANTIL</t>
  </si>
  <si>
    <t>DOCENTE-FOLIO 434</t>
  </si>
  <si>
    <t>MADRE COMUNITARIA- FOLIO 435</t>
  </si>
  <si>
    <t>DIANA PATRICIA ARREDONDO OROZCO</t>
  </si>
  <si>
    <t>DOCENTE-FOLIO 447</t>
  </si>
  <si>
    <t>05/09/2013 AL 30/12/2013
13/01/2014 AL 18/11/2014</t>
  </si>
  <si>
    <t>ICBF-ASOCIACION DE PADRES USUARIO BARRIO GALAN</t>
  </si>
  <si>
    <t>MADRE COMUNITARIA- FOLIO 445</t>
  </si>
  <si>
    <t>5/06/2008 AL 7/12/2011</t>
  </si>
  <si>
    <t>COLEGIO JUAN JACOBO ROUSSEAU</t>
  </si>
  <si>
    <t>AÑO 2012</t>
  </si>
  <si>
    <t>DOCENTE- FOLIO 446</t>
  </si>
  <si>
    <t>21/08/2013 AL 30/12/2013
13/01/2014 AL 24/11/2014</t>
  </si>
  <si>
    <t>Coordinadora - Folio 406</t>
  </si>
  <si>
    <t>19/05/1991 al 20/06/1991 
15/07/1991 al 15/12/1991</t>
  </si>
  <si>
    <t>Coordinadora Proyecto Inicial - Madres Comunitarias. Folio 405</t>
  </si>
  <si>
    <t>Secretaria de Educación Municipio de Pereira</t>
  </si>
  <si>
    <t>Secretaria de Educacion Gobernacion de Risaralda</t>
  </si>
  <si>
    <t>Profesional Universitario - Folio 403 - 404</t>
  </si>
  <si>
    <t>Fecha de grado en el Diploma no es legible y no se presento acta de grado. No obstante, teniendo en cuenta que para el perfil de Financiero no se requiere validar experiencia, el cómite evaluador considera que la financiera presentada cumple con el perfil requerido.</t>
  </si>
  <si>
    <t>COORDINADOR GENERAL DEL PROYECTO POR CADA MIL CUPOS OFERTADOS O FRACIÓN INFERIOR</t>
  </si>
  <si>
    <t>06/02/2001 - 31/03/2001
02/04/2001 - 31/05/2001
01/06/2001 - 30/08/2001
03/09/2001 - 30/11/2001
01/01/2002 - 31/01/2002
01/02/2002 - 28/02/2002
01/03/2002 - 31/05/2002
01/06/2002 - 30/06/2002
19/12/2002 - 31/12/2002</t>
  </si>
  <si>
    <t>IRMA YOANA VINASCO TREJOS</t>
  </si>
  <si>
    <t>Coobienestar - ICBF</t>
  </si>
  <si>
    <t>X</t>
  </si>
  <si>
    <t>Del 576 al 585</t>
  </si>
  <si>
    <t>SUBSANAR.
El certificado no permite determinar el numero de cupos atendidos en primera infancia, gestantes y lactantes, ni la experiencia especifica en Educación Inicial o en la atencion a la familia en el fortalecimiento de las capacidades de cuidado y crianza a primera infancia.</t>
  </si>
  <si>
    <t>El proponente presento la documentación requerida para acreditar la experiencia. La experiencia cumple con lo establecido en el pliego de condiciones. 
No obstante lo anterior, teniendo en cuenta lo establecido en el pliego de condiciones Numeral 3,19 Literal a) viñeta 14: "Cuando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 el tiempo de experiencia de este contrato fue presentado y contabilizado en el grupo 7, por lo cual para la evaluación de la experiencia en tiempo del grupo 9 este contrato no es contabilizado.  SUBSANAR</t>
  </si>
  <si>
    <t>El proponente presento la documentación requerida para acreditar la experiencia. La experiencia cumple con lo establecido en el pliego de condiciones. 
No obstante lo anterior, teniendo en cuenta lo establecido en el pliego de condiciones Numeral 3,19 Literal a) viñeta 14: "Cuando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 el tiempo de experiencia de este contrato fue presentado y contabilizado en el grupo 8, por lo cual para la evaluación de la experiencia en tiempo del grupo 10 no es tenida en cuenta.</t>
  </si>
  <si>
    <t>El proponente presento la documentación requerida para acreditar la experiencia. La experiencia cumple con lo establecido en el pliego de condiciones.  El numero de cupos de la modalidad de Recuperación Nutricional y de acuerdo a la asignación presupuestal es de 120, por lo cual esta será la experiencia válida para la certficacion presentada.</t>
  </si>
  <si>
    <r>
      <t xml:space="preserve">El objeto y las obligaciones contractuales no cumplen con lo estipulado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t>
    </r>
    <r>
      <rPr>
        <u/>
        <sz val="11"/>
        <rFont val="Calibri"/>
        <family val="2"/>
      </rPr>
      <t>a primera infancia</t>
    </r>
    <r>
      <rPr>
        <sz val="11"/>
        <rFont val="Calibri"/>
        <family val="2"/>
      </rPr>
      <t xml:space="preserve"> en los procesos desarrollados. Lo anterior deberá ser acreditado mediante la certificación respectiva."</t>
    </r>
  </si>
  <si>
    <t>DEL 631 AL 635</t>
  </si>
  <si>
    <t>El certificado no permite determinar la experiencia especifica en Educación Inicial o en la atencion a la familia en el fortalecimiento de las capacidades de cuidado y crianza a primera infancia.
El objeto y las obligaciones contractuales no cumplen con lo estipulado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a primera infancia en los procesos desarrollados. Lo anterior deberá ser acreditado mediante la certificación respectiva."</t>
  </si>
  <si>
    <r>
      <t>El pliego de condiciones establece que : "</t>
    </r>
    <r>
      <rPr>
        <i/>
        <sz val="11"/>
        <rFont val="Calibri"/>
        <family val="2"/>
      </rPr>
      <t xml:space="preserve">La entidad deberá acreditar una experiencia mínima de veinte y cuatro (24) meses con máximo OCHO (8) certificaciones de contratos ejecutados y terminados a satisfacción y/o en ejecución con entidades públicas o privadas en los </t>
    </r>
    <r>
      <rPr>
        <i/>
        <u/>
        <sz val="11"/>
        <rFont val="Calibri"/>
        <family val="2"/>
      </rPr>
      <t>últimos cinco (5) años.(</t>
    </r>
    <r>
      <rPr>
        <i/>
        <sz val="11"/>
        <rFont val="Calibri"/>
        <family val="2"/>
      </rPr>
      <t xml:space="preserve">subrayado fuera del texto). </t>
    </r>
    <r>
      <rPr>
        <sz val="11"/>
        <rFont val="Calibri"/>
        <family val="2"/>
      </rPr>
      <t>El contrato presentado correponde al año 2007, lo cual excede el plazo de cinco años establecido en el pliego de condiciones.</t>
    </r>
  </si>
  <si>
    <t>Del 653 al 663</t>
  </si>
  <si>
    <t>Sin informacion</t>
  </si>
  <si>
    <t>Sin Informacion</t>
  </si>
  <si>
    <t>El certificado no permite determinar el numero de cupos atendidos ni la experiencia especifica en Educación Inicial o en la atencion a la familia en el fortalecimiento de las capacidades de cuidado y crianza a primera infancia.</t>
  </si>
  <si>
    <t>Coordinadora - Folio 202</t>
  </si>
  <si>
    <t>Coordinadora - Folios 225 Y 226</t>
  </si>
  <si>
    <t xml:space="preserve">Cogestor Red Unidos - Folio 232 y 233 </t>
  </si>
  <si>
    <t>Trabajo Comunitario y Social, Folio 234</t>
  </si>
  <si>
    <t>Asesoria con poblacion vulnerable, poblacion desplazada Folio 344</t>
  </si>
  <si>
    <t>LA DOCUMENTACION CUMPLE CON LO ESTIPULADO EN EL PLIEGO DE CONDICIONES.</t>
  </si>
  <si>
    <t>La certificacion laboral no describe las funciones del cargo, por lo cual  no permite establecer si la experiencia presentada corresponde a proyectos sociales para la infancia o centros educativos. Subsanar</t>
  </si>
  <si>
    <t xml:space="preserve">De las certificaciones laborales de Construyamos Colombia , la correspondiente al año 2014 especifica las funciones del cargo y esta acorde a lo establecido en el Pliego de condiciones; no obstante, la certificacion del año 2013  no describe las funciones del cargo, por lo cual no permite establecer si la experiencia presentada corresponde a proyectos sociales para la infancia o centros educativos.
Las demas certificaciones no estan relacionadas a funciones de director, coordinador o jefe en proyectos sociales para la infancia o centros educativos. Subsanar </t>
  </si>
  <si>
    <t>La certificación laboral no permite establecer si la experiencia  presentada corresponde a proyectos sociales para la infancia o centros educativos. Subsanar</t>
  </si>
  <si>
    <t>La formación profesional no corresponde al perfil establecido en el pliego de condiciones. De igual forma, las certificaciones  no permiten establecer si la experiencia presentada corresponde a proyectos sociales para la infancia o centros educativos. Subsanar</t>
  </si>
  <si>
    <t xml:space="preserve">Alcaldia Municipal - Dorada </t>
  </si>
  <si>
    <t>Cogestor Profesional, folio 294</t>
  </si>
  <si>
    <t xml:space="preserve">Teniendo en cuenta que la persona se presenta para Mistrato, donde se atiende grupos etnicos se convalida el perfil de Antroplogo. Las certificaciones  laborales  no permiten establecer el tiempo de experiencias ni detalla las funciones ejecutadas en los cargos. Subasanar </t>
  </si>
  <si>
    <t>Teniendo en cuenta que la persona se presenta para Mistrato, donde se atiende grupos etnicos se convalida el perfil de Antroplogo. Las certificaciones  laborales no permiten establecer el tiempo de experiencias ni detalla las funciones ejecutadas en los cargos. Adicionalmente se presenta una certificación relacionada a la bolsa de empleo de Risaralda y del Programa Departamental de Seguridad Alimentaria  y Nutricional  firmada por una persona natural y no por representantes oficiales de las instituciones señaladas. Subsanar</t>
  </si>
  <si>
    <t>La certificacion laboral de Construyamos  Colombia no permite establecer si la experiencia presentada corresponde a proyectos sociales para la infancia o centros educativos. Subsanar</t>
  </si>
  <si>
    <t>Psicologa, folio 391</t>
  </si>
  <si>
    <t>La certificacion no cumple el requisito de tiempo solicitado en la convocatoria</t>
  </si>
  <si>
    <t xml:space="preserve">Las certificaciones laborales de las entidades Secretaria de Educación Gobernación de Risaralda y de Construyamos Colombia no incluyen las funciones del cargo, lo cual no permite establecer si la experiencia presentada esta relacionada en infancia o familia, tal como lo solicita el pliego de condiciones. </t>
  </si>
  <si>
    <t xml:space="preserve">Las certificacion laboral de Construyamos Colombia no incluye las funciones del cargo, lo cual no permite establecer si la experiencia presentada esta relacionada en infancia o familia, tal como lo solicita el pliego de condiciones.  </t>
  </si>
  <si>
    <t>.</t>
  </si>
  <si>
    <t>De acuerdo a lo establecido en el pliego de condiciones Numeral 2.1 Presentación de la Propuesta - NOTA 1:  "En caso de que el proponente presente propuesta para más de un grupo deberá presentar de manera discriminada para cada grupo los documentos que acrediten los requisitos técnicos habilitantes (Capitulo III Componente Técnico) y los que acrediten los factores de evaluación (Titulo IV Factores de Ponderación)", la propuesta no cumple en infraestructura por cuanto no es posible determinar a que grupo corresponden las mismas y el total de capacidad instalada en cupos no corresponde al total de cupos establecidos en la zonificacion para los grupos 8 y 10 en el pliego de condiciones.</t>
  </si>
  <si>
    <t>Las certificacion laboral de Construyamos Colombia no incluye las funciones del cargo, lo cual no permite establecer si la experiencia presentada esta relacionada en infancia o familia, tal como lo solicita el pliego de condiciones. 
Adicionalmente, fue presentada como coordinadora en el grupo 8 y 10, por la proporción establecida en el Pliego de Condiciones solo sería válida en el grupo 8.</t>
  </si>
  <si>
    <t>Las certificacion laboral de Construyamos Colombia no incluye las funciones del cargo, lo cual no permite establecer si la experiencia presentada esta relacionada en infancia o familia, tal como lo solicita el pliego de condiciones. No obstante, las demas certificaciones permiten verificar minimo dos años de  experiencia en infancia o familia.
Adicionalmente, fue presentada como coordinadora pedagógica en el grupo 8 y 10, los dos grupos superan los 1000 cupos, por la cual se supera la proporción establecida en el Pliego de Condiciones y esta profesional solo es válida en el grupo 8.</t>
  </si>
  <si>
    <t>Nota: Se acreditan el numero maximo de cupos acreditados simultaneamente.</t>
  </si>
  <si>
    <t>SUBSANACION</t>
  </si>
  <si>
    <t>SUBSANACIÓN</t>
  </si>
  <si>
    <t>09/01/2013 - 23/12/2013</t>
  </si>
  <si>
    <t xml:space="preserve">Mediante oficio No. 339000 del 05/12/2014 08:03 am, el proponente presenta alcance a certificaciones de Construyamos Colombia indicando las funciones especificas en primera infancia. La documentación presentada y el perfil de la persona cumple con lo establecido en el Pliego de Condiciones. </t>
  </si>
  <si>
    <t xml:space="preserve">La certificacion laboral de Construyamos Colombia no permite establecer si la experiencia presentada corresponde a proyectos sociales para la infancia o centros educativos.
No obstante, con la otra certificacion presentada Cumple con la experiencia requerida. </t>
  </si>
  <si>
    <t>Mediante oficio No. 339000 del 05/12/2014 08:03 am, el proponente confirma mediante la carta de compromiso del profesional que la misma hace parte del grupo 8.</t>
  </si>
  <si>
    <t xml:space="preserve">Mediante oficio No. 339000 del 05/12/2014 08:03 am, el proponente presenta alcance a certificacion de Construyamos Colombia indicando las funciones especificas en primera infancia. La documentación presentada y el perfil de la persona cumple con lo establecido en el Pliego de Condiciones. </t>
  </si>
  <si>
    <t>Mediante oficio No. 339000 del 05/12/2014 08:03 am, el proponente presenta cambio de profesional por: Gloria Patricia Zuluaga Roldan. Licenciada en Educación Religiosa - Universidad Catolica Popular de Risaralda - 06/02/2006. Experiencia:  Construyamos Colombia. 26/08/2013 al 30/12/2013 y 13/01/2014 al 20/10/2014. Coordinadora.  Carta de Compromiso: Si. De esta forma, la documentación  de la nueva profesional cumple con lo estipulado en el Pliego de Condiciones.</t>
  </si>
  <si>
    <t>28/02/2011 -30/12/2011</t>
  </si>
  <si>
    <t xml:space="preserve">Mediante oficio No. 339000 del 05/12/2014 08:03 am, el proponente presenta certificación de Construyamos Colombia indicando las funciones especificas en primera infancia y el cargo de apoyo psicosocial del 13/01/2014 AL 01/12/2014.  La documentación presentada y el perfil de la persona cumple con lo establecido en el Pliego de Condiciones. </t>
  </si>
  <si>
    <t>02/09/2013 - 16/12/2013 y 21/01/2014 - 28/04/2014</t>
  </si>
  <si>
    <t xml:space="preserve">Mediante oficio No. 339000 del 05/12/2014 08:03 am, el proponente presenta certificación de Construyamos Colombia indicando las funciones especificas en primera infancia y el cargo de apoyo Psicologa del 13/01/2014 AL 01/12/2014.  La documentación presentada y el perfil de la persona cumple con lo establecido en el Pliego de Condiciones. </t>
  </si>
  <si>
    <t>01/06/2014-01/12/2014</t>
  </si>
  <si>
    <t>DAMIRIS HERRERA</t>
  </si>
  <si>
    <t>Mediante oficio No. 339000 del 05/12/2014 08:03 am, el proponente presenta certificación de Construyamos Colombia indicando las funciones especificas en primera infancia y el cargo Psicologa del 01/06/2014 AL 01/12/2014.  La documentación presentada y el perfil de la persona cumple con lo establecido en el Pliego de Condiciones.  De igual forma, el Proponente aclaro que esta profesional corresponde al grupo No. 8 y no al No. 10 como se habia presentado en la propuesta inicial.</t>
  </si>
  <si>
    <t xml:space="preserve">Mediante oficio No. 339000 del 05/12/2014 08:03 am, el proponente da alcance a la certificación presentada anteriormente indicando las funciones especificas en primera infancia  La documentación presentada y el perfil de la persona cumple con lo establecido en el Pliego de Condiciones. </t>
  </si>
  <si>
    <t>Mediante oficio No. 339000 del 05/12/2014 08:03 am, el proponente aclara que por un error involuntario de digitación se relacionaron 60 cupos en la propuesta inicial  e indica que en realidad son 70 cupos, lo cual esta acorde con lo establecido en el pliego de condiciones.</t>
  </si>
  <si>
    <t>El contrato fue presentado en el grupo 10 para la experiencia habilitante. En dicho grupo se contabilizaron 2,9 meses de experiencia al traslaparse con otro contrato. Por lo cual, para este grupo se valida 8,1 meses de experiencia adicional.</t>
  </si>
  <si>
    <t>Mediante oficio No. 339000 del 05/12/2014 08:03 am, el proponente realiza la separación por grupos y con los cupos correspondientes, ajustando el numero de cupos inicialmente ofertados en la propuesta, por lo cual esta acorde con lo establecido en el pliego de condiciones.</t>
  </si>
  <si>
    <t>Mediante oficio No. 339000 del 05/12/2014 08:03 am, el proponente preciso las infraestructura para cada uno de los grupos, presentando nuevamente el formato 11.  De esta forma, con la documentación  presentada cumple con lo estipulado en el Pliego de Condiciones.</t>
  </si>
  <si>
    <t>San Jose</t>
  </si>
  <si>
    <t>Primavera</t>
  </si>
  <si>
    <t>Esmeralda</t>
  </si>
  <si>
    <t>Naranjal 1</t>
  </si>
  <si>
    <t>Naranjal 2</t>
  </si>
  <si>
    <t xml:space="preserve">Cedral </t>
  </si>
  <si>
    <t>Isambra</t>
  </si>
  <si>
    <t>Guayabal</t>
  </si>
  <si>
    <t>Pomesia 1</t>
  </si>
  <si>
    <t>Pomesia 2</t>
  </si>
  <si>
    <t>Buenavista</t>
  </si>
  <si>
    <t>Crozal</t>
  </si>
  <si>
    <t>Irra 1</t>
  </si>
  <si>
    <t>Irra 2</t>
  </si>
  <si>
    <t>Las trojes</t>
  </si>
  <si>
    <t>Risaraldita</t>
  </si>
  <si>
    <t>Sausagua</t>
  </si>
  <si>
    <t>Casa Familiar</t>
  </si>
  <si>
    <t>Mediante oficio No. 339000 del 05/12/2014 08:03 am, el proponente preciso las infraestructuras para cada uno de los grupos, presentando nuevamente el formato 11.  De esta forma, con la documentación  presentada cumple con lo estipulado en el Pliego de Condiciones.</t>
  </si>
  <si>
    <t>Mediante oficio No. 339000 del 05/12/2014 08:03 am, el proponente señala y aclara el numero de cupos a acreditar en cada uno de los grupos donde se presento este contrato. Adicionalmente, solicita que no se tenga en cuenta el aporte de tiempo de este contrato en la experiencia habilitante para  los grupos 7 y 11 y si para el grupo 9. Teniendo en cuenta lo anterior, el Comité evaluador tomará en cuenta este contrato en terminos de  tiempo para la acreditación de experiencia del grupo 9, de acuerdo a lo señalado por el proponente.  En terminos de cupos se validan los contratos traslapados con el mayor numero de cupos , por lo cual se deja en cero los cupos de este contrato.</t>
  </si>
  <si>
    <t>Mediante oficio No. 339000 del 05/12/2014 08:03 am, el proponente señala y aclara el numero de cupos a acreditar en cada uno de los grupos donde se presento este contrato. Adicionalmente, solicita que no se tenga en cuenta el aporte de tiempo de este contrato en la experiencia habilitante para  los grupos 7 y 11 y si para el grupo 9. Teniendo en cuenta lo anterior, el Comité evaluador no tomará en cuenta este contrato en terminos de  tiempo para la acreditación de experiencia del grupo 7, de acuerdo a lo señalado por el proponente.  En terminos de cupos se validan los contratos traslapados con el mayor numero de cupos , por lo cual se deja en cero los cupos de este contrato.</t>
  </si>
  <si>
    <t>Mediante oficio No. 339000 del 05/12/2014 08:03 am, el proponente señala y aclara el numero de cupos a acreditar en cada uno de los grupos donde se presento este contrato. Adicionalmente, solicita que no se tenga en cuenta el aporte de tiempo de este contrato en la experiencia habilitante para  los grupos 10 y 11 .  Teniendo en cuenta lo anterior y la evaluación preliminar, el Comité evaluador no tomará en cuenta este contrato en terminos de  tiempo para la acreditación de experiencia del grupo 10.  En terminos de cupos se validan los contratos traslapados con el mayor numero de cupos , por lo cual se deja en cero los cupos de este contrato.</t>
  </si>
  <si>
    <r>
      <t xml:space="preserve">Mediante el oficio No. 339000 del 05/12/2014 08:03 am, el proponente señala el numero de cupos para cada grupo en el cual se presentó este contrato y  solicita que del tiempo de experiencia del contrato sean acreditados tres meses para el grupo 8 y tres meses para el grupo 10. Teniendo en cuenta, lo establecido  en el numeral 3,19 literal a) Viñeta 14: </t>
    </r>
    <r>
      <rPr>
        <i/>
        <sz val="9"/>
        <rFont val="Calibri"/>
        <family val="2"/>
        <scheme val="minor"/>
      </rPr>
      <t>"Cuando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t>
    </r>
    <r>
      <rPr>
        <sz val="9"/>
        <rFont val="Calibri"/>
        <family val="2"/>
        <scheme val="minor"/>
      </rPr>
      <t>, no se cumple lo señalado en el pliego de condiciones y se contabilizará la experiencia en tiempo solo para el grupo 8.  En terminos de cupos se validan los contratos traslapados con el mayor numero de cupos , por lo cual se deja en cero los cupos de este contrato.</t>
    </r>
  </si>
  <si>
    <r>
      <t xml:space="preserve">Mediante el oficio No. 339000 del 05/12/2014 08:03 am, el proponente señala el numero de cupos para cada grupo en el cual se presentó este contrato y  solicita que del tiempo de experiencia del contrato sean acreditados tres meses para el grupo 8 y tres meses para el grupo 10. Teniendo en cuenta, lo establecido  en el numeral 3,19 literal a) Viñeta 14: </t>
    </r>
    <r>
      <rPr>
        <i/>
        <sz val="11"/>
        <rFont val="Calibri"/>
        <family val="2"/>
        <scheme val="minor"/>
      </rPr>
      <t>"Cuando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t>
    </r>
    <r>
      <rPr>
        <sz val="11"/>
        <rFont val="Calibri"/>
        <family val="2"/>
        <scheme val="minor"/>
      </rPr>
      <t>, no se cumple lo señalado en el pliego de condiciones y no se contabilizará la experiencia en tiempo para el grupo 10 y se tendra en cuenta solamente el tiempo de experiencia de los 6 meses en el grupo 8.</t>
    </r>
  </si>
  <si>
    <t>Mediante el oficio No. 339000 del 05/12/2014 08:03 am, el proponente solicita que el tiempo de experiencia del contrato sea acreditado en el grupo siete y no en el grupo grupo 10. Teniendo en cuenta, lo establecido  en el numeral 3,19 literal a) Viñeta 14: "Cuando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 el comite evaluador acepta la observación y suma el tiempo de experiencia total del contrato para la experiencia adicional del grupo 7.</t>
  </si>
  <si>
    <r>
      <t xml:space="preserve">Mediante oficio No. 339000 del 05/12/2014 08:03 am, el proponente presenta subsanación del contrato.
Se señala jurisprudencia al respecto de la subsanabilidad de la propuesta por parte del Consejo de Estado, con Radicación: 13001-23-31-000-1999-00113-01 (25.804) de fecha 26 de febrero de 2014 , con  ponencia del Consejero Enrique Gil Botero en la cual se señaló: 
</t>
    </r>
    <r>
      <rPr>
        <i/>
        <sz val="11"/>
        <rFont val="Calibri"/>
        <family val="2"/>
      </rPr>
      <t xml:space="preserve">“(…)
Finalmente, el anterior decreto fue derogado por el Decreto reglamentario 1510 de 2013, que a diferencia de los anteriores no reprodujo la norma que se viene citando. </t>
    </r>
    <r>
      <rPr>
        <b/>
        <i/>
        <u/>
        <sz val="11"/>
        <rFont val="Calibri"/>
        <family val="2"/>
      </rPr>
      <t>Esto significa que en adelante las entidades y los oferentes aplican directamente la regla que contempla el art. 5, parágrafo, de la Ley 1150, de manera que lo subsanable o insubsanable se define a partir de una pregunta, que se le formula a cada requisito omitido o cumplido imperfectamente: ¿el defecto asigna puntaje al oferente? Si lo hace no es subsanable, si no lo hace es subsanable</t>
    </r>
    <r>
      <rPr>
        <i/>
        <sz val="11"/>
        <rFont val="Calibri"/>
        <family val="2"/>
      </rPr>
      <t>; en el último evento la entidad le solicitará al oferente que satisfaga la deficiencia, para poner su oferta en condiciones de ser evaluada, y no importa si se refiere a no a problemas de capacidad o a requisitos cumplidos antes o después de presentadas las ofertas, con la condición de que cuando le pidan la acreditación la satisfaga suficientemente."</t>
    </r>
    <r>
      <rPr>
        <sz val="11"/>
        <rFont val="Calibri"/>
        <family val="2"/>
      </rPr>
      <t xml:space="preserve"> (Subrayado y negrilla fuera del texto). 
Por lo anterior no se acepta subsanación presentada, por ser relativa a un criterio de experiencia adicional que asigna puntaje.
 </t>
    </r>
  </si>
  <si>
    <t>Mediante oficio No. 339000 del 05/12/2014 08:03 am, el proponente presento certificación de la Secretaria de Desarrollo Social y Politico de la Alcaldia de Pereira, en la cual precisan las actividades desarrollados en Primera Infancia. En terminos de cupos se validan los contratos traslapados con el mayor numero de cupos , por lo cual se toman los cupos de este contrato. Se precisa que de acuerdo a lo establecido en el pliego de condiciones solo se validan certificaciones de los ultimos cinco años , por lo cual se contabiliza solo un mes de experiencia de este contrato.</t>
  </si>
  <si>
    <t>Mediante el oficio No. 339000 del 05/12/2014 08:03 am, el proponente  presento certificación adicional de la Secretaria de Desarrollo Social   y Politico  de la Alcaldia de Pereira, en la cual se evidencian experiencia de acuerdo a lo señalado en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a primera infancia en los procesos desarrollados. Lo anterior deberá ser acreditado mediante la certificación respectiva."</t>
  </si>
  <si>
    <t xml:space="preserve">Mediante oficio No. 339000 del 05/12/2014 08:03 am, el proponente presenta certificación de Construyamos Colombia indicando las funciones especificas en primera infancia y en cargo de apoyo psicosocial del 11/11/2014 al 01/12/2014.  Adicionalmente, presenta certificacion laboral de la Alcaldia Municipal de  La Dorada con las fechas y funciones desarrolladas. La documentación presentada y el perfil de la persona cumple con lo establecido en el Pliego de Condiciones. </t>
  </si>
  <si>
    <t>Mediante oficio No. 339000 del 05/12/2014 08:03 am, el proponente presenta certificación de Construyamos Colombia indicando las funciones especificas en primera infancia y el cargo Psicologa del 01/06/2014 AL 01/12/2014.  La documentación presentada y el perfil de la persona cumple con lo establecido en el Pliego de Condiciones.  De igual forma, el Proponente aclaro que esta profesional corresponde al grupo No. 8 y no al No. 10 como se habia presentado en la propuesta inicial, por lo cual no será tenida en cuenta para el grupo No. 8.</t>
  </si>
  <si>
    <t>El proponente no presento ninguna aclaracion ni subsanacion</t>
  </si>
  <si>
    <t>NO REPORTA</t>
  </si>
  <si>
    <t>Licenciada  en Pedagogia Infantil</t>
  </si>
  <si>
    <t xml:space="preserve">Mediante oficio No. 339000 del 05/12/2014 08:03 am, el proponente presenta certificación adicional de Construyamos Colombia indicando las funciones especificas en primera infancia: 02/09/2013 al 30/09/2013 en el rol de Psicologa. Adicionalmente, dan alcance a certificación laboral del INSER con las funciones detalladas del cargo. La documentación presentada y el perfil de la persona cumple con lo establecido en el Pliego de Condiciones. </t>
  </si>
  <si>
    <t>La carta de compromiso no refleja el municipio o grupo el cual se le asignara esta persona. Si bien algunas certificaciones no establecen la fecha de inicio y finalizacion de actividades con los meses señalados se puede determinar que cumple con los requisitos de experiencia establecidos en el pliego de condiciones.</t>
  </si>
  <si>
    <t>El cómite evaluador aplicando lo establecido en el Decreto 019 de 2012, verificó con el supervisor del convenio el estado del contrato, encontrando que cumple con lo establecido en el pliego de condiciones. Por lo cual se procede a tener en cuenta este contrato para el puntaje de los criterios de ponderación.</t>
  </si>
  <si>
    <t>Mediante el oficio No. 339000 del 05/12/2014 08:03 am, el proponente precisa las actividades relacionadas con Cuidado y Crianza en Primera Infancia. El comité evaluador, revisa la documentación de la propuesta inicial dado que esta certificación no era subsanable por ser criterio de ponderación, como se señalo anteriormente, encontrando efectivamente en el folio 602 de la propuesta  las actividades señaladas por el proponente. Por lo cual se procede a tener en cuenta este contrato para el puntaje de los criterios de ponderación. Este contrato fue presentado en los grupos 10 y 11, pero de acuerdo a lo establecido en el pliego de condiciones frente a presentación de certificaciones en dos o mas grupos y a lo señalado por el proponente, se tiene en cuenta la experiencia en tiempo para el grupo 8.</t>
  </si>
  <si>
    <t>Las certificacion laboral de Construyamos Colombia no incluye las funciones del cargo, lo cual no permite establecer si la experiencia de esta certificacion esta relacionada en infancia o familia, tal como lo solicita el pliego de condiciones. No obstante, las demas certificaciones permiten verificar minimo dos años de  experiencia en infancia o familia.
Adicionalmente, fue presentada como coordinadora pedagógica en el grupo 8 y 10, los dos grupos superan los 1000 cupos, por la cual se supera la proporción establecida en el Pliego de Condiciones y esta profesional solo es válida en el grupo 8.</t>
  </si>
  <si>
    <r>
      <t xml:space="preserve">El proponente presento documentación requerida para acreditar la experiencia. No  obstante, la certificación no permite establecer el porcentaje de ejecución del contrato, por lo cual la experiencia presentada no es valida.
El pliego de condiciones establece lo siguiente para acreditar contratos en ejecución:
</t>
    </r>
    <r>
      <rPr>
        <i/>
        <sz val="11"/>
        <rFont val="Calibri"/>
        <family val="2"/>
      </rPr>
      <t>"Para la acreditación de experiencia, se tendrán en cuenta los contratos en ejecución para la operación de los programas misionales relacionados, para lo cual será válida la presentación de una certificación emitida por el supervisor del contrato, en la cual se acredite el cumplimiento satisfactorio de las obligaciones contractuales adquiridas, desde el inicio de la ejecución y hasta el 30 de septiembre de 2014, las cuales serán validadas siempre y cuando se acredite en la certificación la ejecución de mínimo el 70% del valor del contrato y sus adiciones (cuando aplique), a la fecha de expedición de la certificación.".</t>
    </r>
  </si>
  <si>
    <t>El proponente entrego copia de los contratos, adciones y prorroga pero no adjunto ninguna certificacion que de cuenta del estado del contrato.
Adicionalmente El objeto y las obligaciones contractuales no cumplen con lo estipulado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a primera infancia en los procesos desarrollados. Lo anterior deberá ser acreditado mediante la certificación respectiva."</t>
  </si>
  <si>
    <t>Mediante el oficio No. 339000 del 05/12/2014 08:03 am, el proponente solicita que el tiempo de experiencia del contrato sea acreditado en el grupo siete y no en el grupo grupo 10. Teniendo en cuenta, lo establecido  en el numeral 3,19 literal a) Viñeta 14: "Cuando un proponente presente las mismas certificaciones para acreditar los 24 meses de experiencia especifica habilitante, en dos o más grupos de la misma regional o en más de dos regionales, se tendrá en cuenta únicamente para la propuesta que se presentó primero, en los demás grupos o regionales, el proponente deberá subsanar este requisito habilitante en el término establecido por el ICBF", el comite evaluador acepta la observación y suma el tiempo de experiencia total del contrato para la experiencia adicional del grupo 7 y no contabiliza experIciencia  para el grupo 10.</t>
  </si>
  <si>
    <t>El proponente entrego copia del contrato,  pero no adjunto ninguna certificacion  que de cuenta del estado y finalizacion del contrato.
Adicionalmente El objeto y las obligaciones contractuales no cumplen con lo estipulado en el Pliego de Condiciones, en especial en lo relacionado a lo siguiente: "Experiencia en atención a la primera infancia como aquella relacionada con servicios que incluyan en su desarrollo el componente de educación inicial y/o servicios educativos en el nivel de preescolar. Lo anterior deberá ser acreditado mediante la certificación respectiva.
Experiencia en atención a la familia como aquella relacionada con servicios que incluyan el componente de fortalecimiento de las capacidades de cuidado y crianza a primera infancia en los procesos desarrollados. Lo anterior deberá ser acreditado mediante la certificación respectiva."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</si>
</sst>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quot;$&quot;* #,##0.00_-;_-&quot;$&quot;* &quot;-&quot;??_-;_-@_-"/>
    <numFmt numFmtId="165" formatCode="_-* #,##0.00_-;\-* #,##0.00_-;_-* &quot;-&quot;??_-;_-@_-"/>
    <numFmt numFmtId="166" formatCode="&quot;$&quot;\ #,##0_);[Red]\(&quot;$&quot;\ #,##0\)"/>
    <numFmt numFmtId="167" formatCode="[$$-240A]\ #,##0"/>
    <numFmt numFmtId="168" formatCode="[$$-2C0A]\ #,##0"/>
    <numFmt numFmtId="169" formatCode="[$$-240A]\ #,##0.00"/>
    <numFmt numFmtId="170" formatCode="_-* #,##0\ _€_-;\-* #,##0\ _€_-;_-* &quot;-&quot;??\ _€_-;_-@_-"/>
    <numFmt numFmtId="171" formatCode="[$$-2C0A]\ #,##0.00"/>
    <numFmt numFmtId="172" formatCode="_-* #,##0_-;\-* #,##0_-;_-* &quot;-&quot;??_-;_-@_-"/>
    <numFmt numFmtId="173" formatCode="0.0"/>
  </numFmts>
  <fonts count="31"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sz val="12"/>
      <color theme="1"/>
      <name val="Arial"/>
      <family val="2"/>
    </font>
    <font>
      <u/>
      <sz val="11"/>
      <name val="Calibri"/>
      <family val="2"/>
    </font>
    <font>
      <i/>
      <sz val="11"/>
      <name val="Calibri"/>
      <family val="2"/>
    </font>
    <font>
      <i/>
      <u/>
      <sz val="11"/>
      <name val="Calibri"/>
      <family val="2"/>
    </font>
    <font>
      <sz val="10"/>
      <name val="Calibri"/>
      <family val="2"/>
    </font>
    <font>
      <i/>
      <sz val="9"/>
      <name val="Calibri"/>
      <family val="2"/>
      <scheme val="minor"/>
    </font>
    <font>
      <i/>
      <sz val="11"/>
      <name val="Calibri"/>
      <family val="2"/>
      <scheme val="minor"/>
    </font>
    <font>
      <b/>
      <i/>
      <u/>
      <sz val="1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medium">
        <color indexed="57"/>
      </bottom>
      <diagonal/>
    </border>
  </borders>
  <cellStyleXfs count="10">
    <xf numFmtId="0" fontId="0"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404">
    <xf numFmtId="0" fontId="0" fillId="0" borderId="0" xfId="0"/>
    <xf numFmtId="0" fontId="0" fillId="0" borderId="0" xfId="0" applyAlignment="1">
      <alignment horizontal="center" vertical="center"/>
    </xf>
    <xf numFmtId="0" fontId="0" fillId="0" borderId="0" xfId="0" applyAlignment="1">
      <alignment vertical="center"/>
    </xf>
    <xf numFmtId="170"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3" borderId="1" xfId="0" applyFill="1" applyBorder="1" applyAlignment="1">
      <alignment horizontal="right" vertical="center"/>
    </xf>
    <xf numFmtId="172" fontId="0" fillId="3" borderId="1" xfId="1" applyNumberFormat="1" applyFont="1" applyFill="1" applyBorder="1" applyAlignment="1">
      <alignment horizontal="right" vertical="center"/>
    </xf>
    <xf numFmtId="172" fontId="0" fillId="3" borderId="1" xfId="1" applyNumberFormat="1" applyFont="1" applyFill="1" applyBorder="1" applyAlignment="1">
      <alignment horizontal="center" vertical="center"/>
    </xf>
    <xf numFmtId="1" fontId="13" fillId="0" borderId="1" xfId="0" applyNumberFormat="1" applyFont="1" applyFill="1" applyBorder="1" applyAlignment="1" applyProtection="1">
      <alignment horizontal="center" vertical="center" wrapText="1"/>
      <protection locked="0"/>
    </xf>
    <xf numFmtId="165" fontId="13" fillId="0" borderId="1" xfId="1" applyFont="1" applyFill="1" applyBorder="1" applyAlignment="1" applyProtection="1">
      <alignment horizontal="center" vertical="center" wrapText="1"/>
      <protection locked="0"/>
    </xf>
    <xf numFmtId="172" fontId="13" fillId="0" borderId="1" xfId="1" applyNumberFormat="1" applyFont="1" applyFill="1" applyBorder="1" applyAlignment="1" applyProtection="1">
      <alignment horizontal="center" vertical="center" wrapText="1"/>
      <protection locked="0"/>
    </xf>
    <xf numFmtId="165" fontId="13" fillId="0" borderId="1" xfId="1" quotePrefix="1" applyNumberFormat="1" applyFont="1" applyFill="1" applyBorder="1" applyAlignment="1" applyProtection="1">
      <alignment vertical="center" wrapText="1"/>
      <protection locked="0"/>
    </xf>
    <xf numFmtId="165" fontId="13" fillId="0" borderId="1" xfId="1" applyNumberFormat="1" applyFont="1" applyFill="1" applyBorder="1" applyAlignment="1" applyProtection="1">
      <alignment horizontal="center" vertical="center" wrapText="1"/>
      <protection locked="0"/>
    </xf>
    <xf numFmtId="0" fontId="0" fillId="0" borderId="0" xfId="0"/>
    <xf numFmtId="0" fontId="2" fillId="0" borderId="1" xfId="0" applyFont="1" applyBorder="1" applyAlignment="1">
      <alignment horizontal="justify" vertical="center" wrapText="1"/>
    </xf>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6" fontId="0" fillId="0" borderId="0" xfId="0" applyNumberFormat="1" applyAlignment="1">
      <alignment horizontal="center" vertical="center"/>
    </xf>
    <xf numFmtId="0" fontId="1" fillId="0" borderId="0" xfId="0" applyFont="1" applyAlignment="1">
      <alignment horizontal="center" vertical="center"/>
    </xf>
    <xf numFmtId="168" fontId="0" fillId="0" borderId="0" xfId="0" applyNumberFormat="1" applyFill="1" applyBorder="1" applyAlignment="1">
      <alignment horizontal="center" vertical="center"/>
    </xf>
    <xf numFmtId="167" fontId="0" fillId="0" borderId="0" xfId="0" applyNumberFormat="1" applyBorder="1" applyAlignment="1">
      <alignment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9" fontId="0" fillId="0" borderId="0" xfId="0" applyNumberFormat="1" applyFill="1" applyAlignment="1">
      <alignment vertical="center"/>
    </xf>
    <xf numFmtId="0" fontId="15" fillId="0" borderId="0" xfId="0" applyFont="1" applyFill="1" applyBorder="1" applyAlignment="1">
      <alignment horizontal="left" vertical="center"/>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8" fontId="0" fillId="3" borderId="1" xfId="0" applyNumberFormat="1" applyFill="1" applyBorder="1" applyAlignment="1">
      <alignment horizontal="right" vertical="center"/>
    </xf>
    <xf numFmtId="0" fontId="0" fillId="0" borderId="0" xfId="0" applyFill="1" applyBorder="1" applyAlignment="1">
      <alignment vertical="center" wrapText="1"/>
    </xf>
    <xf numFmtId="169" fontId="0" fillId="0" borderId="0" xfId="0" applyNumberFormat="1" applyFill="1" applyBorder="1" applyAlignment="1">
      <alignment vertical="center"/>
    </xf>
    <xf numFmtId="0" fontId="1" fillId="0" borderId="0" xfId="0" applyFont="1" applyFill="1" applyBorder="1" applyAlignment="1">
      <alignment vertical="center" wrapText="1"/>
    </xf>
    <xf numFmtId="169"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8"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71" fontId="1" fillId="0" borderId="1" xfId="0" applyNumberFormat="1" applyFont="1" applyFill="1" applyBorder="1" applyAlignment="1">
      <alignment horizontal="center" vertical="center"/>
    </xf>
    <xf numFmtId="0" fontId="0" fillId="0" borderId="1" xfId="0" applyBorder="1" applyAlignment="1">
      <alignment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168"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8"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2" fontId="18" fillId="0" borderId="1" xfId="0" applyNumberFormat="1" applyFont="1" applyFill="1" applyBorder="1" applyAlignment="1" applyProtection="1">
      <alignment horizontal="center" vertical="center" wrapText="1"/>
      <protection locked="0"/>
    </xf>
    <xf numFmtId="9" fontId="13" fillId="0" borderId="1" xfId="3"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6" fontId="0" fillId="0" borderId="0" xfId="0" applyNumberFormat="1" applyAlignment="1">
      <alignment horizontal="center" vertical="center"/>
    </xf>
    <xf numFmtId="0" fontId="1" fillId="0" borderId="0" xfId="0" applyFont="1" applyAlignment="1">
      <alignment horizontal="center" vertical="center"/>
    </xf>
    <xf numFmtId="168" fontId="0" fillId="0" borderId="0" xfId="0" applyNumberFormat="1" applyFill="1" applyBorder="1" applyAlignment="1">
      <alignment horizontal="center" vertical="center"/>
    </xf>
    <xf numFmtId="167" fontId="0" fillId="0" borderId="0" xfId="0" applyNumberFormat="1" applyBorder="1" applyAlignment="1">
      <alignment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9"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8" fontId="0" fillId="3" borderId="1" xfId="0" applyNumberFormat="1" applyFill="1" applyBorder="1" applyAlignment="1">
      <alignment horizontal="right" vertical="center"/>
    </xf>
    <xf numFmtId="0" fontId="0" fillId="0" borderId="0" xfId="0" applyFill="1" applyBorder="1" applyAlignment="1">
      <alignment vertical="center" wrapText="1"/>
    </xf>
    <xf numFmtId="169" fontId="0" fillId="0" borderId="0" xfId="0" applyNumberFormat="1" applyFill="1" applyBorder="1" applyAlignment="1">
      <alignment vertical="center"/>
    </xf>
    <xf numFmtId="0" fontId="1" fillId="0" borderId="0" xfId="0" applyFont="1" applyFill="1" applyBorder="1" applyAlignment="1">
      <alignment vertical="center" wrapText="1"/>
    </xf>
    <xf numFmtId="169"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8"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71" fontId="1" fillId="0" borderId="1" xfId="0" applyNumberFormat="1" applyFont="1" applyFill="1" applyBorder="1" applyAlignment="1">
      <alignment horizontal="center" vertical="center"/>
    </xf>
    <xf numFmtId="0" fontId="0" fillId="0" borderId="1" xfId="0" applyBorder="1" applyAlignment="1">
      <alignment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wrapText="1"/>
    </xf>
    <xf numFmtId="0" fontId="9" fillId="2" borderId="0" xfId="0" applyFont="1" applyFill="1" applyBorder="1" applyAlignment="1">
      <alignment horizontal="center" vertical="center" wrapText="1"/>
    </xf>
    <xf numFmtId="168"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8"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2" fontId="18" fillId="0" borderId="1" xfId="0" applyNumberFormat="1" applyFont="1" applyFill="1" applyBorder="1" applyAlignment="1" applyProtection="1">
      <alignment horizontal="center" vertical="center" wrapText="1"/>
      <protection locked="0"/>
    </xf>
    <xf numFmtId="9" fontId="13" fillId="0" borderId="1" xfId="3"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70" fontId="13" fillId="0" borderId="1" xfId="7"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0" fillId="0" borderId="1" xfId="0" applyBorder="1" applyAlignment="1">
      <alignment horizontal="center" vertical="center"/>
    </xf>
    <xf numFmtId="165" fontId="0" fillId="3" borderId="0" xfId="1"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24" xfId="0" applyBorder="1" applyAlignment="1">
      <alignment vertical="center"/>
    </xf>
    <xf numFmtId="0" fontId="0" fillId="0" borderId="24" xfId="0" applyBorder="1" applyAlignment="1">
      <alignment wrapText="1"/>
    </xf>
    <xf numFmtId="0" fontId="0" fillId="0" borderId="24" xfId="0" applyBorder="1" applyAlignment="1"/>
    <xf numFmtId="0" fontId="0" fillId="0" borderId="24" xfId="0" applyFill="1" applyBorder="1"/>
    <xf numFmtId="0" fontId="0" fillId="0" borderId="24" xfId="0" applyBorder="1"/>
    <xf numFmtId="0" fontId="0" fillId="0" borderId="24" xfId="0" applyFill="1" applyBorder="1" applyAlignment="1"/>
    <xf numFmtId="1" fontId="23"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3" fontId="13"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xf numFmtId="0" fontId="0" fillId="0" borderId="0" xfId="0" applyFill="1" applyBorder="1"/>
    <xf numFmtId="0" fontId="0" fillId="0" borderId="0" xfId="0" applyBorder="1"/>
    <xf numFmtId="0" fontId="0" fillId="0" borderId="0" xfId="0" applyFill="1" applyBorder="1" applyAlignment="1"/>
    <xf numFmtId="172" fontId="0" fillId="0" borderId="0" xfId="0" applyNumberFormat="1" applyFill="1" applyBorder="1" applyAlignment="1">
      <alignment vertical="center" wrapText="1"/>
    </xf>
    <xf numFmtId="172" fontId="13" fillId="0" borderId="1" xfId="1" quotePrefix="1" applyNumberFormat="1" applyFont="1" applyFill="1" applyBorder="1" applyAlignment="1" applyProtection="1">
      <alignment vertical="center" wrapText="1"/>
      <protection locked="0"/>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Fill="1" applyBorder="1" applyAlignment="1">
      <alignment vertical="top" wrapText="1"/>
    </xf>
    <xf numFmtId="0" fontId="0" fillId="0" borderId="1" xfId="0" applyBorder="1" applyAlignment="1">
      <alignment vertical="top" wrapText="1"/>
    </xf>
    <xf numFmtId="0" fontId="0" fillId="0" borderId="1" xfId="0" applyFill="1" applyBorder="1" applyAlignment="1">
      <alignment vertical="center" wrapText="1"/>
    </xf>
    <xf numFmtId="9" fontId="13" fillId="5" borderId="1"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9" fontId="13" fillId="5" borderId="1" xfId="3" applyFont="1" applyFill="1" applyBorder="1" applyAlignment="1" applyProtection="1">
      <alignment horizontal="center" vertical="center" wrapText="1"/>
      <protection locked="0"/>
    </xf>
    <xf numFmtId="14" fontId="13" fillId="5" borderId="1" xfId="0" applyNumberFormat="1" applyFont="1" applyFill="1" applyBorder="1" applyAlignment="1" applyProtection="1">
      <alignment horizontal="center" vertical="center" wrapText="1"/>
      <protection locked="0"/>
    </xf>
    <xf numFmtId="15" fontId="13" fillId="5" borderId="1" xfId="0" applyNumberFormat="1" applyFont="1" applyFill="1" applyBorder="1" applyAlignment="1" applyProtection="1">
      <alignment horizontal="center" vertical="center" wrapText="1"/>
      <protection locked="0"/>
    </xf>
    <xf numFmtId="165" fontId="13" fillId="5" borderId="1" xfId="1" applyNumberFormat="1" applyFont="1" applyFill="1" applyBorder="1" applyAlignment="1" applyProtection="1">
      <alignment horizontal="center" vertical="center" wrapText="1"/>
      <protection locked="0"/>
    </xf>
    <xf numFmtId="1" fontId="13" fillId="5"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1" fillId="2" borderId="1" xfId="0" applyFont="1" applyFill="1" applyBorder="1" applyAlignment="1">
      <alignment vertical="center" wrapText="1"/>
    </xf>
    <xf numFmtId="0" fontId="2" fillId="0" borderId="1" xfId="0" applyFont="1" applyBorder="1" applyAlignment="1">
      <alignment vertical="center" wrapText="1"/>
    </xf>
    <xf numFmtId="170" fontId="13" fillId="5" borderId="1" xfId="1"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70" fontId="13" fillId="0" borderId="1" xfId="1"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17" fillId="0" borderId="0" xfId="0" applyFont="1" applyFill="1" applyAlignment="1">
      <alignment vertical="center" wrapText="1"/>
    </xf>
    <xf numFmtId="0" fontId="1" fillId="0" borderId="1"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4" xfId="0" applyBorder="1" applyAlignment="1">
      <alignment vertical="center" wrapText="1"/>
    </xf>
    <xf numFmtId="0" fontId="13" fillId="0" borderId="1" xfId="1" quotePrefix="1" applyNumberFormat="1" applyFont="1" applyFill="1" applyBorder="1" applyAlignment="1">
      <alignment horizontal="center" vertical="center" wrapText="1"/>
    </xf>
    <xf numFmtId="0" fontId="14" fillId="0" borderId="1" xfId="1" quotePrefix="1"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14" fontId="0" fillId="0" borderId="0" xfId="0" applyNumberFormat="1" applyBorder="1"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14" fontId="0" fillId="0" borderId="1" xfId="0" applyNumberFormat="1" applyFont="1" applyBorder="1" applyAlignment="1">
      <alignment vertical="center" wrapText="1"/>
    </xf>
    <xf numFmtId="14" fontId="0" fillId="0" borderId="1" xfId="0" applyNumberFormat="1" applyFont="1" applyBorder="1" applyAlignment="1">
      <alignment horizontal="center" vertical="center" wrapText="1"/>
    </xf>
    <xf numFmtId="17" fontId="0" fillId="0" borderId="1" xfId="0" quotePrefix="1" applyNumberFormat="1" applyFont="1" applyBorder="1" applyAlignment="1">
      <alignment vertical="center"/>
    </xf>
    <xf numFmtId="0" fontId="0" fillId="0" borderId="1" xfId="0" applyFont="1" applyBorder="1" applyAlignment="1">
      <alignment horizontal="left" vertical="center"/>
    </xf>
    <xf numFmtId="14" fontId="0" fillId="0" borderId="1" xfId="0" applyNumberFormat="1" applyFont="1" applyBorder="1" applyAlignment="1">
      <alignment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wrapText="1"/>
    </xf>
    <xf numFmtId="0" fontId="0" fillId="0" borderId="1" xfId="0" applyFont="1" applyFill="1" applyBorder="1" applyAlignment="1">
      <alignment wrapText="1"/>
    </xf>
    <xf numFmtId="0" fontId="0" fillId="0" borderId="13" xfId="0" applyFont="1" applyBorder="1" applyAlignment="1">
      <alignment horizontal="center" vertical="center" wrapText="1"/>
    </xf>
    <xf numFmtId="0" fontId="0" fillId="0" borderId="13" xfId="0" applyFont="1" applyFill="1" applyBorder="1" applyAlignment="1">
      <alignment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4" fontId="0" fillId="0" borderId="13" xfId="0" applyNumberFormat="1" applyBorder="1" applyAlignment="1">
      <alignment horizontal="center" vertical="center" wrapText="1"/>
    </xf>
    <xf numFmtId="14" fontId="0" fillId="0" borderId="4" xfId="0" applyNumberFormat="1" applyBorder="1" applyAlignment="1">
      <alignment horizontal="center" vertical="center" wrapText="1"/>
    </xf>
    <xf numFmtId="0" fontId="0" fillId="0" borderId="12" xfId="0"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2" borderId="17" xfId="0" applyFont="1" applyFill="1" applyBorder="1" applyAlignment="1">
      <alignment horizontal="center" vertical="center" wrapText="1"/>
    </xf>
    <xf numFmtId="0" fontId="16" fillId="0" borderId="25" xfId="0" applyFont="1" applyFill="1" applyBorder="1" applyAlignment="1">
      <alignment horizontal="left" vertical="center" wrapText="1"/>
    </xf>
    <xf numFmtId="14" fontId="0" fillId="0" borderId="12" xfId="0" applyNumberForma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14" fontId="0" fillId="0" borderId="1" xfId="1"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 xfId="0"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49" fontId="0" fillId="0" borderId="1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6" xfId="0" applyFont="1" applyFill="1" applyBorder="1" applyAlignment="1">
      <alignment horizontal="left"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2" borderId="6" xfId="0" applyFont="1" applyFill="1" applyBorder="1" applyAlignment="1">
      <alignment horizontal="center" vertical="center"/>
    </xf>
    <xf numFmtId="14"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4" fontId="0" fillId="0" borderId="13" xfId="0" applyNumberFormat="1" applyFont="1" applyBorder="1" applyAlignment="1">
      <alignment horizontal="center" vertical="center"/>
    </xf>
    <xf numFmtId="14" fontId="0" fillId="0" borderId="12" xfId="0" applyNumberFormat="1" applyFont="1" applyBorder="1" applyAlignment="1">
      <alignment horizontal="center" vertical="center"/>
    </xf>
    <xf numFmtId="14" fontId="0" fillId="0" borderId="4" xfId="0" applyNumberFormat="1" applyFont="1" applyBorder="1" applyAlignment="1">
      <alignment horizontal="center" vertical="center"/>
    </xf>
    <xf numFmtId="1" fontId="0" fillId="0" borderId="1" xfId="0" applyNumberFormat="1" applyFont="1" applyBorder="1" applyAlignment="1">
      <alignment horizontal="center" vertical="center" wrapText="1"/>
    </xf>
    <xf numFmtId="14" fontId="0" fillId="0" borderId="13" xfId="0" applyNumberFormat="1" applyBorder="1" applyAlignment="1">
      <alignment horizontal="center"/>
    </xf>
    <xf numFmtId="14" fontId="0" fillId="0" borderId="4" xfId="0" applyNumberFormat="1" applyBorder="1"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16" fillId="0" borderId="0" xfId="0" applyFont="1" applyFill="1" applyBorder="1" applyAlignment="1">
      <alignment horizontal="left" vertical="center" wrapText="1"/>
    </xf>
    <xf numFmtId="0" fontId="0" fillId="0" borderId="1" xfId="0" applyBorder="1" applyAlignment="1">
      <alignment vertical="center" wrapText="1"/>
    </xf>
    <xf numFmtId="14" fontId="0" fillId="0" borderId="13" xfId="0" applyNumberFormat="1" applyBorder="1" applyAlignment="1">
      <alignment horizontal="center" vertical="center"/>
    </xf>
    <xf numFmtId="14" fontId="0" fillId="0" borderId="4" xfId="0" applyNumberFormat="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14" fontId="0" fillId="0" borderId="13" xfId="0" applyNumberFormat="1" applyFont="1" applyBorder="1" applyAlignment="1">
      <alignment horizontal="center" vertical="center" wrapText="1"/>
    </xf>
    <xf numFmtId="14" fontId="0" fillId="0" borderId="4" xfId="0" applyNumberFormat="1" applyFont="1" applyBorder="1" applyAlignment="1">
      <alignment horizontal="center" vertical="center" wrapText="1"/>
    </xf>
    <xf numFmtId="0" fontId="16" fillId="0" borderId="24" xfId="0" applyFont="1" applyFill="1" applyBorder="1" applyAlignment="1">
      <alignment horizontal="left" vertical="center" wrapText="1"/>
    </xf>
    <xf numFmtId="14" fontId="0" fillId="0" borderId="12" xfId="0" applyNumberFormat="1" applyFont="1" applyBorder="1" applyAlignment="1">
      <alignment horizontal="center" vertical="center" wrapText="1"/>
    </xf>
  </cellXfs>
  <cellStyles count="10">
    <cellStyle name="Millares" xfId="1" builtinId="3"/>
    <cellStyle name="Millares 2" xfId="4"/>
    <cellStyle name="Millares 2 2" xfId="7"/>
    <cellStyle name="Millares 3" xfId="6"/>
    <cellStyle name="Moneda 2" xfId="5"/>
    <cellStyle name="Moneda 2 2" xfId="9"/>
    <cellStyle name="Moneda 3" xfId="8"/>
    <cellStyle name="Normal" xfId="0" builtinId="0"/>
    <cellStyle name="Normal 5"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0"/>
  <sheetViews>
    <sheetView tabSelected="1" topLeftCell="A4" zoomScale="55" zoomScaleNormal="55" workbookViewId="0">
      <selection activeCell="C9" sqref="C9:N9"/>
    </sheetView>
  </sheetViews>
  <sheetFormatPr baseColWidth="10" defaultRowHeight="15" x14ac:dyDescent="0.25"/>
  <cols>
    <col min="1" max="1" width="3.140625" style="2" bestFit="1" customWidth="1"/>
    <col min="2" max="2" width="44.28515625" style="118" customWidth="1"/>
    <col min="3" max="3" width="31.140625" style="118" customWidth="1"/>
    <col min="4" max="4" width="38.85546875" style="118" customWidth="1"/>
    <col min="5" max="5" width="20.7109375" style="118" customWidth="1"/>
    <col min="6" max="6" width="21.140625" style="118" customWidth="1"/>
    <col min="7" max="7" width="29.7109375" style="118" customWidth="1"/>
    <col min="8" max="8" width="24.5703125" style="118" customWidth="1"/>
    <col min="9" max="9" width="24" style="118" customWidth="1"/>
    <col min="10" max="10" width="20.28515625" style="118" customWidth="1"/>
    <col min="11" max="11" width="29.85546875" style="118" customWidth="1"/>
    <col min="12" max="12" width="18.7109375" style="118" customWidth="1"/>
    <col min="13" max="13" width="13" style="118" customWidth="1"/>
    <col min="14" max="14" width="16.42578125" style="118" customWidth="1"/>
    <col min="15" max="15" width="14.28515625" style="118" customWidth="1"/>
    <col min="16" max="16" width="9.7109375" style="118" customWidth="1"/>
    <col min="17" max="17" width="37.42578125" style="118" customWidth="1"/>
    <col min="18" max="18" width="45.28515625" style="2" customWidth="1"/>
    <col min="19" max="19" width="23.85546875" style="2" customWidth="1"/>
    <col min="20" max="22" width="6.42578125" style="2" customWidth="1"/>
    <col min="23" max="251" width="11.42578125" style="2"/>
    <col min="252" max="252" width="1" style="2" customWidth="1"/>
    <col min="253" max="253" width="4.28515625" style="2" customWidth="1"/>
    <col min="254" max="254" width="34.7109375" style="2" customWidth="1"/>
    <col min="255" max="255" width="0" style="2" hidden="1" customWidth="1"/>
    <col min="256" max="256" width="20" style="2" customWidth="1"/>
    <col min="257" max="257" width="20.85546875" style="2" customWidth="1"/>
    <col min="258" max="258" width="25" style="2" customWidth="1"/>
    <col min="259" max="259" width="18.7109375" style="2" customWidth="1"/>
    <col min="260" max="260" width="29.7109375" style="2" customWidth="1"/>
    <col min="261" max="261" width="13.42578125" style="2" customWidth="1"/>
    <col min="262" max="262" width="13.85546875" style="2" customWidth="1"/>
    <col min="263" max="267" width="16.5703125" style="2" customWidth="1"/>
    <col min="268" max="268" width="20.5703125" style="2" customWidth="1"/>
    <col min="269" max="269" width="21.140625" style="2" customWidth="1"/>
    <col min="270" max="270" width="9.5703125" style="2" customWidth="1"/>
    <col min="271" max="271" width="0.42578125" style="2" customWidth="1"/>
    <col min="272" max="278" width="6.42578125" style="2" customWidth="1"/>
    <col min="279" max="507" width="11.42578125" style="2"/>
    <col min="508" max="508" width="1" style="2" customWidth="1"/>
    <col min="509" max="509" width="4.28515625" style="2" customWidth="1"/>
    <col min="510" max="510" width="34.7109375" style="2" customWidth="1"/>
    <col min="511" max="511" width="0" style="2" hidden="1" customWidth="1"/>
    <col min="512" max="512" width="20" style="2" customWidth="1"/>
    <col min="513" max="513" width="20.85546875" style="2" customWidth="1"/>
    <col min="514" max="514" width="25" style="2" customWidth="1"/>
    <col min="515" max="515" width="18.7109375" style="2" customWidth="1"/>
    <col min="516" max="516" width="29.7109375" style="2" customWidth="1"/>
    <col min="517" max="517" width="13.42578125" style="2" customWidth="1"/>
    <col min="518" max="518" width="13.85546875" style="2" customWidth="1"/>
    <col min="519" max="523" width="16.5703125" style="2" customWidth="1"/>
    <col min="524" max="524" width="20.5703125" style="2" customWidth="1"/>
    <col min="525" max="525" width="21.140625" style="2" customWidth="1"/>
    <col min="526" max="526" width="9.5703125" style="2" customWidth="1"/>
    <col min="527" max="527" width="0.42578125" style="2" customWidth="1"/>
    <col min="528" max="534" width="6.42578125" style="2" customWidth="1"/>
    <col min="535" max="763" width="11.42578125" style="2"/>
    <col min="764" max="764" width="1" style="2" customWidth="1"/>
    <col min="765" max="765" width="4.28515625" style="2" customWidth="1"/>
    <col min="766" max="766" width="34.7109375" style="2" customWidth="1"/>
    <col min="767" max="767" width="0" style="2" hidden="1" customWidth="1"/>
    <col min="768" max="768" width="20" style="2" customWidth="1"/>
    <col min="769" max="769" width="20.85546875" style="2" customWidth="1"/>
    <col min="770" max="770" width="25" style="2" customWidth="1"/>
    <col min="771" max="771" width="18.7109375" style="2" customWidth="1"/>
    <col min="772" max="772" width="29.7109375" style="2" customWidth="1"/>
    <col min="773" max="773" width="13.42578125" style="2" customWidth="1"/>
    <col min="774" max="774" width="13.85546875" style="2" customWidth="1"/>
    <col min="775" max="779" width="16.5703125" style="2" customWidth="1"/>
    <col min="780" max="780" width="20.5703125" style="2" customWidth="1"/>
    <col min="781" max="781" width="21.140625" style="2" customWidth="1"/>
    <col min="782" max="782" width="9.5703125" style="2" customWidth="1"/>
    <col min="783" max="783" width="0.42578125" style="2" customWidth="1"/>
    <col min="784" max="790" width="6.42578125" style="2" customWidth="1"/>
    <col min="791" max="1019" width="11.42578125" style="2"/>
    <col min="1020" max="1020" width="1" style="2" customWidth="1"/>
    <col min="1021" max="1021" width="4.28515625" style="2" customWidth="1"/>
    <col min="1022" max="1022" width="34.7109375" style="2" customWidth="1"/>
    <col min="1023" max="1023" width="0" style="2" hidden="1" customWidth="1"/>
    <col min="1024" max="1024" width="20" style="2" customWidth="1"/>
    <col min="1025" max="1025" width="20.85546875" style="2" customWidth="1"/>
    <col min="1026" max="1026" width="25" style="2" customWidth="1"/>
    <col min="1027" max="1027" width="18.7109375" style="2" customWidth="1"/>
    <col min="1028" max="1028" width="29.7109375" style="2" customWidth="1"/>
    <col min="1029" max="1029" width="13.42578125" style="2" customWidth="1"/>
    <col min="1030" max="1030" width="13.85546875" style="2" customWidth="1"/>
    <col min="1031" max="1035" width="16.5703125" style="2" customWidth="1"/>
    <col min="1036" max="1036" width="20.5703125" style="2" customWidth="1"/>
    <col min="1037" max="1037" width="21.140625" style="2" customWidth="1"/>
    <col min="1038" max="1038" width="9.5703125" style="2" customWidth="1"/>
    <col min="1039" max="1039" width="0.42578125" style="2" customWidth="1"/>
    <col min="1040" max="1046" width="6.42578125" style="2" customWidth="1"/>
    <col min="1047" max="1275" width="11.42578125" style="2"/>
    <col min="1276" max="1276" width="1" style="2" customWidth="1"/>
    <col min="1277" max="1277" width="4.28515625" style="2" customWidth="1"/>
    <col min="1278" max="1278" width="34.7109375" style="2" customWidth="1"/>
    <col min="1279" max="1279" width="0" style="2" hidden="1" customWidth="1"/>
    <col min="1280" max="1280" width="20" style="2" customWidth="1"/>
    <col min="1281" max="1281" width="20.85546875" style="2" customWidth="1"/>
    <col min="1282" max="1282" width="25" style="2" customWidth="1"/>
    <col min="1283" max="1283" width="18.7109375" style="2" customWidth="1"/>
    <col min="1284" max="1284" width="29.7109375" style="2" customWidth="1"/>
    <col min="1285" max="1285" width="13.42578125" style="2" customWidth="1"/>
    <col min="1286" max="1286" width="13.85546875" style="2" customWidth="1"/>
    <col min="1287" max="1291" width="16.5703125" style="2" customWidth="1"/>
    <col min="1292" max="1292" width="20.5703125" style="2" customWidth="1"/>
    <col min="1293" max="1293" width="21.140625" style="2" customWidth="1"/>
    <col min="1294" max="1294" width="9.5703125" style="2" customWidth="1"/>
    <col min="1295" max="1295" width="0.42578125" style="2" customWidth="1"/>
    <col min="1296" max="1302" width="6.42578125" style="2" customWidth="1"/>
    <col min="1303" max="1531" width="11.42578125" style="2"/>
    <col min="1532" max="1532" width="1" style="2" customWidth="1"/>
    <col min="1533" max="1533" width="4.28515625" style="2" customWidth="1"/>
    <col min="1534" max="1534" width="34.7109375" style="2" customWidth="1"/>
    <col min="1535" max="1535" width="0" style="2" hidden="1" customWidth="1"/>
    <col min="1536" max="1536" width="20" style="2" customWidth="1"/>
    <col min="1537" max="1537" width="20.85546875" style="2" customWidth="1"/>
    <col min="1538" max="1538" width="25" style="2" customWidth="1"/>
    <col min="1539" max="1539" width="18.7109375" style="2" customWidth="1"/>
    <col min="1540" max="1540" width="29.7109375" style="2" customWidth="1"/>
    <col min="1541" max="1541" width="13.42578125" style="2" customWidth="1"/>
    <col min="1542" max="1542" width="13.85546875" style="2" customWidth="1"/>
    <col min="1543" max="1547" width="16.5703125" style="2" customWidth="1"/>
    <col min="1548" max="1548" width="20.5703125" style="2" customWidth="1"/>
    <col min="1549" max="1549" width="21.140625" style="2" customWidth="1"/>
    <col min="1550" max="1550" width="9.5703125" style="2" customWidth="1"/>
    <col min="1551" max="1551" width="0.42578125" style="2" customWidth="1"/>
    <col min="1552" max="1558" width="6.42578125" style="2" customWidth="1"/>
    <col min="1559" max="1787" width="11.42578125" style="2"/>
    <col min="1788" max="1788" width="1" style="2" customWidth="1"/>
    <col min="1789" max="1789" width="4.28515625" style="2" customWidth="1"/>
    <col min="1790" max="1790" width="34.7109375" style="2" customWidth="1"/>
    <col min="1791" max="1791" width="0" style="2" hidden="1" customWidth="1"/>
    <col min="1792" max="1792" width="20" style="2" customWidth="1"/>
    <col min="1793" max="1793" width="20.85546875" style="2" customWidth="1"/>
    <col min="1794" max="1794" width="25" style="2" customWidth="1"/>
    <col min="1795" max="1795" width="18.7109375" style="2" customWidth="1"/>
    <col min="1796" max="1796" width="29.7109375" style="2" customWidth="1"/>
    <col min="1797" max="1797" width="13.42578125" style="2" customWidth="1"/>
    <col min="1798" max="1798" width="13.85546875" style="2" customWidth="1"/>
    <col min="1799" max="1803" width="16.5703125" style="2" customWidth="1"/>
    <col min="1804" max="1804" width="20.5703125" style="2" customWidth="1"/>
    <col min="1805" max="1805" width="21.140625" style="2" customWidth="1"/>
    <col min="1806" max="1806" width="9.5703125" style="2" customWidth="1"/>
    <col min="1807" max="1807" width="0.42578125" style="2" customWidth="1"/>
    <col min="1808" max="1814" width="6.42578125" style="2" customWidth="1"/>
    <col min="1815" max="2043" width="11.42578125" style="2"/>
    <col min="2044" max="2044" width="1" style="2" customWidth="1"/>
    <col min="2045" max="2045" width="4.28515625" style="2" customWidth="1"/>
    <col min="2046" max="2046" width="34.7109375" style="2" customWidth="1"/>
    <col min="2047" max="2047" width="0" style="2" hidden="1" customWidth="1"/>
    <col min="2048" max="2048" width="20" style="2" customWidth="1"/>
    <col min="2049" max="2049" width="20.85546875" style="2" customWidth="1"/>
    <col min="2050" max="2050" width="25" style="2" customWidth="1"/>
    <col min="2051" max="2051" width="18.7109375" style="2" customWidth="1"/>
    <col min="2052" max="2052" width="29.7109375" style="2" customWidth="1"/>
    <col min="2053" max="2053" width="13.42578125" style="2" customWidth="1"/>
    <col min="2054" max="2054" width="13.85546875" style="2" customWidth="1"/>
    <col min="2055" max="2059" width="16.5703125" style="2" customWidth="1"/>
    <col min="2060" max="2060" width="20.5703125" style="2" customWidth="1"/>
    <col min="2061" max="2061" width="21.140625" style="2" customWidth="1"/>
    <col min="2062" max="2062" width="9.5703125" style="2" customWidth="1"/>
    <col min="2063" max="2063" width="0.42578125" style="2" customWidth="1"/>
    <col min="2064" max="2070" width="6.42578125" style="2" customWidth="1"/>
    <col min="2071" max="2299" width="11.42578125" style="2"/>
    <col min="2300" max="2300" width="1" style="2" customWidth="1"/>
    <col min="2301" max="2301" width="4.28515625" style="2" customWidth="1"/>
    <col min="2302" max="2302" width="34.7109375" style="2" customWidth="1"/>
    <col min="2303" max="2303" width="0" style="2" hidden="1" customWidth="1"/>
    <col min="2304" max="2304" width="20" style="2" customWidth="1"/>
    <col min="2305" max="2305" width="20.85546875" style="2" customWidth="1"/>
    <col min="2306" max="2306" width="25" style="2" customWidth="1"/>
    <col min="2307" max="2307" width="18.7109375" style="2" customWidth="1"/>
    <col min="2308" max="2308" width="29.7109375" style="2" customWidth="1"/>
    <col min="2309" max="2309" width="13.42578125" style="2" customWidth="1"/>
    <col min="2310" max="2310" width="13.85546875" style="2" customWidth="1"/>
    <col min="2311" max="2315" width="16.5703125" style="2" customWidth="1"/>
    <col min="2316" max="2316" width="20.5703125" style="2" customWidth="1"/>
    <col min="2317" max="2317" width="21.140625" style="2" customWidth="1"/>
    <col min="2318" max="2318" width="9.5703125" style="2" customWidth="1"/>
    <col min="2319" max="2319" width="0.42578125" style="2" customWidth="1"/>
    <col min="2320" max="2326" width="6.42578125" style="2" customWidth="1"/>
    <col min="2327" max="2555" width="11.42578125" style="2"/>
    <col min="2556" max="2556" width="1" style="2" customWidth="1"/>
    <col min="2557" max="2557" width="4.28515625" style="2" customWidth="1"/>
    <col min="2558" max="2558" width="34.7109375" style="2" customWidth="1"/>
    <col min="2559" max="2559" width="0" style="2" hidden="1" customWidth="1"/>
    <col min="2560" max="2560" width="20" style="2" customWidth="1"/>
    <col min="2561" max="2561" width="20.85546875" style="2" customWidth="1"/>
    <col min="2562" max="2562" width="25" style="2" customWidth="1"/>
    <col min="2563" max="2563" width="18.7109375" style="2" customWidth="1"/>
    <col min="2564" max="2564" width="29.7109375" style="2" customWidth="1"/>
    <col min="2565" max="2565" width="13.42578125" style="2" customWidth="1"/>
    <col min="2566" max="2566" width="13.85546875" style="2" customWidth="1"/>
    <col min="2567" max="2571" width="16.5703125" style="2" customWidth="1"/>
    <col min="2572" max="2572" width="20.5703125" style="2" customWidth="1"/>
    <col min="2573" max="2573" width="21.140625" style="2" customWidth="1"/>
    <col min="2574" max="2574" width="9.5703125" style="2" customWidth="1"/>
    <col min="2575" max="2575" width="0.42578125" style="2" customWidth="1"/>
    <col min="2576" max="2582" width="6.42578125" style="2" customWidth="1"/>
    <col min="2583" max="2811" width="11.42578125" style="2"/>
    <col min="2812" max="2812" width="1" style="2" customWidth="1"/>
    <col min="2813" max="2813" width="4.28515625" style="2" customWidth="1"/>
    <col min="2814" max="2814" width="34.7109375" style="2" customWidth="1"/>
    <col min="2815" max="2815" width="0" style="2" hidden="1" customWidth="1"/>
    <col min="2816" max="2816" width="20" style="2" customWidth="1"/>
    <col min="2817" max="2817" width="20.85546875" style="2" customWidth="1"/>
    <col min="2818" max="2818" width="25" style="2" customWidth="1"/>
    <col min="2819" max="2819" width="18.7109375" style="2" customWidth="1"/>
    <col min="2820" max="2820" width="29.7109375" style="2" customWidth="1"/>
    <col min="2821" max="2821" width="13.42578125" style="2" customWidth="1"/>
    <col min="2822" max="2822" width="13.85546875" style="2" customWidth="1"/>
    <col min="2823" max="2827" width="16.5703125" style="2" customWidth="1"/>
    <col min="2828" max="2828" width="20.5703125" style="2" customWidth="1"/>
    <col min="2829" max="2829" width="21.140625" style="2" customWidth="1"/>
    <col min="2830" max="2830" width="9.5703125" style="2" customWidth="1"/>
    <col min="2831" max="2831" width="0.42578125" style="2" customWidth="1"/>
    <col min="2832" max="2838" width="6.42578125" style="2" customWidth="1"/>
    <col min="2839" max="3067" width="11.42578125" style="2"/>
    <col min="3068" max="3068" width="1" style="2" customWidth="1"/>
    <col min="3069" max="3069" width="4.28515625" style="2" customWidth="1"/>
    <col min="3070" max="3070" width="34.7109375" style="2" customWidth="1"/>
    <col min="3071" max="3071" width="0" style="2" hidden="1" customWidth="1"/>
    <col min="3072" max="3072" width="20" style="2" customWidth="1"/>
    <col min="3073" max="3073" width="20.85546875" style="2" customWidth="1"/>
    <col min="3074" max="3074" width="25" style="2" customWidth="1"/>
    <col min="3075" max="3075" width="18.7109375" style="2" customWidth="1"/>
    <col min="3076" max="3076" width="29.7109375" style="2" customWidth="1"/>
    <col min="3077" max="3077" width="13.42578125" style="2" customWidth="1"/>
    <col min="3078" max="3078" width="13.85546875" style="2" customWidth="1"/>
    <col min="3079" max="3083" width="16.5703125" style="2" customWidth="1"/>
    <col min="3084" max="3084" width="20.5703125" style="2" customWidth="1"/>
    <col min="3085" max="3085" width="21.140625" style="2" customWidth="1"/>
    <col min="3086" max="3086" width="9.5703125" style="2" customWidth="1"/>
    <col min="3087" max="3087" width="0.42578125" style="2" customWidth="1"/>
    <col min="3088" max="3094" width="6.42578125" style="2" customWidth="1"/>
    <col min="3095" max="3323" width="11.42578125" style="2"/>
    <col min="3324" max="3324" width="1" style="2" customWidth="1"/>
    <col min="3325" max="3325" width="4.28515625" style="2" customWidth="1"/>
    <col min="3326" max="3326" width="34.7109375" style="2" customWidth="1"/>
    <col min="3327" max="3327" width="0" style="2" hidden="1" customWidth="1"/>
    <col min="3328" max="3328" width="20" style="2" customWidth="1"/>
    <col min="3329" max="3329" width="20.85546875" style="2" customWidth="1"/>
    <col min="3330" max="3330" width="25" style="2" customWidth="1"/>
    <col min="3331" max="3331" width="18.7109375" style="2" customWidth="1"/>
    <col min="3332" max="3332" width="29.7109375" style="2" customWidth="1"/>
    <col min="3333" max="3333" width="13.42578125" style="2" customWidth="1"/>
    <col min="3334" max="3334" width="13.85546875" style="2" customWidth="1"/>
    <col min="3335" max="3339" width="16.5703125" style="2" customWidth="1"/>
    <col min="3340" max="3340" width="20.5703125" style="2" customWidth="1"/>
    <col min="3341" max="3341" width="21.140625" style="2" customWidth="1"/>
    <col min="3342" max="3342" width="9.5703125" style="2" customWidth="1"/>
    <col min="3343" max="3343" width="0.42578125" style="2" customWidth="1"/>
    <col min="3344" max="3350" width="6.42578125" style="2" customWidth="1"/>
    <col min="3351" max="3579" width="11.42578125" style="2"/>
    <col min="3580" max="3580" width="1" style="2" customWidth="1"/>
    <col min="3581" max="3581" width="4.28515625" style="2" customWidth="1"/>
    <col min="3582" max="3582" width="34.7109375" style="2" customWidth="1"/>
    <col min="3583" max="3583" width="0" style="2" hidden="1" customWidth="1"/>
    <col min="3584" max="3584" width="20" style="2" customWidth="1"/>
    <col min="3585" max="3585" width="20.85546875" style="2" customWidth="1"/>
    <col min="3586" max="3586" width="25" style="2" customWidth="1"/>
    <col min="3587" max="3587" width="18.7109375" style="2" customWidth="1"/>
    <col min="3588" max="3588" width="29.7109375" style="2" customWidth="1"/>
    <col min="3589" max="3589" width="13.42578125" style="2" customWidth="1"/>
    <col min="3590" max="3590" width="13.85546875" style="2" customWidth="1"/>
    <col min="3591" max="3595" width="16.5703125" style="2" customWidth="1"/>
    <col min="3596" max="3596" width="20.5703125" style="2" customWidth="1"/>
    <col min="3597" max="3597" width="21.140625" style="2" customWidth="1"/>
    <col min="3598" max="3598" width="9.5703125" style="2" customWidth="1"/>
    <col min="3599" max="3599" width="0.42578125" style="2" customWidth="1"/>
    <col min="3600" max="3606" width="6.42578125" style="2" customWidth="1"/>
    <col min="3607" max="3835" width="11.42578125" style="2"/>
    <col min="3836" max="3836" width="1" style="2" customWidth="1"/>
    <col min="3837" max="3837" width="4.28515625" style="2" customWidth="1"/>
    <col min="3838" max="3838" width="34.7109375" style="2" customWidth="1"/>
    <col min="3839" max="3839" width="0" style="2" hidden="1" customWidth="1"/>
    <col min="3840" max="3840" width="20" style="2" customWidth="1"/>
    <col min="3841" max="3841" width="20.85546875" style="2" customWidth="1"/>
    <col min="3842" max="3842" width="25" style="2" customWidth="1"/>
    <col min="3843" max="3843" width="18.7109375" style="2" customWidth="1"/>
    <col min="3844" max="3844" width="29.7109375" style="2" customWidth="1"/>
    <col min="3845" max="3845" width="13.42578125" style="2" customWidth="1"/>
    <col min="3846" max="3846" width="13.85546875" style="2" customWidth="1"/>
    <col min="3847" max="3851" width="16.5703125" style="2" customWidth="1"/>
    <col min="3852" max="3852" width="20.5703125" style="2" customWidth="1"/>
    <col min="3853" max="3853" width="21.140625" style="2" customWidth="1"/>
    <col min="3854" max="3854" width="9.5703125" style="2" customWidth="1"/>
    <col min="3855" max="3855" width="0.42578125" style="2" customWidth="1"/>
    <col min="3856" max="3862" width="6.42578125" style="2" customWidth="1"/>
    <col min="3863" max="4091" width="11.42578125" style="2"/>
    <col min="4092" max="4092" width="1" style="2" customWidth="1"/>
    <col min="4093" max="4093" width="4.28515625" style="2" customWidth="1"/>
    <col min="4094" max="4094" width="34.7109375" style="2" customWidth="1"/>
    <col min="4095" max="4095" width="0" style="2" hidden="1" customWidth="1"/>
    <col min="4096" max="4096" width="20" style="2" customWidth="1"/>
    <col min="4097" max="4097" width="20.85546875" style="2" customWidth="1"/>
    <col min="4098" max="4098" width="25" style="2" customWidth="1"/>
    <col min="4099" max="4099" width="18.7109375" style="2" customWidth="1"/>
    <col min="4100" max="4100" width="29.7109375" style="2" customWidth="1"/>
    <col min="4101" max="4101" width="13.42578125" style="2" customWidth="1"/>
    <col min="4102" max="4102" width="13.85546875" style="2" customWidth="1"/>
    <col min="4103" max="4107" width="16.5703125" style="2" customWidth="1"/>
    <col min="4108" max="4108" width="20.5703125" style="2" customWidth="1"/>
    <col min="4109" max="4109" width="21.140625" style="2" customWidth="1"/>
    <col min="4110" max="4110" width="9.5703125" style="2" customWidth="1"/>
    <col min="4111" max="4111" width="0.42578125" style="2" customWidth="1"/>
    <col min="4112" max="4118" width="6.42578125" style="2" customWidth="1"/>
    <col min="4119" max="4347" width="11.42578125" style="2"/>
    <col min="4348" max="4348" width="1" style="2" customWidth="1"/>
    <col min="4349" max="4349" width="4.28515625" style="2" customWidth="1"/>
    <col min="4350" max="4350" width="34.7109375" style="2" customWidth="1"/>
    <col min="4351" max="4351" width="0" style="2" hidden="1" customWidth="1"/>
    <col min="4352" max="4352" width="20" style="2" customWidth="1"/>
    <col min="4353" max="4353" width="20.85546875" style="2" customWidth="1"/>
    <col min="4354" max="4354" width="25" style="2" customWidth="1"/>
    <col min="4355" max="4355" width="18.7109375" style="2" customWidth="1"/>
    <col min="4356" max="4356" width="29.7109375" style="2" customWidth="1"/>
    <col min="4357" max="4357" width="13.42578125" style="2" customWidth="1"/>
    <col min="4358" max="4358" width="13.85546875" style="2" customWidth="1"/>
    <col min="4359" max="4363" width="16.5703125" style="2" customWidth="1"/>
    <col min="4364" max="4364" width="20.5703125" style="2" customWidth="1"/>
    <col min="4365" max="4365" width="21.140625" style="2" customWidth="1"/>
    <col min="4366" max="4366" width="9.5703125" style="2" customWidth="1"/>
    <col min="4367" max="4367" width="0.42578125" style="2" customWidth="1"/>
    <col min="4368" max="4374" width="6.42578125" style="2" customWidth="1"/>
    <col min="4375" max="4603" width="11.42578125" style="2"/>
    <col min="4604" max="4604" width="1" style="2" customWidth="1"/>
    <col min="4605" max="4605" width="4.28515625" style="2" customWidth="1"/>
    <col min="4606" max="4606" width="34.7109375" style="2" customWidth="1"/>
    <col min="4607" max="4607" width="0" style="2" hidden="1" customWidth="1"/>
    <col min="4608" max="4608" width="20" style="2" customWidth="1"/>
    <col min="4609" max="4609" width="20.85546875" style="2" customWidth="1"/>
    <col min="4610" max="4610" width="25" style="2" customWidth="1"/>
    <col min="4611" max="4611" width="18.7109375" style="2" customWidth="1"/>
    <col min="4612" max="4612" width="29.7109375" style="2" customWidth="1"/>
    <col min="4613" max="4613" width="13.42578125" style="2" customWidth="1"/>
    <col min="4614" max="4614" width="13.85546875" style="2" customWidth="1"/>
    <col min="4615" max="4619" width="16.5703125" style="2" customWidth="1"/>
    <col min="4620" max="4620" width="20.5703125" style="2" customWidth="1"/>
    <col min="4621" max="4621" width="21.140625" style="2" customWidth="1"/>
    <col min="4622" max="4622" width="9.5703125" style="2" customWidth="1"/>
    <col min="4623" max="4623" width="0.42578125" style="2" customWidth="1"/>
    <col min="4624" max="4630" width="6.42578125" style="2" customWidth="1"/>
    <col min="4631" max="4859" width="11.42578125" style="2"/>
    <col min="4860" max="4860" width="1" style="2" customWidth="1"/>
    <col min="4861" max="4861" width="4.28515625" style="2" customWidth="1"/>
    <col min="4862" max="4862" width="34.7109375" style="2" customWidth="1"/>
    <col min="4863" max="4863" width="0" style="2" hidden="1" customWidth="1"/>
    <col min="4864" max="4864" width="20" style="2" customWidth="1"/>
    <col min="4865" max="4865" width="20.85546875" style="2" customWidth="1"/>
    <col min="4866" max="4866" width="25" style="2" customWidth="1"/>
    <col min="4867" max="4867" width="18.7109375" style="2" customWidth="1"/>
    <col min="4868" max="4868" width="29.7109375" style="2" customWidth="1"/>
    <col min="4869" max="4869" width="13.42578125" style="2" customWidth="1"/>
    <col min="4870" max="4870" width="13.85546875" style="2" customWidth="1"/>
    <col min="4871" max="4875" width="16.5703125" style="2" customWidth="1"/>
    <col min="4876" max="4876" width="20.5703125" style="2" customWidth="1"/>
    <col min="4877" max="4877" width="21.140625" style="2" customWidth="1"/>
    <col min="4878" max="4878" width="9.5703125" style="2" customWidth="1"/>
    <col min="4879" max="4879" width="0.42578125" style="2" customWidth="1"/>
    <col min="4880" max="4886" width="6.42578125" style="2" customWidth="1"/>
    <col min="4887" max="5115" width="11.42578125" style="2"/>
    <col min="5116" max="5116" width="1" style="2" customWidth="1"/>
    <col min="5117" max="5117" width="4.28515625" style="2" customWidth="1"/>
    <col min="5118" max="5118" width="34.7109375" style="2" customWidth="1"/>
    <col min="5119" max="5119" width="0" style="2" hidden="1" customWidth="1"/>
    <col min="5120" max="5120" width="20" style="2" customWidth="1"/>
    <col min="5121" max="5121" width="20.85546875" style="2" customWidth="1"/>
    <col min="5122" max="5122" width="25" style="2" customWidth="1"/>
    <col min="5123" max="5123" width="18.7109375" style="2" customWidth="1"/>
    <col min="5124" max="5124" width="29.7109375" style="2" customWidth="1"/>
    <col min="5125" max="5125" width="13.42578125" style="2" customWidth="1"/>
    <col min="5126" max="5126" width="13.85546875" style="2" customWidth="1"/>
    <col min="5127" max="5131" width="16.5703125" style="2" customWidth="1"/>
    <col min="5132" max="5132" width="20.5703125" style="2" customWidth="1"/>
    <col min="5133" max="5133" width="21.140625" style="2" customWidth="1"/>
    <col min="5134" max="5134" width="9.5703125" style="2" customWidth="1"/>
    <col min="5135" max="5135" width="0.42578125" style="2" customWidth="1"/>
    <col min="5136" max="5142" width="6.42578125" style="2" customWidth="1"/>
    <col min="5143" max="5371" width="11.42578125" style="2"/>
    <col min="5372" max="5372" width="1" style="2" customWidth="1"/>
    <col min="5373" max="5373" width="4.28515625" style="2" customWidth="1"/>
    <col min="5374" max="5374" width="34.7109375" style="2" customWidth="1"/>
    <col min="5375" max="5375" width="0" style="2" hidden="1" customWidth="1"/>
    <col min="5376" max="5376" width="20" style="2" customWidth="1"/>
    <col min="5377" max="5377" width="20.85546875" style="2" customWidth="1"/>
    <col min="5378" max="5378" width="25" style="2" customWidth="1"/>
    <col min="5379" max="5379" width="18.7109375" style="2" customWidth="1"/>
    <col min="5380" max="5380" width="29.7109375" style="2" customWidth="1"/>
    <col min="5381" max="5381" width="13.42578125" style="2" customWidth="1"/>
    <col min="5382" max="5382" width="13.85546875" style="2" customWidth="1"/>
    <col min="5383" max="5387" width="16.5703125" style="2" customWidth="1"/>
    <col min="5388" max="5388" width="20.5703125" style="2" customWidth="1"/>
    <col min="5389" max="5389" width="21.140625" style="2" customWidth="1"/>
    <col min="5390" max="5390" width="9.5703125" style="2" customWidth="1"/>
    <col min="5391" max="5391" width="0.42578125" style="2" customWidth="1"/>
    <col min="5392" max="5398" width="6.42578125" style="2" customWidth="1"/>
    <col min="5399" max="5627" width="11.42578125" style="2"/>
    <col min="5628" max="5628" width="1" style="2" customWidth="1"/>
    <col min="5629" max="5629" width="4.28515625" style="2" customWidth="1"/>
    <col min="5630" max="5630" width="34.7109375" style="2" customWidth="1"/>
    <col min="5631" max="5631" width="0" style="2" hidden="1" customWidth="1"/>
    <col min="5632" max="5632" width="20" style="2" customWidth="1"/>
    <col min="5633" max="5633" width="20.85546875" style="2" customWidth="1"/>
    <col min="5634" max="5634" width="25" style="2" customWidth="1"/>
    <col min="5635" max="5635" width="18.7109375" style="2" customWidth="1"/>
    <col min="5636" max="5636" width="29.7109375" style="2" customWidth="1"/>
    <col min="5637" max="5637" width="13.42578125" style="2" customWidth="1"/>
    <col min="5638" max="5638" width="13.85546875" style="2" customWidth="1"/>
    <col min="5639" max="5643" width="16.5703125" style="2" customWidth="1"/>
    <col min="5644" max="5644" width="20.5703125" style="2" customWidth="1"/>
    <col min="5645" max="5645" width="21.140625" style="2" customWidth="1"/>
    <col min="5646" max="5646" width="9.5703125" style="2" customWidth="1"/>
    <col min="5647" max="5647" width="0.42578125" style="2" customWidth="1"/>
    <col min="5648" max="5654" width="6.42578125" style="2" customWidth="1"/>
    <col min="5655" max="5883" width="11.42578125" style="2"/>
    <col min="5884" max="5884" width="1" style="2" customWidth="1"/>
    <col min="5885" max="5885" width="4.28515625" style="2" customWidth="1"/>
    <col min="5886" max="5886" width="34.7109375" style="2" customWidth="1"/>
    <col min="5887" max="5887" width="0" style="2" hidden="1" customWidth="1"/>
    <col min="5888" max="5888" width="20" style="2" customWidth="1"/>
    <col min="5889" max="5889" width="20.85546875" style="2" customWidth="1"/>
    <col min="5890" max="5890" width="25" style="2" customWidth="1"/>
    <col min="5891" max="5891" width="18.7109375" style="2" customWidth="1"/>
    <col min="5892" max="5892" width="29.7109375" style="2" customWidth="1"/>
    <col min="5893" max="5893" width="13.42578125" style="2" customWidth="1"/>
    <col min="5894" max="5894" width="13.85546875" style="2" customWidth="1"/>
    <col min="5895" max="5899" width="16.5703125" style="2" customWidth="1"/>
    <col min="5900" max="5900" width="20.5703125" style="2" customWidth="1"/>
    <col min="5901" max="5901" width="21.140625" style="2" customWidth="1"/>
    <col min="5902" max="5902" width="9.5703125" style="2" customWidth="1"/>
    <col min="5903" max="5903" width="0.42578125" style="2" customWidth="1"/>
    <col min="5904" max="5910" width="6.42578125" style="2" customWidth="1"/>
    <col min="5911" max="6139" width="11.42578125" style="2"/>
    <col min="6140" max="6140" width="1" style="2" customWidth="1"/>
    <col min="6141" max="6141" width="4.28515625" style="2" customWidth="1"/>
    <col min="6142" max="6142" width="34.7109375" style="2" customWidth="1"/>
    <col min="6143" max="6143" width="0" style="2" hidden="1" customWidth="1"/>
    <col min="6144" max="6144" width="20" style="2" customWidth="1"/>
    <col min="6145" max="6145" width="20.85546875" style="2" customWidth="1"/>
    <col min="6146" max="6146" width="25" style="2" customWidth="1"/>
    <col min="6147" max="6147" width="18.7109375" style="2" customWidth="1"/>
    <col min="6148" max="6148" width="29.7109375" style="2" customWidth="1"/>
    <col min="6149" max="6149" width="13.42578125" style="2" customWidth="1"/>
    <col min="6150" max="6150" width="13.85546875" style="2" customWidth="1"/>
    <col min="6151" max="6155" width="16.5703125" style="2" customWidth="1"/>
    <col min="6156" max="6156" width="20.5703125" style="2" customWidth="1"/>
    <col min="6157" max="6157" width="21.140625" style="2" customWidth="1"/>
    <col min="6158" max="6158" width="9.5703125" style="2" customWidth="1"/>
    <col min="6159" max="6159" width="0.42578125" style="2" customWidth="1"/>
    <col min="6160" max="6166" width="6.42578125" style="2" customWidth="1"/>
    <col min="6167" max="6395" width="11.42578125" style="2"/>
    <col min="6396" max="6396" width="1" style="2" customWidth="1"/>
    <col min="6397" max="6397" width="4.28515625" style="2" customWidth="1"/>
    <col min="6398" max="6398" width="34.7109375" style="2" customWidth="1"/>
    <col min="6399" max="6399" width="0" style="2" hidden="1" customWidth="1"/>
    <col min="6400" max="6400" width="20" style="2" customWidth="1"/>
    <col min="6401" max="6401" width="20.85546875" style="2" customWidth="1"/>
    <col min="6402" max="6402" width="25" style="2" customWidth="1"/>
    <col min="6403" max="6403" width="18.7109375" style="2" customWidth="1"/>
    <col min="6404" max="6404" width="29.7109375" style="2" customWidth="1"/>
    <col min="6405" max="6405" width="13.42578125" style="2" customWidth="1"/>
    <col min="6406" max="6406" width="13.85546875" style="2" customWidth="1"/>
    <col min="6407" max="6411" width="16.5703125" style="2" customWidth="1"/>
    <col min="6412" max="6412" width="20.5703125" style="2" customWidth="1"/>
    <col min="6413" max="6413" width="21.140625" style="2" customWidth="1"/>
    <col min="6414" max="6414" width="9.5703125" style="2" customWidth="1"/>
    <col min="6415" max="6415" width="0.42578125" style="2" customWidth="1"/>
    <col min="6416" max="6422" width="6.42578125" style="2" customWidth="1"/>
    <col min="6423" max="6651" width="11.42578125" style="2"/>
    <col min="6652" max="6652" width="1" style="2" customWidth="1"/>
    <col min="6653" max="6653" width="4.28515625" style="2" customWidth="1"/>
    <col min="6654" max="6654" width="34.7109375" style="2" customWidth="1"/>
    <col min="6655" max="6655" width="0" style="2" hidden="1" customWidth="1"/>
    <col min="6656" max="6656" width="20" style="2" customWidth="1"/>
    <col min="6657" max="6657" width="20.85546875" style="2" customWidth="1"/>
    <col min="6658" max="6658" width="25" style="2" customWidth="1"/>
    <col min="6659" max="6659" width="18.7109375" style="2" customWidth="1"/>
    <col min="6660" max="6660" width="29.7109375" style="2" customWidth="1"/>
    <col min="6661" max="6661" width="13.42578125" style="2" customWidth="1"/>
    <col min="6662" max="6662" width="13.85546875" style="2" customWidth="1"/>
    <col min="6663" max="6667" width="16.5703125" style="2" customWidth="1"/>
    <col min="6668" max="6668" width="20.5703125" style="2" customWidth="1"/>
    <col min="6669" max="6669" width="21.140625" style="2" customWidth="1"/>
    <col min="6670" max="6670" width="9.5703125" style="2" customWidth="1"/>
    <col min="6671" max="6671" width="0.42578125" style="2" customWidth="1"/>
    <col min="6672" max="6678" width="6.42578125" style="2" customWidth="1"/>
    <col min="6679" max="6907" width="11.42578125" style="2"/>
    <col min="6908" max="6908" width="1" style="2" customWidth="1"/>
    <col min="6909" max="6909" width="4.28515625" style="2" customWidth="1"/>
    <col min="6910" max="6910" width="34.7109375" style="2" customWidth="1"/>
    <col min="6911" max="6911" width="0" style="2" hidden="1" customWidth="1"/>
    <col min="6912" max="6912" width="20" style="2" customWidth="1"/>
    <col min="6913" max="6913" width="20.85546875" style="2" customWidth="1"/>
    <col min="6914" max="6914" width="25" style="2" customWidth="1"/>
    <col min="6915" max="6915" width="18.7109375" style="2" customWidth="1"/>
    <col min="6916" max="6916" width="29.7109375" style="2" customWidth="1"/>
    <col min="6917" max="6917" width="13.42578125" style="2" customWidth="1"/>
    <col min="6918" max="6918" width="13.85546875" style="2" customWidth="1"/>
    <col min="6919" max="6923" width="16.5703125" style="2" customWidth="1"/>
    <col min="6924" max="6924" width="20.5703125" style="2" customWidth="1"/>
    <col min="6925" max="6925" width="21.140625" style="2" customWidth="1"/>
    <col min="6926" max="6926" width="9.5703125" style="2" customWidth="1"/>
    <col min="6927" max="6927" width="0.42578125" style="2" customWidth="1"/>
    <col min="6928" max="6934" width="6.42578125" style="2" customWidth="1"/>
    <col min="6935" max="7163" width="11.42578125" style="2"/>
    <col min="7164" max="7164" width="1" style="2" customWidth="1"/>
    <col min="7165" max="7165" width="4.28515625" style="2" customWidth="1"/>
    <col min="7166" max="7166" width="34.7109375" style="2" customWidth="1"/>
    <col min="7167" max="7167" width="0" style="2" hidden="1" customWidth="1"/>
    <col min="7168" max="7168" width="20" style="2" customWidth="1"/>
    <col min="7169" max="7169" width="20.85546875" style="2" customWidth="1"/>
    <col min="7170" max="7170" width="25" style="2" customWidth="1"/>
    <col min="7171" max="7171" width="18.7109375" style="2" customWidth="1"/>
    <col min="7172" max="7172" width="29.7109375" style="2" customWidth="1"/>
    <col min="7173" max="7173" width="13.42578125" style="2" customWidth="1"/>
    <col min="7174" max="7174" width="13.85546875" style="2" customWidth="1"/>
    <col min="7175" max="7179" width="16.5703125" style="2" customWidth="1"/>
    <col min="7180" max="7180" width="20.5703125" style="2" customWidth="1"/>
    <col min="7181" max="7181" width="21.140625" style="2" customWidth="1"/>
    <col min="7182" max="7182" width="9.5703125" style="2" customWidth="1"/>
    <col min="7183" max="7183" width="0.42578125" style="2" customWidth="1"/>
    <col min="7184" max="7190" width="6.42578125" style="2" customWidth="1"/>
    <col min="7191" max="7419" width="11.42578125" style="2"/>
    <col min="7420" max="7420" width="1" style="2" customWidth="1"/>
    <col min="7421" max="7421" width="4.28515625" style="2" customWidth="1"/>
    <col min="7422" max="7422" width="34.7109375" style="2" customWidth="1"/>
    <col min="7423" max="7423" width="0" style="2" hidden="1" customWidth="1"/>
    <col min="7424" max="7424" width="20" style="2" customWidth="1"/>
    <col min="7425" max="7425" width="20.85546875" style="2" customWidth="1"/>
    <col min="7426" max="7426" width="25" style="2" customWidth="1"/>
    <col min="7427" max="7427" width="18.7109375" style="2" customWidth="1"/>
    <col min="7428" max="7428" width="29.7109375" style="2" customWidth="1"/>
    <col min="7429" max="7429" width="13.42578125" style="2" customWidth="1"/>
    <col min="7430" max="7430" width="13.85546875" style="2" customWidth="1"/>
    <col min="7431" max="7435" width="16.5703125" style="2" customWidth="1"/>
    <col min="7436" max="7436" width="20.5703125" style="2" customWidth="1"/>
    <col min="7437" max="7437" width="21.140625" style="2" customWidth="1"/>
    <col min="7438" max="7438" width="9.5703125" style="2" customWidth="1"/>
    <col min="7439" max="7439" width="0.42578125" style="2" customWidth="1"/>
    <col min="7440" max="7446" width="6.42578125" style="2" customWidth="1"/>
    <col min="7447" max="7675" width="11.42578125" style="2"/>
    <col min="7676" max="7676" width="1" style="2" customWidth="1"/>
    <col min="7677" max="7677" width="4.28515625" style="2" customWidth="1"/>
    <col min="7678" max="7678" width="34.7109375" style="2" customWidth="1"/>
    <col min="7679" max="7679" width="0" style="2" hidden="1" customWidth="1"/>
    <col min="7680" max="7680" width="20" style="2" customWidth="1"/>
    <col min="7681" max="7681" width="20.85546875" style="2" customWidth="1"/>
    <col min="7682" max="7682" width="25" style="2" customWidth="1"/>
    <col min="7683" max="7683" width="18.7109375" style="2" customWidth="1"/>
    <col min="7684" max="7684" width="29.7109375" style="2" customWidth="1"/>
    <col min="7685" max="7685" width="13.42578125" style="2" customWidth="1"/>
    <col min="7686" max="7686" width="13.85546875" style="2" customWidth="1"/>
    <col min="7687" max="7691" width="16.5703125" style="2" customWidth="1"/>
    <col min="7692" max="7692" width="20.5703125" style="2" customWidth="1"/>
    <col min="7693" max="7693" width="21.140625" style="2" customWidth="1"/>
    <col min="7694" max="7694" width="9.5703125" style="2" customWidth="1"/>
    <col min="7695" max="7695" width="0.42578125" style="2" customWidth="1"/>
    <col min="7696" max="7702" width="6.42578125" style="2" customWidth="1"/>
    <col min="7703" max="7931" width="11.42578125" style="2"/>
    <col min="7932" max="7932" width="1" style="2" customWidth="1"/>
    <col min="7933" max="7933" width="4.28515625" style="2" customWidth="1"/>
    <col min="7934" max="7934" width="34.7109375" style="2" customWidth="1"/>
    <col min="7935" max="7935" width="0" style="2" hidden="1" customWidth="1"/>
    <col min="7936" max="7936" width="20" style="2" customWidth="1"/>
    <col min="7937" max="7937" width="20.85546875" style="2" customWidth="1"/>
    <col min="7938" max="7938" width="25" style="2" customWidth="1"/>
    <col min="7939" max="7939" width="18.7109375" style="2" customWidth="1"/>
    <col min="7940" max="7940" width="29.7109375" style="2" customWidth="1"/>
    <col min="7941" max="7941" width="13.42578125" style="2" customWidth="1"/>
    <col min="7942" max="7942" width="13.85546875" style="2" customWidth="1"/>
    <col min="7943" max="7947" width="16.5703125" style="2" customWidth="1"/>
    <col min="7948" max="7948" width="20.5703125" style="2" customWidth="1"/>
    <col min="7949" max="7949" width="21.140625" style="2" customWidth="1"/>
    <col min="7950" max="7950" width="9.5703125" style="2" customWidth="1"/>
    <col min="7951" max="7951" width="0.42578125" style="2" customWidth="1"/>
    <col min="7952" max="7958" width="6.42578125" style="2" customWidth="1"/>
    <col min="7959" max="8187" width="11.42578125" style="2"/>
    <col min="8188" max="8188" width="1" style="2" customWidth="1"/>
    <col min="8189" max="8189" width="4.28515625" style="2" customWidth="1"/>
    <col min="8190" max="8190" width="34.7109375" style="2" customWidth="1"/>
    <col min="8191" max="8191" width="0" style="2" hidden="1" customWidth="1"/>
    <col min="8192" max="8192" width="20" style="2" customWidth="1"/>
    <col min="8193" max="8193" width="20.85546875" style="2" customWidth="1"/>
    <col min="8194" max="8194" width="25" style="2" customWidth="1"/>
    <col min="8195" max="8195" width="18.7109375" style="2" customWidth="1"/>
    <col min="8196" max="8196" width="29.7109375" style="2" customWidth="1"/>
    <col min="8197" max="8197" width="13.42578125" style="2" customWidth="1"/>
    <col min="8198" max="8198" width="13.85546875" style="2" customWidth="1"/>
    <col min="8199" max="8203" width="16.5703125" style="2" customWidth="1"/>
    <col min="8204" max="8204" width="20.5703125" style="2" customWidth="1"/>
    <col min="8205" max="8205" width="21.140625" style="2" customWidth="1"/>
    <col min="8206" max="8206" width="9.5703125" style="2" customWidth="1"/>
    <col min="8207" max="8207" width="0.42578125" style="2" customWidth="1"/>
    <col min="8208" max="8214" width="6.42578125" style="2" customWidth="1"/>
    <col min="8215" max="8443" width="11.42578125" style="2"/>
    <col min="8444" max="8444" width="1" style="2" customWidth="1"/>
    <col min="8445" max="8445" width="4.28515625" style="2" customWidth="1"/>
    <col min="8446" max="8446" width="34.7109375" style="2" customWidth="1"/>
    <col min="8447" max="8447" width="0" style="2" hidden="1" customWidth="1"/>
    <col min="8448" max="8448" width="20" style="2" customWidth="1"/>
    <col min="8449" max="8449" width="20.85546875" style="2" customWidth="1"/>
    <col min="8450" max="8450" width="25" style="2" customWidth="1"/>
    <col min="8451" max="8451" width="18.7109375" style="2" customWidth="1"/>
    <col min="8452" max="8452" width="29.7109375" style="2" customWidth="1"/>
    <col min="8453" max="8453" width="13.42578125" style="2" customWidth="1"/>
    <col min="8454" max="8454" width="13.85546875" style="2" customWidth="1"/>
    <col min="8455" max="8459" width="16.5703125" style="2" customWidth="1"/>
    <col min="8460" max="8460" width="20.5703125" style="2" customWidth="1"/>
    <col min="8461" max="8461" width="21.140625" style="2" customWidth="1"/>
    <col min="8462" max="8462" width="9.5703125" style="2" customWidth="1"/>
    <col min="8463" max="8463" width="0.42578125" style="2" customWidth="1"/>
    <col min="8464" max="8470" width="6.42578125" style="2" customWidth="1"/>
    <col min="8471" max="8699" width="11.42578125" style="2"/>
    <col min="8700" max="8700" width="1" style="2" customWidth="1"/>
    <col min="8701" max="8701" width="4.28515625" style="2" customWidth="1"/>
    <col min="8702" max="8702" width="34.7109375" style="2" customWidth="1"/>
    <col min="8703" max="8703" width="0" style="2" hidden="1" customWidth="1"/>
    <col min="8704" max="8704" width="20" style="2" customWidth="1"/>
    <col min="8705" max="8705" width="20.85546875" style="2" customWidth="1"/>
    <col min="8706" max="8706" width="25" style="2" customWidth="1"/>
    <col min="8707" max="8707" width="18.7109375" style="2" customWidth="1"/>
    <col min="8708" max="8708" width="29.7109375" style="2" customWidth="1"/>
    <col min="8709" max="8709" width="13.42578125" style="2" customWidth="1"/>
    <col min="8710" max="8710" width="13.85546875" style="2" customWidth="1"/>
    <col min="8711" max="8715" width="16.5703125" style="2" customWidth="1"/>
    <col min="8716" max="8716" width="20.5703125" style="2" customWidth="1"/>
    <col min="8717" max="8717" width="21.140625" style="2" customWidth="1"/>
    <col min="8718" max="8718" width="9.5703125" style="2" customWidth="1"/>
    <col min="8719" max="8719" width="0.42578125" style="2" customWidth="1"/>
    <col min="8720" max="8726" width="6.42578125" style="2" customWidth="1"/>
    <col min="8727" max="8955" width="11.42578125" style="2"/>
    <col min="8956" max="8956" width="1" style="2" customWidth="1"/>
    <col min="8957" max="8957" width="4.28515625" style="2" customWidth="1"/>
    <col min="8958" max="8958" width="34.7109375" style="2" customWidth="1"/>
    <col min="8959" max="8959" width="0" style="2" hidden="1" customWidth="1"/>
    <col min="8960" max="8960" width="20" style="2" customWidth="1"/>
    <col min="8961" max="8961" width="20.85546875" style="2" customWidth="1"/>
    <col min="8962" max="8962" width="25" style="2" customWidth="1"/>
    <col min="8963" max="8963" width="18.7109375" style="2" customWidth="1"/>
    <col min="8964" max="8964" width="29.7109375" style="2" customWidth="1"/>
    <col min="8965" max="8965" width="13.42578125" style="2" customWidth="1"/>
    <col min="8966" max="8966" width="13.85546875" style="2" customWidth="1"/>
    <col min="8967" max="8971" width="16.5703125" style="2" customWidth="1"/>
    <col min="8972" max="8972" width="20.5703125" style="2" customWidth="1"/>
    <col min="8973" max="8973" width="21.140625" style="2" customWidth="1"/>
    <col min="8974" max="8974" width="9.5703125" style="2" customWidth="1"/>
    <col min="8975" max="8975" width="0.42578125" style="2" customWidth="1"/>
    <col min="8976" max="8982" width="6.42578125" style="2" customWidth="1"/>
    <col min="8983" max="9211" width="11.42578125" style="2"/>
    <col min="9212" max="9212" width="1" style="2" customWidth="1"/>
    <col min="9213" max="9213" width="4.28515625" style="2" customWidth="1"/>
    <col min="9214" max="9214" width="34.7109375" style="2" customWidth="1"/>
    <col min="9215" max="9215" width="0" style="2" hidden="1" customWidth="1"/>
    <col min="9216" max="9216" width="20" style="2" customWidth="1"/>
    <col min="9217" max="9217" width="20.85546875" style="2" customWidth="1"/>
    <col min="9218" max="9218" width="25" style="2" customWidth="1"/>
    <col min="9219" max="9219" width="18.7109375" style="2" customWidth="1"/>
    <col min="9220" max="9220" width="29.7109375" style="2" customWidth="1"/>
    <col min="9221" max="9221" width="13.42578125" style="2" customWidth="1"/>
    <col min="9222" max="9222" width="13.85546875" style="2" customWidth="1"/>
    <col min="9223" max="9227" width="16.5703125" style="2" customWidth="1"/>
    <col min="9228" max="9228" width="20.5703125" style="2" customWidth="1"/>
    <col min="9229" max="9229" width="21.140625" style="2" customWidth="1"/>
    <col min="9230" max="9230" width="9.5703125" style="2" customWidth="1"/>
    <col min="9231" max="9231" width="0.42578125" style="2" customWidth="1"/>
    <col min="9232" max="9238" width="6.42578125" style="2" customWidth="1"/>
    <col min="9239" max="9467" width="11.42578125" style="2"/>
    <col min="9468" max="9468" width="1" style="2" customWidth="1"/>
    <col min="9469" max="9469" width="4.28515625" style="2" customWidth="1"/>
    <col min="9470" max="9470" width="34.7109375" style="2" customWidth="1"/>
    <col min="9471" max="9471" width="0" style="2" hidden="1" customWidth="1"/>
    <col min="9472" max="9472" width="20" style="2" customWidth="1"/>
    <col min="9473" max="9473" width="20.85546875" style="2" customWidth="1"/>
    <col min="9474" max="9474" width="25" style="2" customWidth="1"/>
    <col min="9475" max="9475" width="18.7109375" style="2" customWidth="1"/>
    <col min="9476" max="9476" width="29.7109375" style="2" customWidth="1"/>
    <col min="9477" max="9477" width="13.42578125" style="2" customWidth="1"/>
    <col min="9478" max="9478" width="13.85546875" style="2" customWidth="1"/>
    <col min="9479" max="9483" width="16.5703125" style="2" customWidth="1"/>
    <col min="9484" max="9484" width="20.5703125" style="2" customWidth="1"/>
    <col min="9485" max="9485" width="21.140625" style="2" customWidth="1"/>
    <col min="9486" max="9486" width="9.5703125" style="2" customWidth="1"/>
    <col min="9487" max="9487" width="0.42578125" style="2" customWidth="1"/>
    <col min="9488" max="9494" width="6.42578125" style="2" customWidth="1"/>
    <col min="9495" max="9723" width="11.42578125" style="2"/>
    <col min="9724" max="9724" width="1" style="2" customWidth="1"/>
    <col min="9725" max="9725" width="4.28515625" style="2" customWidth="1"/>
    <col min="9726" max="9726" width="34.7109375" style="2" customWidth="1"/>
    <col min="9727" max="9727" width="0" style="2" hidden="1" customWidth="1"/>
    <col min="9728" max="9728" width="20" style="2" customWidth="1"/>
    <col min="9729" max="9729" width="20.85546875" style="2" customWidth="1"/>
    <col min="9730" max="9730" width="25" style="2" customWidth="1"/>
    <col min="9731" max="9731" width="18.7109375" style="2" customWidth="1"/>
    <col min="9732" max="9732" width="29.7109375" style="2" customWidth="1"/>
    <col min="9733" max="9733" width="13.42578125" style="2" customWidth="1"/>
    <col min="9734" max="9734" width="13.85546875" style="2" customWidth="1"/>
    <col min="9735" max="9739" width="16.5703125" style="2" customWidth="1"/>
    <col min="9740" max="9740" width="20.5703125" style="2" customWidth="1"/>
    <col min="9741" max="9741" width="21.140625" style="2" customWidth="1"/>
    <col min="9742" max="9742" width="9.5703125" style="2" customWidth="1"/>
    <col min="9743" max="9743" width="0.42578125" style="2" customWidth="1"/>
    <col min="9744" max="9750" width="6.42578125" style="2" customWidth="1"/>
    <col min="9751" max="9979" width="11.42578125" style="2"/>
    <col min="9980" max="9980" width="1" style="2" customWidth="1"/>
    <col min="9981" max="9981" width="4.28515625" style="2" customWidth="1"/>
    <col min="9982" max="9982" width="34.7109375" style="2" customWidth="1"/>
    <col min="9983" max="9983" width="0" style="2" hidden="1" customWidth="1"/>
    <col min="9984" max="9984" width="20" style="2" customWidth="1"/>
    <col min="9985" max="9985" width="20.85546875" style="2" customWidth="1"/>
    <col min="9986" max="9986" width="25" style="2" customWidth="1"/>
    <col min="9987" max="9987" width="18.7109375" style="2" customWidth="1"/>
    <col min="9988" max="9988" width="29.7109375" style="2" customWidth="1"/>
    <col min="9989" max="9989" width="13.42578125" style="2" customWidth="1"/>
    <col min="9990" max="9990" width="13.85546875" style="2" customWidth="1"/>
    <col min="9991" max="9995" width="16.5703125" style="2" customWidth="1"/>
    <col min="9996" max="9996" width="20.5703125" style="2" customWidth="1"/>
    <col min="9997" max="9997" width="21.140625" style="2" customWidth="1"/>
    <col min="9998" max="9998" width="9.5703125" style="2" customWidth="1"/>
    <col min="9999" max="9999" width="0.42578125" style="2" customWidth="1"/>
    <col min="10000" max="10006" width="6.42578125" style="2" customWidth="1"/>
    <col min="10007" max="10235" width="11.42578125" style="2"/>
    <col min="10236" max="10236" width="1" style="2" customWidth="1"/>
    <col min="10237" max="10237" width="4.28515625" style="2" customWidth="1"/>
    <col min="10238" max="10238" width="34.7109375" style="2" customWidth="1"/>
    <col min="10239" max="10239" width="0" style="2" hidden="1" customWidth="1"/>
    <col min="10240" max="10240" width="20" style="2" customWidth="1"/>
    <col min="10241" max="10241" width="20.85546875" style="2" customWidth="1"/>
    <col min="10242" max="10242" width="25" style="2" customWidth="1"/>
    <col min="10243" max="10243" width="18.7109375" style="2" customWidth="1"/>
    <col min="10244" max="10244" width="29.7109375" style="2" customWidth="1"/>
    <col min="10245" max="10245" width="13.42578125" style="2" customWidth="1"/>
    <col min="10246" max="10246" width="13.85546875" style="2" customWidth="1"/>
    <col min="10247" max="10251" width="16.5703125" style="2" customWidth="1"/>
    <col min="10252" max="10252" width="20.5703125" style="2" customWidth="1"/>
    <col min="10253" max="10253" width="21.140625" style="2" customWidth="1"/>
    <col min="10254" max="10254" width="9.5703125" style="2" customWidth="1"/>
    <col min="10255" max="10255" width="0.42578125" style="2" customWidth="1"/>
    <col min="10256" max="10262" width="6.42578125" style="2" customWidth="1"/>
    <col min="10263" max="10491" width="11.42578125" style="2"/>
    <col min="10492" max="10492" width="1" style="2" customWidth="1"/>
    <col min="10493" max="10493" width="4.28515625" style="2" customWidth="1"/>
    <col min="10494" max="10494" width="34.7109375" style="2" customWidth="1"/>
    <col min="10495" max="10495" width="0" style="2" hidden="1" customWidth="1"/>
    <col min="10496" max="10496" width="20" style="2" customWidth="1"/>
    <col min="10497" max="10497" width="20.85546875" style="2" customWidth="1"/>
    <col min="10498" max="10498" width="25" style="2" customWidth="1"/>
    <col min="10499" max="10499" width="18.7109375" style="2" customWidth="1"/>
    <col min="10500" max="10500" width="29.7109375" style="2" customWidth="1"/>
    <col min="10501" max="10501" width="13.42578125" style="2" customWidth="1"/>
    <col min="10502" max="10502" width="13.85546875" style="2" customWidth="1"/>
    <col min="10503" max="10507" width="16.5703125" style="2" customWidth="1"/>
    <col min="10508" max="10508" width="20.5703125" style="2" customWidth="1"/>
    <col min="10509" max="10509" width="21.140625" style="2" customWidth="1"/>
    <col min="10510" max="10510" width="9.5703125" style="2" customWidth="1"/>
    <col min="10511" max="10511" width="0.42578125" style="2" customWidth="1"/>
    <col min="10512" max="10518" width="6.42578125" style="2" customWidth="1"/>
    <col min="10519" max="10747" width="11.42578125" style="2"/>
    <col min="10748" max="10748" width="1" style="2" customWidth="1"/>
    <col min="10749" max="10749" width="4.28515625" style="2" customWidth="1"/>
    <col min="10750" max="10750" width="34.7109375" style="2" customWidth="1"/>
    <col min="10751" max="10751" width="0" style="2" hidden="1" customWidth="1"/>
    <col min="10752" max="10752" width="20" style="2" customWidth="1"/>
    <col min="10753" max="10753" width="20.85546875" style="2" customWidth="1"/>
    <col min="10754" max="10754" width="25" style="2" customWidth="1"/>
    <col min="10755" max="10755" width="18.7109375" style="2" customWidth="1"/>
    <col min="10756" max="10756" width="29.7109375" style="2" customWidth="1"/>
    <col min="10757" max="10757" width="13.42578125" style="2" customWidth="1"/>
    <col min="10758" max="10758" width="13.85546875" style="2" customWidth="1"/>
    <col min="10759" max="10763" width="16.5703125" style="2" customWidth="1"/>
    <col min="10764" max="10764" width="20.5703125" style="2" customWidth="1"/>
    <col min="10765" max="10765" width="21.140625" style="2" customWidth="1"/>
    <col min="10766" max="10766" width="9.5703125" style="2" customWidth="1"/>
    <col min="10767" max="10767" width="0.42578125" style="2" customWidth="1"/>
    <col min="10768" max="10774" width="6.42578125" style="2" customWidth="1"/>
    <col min="10775" max="11003" width="11.42578125" style="2"/>
    <col min="11004" max="11004" width="1" style="2" customWidth="1"/>
    <col min="11005" max="11005" width="4.28515625" style="2" customWidth="1"/>
    <col min="11006" max="11006" width="34.7109375" style="2" customWidth="1"/>
    <col min="11007" max="11007" width="0" style="2" hidden="1" customWidth="1"/>
    <col min="11008" max="11008" width="20" style="2" customWidth="1"/>
    <col min="11009" max="11009" width="20.85546875" style="2" customWidth="1"/>
    <col min="11010" max="11010" width="25" style="2" customWidth="1"/>
    <col min="11011" max="11011" width="18.7109375" style="2" customWidth="1"/>
    <col min="11012" max="11012" width="29.7109375" style="2" customWidth="1"/>
    <col min="11013" max="11013" width="13.42578125" style="2" customWidth="1"/>
    <col min="11014" max="11014" width="13.85546875" style="2" customWidth="1"/>
    <col min="11015" max="11019" width="16.5703125" style="2" customWidth="1"/>
    <col min="11020" max="11020" width="20.5703125" style="2" customWidth="1"/>
    <col min="11021" max="11021" width="21.140625" style="2" customWidth="1"/>
    <col min="11022" max="11022" width="9.5703125" style="2" customWidth="1"/>
    <col min="11023" max="11023" width="0.42578125" style="2" customWidth="1"/>
    <col min="11024" max="11030" width="6.42578125" style="2" customWidth="1"/>
    <col min="11031" max="11259" width="11.42578125" style="2"/>
    <col min="11260" max="11260" width="1" style="2" customWidth="1"/>
    <col min="11261" max="11261" width="4.28515625" style="2" customWidth="1"/>
    <col min="11262" max="11262" width="34.7109375" style="2" customWidth="1"/>
    <col min="11263" max="11263" width="0" style="2" hidden="1" customWidth="1"/>
    <col min="11264" max="11264" width="20" style="2" customWidth="1"/>
    <col min="11265" max="11265" width="20.85546875" style="2" customWidth="1"/>
    <col min="11266" max="11266" width="25" style="2" customWidth="1"/>
    <col min="11267" max="11267" width="18.7109375" style="2" customWidth="1"/>
    <col min="11268" max="11268" width="29.7109375" style="2" customWidth="1"/>
    <col min="11269" max="11269" width="13.42578125" style="2" customWidth="1"/>
    <col min="11270" max="11270" width="13.85546875" style="2" customWidth="1"/>
    <col min="11271" max="11275" width="16.5703125" style="2" customWidth="1"/>
    <col min="11276" max="11276" width="20.5703125" style="2" customWidth="1"/>
    <col min="11277" max="11277" width="21.140625" style="2" customWidth="1"/>
    <col min="11278" max="11278" width="9.5703125" style="2" customWidth="1"/>
    <col min="11279" max="11279" width="0.42578125" style="2" customWidth="1"/>
    <col min="11280" max="11286" width="6.42578125" style="2" customWidth="1"/>
    <col min="11287" max="11515" width="11.42578125" style="2"/>
    <col min="11516" max="11516" width="1" style="2" customWidth="1"/>
    <col min="11517" max="11517" width="4.28515625" style="2" customWidth="1"/>
    <col min="11518" max="11518" width="34.7109375" style="2" customWidth="1"/>
    <col min="11519" max="11519" width="0" style="2" hidden="1" customWidth="1"/>
    <col min="11520" max="11520" width="20" style="2" customWidth="1"/>
    <col min="11521" max="11521" width="20.85546875" style="2" customWidth="1"/>
    <col min="11522" max="11522" width="25" style="2" customWidth="1"/>
    <col min="11523" max="11523" width="18.7109375" style="2" customWidth="1"/>
    <col min="11524" max="11524" width="29.7109375" style="2" customWidth="1"/>
    <col min="11525" max="11525" width="13.42578125" style="2" customWidth="1"/>
    <col min="11526" max="11526" width="13.85546875" style="2" customWidth="1"/>
    <col min="11527" max="11531" width="16.5703125" style="2" customWidth="1"/>
    <col min="11532" max="11532" width="20.5703125" style="2" customWidth="1"/>
    <col min="11533" max="11533" width="21.140625" style="2" customWidth="1"/>
    <col min="11534" max="11534" width="9.5703125" style="2" customWidth="1"/>
    <col min="11535" max="11535" width="0.42578125" style="2" customWidth="1"/>
    <col min="11536" max="11542" width="6.42578125" style="2" customWidth="1"/>
    <col min="11543" max="11771" width="11.42578125" style="2"/>
    <col min="11772" max="11772" width="1" style="2" customWidth="1"/>
    <col min="11773" max="11773" width="4.28515625" style="2" customWidth="1"/>
    <col min="11774" max="11774" width="34.7109375" style="2" customWidth="1"/>
    <col min="11775" max="11775" width="0" style="2" hidden="1" customWidth="1"/>
    <col min="11776" max="11776" width="20" style="2" customWidth="1"/>
    <col min="11777" max="11777" width="20.85546875" style="2" customWidth="1"/>
    <col min="11778" max="11778" width="25" style="2" customWidth="1"/>
    <col min="11779" max="11779" width="18.7109375" style="2" customWidth="1"/>
    <col min="11780" max="11780" width="29.7109375" style="2" customWidth="1"/>
    <col min="11781" max="11781" width="13.42578125" style="2" customWidth="1"/>
    <col min="11782" max="11782" width="13.85546875" style="2" customWidth="1"/>
    <col min="11783" max="11787" width="16.5703125" style="2" customWidth="1"/>
    <col min="11788" max="11788" width="20.5703125" style="2" customWidth="1"/>
    <col min="11789" max="11789" width="21.140625" style="2" customWidth="1"/>
    <col min="11790" max="11790" width="9.5703125" style="2" customWidth="1"/>
    <col min="11791" max="11791" width="0.42578125" style="2" customWidth="1"/>
    <col min="11792" max="11798" width="6.42578125" style="2" customWidth="1"/>
    <col min="11799" max="12027" width="11.42578125" style="2"/>
    <col min="12028" max="12028" width="1" style="2" customWidth="1"/>
    <col min="12029" max="12029" width="4.28515625" style="2" customWidth="1"/>
    <col min="12030" max="12030" width="34.7109375" style="2" customWidth="1"/>
    <col min="12031" max="12031" width="0" style="2" hidden="1" customWidth="1"/>
    <col min="12032" max="12032" width="20" style="2" customWidth="1"/>
    <col min="12033" max="12033" width="20.85546875" style="2" customWidth="1"/>
    <col min="12034" max="12034" width="25" style="2" customWidth="1"/>
    <col min="12035" max="12035" width="18.7109375" style="2" customWidth="1"/>
    <col min="12036" max="12036" width="29.7109375" style="2" customWidth="1"/>
    <col min="12037" max="12037" width="13.42578125" style="2" customWidth="1"/>
    <col min="12038" max="12038" width="13.85546875" style="2" customWidth="1"/>
    <col min="12039" max="12043" width="16.5703125" style="2" customWidth="1"/>
    <col min="12044" max="12044" width="20.5703125" style="2" customWidth="1"/>
    <col min="12045" max="12045" width="21.140625" style="2" customWidth="1"/>
    <col min="12046" max="12046" width="9.5703125" style="2" customWidth="1"/>
    <col min="12047" max="12047" width="0.42578125" style="2" customWidth="1"/>
    <col min="12048" max="12054" width="6.42578125" style="2" customWidth="1"/>
    <col min="12055" max="12283" width="11.42578125" style="2"/>
    <col min="12284" max="12284" width="1" style="2" customWidth="1"/>
    <col min="12285" max="12285" width="4.28515625" style="2" customWidth="1"/>
    <col min="12286" max="12286" width="34.7109375" style="2" customWidth="1"/>
    <col min="12287" max="12287" width="0" style="2" hidden="1" customWidth="1"/>
    <col min="12288" max="12288" width="20" style="2" customWidth="1"/>
    <col min="12289" max="12289" width="20.85546875" style="2" customWidth="1"/>
    <col min="12290" max="12290" width="25" style="2" customWidth="1"/>
    <col min="12291" max="12291" width="18.7109375" style="2" customWidth="1"/>
    <col min="12292" max="12292" width="29.7109375" style="2" customWidth="1"/>
    <col min="12293" max="12293" width="13.42578125" style="2" customWidth="1"/>
    <col min="12294" max="12294" width="13.85546875" style="2" customWidth="1"/>
    <col min="12295" max="12299" width="16.5703125" style="2" customWidth="1"/>
    <col min="12300" max="12300" width="20.5703125" style="2" customWidth="1"/>
    <col min="12301" max="12301" width="21.140625" style="2" customWidth="1"/>
    <col min="12302" max="12302" width="9.5703125" style="2" customWidth="1"/>
    <col min="12303" max="12303" width="0.42578125" style="2" customWidth="1"/>
    <col min="12304" max="12310" width="6.42578125" style="2" customWidth="1"/>
    <col min="12311" max="12539" width="11.42578125" style="2"/>
    <col min="12540" max="12540" width="1" style="2" customWidth="1"/>
    <col min="12541" max="12541" width="4.28515625" style="2" customWidth="1"/>
    <col min="12542" max="12542" width="34.7109375" style="2" customWidth="1"/>
    <col min="12543" max="12543" width="0" style="2" hidden="1" customWidth="1"/>
    <col min="12544" max="12544" width="20" style="2" customWidth="1"/>
    <col min="12545" max="12545" width="20.85546875" style="2" customWidth="1"/>
    <col min="12546" max="12546" width="25" style="2" customWidth="1"/>
    <col min="12547" max="12547" width="18.7109375" style="2" customWidth="1"/>
    <col min="12548" max="12548" width="29.7109375" style="2" customWidth="1"/>
    <col min="12549" max="12549" width="13.42578125" style="2" customWidth="1"/>
    <col min="12550" max="12550" width="13.85546875" style="2" customWidth="1"/>
    <col min="12551" max="12555" width="16.5703125" style="2" customWidth="1"/>
    <col min="12556" max="12556" width="20.5703125" style="2" customWidth="1"/>
    <col min="12557" max="12557" width="21.140625" style="2" customWidth="1"/>
    <col min="12558" max="12558" width="9.5703125" style="2" customWidth="1"/>
    <col min="12559" max="12559" width="0.42578125" style="2" customWidth="1"/>
    <col min="12560" max="12566" width="6.42578125" style="2" customWidth="1"/>
    <col min="12567" max="12795" width="11.42578125" style="2"/>
    <col min="12796" max="12796" width="1" style="2" customWidth="1"/>
    <col min="12797" max="12797" width="4.28515625" style="2" customWidth="1"/>
    <col min="12798" max="12798" width="34.7109375" style="2" customWidth="1"/>
    <col min="12799" max="12799" width="0" style="2" hidden="1" customWidth="1"/>
    <col min="12800" max="12800" width="20" style="2" customWidth="1"/>
    <col min="12801" max="12801" width="20.85546875" style="2" customWidth="1"/>
    <col min="12802" max="12802" width="25" style="2" customWidth="1"/>
    <col min="12803" max="12803" width="18.7109375" style="2" customWidth="1"/>
    <col min="12804" max="12804" width="29.7109375" style="2" customWidth="1"/>
    <col min="12805" max="12805" width="13.42578125" style="2" customWidth="1"/>
    <col min="12806" max="12806" width="13.85546875" style="2" customWidth="1"/>
    <col min="12807" max="12811" width="16.5703125" style="2" customWidth="1"/>
    <col min="12812" max="12812" width="20.5703125" style="2" customWidth="1"/>
    <col min="12813" max="12813" width="21.140625" style="2" customWidth="1"/>
    <col min="12814" max="12814" width="9.5703125" style="2" customWidth="1"/>
    <col min="12815" max="12815" width="0.42578125" style="2" customWidth="1"/>
    <col min="12816" max="12822" width="6.42578125" style="2" customWidth="1"/>
    <col min="12823" max="13051" width="11.42578125" style="2"/>
    <col min="13052" max="13052" width="1" style="2" customWidth="1"/>
    <col min="13053" max="13053" width="4.28515625" style="2" customWidth="1"/>
    <col min="13054" max="13054" width="34.7109375" style="2" customWidth="1"/>
    <col min="13055" max="13055" width="0" style="2" hidden="1" customWidth="1"/>
    <col min="13056" max="13056" width="20" style="2" customWidth="1"/>
    <col min="13057" max="13057" width="20.85546875" style="2" customWidth="1"/>
    <col min="13058" max="13058" width="25" style="2" customWidth="1"/>
    <col min="13059" max="13059" width="18.7109375" style="2" customWidth="1"/>
    <col min="13060" max="13060" width="29.7109375" style="2" customWidth="1"/>
    <col min="13061" max="13061" width="13.42578125" style="2" customWidth="1"/>
    <col min="13062" max="13062" width="13.85546875" style="2" customWidth="1"/>
    <col min="13063" max="13067" width="16.5703125" style="2" customWidth="1"/>
    <col min="13068" max="13068" width="20.5703125" style="2" customWidth="1"/>
    <col min="13069" max="13069" width="21.140625" style="2" customWidth="1"/>
    <col min="13070" max="13070" width="9.5703125" style="2" customWidth="1"/>
    <col min="13071" max="13071" width="0.42578125" style="2" customWidth="1"/>
    <col min="13072" max="13078" width="6.42578125" style="2" customWidth="1"/>
    <col min="13079" max="13307" width="11.42578125" style="2"/>
    <col min="13308" max="13308" width="1" style="2" customWidth="1"/>
    <col min="13309" max="13309" width="4.28515625" style="2" customWidth="1"/>
    <col min="13310" max="13310" width="34.7109375" style="2" customWidth="1"/>
    <col min="13311" max="13311" width="0" style="2" hidden="1" customWidth="1"/>
    <col min="13312" max="13312" width="20" style="2" customWidth="1"/>
    <col min="13313" max="13313" width="20.85546875" style="2" customWidth="1"/>
    <col min="13314" max="13314" width="25" style="2" customWidth="1"/>
    <col min="13315" max="13315" width="18.7109375" style="2" customWidth="1"/>
    <col min="13316" max="13316" width="29.7109375" style="2" customWidth="1"/>
    <col min="13317" max="13317" width="13.42578125" style="2" customWidth="1"/>
    <col min="13318" max="13318" width="13.85546875" style="2" customWidth="1"/>
    <col min="13319" max="13323" width="16.5703125" style="2" customWidth="1"/>
    <col min="13324" max="13324" width="20.5703125" style="2" customWidth="1"/>
    <col min="13325" max="13325" width="21.140625" style="2" customWidth="1"/>
    <col min="13326" max="13326" width="9.5703125" style="2" customWidth="1"/>
    <col min="13327" max="13327" width="0.42578125" style="2" customWidth="1"/>
    <col min="13328" max="13334" width="6.42578125" style="2" customWidth="1"/>
    <col min="13335" max="13563" width="11.42578125" style="2"/>
    <col min="13564" max="13564" width="1" style="2" customWidth="1"/>
    <col min="13565" max="13565" width="4.28515625" style="2" customWidth="1"/>
    <col min="13566" max="13566" width="34.7109375" style="2" customWidth="1"/>
    <col min="13567" max="13567" width="0" style="2" hidden="1" customWidth="1"/>
    <col min="13568" max="13568" width="20" style="2" customWidth="1"/>
    <col min="13569" max="13569" width="20.85546875" style="2" customWidth="1"/>
    <col min="13570" max="13570" width="25" style="2" customWidth="1"/>
    <col min="13571" max="13571" width="18.7109375" style="2" customWidth="1"/>
    <col min="13572" max="13572" width="29.7109375" style="2" customWidth="1"/>
    <col min="13573" max="13573" width="13.42578125" style="2" customWidth="1"/>
    <col min="13574" max="13574" width="13.85546875" style="2" customWidth="1"/>
    <col min="13575" max="13579" width="16.5703125" style="2" customWidth="1"/>
    <col min="13580" max="13580" width="20.5703125" style="2" customWidth="1"/>
    <col min="13581" max="13581" width="21.140625" style="2" customWidth="1"/>
    <col min="13582" max="13582" width="9.5703125" style="2" customWidth="1"/>
    <col min="13583" max="13583" width="0.42578125" style="2" customWidth="1"/>
    <col min="13584" max="13590" width="6.42578125" style="2" customWidth="1"/>
    <col min="13591" max="13819" width="11.42578125" style="2"/>
    <col min="13820" max="13820" width="1" style="2" customWidth="1"/>
    <col min="13821" max="13821" width="4.28515625" style="2" customWidth="1"/>
    <col min="13822" max="13822" width="34.7109375" style="2" customWidth="1"/>
    <col min="13823" max="13823" width="0" style="2" hidden="1" customWidth="1"/>
    <col min="13824" max="13824" width="20" style="2" customWidth="1"/>
    <col min="13825" max="13825" width="20.85546875" style="2" customWidth="1"/>
    <col min="13826" max="13826" width="25" style="2" customWidth="1"/>
    <col min="13827" max="13827" width="18.7109375" style="2" customWidth="1"/>
    <col min="13828" max="13828" width="29.7109375" style="2" customWidth="1"/>
    <col min="13829" max="13829" width="13.42578125" style="2" customWidth="1"/>
    <col min="13830" max="13830" width="13.85546875" style="2" customWidth="1"/>
    <col min="13831" max="13835" width="16.5703125" style="2" customWidth="1"/>
    <col min="13836" max="13836" width="20.5703125" style="2" customWidth="1"/>
    <col min="13837" max="13837" width="21.140625" style="2" customWidth="1"/>
    <col min="13838" max="13838" width="9.5703125" style="2" customWidth="1"/>
    <col min="13839" max="13839" width="0.42578125" style="2" customWidth="1"/>
    <col min="13840" max="13846" width="6.42578125" style="2" customWidth="1"/>
    <col min="13847" max="14075" width="11.42578125" style="2"/>
    <col min="14076" max="14076" width="1" style="2" customWidth="1"/>
    <col min="14077" max="14077" width="4.28515625" style="2" customWidth="1"/>
    <col min="14078" max="14078" width="34.7109375" style="2" customWidth="1"/>
    <col min="14079" max="14079" width="0" style="2" hidden="1" customWidth="1"/>
    <col min="14080" max="14080" width="20" style="2" customWidth="1"/>
    <col min="14081" max="14081" width="20.85546875" style="2" customWidth="1"/>
    <col min="14082" max="14082" width="25" style="2" customWidth="1"/>
    <col min="14083" max="14083" width="18.7109375" style="2" customWidth="1"/>
    <col min="14084" max="14084" width="29.7109375" style="2" customWidth="1"/>
    <col min="14085" max="14085" width="13.42578125" style="2" customWidth="1"/>
    <col min="14086" max="14086" width="13.85546875" style="2" customWidth="1"/>
    <col min="14087" max="14091" width="16.5703125" style="2" customWidth="1"/>
    <col min="14092" max="14092" width="20.5703125" style="2" customWidth="1"/>
    <col min="14093" max="14093" width="21.140625" style="2" customWidth="1"/>
    <col min="14094" max="14094" width="9.5703125" style="2" customWidth="1"/>
    <col min="14095" max="14095" width="0.42578125" style="2" customWidth="1"/>
    <col min="14096" max="14102" width="6.42578125" style="2" customWidth="1"/>
    <col min="14103" max="14331" width="11.42578125" style="2"/>
    <col min="14332" max="14332" width="1" style="2" customWidth="1"/>
    <col min="14333" max="14333" width="4.28515625" style="2" customWidth="1"/>
    <col min="14334" max="14334" width="34.7109375" style="2" customWidth="1"/>
    <col min="14335" max="14335" width="0" style="2" hidden="1" customWidth="1"/>
    <col min="14336" max="14336" width="20" style="2" customWidth="1"/>
    <col min="14337" max="14337" width="20.85546875" style="2" customWidth="1"/>
    <col min="14338" max="14338" width="25" style="2" customWidth="1"/>
    <col min="14339" max="14339" width="18.7109375" style="2" customWidth="1"/>
    <col min="14340" max="14340" width="29.7109375" style="2" customWidth="1"/>
    <col min="14341" max="14341" width="13.42578125" style="2" customWidth="1"/>
    <col min="14342" max="14342" width="13.85546875" style="2" customWidth="1"/>
    <col min="14343" max="14347" width="16.5703125" style="2" customWidth="1"/>
    <col min="14348" max="14348" width="20.5703125" style="2" customWidth="1"/>
    <col min="14349" max="14349" width="21.140625" style="2" customWidth="1"/>
    <col min="14350" max="14350" width="9.5703125" style="2" customWidth="1"/>
    <col min="14351" max="14351" width="0.42578125" style="2" customWidth="1"/>
    <col min="14352" max="14358" width="6.42578125" style="2" customWidth="1"/>
    <col min="14359" max="14587" width="11.42578125" style="2"/>
    <col min="14588" max="14588" width="1" style="2" customWidth="1"/>
    <col min="14589" max="14589" width="4.28515625" style="2" customWidth="1"/>
    <col min="14590" max="14590" width="34.7109375" style="2" customWidth="1"/>
    <col min="14591" max="14591" width="0" style="2" hidden="1" customWidth="1"/>
    <col min="14592" max="14592" width="20" style="2" customWidth="1"/>
    <col min="14593" max="14593" width="20.85546875" style="2" customWidth="1"/>
    <col min="14594" max="14594" width="25" style="2" customWidth="1"/>
    <col min="14595" max="14595" width="18.7109375" style="2" customWidth="1"/>
    <col min="14596" max="14596" width="29.7109375" style="2" customWidth="1"/>
    <col min="14597" max="14597" width="13.42578125" style="2" customWidth="1"/>
    <col min="14598" max="14598" width="13.85546875" style="2" customWidth="1"/>
    <col min="14599" max="14603" width="16.5703125" style="2" customWidth="1"/>
    <col min="14604" max="14604" width="20.5703125" style="2" customWidth="1"/>
    <col min="14605" max="14605" width="21.140625" style="2" customWidth="1"/>
    <col min="14606" max="14606" width="9.5703125" style="2" customWidth="1"/>
    <col min="14607" max="14607" width="0.42578125" style="2" customWidth="1"/>
    <col min="14608" max="14614" width="6.42578125" style="2" customWidth="1"/>
    <col min="14615" max="14843" width="11.42578125" style="2"/>
    <col min="14844" max="14844" width="1" style="2" customWidth="1"/>
    <col min="14845" max="14845" width="4.28515625" style="2" customWidth="1"/>
    <col min="14846" max="14846" width="34.7109375" style="2" customWidth="1"/>
    <col min="14847" max="14847" width="0" style="2" hidden="1" customWidth="1"/>
    <col min="14848" max="14848" width="20" style="2" customWidth="1"/>
    <col min="14849" max="14849" width="20.85546875" style="2" customWidth="1"/>
    <col min="14850" max="14850" width="25" style="2" customWidth="1"/>
    <col min="14851" max="14851" width="18.7109375" style="2" customWidth="1"/>
    <col min="14852" max="14852" width="29.7109375" style="2" customWidth="1"/>
    <col min="14853" max="14853" width="13.42578125" style="2" customWidth="1"/>
    <col min="14854" max="14854" width="13.85546875" style="2" customWidth="1"/>
    <col min="14855" max="14859" width="16.5703125" style="2" customWidth="1"/>
    <col min="14860" max="14860" width="20.5703125" style="2" customWidth="1"/>
    <col min="14861" max="14861" width="21.140625" style="2" customWidth="1"/>
    <col min="14862" max="14862" width="9.5703125" style="2" customWidth="1"/>
    <col min="14863" max="14863" width="0.42578125" style="2" customWidth="1"/>
    <col min="14864" max="14870" width="6.42578125" style="2" customWidth="1"/>
    <col min="14871" max="15099" width="11.42578125" style="2"/>
    <col min="15100" max="15100" width="1" style="2" customWidth="1"/>
    <col min="15101" max="15101" width="4.28515625" style="2" customWidth="1"/>
    <col min="15102" max="15102" width="34.7109375" style="2" customWidth="1"/>
    <col min="15103" max="15103" width="0" style="2" hidden="1" customWidth="1"/>
    <col min="15104" max="15104" width="20" style="2" customWidth="1"/>
    <col min="15105" max="15105" width="20.85546875" style="2" customWidth="1"/>
    <col min="15106" max="15106" width="25" style="2" customWidth="1"/>
    <col min="15107" max="15107" width="18.7109375" style="2" customWidth="1"/>
    <col min="15108" max="15108" width="29.7109375" style="2" customWidth="1"/>
    <col min="15109" max="15109" width="13.42578125" style="2" customWidth="1"/>
    <col min="15110" max="15110" width="13.85546875" style="2" customWidth="1"/>
    <col min="15111" max="15115" width="16.5703125" style="2" customWidth="1"/>
    <col min="15116" max="15116" width="20.5703125" style="2" customWidth="1"/>
    <col min="15117" max="15117" width="21.140625" style="2" customWidth="1"/>
    <col min="15118" max="15118" width="9.5703125" style="2" customWidth="1"/>
    <col min="15119" max="15119" width="0.42578125" style="2" customWidth="1"/>
    <col min="15120" max="15126" width="6.42578125" style="2" customWidth="1"/>
    <col min="15127" max="15355" width="11.42578125" style="2"/>
    <col min="15356" max="15356" width="1" style="2" customWidth="1"/>
    <col min="15357" max="15357" width="4.28515625" style="2" customWidth="1"/>
    <col min="15358" max="15358" width="34.7109375" style="2" customWidth="1"/>
    <col min="15359" max="15359" width="0" style="2" hidden="1" customWidth="1"/>
    <col min="15360" max="15360" width="20" style="2" customWidth="1"/>
    <col min="15361" max="15361" width="20.85546875" style="2" customWidth="1"/>
    <col min="15362" max="15362" width="25" style="2" customWidth="1"/>
    <col min="15363" max="15363" width="18.7109375" style="2" customWidth="1"/>
    <col min="15364" max="15364" width="29.7109375" style="2" customWidth="1"/>
    <col min="15365" max="15365" width="13.42578125" style="2" customWidth="1"/>
    <col min="15366" max="15366" width="13.85546875" style="2" customWidth="1"/>
    <col min="15367" max="15371" width="16.5703125" style="2" customWidth="1"/>
    <col min="15372" max="15372" width="20.5703125" style="2" customWidth="1"/>
    <col min="15373" max="15373" width="21.140625" style="2" customWidth="1"/>
    <col min="15374" max="15374" width="9.5703125" style="2" customWidth="1"/>
    <col min="15375" max="15375" width="0.42578125" style="2" customWidth="1"/>
    <col min="15376" max="15382" width="6.42578125" style="2" customWidth="1"/>
    <col min="15383" max="15611" width="11.42578125" style="2"/>
    <col min="15612" max="15612" width="1" style="2" customWidth="1"/>
    <col min="15613" max="15613" width="4.28515625" style="2" customWidth="1"/>
    <col min="15614" max="15614" width="34.7109375" style="2" customWidth="1"/>
    <col min="15615" max="15615" width="0" style="2" hidden="1" customWidth="1"/>
    <col min="15616" max="15616" width="20" style="2" customWidth="1"/>
    <col min="15617" max="15617" width="20.85546875" style="2" customWidth="1"/>
    <col min="15618" max="15618" width="25" style="2" customWidth="1"/>
    <col min="15619" max="15619" width="18.7109375" style="2" customWidth="1"/>
    <col min="15620" max="15620" width="29.7109375" style="2" customWidth="1"/>
    <col min="15621" max="15621" width="13.42578125" style="2" customWidth="1"/>
    <col min="15622" max="15622" width="13.85546875" style="2" customWidth="1"/>
    <col min="15623" max="15627" width="16.5703125" style="2" customWidth="1"/>
    <col min="15628" max="15628" width="20.5703125" style="2" customWidth="1"/>
    <col min="15629" max="15629" width="21.140625" style="2" customWidth="1"/>
    <col min="15630" max="15630" width="9.5703125" style="2" customWidth="1"/>
    <col min="15631" max="15631" width="0.42578125" style="2" customWidth="1"/>
    <col min="15632" max="15638" width="6.42578125" style="2" customWidth="1"/>
    <col min="15639" max="15867" width="11.42578125" style="2"/>
    <col min="15868" max="15868" width="1" style="2" customWidth="1"/>
    <col min="15869" max="15869" width="4.28515625" style="2" customWidth="1"/>
    <col min="15870" max="15870" width="34.7109375" style="2" customWidth="1"/>
    <col min="15871" max="15871" width="0" style="2" hidden="1" customWidth="1"/>
    <col min="15872" max="15872" width="20" style="2" customWidth="1"/>
    <col min="15873" max="15873" width="20.85546875" style="2" customWidth="1"/>
    <col min="15874" max="15874" width="25" style="2" customWidth="1"/>
    <col min="15875" max="15875" width="18.7109375" style="2" customWidth="1"/>
    <col min="15876" max="15876" width="29.7109375" style="2" customWidth="1"/>
    <col min="15877" max="15877" width="13.42578125" style="2" customWidth="1"/>
    <col min="15878" max="15878" width="13.85546875" style="2" customWidth="1"/>
    <col min="15879" max="15883" width="16.5703125" style="2" customWidth="1"/>
    <col min="15884" max="15884" width="20.5703125" style="2" customWidth="1"/>
    <col min="15885" max="15885" width="21.140625" style="2" customWidth="1"/>
    <col min="15886" max="15886" width="9.5703125" style="2" customWidth="1"/>
    <col min="15887" max="15887" width="0.42578125" style="2" customWidth="1"/>
    <col min="15888" max="15894" width="6.42578125" style="2" customWidth="1"/>
    <col min="15895" max="16123" width="11.42578125" style="2"/>
    <col min="16124" max="16124" width="1" style="2" customWidth="1"/>
    <col min="16125" max="16125" width="4.28515625" style="2" customWidth="1"/>
    <col min="16126" max="16126" width="34.7109375" style="2" customWidth="1"/>
    <col min="16127" max="16127" width="0" style="2" hidden="1" customWidth="1"/>
    <col min="16128" max="16128" width="20" style="2" customWidth="1"/>
    <col min="16129" max="16129" width="20.85546875" style="2" customWidth="1"/>
    <col min="16130" max="16130" width="25" style="2" customWidth="1"/>
    <col min="16131" max="16131" width="18.7109375" style="2" customWidth="1"/>
    <col min="16132" max="16132" width="29.7109375" style="2" customWidth="1"/>
    <col min="16133" max="16133" width="13.42578125" style="2" customWidth="1"/>
    <col min="16134" max="16134" width="13.85546875" style="2" customWidth="1"/>
    <col min="16135" max="16139" width="16.5703125" style="2" customWidth="1"/>
    <col min="16140" max="16140" width="20.5703125" style="2" customWidth="1"/>
    <col min="16141" max="16141" width="21.140625" style="2" customWidth="1"/>
    <col min="16142" max="16142" width="9.5703125" style="2" customWidth="1"/>
    <col min="16143" max="16143" width="0.42578125" style="2" customWidth="1"/>
    <col min="16144" max="16150" width="6.42578125" style="2" customWidth="1"/>
    <col min="16151" max="16371" width="11.42578125" style="2"/>
    <col min="16372" max="16384" width="11.42578125" style="2" customWidth="1"/>
  </cols>
  <sheetData>
    <row r="2" spans="2:16" ht="26.25" x14ac:dyDescent="0.25">
      <c r="B2" s="306" t="s">
        <v>62</v>
      </c>
      <c r="C2" s="307"/>
      <c r="D2" s="307"/>
      <c r="E2" s="307"/>
      <c r="F2" s="307"/>
      <c r="G2" s="307"/>
      <c r="H2" s="307"/>
      <c r="I2" s="307"/>
      <c r="J2" s="307"/>
      <c r="K2" s="307"/>
      <c r="L2" s="307"/>
      <c r="M2" s="307"/>
      <c r="N2" s="307"/>
      <c r="O2" s="307"/>
      <c r="P2" s="307"/>
    </row>
    <row r="4" spans="2:16" ht="26.25" x14ac:dyDescent="0.25">
      <c r="B4" s="306" t="s">
        <v>47</v>
      </c>
      <c r="C4" s="307"/>
      <c r="D4" s="307"/>
      <c r="E4" s="307"/>
      <c r="F4" s="307"/>
      <c r="G4" s="307"/>
      <c r="H4" s="307"/>
      <c r="I4" s="307"/>
      <c r="J4" s="307"/>
      <c r="K4" s="307"/>
      <c r="L4" s="307"/>
      <c r="M4" s="307"/>
      <c r="N4" s="307"/>
      <c r="O4" s="307"/>
      <c r="P4" s="307"/>
    </row>
    <row r="5" spans="2:16" ht="15.75" thickBot="1" x14ac:dyDescent="0.3"/>
    <row r="6" spans="2:16" ht="21.75" thickBot="1" x14ac:dyDescent="0.3">
      <c r="B6" s="120" t="s">
        <v>4</v>
      </c>
      <c r="C6" s="310" t="s">
        <v>111</v>
      </c>
      <c r="D6" s="311"/>
      <c r="E6" s="311"/>
      <c r="F6" s="311"/>
      <c r="G6" s="311"/>
      <c r="H6" s="311"/>
      <c r="I6" s="311"/>
      <c r="J6" s="311"/>
      <c r="K6" s="311"/>
      <c r="L6" s="311"/>
      <c r="M6" s="311"/>
      <c r="N6" s="312"/>
    </row>
    <row r="7" spans="2:16" ht="16.5" thickBot="1" x14ac:dyDescent="0.3">
      <c r="B7" s="121" t="s">
        <v>5</v>
      </c>
      <c r="C7" s="310" t="s">
        <v>226</v>
      </c>
      <c r="D7" s="311"/>
      <c r="E7" s="311"/>
      <c r="F7" s="311"/>
      <c r="G7" s="311"/>
      <c r="H7" s="311"/>
      <c r="I7" s="311"/>
      <c r="J7" s="311"/>
      <c r="K7" s="311"/>
      <c r="L7" s="311"/>
      <c r="M7" s="311"/>
      <c r="N7" s="312"/>
    </row>
    <row r="8" spans="2:16" ht="16.5" thickBot="1" x14ac:dyDescent="0.3">
      <c r="B8" s="121" t="s">
        <v>6</v>
      </c>
      <c r="C8" s="310" t="s">
        <v>226</v>
      </c>
      <c r="D8" s="311"/>
      <c r="E8" s="311"/>
      <c r="F8" s="311"/>
      <c r="G8" s="311"/>
      <c r="H8" s="311"/>
      <c r="I8" s="311"/>
      <c r="J8" s="311"/>
      <c r="K8" s="311"/>
      <c r="L8" s="311"/>
      <c r="M8" s="311"/>
      <c r="N8" s="312"/>
    </row>
    <row r="9" spans="2:16" ht="16.5" thickBot="1" x14ac:dyDescent="0.3">
      <c r="B9" s="121" t="s">
        <v>7</v>
      </c>
      <c r="C9" s="310" t="s">
        <v>226</v>
      </c>
      <c r="D9" s="311"/>
      <c r="E9" s="311"/>
      <c r="F9" s="311"/>
      <c r="G9" s="311"/>
      <c r="H9" s="311"/>
      <c r="I9" s="311"/>
      <c r="J9" s="311"/>
      <c r="K9" s="311"/>
      <c r="L9" s="311"/>
      <c r="M9" s="311"/>
      <c r="N9" s="312"/>
    </row>
    <row r="10" spans="2:16" ht="16.5" thickBot="1" x14ac:dyDescent="0.3">
      <c r="B10" s="121" t="s">
        <v>8</v>
      </c>
      <c r="C10" s="313" t="s">
        <v>120</v>
      </c>
      <c r="D10" s="314"/>
      <c r="E10" s="314"/>
      <c r="F10" s="142"/>
      <c r="G10" s="142"/>
      <c r="H10" s="142"/>
      <c r="I10" s="142"/>
      <c r="J10" s="142"/>
      <c r="K10" s="142"/>
      <c r="L10" s="142"/>
      <c r="M10" s="142"/>
      <c r="N10" s="143"/>
    </row>
    <row r="11" spans="2:16" ht="16.5" thickBot="1" x14ac:dyDescent="0.3">
      <c r="B11" s="123" t="s">
        <v>9</v>
      </c>
      <c r="C11" s="124">
        <v>41972</v>
      </c>
      <c r="D11" s="125"/>
      <c r="E11" s="125"/>
      <c r="F11" s="125"/>
      <c r="G11" s="125"/>
      <c r="H11" s="125"/>
      <c r="I11" s="125"/>
      <c r="J11" s="125"/>
      <c r="K11" s="125"/>
      <c r="L11" s="125"/>
      <c r="M11" s="125"/>
      <c r="N11" s="126"/>
    </row>
    <row r="12" spans="2:16" ht="15.75" x14ac:dyDescent="0.25">
      <c r="B12" s="122"/>
      <c r="C12" s="127"/>
      <c r="D12" s="128"/>
      <c r="E12" s="128"/>
      <c r="F12" s="128"/>
      <c r="G12" s="128"/>
      <c r="H12" s="128"/>
      <c r="I12" s="117"/>
      <c r="J12" s="117"/>
      <c r="K12" s="117"/>
      <c r="L12" s="117"/>
      <c r="M12" s="117"/>
      <c r="N12" s="128"/>
    </row>
    <row r="13" spans="2:16" x14ac:dyDescent="0.25">
      <c r="I13" s="117"/>
      <c r="J13" s="117"/>
      <c r="K13" s="117"/>
      <c r="L13" s="117"/>
      <c r="M13" s="117"/>
      <c r="N13" s="130"/>
    </row>
    <row r="14" spans="2:16" ht="45.75" customHeight="1" x14ac:dyDescent="0.25">
      <c r="B14" s="325" t="s">
        <v>64</v>
      </c>
      <c r="C14" s="326"/>
      <c r="D14" s="159" t="s">
        <v>12</v>
      </c>
      <c r="E14" s="159" t="s">
        <v>13</v>
      </c>
      <c r="F14" s="248" t="s">
        <v>29</v>
      </c>
      <c r="G14" s="186"/>
      <c r="I14" s="145"/>
      <c r="J14" s="145"/>
      <c r="K14" s="145"/>
      <c r="L14" s="145"/>
      <c r="M14" s="145"/>
      <c r="N14" s="130"/>
    </row>
    <row r="15" spans="2:16" x14ac:dyDescent="0.25">
      <c r="B15" s="327"/>
      <c r="C15" s="328"/>
      <c r="D15" s="159">
        <v>7</v>
      </c>
      <c r="E15" s="144">
        <v>799896972</v>
      </c>
      <c r="F15" s="15">
        <v>294</v>
      </c>
      <c r="G15" s="208"/>
      <c r="I15" s="146"/>
      <c r="J15" s="146"/>
      <c r="K15" s="146"/>
      <c r="L15" s="146"/>
      <c r="M15" s="146"/>
      <c r="N15" s="130"/>
    </row>
    <row r="16" spans="2:16" x14ac:dyDescent="0.25">
      <c r="B16" s="327"/>
      <c r="C16" s="328"/>
      <c r="D16" s="159"/>
      <c r="E16" s="144"/>
      <c r="F16" s="15"/>
      <c r="G16" s="208"/>
      <c r="I16" s="146"/>
      <c r="J16" s="146"/>
      <c r="K16" s="146"/>
      <c r="L16" s="146"/>
      <c r="M16" s="146"/>
      <c r="N16" s="130"/>
    </row>
    <row r="17" spans="1:14" x14ac:dyDescent="0.25">
      <c r="B17" s="327"/>
      <c r="C17" s="328"/>
      <c r="D17" s="159"/>
      <c r="E17" s="144"/>
      <c r="F17" s="15"/>
      <c r="G17" s="208"/>
      <c r="I17" s="146"/>
      <c r="J17" s="146"/>
      <c r="K17" s="146"/>
      <c r="L17" s="146"/>
      <c r="M17" s="146"/>
      <c r="N17" s="130"/>
    </row>
    <row r="18" spans="1:14" x14ac:dyDescent="0.25">
      <c r="B18" s="329"/>
      <c r="C18" s="330"/>
      <c r="D18" s="159"/>
      <c r="E18" s="14"/>
      <c r="F18" s="15"/>
      <c r="G18" s="208"/>
      <c r="H18" s="131"/>
      <c r="I18" s="146"/>
      <c r="J18" s="146"/>
      <c r="K18" s="146"/>
      <c r="L18" s="146"/>
      <c r="M18" s="146"/>
      <c r="N18" s="129"/>
    </row>
    <row r="19" spans="1:14" ht="15.75" thickBot="1" x14ac:dyDescent="0.3">
      <c r="B19" s="308" t="s">
        <v>14</v>
      </c>
      <c r="C19" s="309"/>
      <c r="D19" s="159"/>
      <c r="E19" s="144">
        <f>SUM(E15:E18)</f>
        <v>799896972</v>
      </c>
      <c r="F19" s="16">
        <f>SUM(F15:F18)</f>
        <v>294</v>
      </c>
      <c r="G19" s="208"/>
      <c r="H19" s="131"/>
      <c r="I19" s="117"/>
      <c r="J19" s="117"/>
      <c r="K19" s="117"/>
      <c r="L19" s="117"/>
      <c r="M19" s="117"/>
      <c r="N19" s="129"/>
    </row>
    <row r="20" spans="1:14" ht="45.75" thickBot="1" x14ac:dyDescent="0.3">
      <c r="A20" s="7"/>
      <c r="B20" s="160" t="s">
        <v>15</v>
      </c>
      <c r="C20" s="160" t="s">
        <v>65</v>
      </c>
      <c r="E20" s="145"/>
      <c r="F20" s="145"/>
      <c r="G20" s="145"/>
      <c r="H20" s="145"/>
      <c r="I20" s="119"/>
      <c r="J20" s="119"/>
      <c r="K20" s="119"/>
      <c r="L20" s="119"/>
      <c r="M20" s="119"/>
    </row>
    <row r="21" spans="1:14" ht="15.75" thickBot="1" x14ac:dyDescent="0.3">
      <c r="A21" s="8">
        <v>1</v>
      </c>
      <c r="C21" s="152">
        <f>+F19*0.8</f>
        <v>235.20000000000002</v>
      </c>
      <c r="D21" s="148"/>
      <c r="E21" s="151">
        <f>E19</f>
        <v>799896972</v>
      </c>
      <c r="F21" s="147"/>
      <c r="G21" s="147"/>
      <c r="H21" s="147"/>
      <c r="I21" s="132"/>
      <c r="J21" s="132"/>
      <c r="K21" s="132"/>
      <c r="L21" s="132"/>
      <c r="M21" s="132"/>
    </row>
    <row r="22" spans="1:14" x14ac:dyDescent="0.25">
      <c r="A22" s="10"/>
      <c r="C22" s="194"/>
      <c r="D22" s="146"/>
      <c r="E22" s="195"/>
      <c r="F22" s="147"/>
      <c r="G22" s="147"/>
      <c r="H22" s="147"/>
      <c r="I22" s="132"/>
      <c r="J22" s="132"/>
      <c r="K22" s="132"/>
      <c r="L22" s="132"/>
      <c r="M22" s="132"/>
    </row>
    <row r="23" spans="1:14" x14ac:dyDescent="0.25">
      <c r="A23" s="10"/>
      <c r="C23" s="194"/>
      <c r="D23" s="146"/>
      <c r="E23" s="195"/>
      <c r="F23" s="147"/>
      <c r="G23" s="147"/>
      <c r="H23" s="147"/>
      <c r="I23" s="132"/>
      <c r="J23" s="132"/>
      <c r="K23" s="132"/>
      <c r="L23" s="132"/>
      <c r="M23" s="132"/>
    </row>
    <row r="24" spans="1:14" x14ac:dyDescent="0.25">
      <c r="A24" s="10"/>
      <c r="B24" s="172" t="s">
        <v>96</v>
      </c>
      <c r="C24" s="110"/>
      <c r="D24" s="110"/>
      <c r="E24" s="110"/>
      <c r="F24" s="110"/>
      <c r="G24" s="110"/>
      <c r="H24" s="110"/>
      <c r="I24" s="117"/>
      <c r="J24" s="117"/>
      <c r="K24" s="117"/>
      <c r="L24" s="117"/>
      <c r="M24" s="117"/>
      <c r="N24" s="130"/>
    </row>
    <row r="25" spans="1:14" x14ac:dyDescent="0.25">
      <c r="A25" s="10"/>
      <c r="B25" s="110"/>
      <c r="C25" s="110"/>
      <c r="D25" s="110"/>
      <c r="E25" s="110"/>
      <c r="F25" s="110"/>
      <c r="G25" s="110"/>
      <c r="H25" s="110"/>
      <c r="I25" s="117"/>
      <c r="J25" s="117"/>
      <c r="K25" s="117"/>
      <c r="L25" s="117"/>
      <c r="M25" s="117"/>
      <c r="N25" s="130"/>
    </row>
    <row r="26" spans="1:14" x14ac:dyDescent="0.25">
      <c r="A26" s="10"/>
      <c r="B26" s="184" t="s">
        <v>33</v>
      </c>
      <c r="C26" s="184" t="s">
        <v>97</v>
      </c>
      <c r="D26" s="184" t="s">
        <v>98</v>
      </c>
      <c r="E26" s="110"/>
      <c r="F26" s="110"/>
      <c r="G26" s="110"/>
      <c r="H26" s="110"/>
      <c r="I26" s="117"/>
      <c r="J26" s="117"/>
      <c r="K26" s="117"/>
      <c r="L26" s="117"/>
      <c r="M26" s="117"/>
      <c r="N26" s="130"/>
    </row>
    <row r="27" spans="1:14" x14ac:dyDescent="0.25">
      <c r="A27" s="10"/>
      <c r="B27" s="170" t="s">
        <v>99</v>
      </c>
      <c r="C27" s="170" t="s">
        <v>443</v>
      </c>
      <c r="D27" s="170"/>
      <c r="E27" s="110"/>
      <c r="F27" s="110"/>
      <c r="G27" s="110"/>
      <c r="H27" s="110"/>
      <c r="I27" s="117"/>
      <c r="J27" s="117"/>
      <c r="K27" s="117"/>
      <c r="L27" s="117"/>
      <c r="M27" s="117"/>
      <c r="N27" s="130"/>
    </row>
    <row r="28" spans="1:14" x14ac:dyDescent="0.25">
      <c r="A28" s="10"/>
      <c r="B28" s="170" t="s">
        <v>100</v>
      </c>
      <c r="C28" s="170" t="s">
        <v>443</v>
      </c>
      <c r="D28" s="170"/>
      <c r="E28" s="110"/>
      <c r="F28" s="110"/>
      <c r="G28" s="110"/>
      <c r="H28" s="110"/>
      <c r="I28" s="117"/>
      <c r="J28" s="117"/>
      <c r="K28" s="117"/>
      <c r="L28" s="117"/>
      <c r="M28" s="117"/>
      <c r="N28" s="130"/>
    </row>
    <row r="29" spans="1:14" x14ac:dyDescent="0.25">
      <c r="A29" s="10"/>
      <c r="B29" s="170" t="s">
        <v>101</v>
      </c>
      <c r="C29" s="170" t="s">
        <v>443</v>
      </c>
      <c r="D29" s="170"/>
      <c r="E29" s="110"/>
      <c r="F29" s="110"/>
      <c r="G29" s="110"/>
      <c r="H29" s="110"/>
      <c r="I29" s="117"/>
      <c r="J29" s="117"/>
      <c r="K29" s="117"/>
      <c r="L29" s="117"/>
      <c r="M29" s="117"/>
      <c r="N29" s="130"/>
    </row>
    <row r="30" spans="1:14" x14ac:dyDescent="0.25">
      <c r="A30" s="10"/>
      <c r="B30" s="170" t="s">
        <v>102</v>
      </c>
      <c r="C30" s="170" t="s">
        <v>443</v>
      </c>
      <c r="D30" s="170"/>
      <c r="E30" s="110"/>
      <c r="F30" s="110"/>
      <c r="G30" s="110"/>
      <c r="H30" s="110"/>
      <c r="I30" s="117"/>
      <c r="J30" s="117"/>
      <c r="K30" s="117"/>
      <c r="L30" s="117"/>
      <c r="M30" s="117"/>
      <c r="N30" s="130"/>
    </row>
    <row r="31" spans="1:14" x14ac:dyDescent="0.25">
      <c r="A31" s="10"/>
      <c r="B31" s="110"/>
      <c r="C31" s="110"/>
      <c r="D31" s="110"/>
      <c r="E31" s="110"/>
      <c r="F31" s="110"/>
      <c r="G31" s="110"/>
      <c r="H31" s="110"/>
      <c r="I31" s="117"/>
      <c r="J31" s="117"/>
      <c r="K31" s="117"/>
      <c r="L31" s="117"/>
      <c r="M31" s="117"/>
      <c r="N31" s="130"/>
    </row>
    <row r="32" spans="1:14" x14ac:dyDescent="0.25">
      <c r="A32" s="10"/>
      <c r="B32" s="110"/>
      <c r="C32" s="110"/>
      <c r="D32" s="110"/>
      <c r="E32" s="110"/>
      <c r="F32" s="110"/>
      <c r="G32" s="110"/>
      <c r="H32" s="110"/>
      <c r="I32" s="117"/>
      <c r="J32" s="117"/>
      <c r="K32" s="117"/>
      <c r="L32" s="117"/>
      <c r="M32" s="117"/>
      <c r="N32" s="130"/>
    </row>
    <row r="33" spans="1:26" x14ac:dyDescent="0.25">
      <c r="A33" s="10"/>
      <c r="B33" s="172" t="s">
        <v>103</v>
      </c>
      <c r="C33" s="110"/>
      <c r="D33" s="110"/>
      <c r="E33" s="110"/>
      <c r="F33" s="110"/>
      <c r="G33" s="110"/>
      <c r="H33" s="110"/>
      <c r="I33" s="117"/>
      <c r="J33" s="117"/>
      <c r="K33" s="117"/>
      <c r="L33" s="117"/>
      <c r="M33" s="117"/>
      <c r="N33" s="130"/>
    </row>
    <row r="34" spans="1:26" x14ac:dyDescent="0.25">
      <c r="A34" s="10"/>
      <c r="B34" s="110"/>
      <c r="C34" s="110"/>
      <c r="D34" s="110"/>
      <c r="E34" s="110"/>
      <c r="F34" s="110"/>
      <c r="G34" s="110"/>
      <c r="H34" s="110"/>
      <c r="I34" s="117"/>
      <c r="J34" s="117"/>
      <c r="K34" s="117"/>
      <c r="L34" s="117"/>
      <c r="M34" s="117"/>
      <c r="N34" s="130"/>
    </row>
    <row r="35" spans="1:26" x14ac:dyDescent="0.25">
      <c r="A35" s="10"/>
      <c r="B35" s="110"/>
      <c r="C35" s="110"/>
      <c r="D35" s="110"/>
      <c r="E35" s="110"/>
      <c r="F35" s="110"/>
      <c r="G35" s="110"/>
      <c r="H35" s="110"/>
      <c r="I35" s="117"/>
      <c r="J35" s="117"/>
      <c r="K35" s="117"/>
      <c r="L35" s="117"/>
      <c r="M35" s="117"/>
      <c r="N35" s="130"/>
    </row>
    <row r="36" spans="1:26" x14ac:dyDescent="0.25">
      <c r="A36" s="10"/>
      <c r="B36" s="184" t="s">
        <v>33</v>
      </c>
      <c r="C36" s="184" t="s">
        <v>57</v>
      </c>
      <c r="D36" s="181" t="s">
        <v>50</v>
      </c>
      <c r="E36" s="181" t="s">
        <v>16</v>
      </c>
      <c r="F36" s="110"/>
      <c r="G36" s="110"/>
      <c r="H36" s="110"/>
      <c r="I36" s="117"/>
      <c r="J36" s="117"/>
      <c r="K36" s="117"/>
      <c r="L36" s="117"/>
      <c r="M36" s="117"/>
      <c r="N36" s="130"/>
    </row>
    <row r="37" spans="1:26" ht="42.75" x14ac:dyDescent="0.25">
      <c r="A37" s="10"/>
      <c r="B37" s="111" t="s">
        <v>104</v>
      </c>
      <c r="C37" s="116">
        <v>40</v>
      </c>
      <c r="D37" s="177">
        <f>+E101</f>
        <v>20</v>
      </c>
      <c r="E37" s="315">
        <f>+D37+D38</f>
        <v>30</v>
      </c>
      <c r="F37" s="110"/>
      <c r="G37" s="110"/>
      <c r="H37" s="110"/>
      <c r="I37" s="117"/>
      <c r="J37" s="117"/>
      <c r="K37" s="117"/>
      <c r="L37" s="117"/>
      <c r="M37" s="117"/>
      <c r="N37" s="130"/>
    </row>
    <row r="38" spans="1:26" ht="85.5" x14ac:dyDescent="0.25">
      <c r="A38" s="10"/>
      <c r="B38" s="111" t="s">
        <v>105</v>
      </c>
      <c r="C38" s="116">
        <v>60</v>
      </c>
      <c r="D38" s="177">
        <f>+F119</f>
        <v>10</v>
      </c>
      <c r="E38" s="316"/>
      <c r="F38" s="110"/>
      <c r="G38" s="110"/>
      <c r="H38" s="110"/>
      <c r="I38" s="117"/>
      <c r="J38" s="117"/>
      <c r="K38" s="117"/>
      <c r="L38" s="117"/>
      <c r="M38" s="117"/>
      <c r="N38" s="130"/>
    </row>
    <row r="39" spans="1:26" x14ac:dyDescent="0.25">
      <c r="A39" s="10"/>
      <c r="C39" s="194"/>
      <c r="D39" s="146"/>
      <c r="E39" s="195"/>
      <c r="F39" s="147"/>
      <c r="G39" s="147"/>
      <c r="H39" s="147"/>
      <c r="I39" s="132"/>
      <c r="J39" s="132"/>
      <c r="K39" s="132"/>
      <c r="L39" s="132"/>
      <c r="M39" s="132"/>
    </row>
    <row r="40" spans="1:26" x14ac:dyDescent="0.25">
      <c r="B40" s="172" t="s">
        <v>30</v>
      </c>
      <c r="M40" s="171"/>
      <c r="N40" s="171"/>
    </row>
    <row r="41" spans="1:26" ht="15.75" thickBot="1" x14ac:dyDescent="0.3">
      <c r="M41" s="171"/>
      <c r="N41" s="171"/>
    </row>
    <row r="42" spans="1:26" s="1" customFormat="1" ht="109.5" customHeight="1" x14ac:dyDescent="0.25">
      <c r="B42" s="161" t="s">
        <v>106</v>
      </c>
      <c r="C42" s="161" t="s">
        <v>107</v>
      </c>
      <c r="D42" s="161" t="s">
        <v>108</v>
      </c>
      <c r="E42" s="161" t="s">
        <v>44</v>
      </c>
      <c r="F42" s="161" t="s">
        <v>22</v>
      </c>
      <c r="G42" s="161" t="s">
        <v>66</v>
      </c>
      <c r="H42" s="161" t="s">
        <v>17</v>
      </c>
      <c r="I42" s="161" t="s">
        <v>10</v>
      </c>
      <c r="J42" s="161" t="s">
        <v>31</v>
      </c>
      <c r="K42" s="161" t="s">
        <v>60</v>
      </c>
      <c r="L42" s="161" t="s">
        <v>20</v>
      </c>
      <c r="M42" s="197" t="s">
        <v>26</v>
      </c>
      <c r="N42" s="161" t="s">
        <v>109</v>
      </c>
      <c r="O42" s="161" t="s">
        <v>35</v>
      </c>
      <c r="P42" s="162" t="s">
        <v>11</v>
      </c>
      <c r="Q42" s="162" t="s">
        <v>19</v>
      </c>
      <c r="R42" s="162" t="s">
        <v>481</v>
      </c>
    </row>
    <row r="43" spans="1:26" s="5" customFormat="1" ht="117" customHeight="1" x14ac:dyDescent="0.25">
      <c r="A43" s="9">
        <v>1</v>
      </c>
      <c r="B43" s="204" t="s">
        <v>111</v>
      </c>
      <c r="C43" s="204" t="s">
        <v>111</v>
      </c>
      <c r="D43" s="204" t="s">
        <v>112</v>
      </c>
      <c r="E43" s="133" t="s">
        <v>121</v>
      </c>
      <c r="F43" s="134" t="s">
        <v>97</v>
      </c>
      <c r="G43" s="199">
        <v>1</v>
      </c>
      <c r="H43" s="205">
        <v>41304</v>
      </c>
      <c r="I43" s="205">
        <v>41639</v>
      </c>
      <c r="J43" s="135" t="s">
        <v>98</v>
      </c>
      <c r="K43" s="20">
        <v>11</v>
      </c>
      <c r="L43" s="20">
        <v>0</v>
      </c>
      <c r="M43" s="17">
        <v>294</v>
      </c>
      <c r="N43" s="17">
        <f>+M43*G43</f>
        <v>294</v>
      </c>
      <c r="O43" s="3">
        <v>1179820216</v>
      </c>
      <c r="P43" s="3" t="s">
        <v>122</v>
      </c>
      <c r="Q43" s="206" t="s">
        <v>123</v>
      </c>
      <c r="R43" s="271" t="s">
        <v>226</v>
      </c>
      <c r="S43" s="4"/>
      <c r="T43" s="4"/>
      <c r="U43" s="4"/>
      <c r="V43" s="4"/>
      <c r="W43" s="4"/>
      <c r="X43" s="4"/>
      <c r="Y43" s="4"/>
      <c r="Z43" s="4"/>
    </row>
    <row r="44" spans="1:26" s="5" customFormat="1" ht="129" customHeight="1" x14ac:dyDescent="0.25">
      <c r="A44" s="9">
        <f>+A43+1</f>
        <v>2</v>
      </c>
      <c r="B44" s="204" t="s">
        <v>111</v>
      </c>
      <c r="C44" s="204" t="s">
        <v>111</v>
      </c>
      <c r="D44" s="204" t="s">
        <v>112</v>
      </c>
      <c r="E44" s="133" t="s">
        <v>113</v>
      </c>
      <c r="F44" s="134" t="s">
        <v>97</v>
      </c>
      <c r="G44" s="133">
        <v>1</v>
      </c>
      <c r="H44" s="205">
        <v>41502</v>
      </c>
      <c r="I44" s="205">
        <v>41988</v>
      </c>
      <c r="J44" s="135" t="s">
        <v>98</v>
      </c>
      <c r="K44" s="21">
        <v>13.46</v>
      </c>
      <c r="L44" s="21">
        <v>1.63</v>
      </c>
      <c r="M44" s="17">
        <v>294</v>
      </c>
      <c r="N44" s="17">
        <f>+M44*G44</f>
        <v>294</v>
      </c>
      <c r="O44" s="3">
        <v>1843990142</v>
      </c>
      <c r="P44" s="3" t="s">
        <v>124</v>
      </c>
      <c r="Q44" s="206" t="s">
        <v>123</v>
      </c>
      <c r="R44" s="271" t="s">
        <v>226</v>
      </c>
      <c r="S44" s="4"/>
      <c r="T44" s="4"/>
      <c r="U44" s="4"/>
      <c r="V44" s="4"/>
      <c r="W44" s="4"/>
      <c r="X44" s="4"/>
      <c r="Y44" s="4"/>
      <c r="Z44" s="4"/>
    </row>
    <row r="45" spans="1:26" s="5" customFormat="1" ht="132.75" customHeight="1" x14ac:dyDescent="0.25">
      <c r="A45" s="9">
        <f t="shared" ref="A45:A47" si="0">+A44+1</f>
        <v>3</v>
      </c>
      <c r="B45" s="204" t="s">
        <v>111</v>
      </c>
      <c r="C45" s="204" t="s">
        <v>111</v>
      </c>
      <c r="D45" s="204" t="s">
        <v>114</v>
      </c>
      <c r="E45" s="19" t="s">
        <v>115</v>
      </c>
      <c r="F45" s="134" t="s">
        <v>97</v>
      </c>
      <c r="G45" s="133">
        <v>1</v>
      </c>
      <c r="H45" s="205">
        <v>41169</v>
      </c>
      <c r="I45" s="205">
        <v>41274</v>
      </c>
      <c r="J45" s="135" t="s">
        <v>98</v>
      </c>
      <c r="K45" s="21">
        <v>3.46</v>
      </c>
      <c r="L45" s="21">
        <v>0</v>
      </c>
      <c r="M45" s="17">
        <v>0</v>
      </c>
      <c r="N45" s="17">
        <v>0</v>
      </c>
      <c r="O45" s="3">
        <v>144600960</v>
      </c>
      <c r="P45" s="3" t="s">
        <v>125</v>
      </c>
      <c r="Q45" s="206" t="s">
        <v>123</v>
      </c>
      <c r="R45" s="271" t="s">
        <v>226</v>
      </c>
      <c r="S45" s="4"/>
      <c r="T45" s="4"/>
      <c r="U45" s="4"/>
      <c r="V45" s="4"/>
      <c r="W45" s="4"/>
      <c r="X45" s="4"/>
      <c r="Y45" s="4"/>
      <c r="Z45" s="4"/>
    </row>
    <row r="46" spans="1:26" s="5" customFormat="1" ht="282.75" customHeight="1" x14ac:dyDescent="0.25">
      <c r="A46" s="9">
        <f t="shared" si="0"/>
        <v>4</v>
      </c>
      <c r="B46" s="204" t="s">
        <v>111</v>
      </c>
      <c r="C46" s="204" t="s">
        <v>111</v>
      </c>
      <c r="D46" s="204" t="s">
        <v>116</v>
      </c>
      <c r="E46" s="18" t="s">
        <v>117</v>
      </c>
      <c r="F46" s="134" t="s">
        <v>97</v>
      </c>
      <c r="G46" s="133">
        <v>1</v>
      </c>
      <c r="H46" s="205">
        <v>41213</v>
      </c>
      <c r="I46" s="205">
        <v>41455</v>
      </c>
      <c r="J46" s="135" t="s">
        <v>98</v>
      </c>
      <c r="K46" s="21">
        <v>0</v>
      </c>
      <c r="L46" s="21">
        <v>8</v>
      </c>
      <c r="M46" s="17">
        <v>0</v>
      </c>
      <c r="N46" s="17">
        <v>0</v>
      </c>
      <c r="O46" s="3">
        <v>1106902390</v>
      </c>
      <c r="P46" s="3">
        <v>553</v>
      </c>
      <c r="Q46" s="206" t="s">
        <v>123</v>
      </c>
      <c r="R46" s="206" t="s">
        <v>521</v>
      </c>
      <c r="S46" s="4"/>
      <c r="T46" s="4"/>
      <c r="U46" s="4"/>
      <c r="V46" s="4"/>
      <c r="W46" s="4"/>
      <c r="X46" s="4"/>
      <c r="Y46" s="4"/>
      <c r="Z46" s="4"/>
    </row>
    <row r="47" spans="1:26" s="5" customFormat="1" ht="244.5" customHeight="1" x14ac:dyDescent="0.25">
      <c r="A47" s="9">
        <f t="shared" si="0"/>
        <v>5</v>
      </c>
      <c r="B47" s="204" t="s">
        <v>111</v>
      </c>
      <c r="C47" s="204" t="s">
        <v>111</v>
      </c>
      <c r="D47" s="204" t="s">
        <v>118</v>
      </c>
      <c r="E47" s="18" t="s">
        <v>119</v>
      </c>
      <c r="F47" s="134" t="s">
        <v>98</v>
      </c>
      <c r="G47" s="133">
        <v>1</v>
      </c>
      <c r="H47" s="205">
        <v>40480</v>
      </c>
      <c r="I47" s="205">
        <v>40540</v>
      </c>
      <c r="J47" s="135" t="s">
        <v>98</v>
      </c>
      <c r="K47" s="21">
        <v>0</v>
      </c>
      <c r="L47" s="21">
        <v>2</v>
      </c>
      <c r="M47" s="17">
        <v>0</v>
      </c>
      <c r="N47" s="17">
        <v>0</v>
      </c>
      <c r="O47" s="3">
        <v>140000000</v>
      </c>
      <c r="P47" s="3" t="s">
        <v>135</v>
      </c>
      <c r="Q47" s="206" t="s">
        <v>445</v>
      </c>
      <c r="R47" s="206" t="s">
        <v>531</v>
      </c>
      <c r="S47" s="4"/>
      <c r="T47" s="4"/>
      <c r="U47" s="4"/>
      <c r="V47" s="4"/>
      <c r="W47" s="4"/>
      <c r="X47" s="4"/>
      <c r="Y47" s="4"/>
      <c r="Z47" s="4"/>
    </row>
    <row r="48" spans="1:26" s="5" customFormat="1" x14ac:dyDescent="0.25">
      <c r="A48" s="9"/>
      <c r="B48" s="156" t="s">
        <v>16</v>
      </c>
      <c r="C48" s="155"/>
      <c r="D48" s="204"/>
      <c r="E48" s="18"/>
      <c r="F48" s="134"/>
      <c r="G48" s="134"/>
      <c r="H48" s="134"/>
      <c r="I48" s="135"/>
      <c r="J48" s="135"/>
      <c r="K48" s="157">
        <f>SUM(K43:K47)</f>
        <v>27.92</v>
      </c>
      <c r="L48" s="157">
        <f>SUM(L43:L47)</f>
        <v>11.629999999999999</v>
      </c>
      <c r="M48" s="198">
        <f>SUM(M43:M47)</f>
        <v>588</v>
      </c>
      <c r="N48" s="157">
        <f>SUM(N43:N47)</f>
        <v>588</v>
      </c>
      <c r="O48" s="3"/>
      <c r="P48" s="3"/>
      <c r="Q48" s="201"/>
    </row>
    <row r="49" spans="2:18" s="6" customFormat="1" x14ac:dyDescent="0.25">
      <c r="B49" s="138"/>
      <c r="C49" s="138"/>
      <c r="D49" s="138"/>
      <c r="E49" s="139"/>
      <c r="F49" s="138"/>
      <c r="G49" s="138"/>
      <c r="H49" s="138"/>
      <c r="I49" s="138"/>
      <c r="J49" s="138"/>
      <c r="K49" s="138"/>
      <c r="L49" s="138"/>
      <c r="M49" s="138"/>
      <c r="N49" s="138"/>
      <c r="O49" s="138"/>
      <c r="P49" s="138"/>
      <c r="Q49" s="138"/>
    </row>
    <row r="50" spans="2:18" s="6" customFormat="1" x14ac:dyDescent="0.25">
      <c r="B50" s="304" t="s">
        <v>28</v>
      </c>
      <c r="C50" s="304" t="s">
        <v>27</v>
      </c>
      <c r="D50" s="331" t="s">
        <v>34</v>
      </c>
      <c r="E50" s="332"/>
      <c r="F50" s="138"/>
      <c r="G50" s="138"/>
      <c r="H50" s="138"/>
      <c r="I50" s="138"/>
      <c r="J50" s="138"/>
      <c r="K50" s="138"/>
      <c r="L50" s="138"/>
      <c r="M50" s="138"/>
      <c r="N50" s="138"/>
      <c r="O50" s="138"/>
      <c r="P50" s="138"/>
      <c r="Q50" s="138"/>
    </row>
    <row r="51" spans="2:18" s="6" customFormat="1" x14ac:dyDescent="0.25">
      <c r="B51" s="305"/>
      <c r="C51" s="305"/>
      <c r="D51" s="168" t="s">
        <v>23</v>
      </c>
      <c r="E51" s="169" t="s">
        <v>24</v>
      </c>
      <c r="F51" s="138"/>
      <c r="G51" s="138"/>
      <c r="H51" s="138"/>
      <c r="I51" s="138"/>
      <c r="J51" s="138"/>
      <c r="K51" s="138"/>
      <c r="L51" s="138"/>
      <c r="M51" s="138"/>
      <c r="N51" s="138"/>
      <c r="O51" s="138"/>
      <c r="P51" s="138"/>
      <c r="Q51" s="138"/>
    </row>
    <row r="52" spans="2:18" s="6" customFormat="1" ht="30.6" customHeight="1" x14ac:dyDescent="0.25">
      <c r="B52" s="260" t="s">
        <v>21</v>
      </c>
      <c r="C52" s="167">
        <f>+K48</f>
        <v>27.92</v>
      </c>
      <c r="D52" s="165" t="s">
        <v>443</v>
      </c>
      <c r="E52" s="165"/>
      <c r="F52" s="140"/>
      <c r="G52" s="140"/>
      <c r="H52" s="140"/>
      <c r="I52" s="140"/>
      <c r="J52" s="140"/>
      <c r="K52" s="140"/>
      <c r="L52" s="140"/>
      <c r="M52" s="140"/>
      <c r="N52" s="138"/>
      <c r="O52" s="138"/>
      <c r="P52" s="138"/>
      <c r="Q52" s="138"/>
    </row>
    <row r="53" spans="2:18" s="6" customFormat="1" ht="30" customHeight="1" x14ac:dyDescent="0.25">
      <c r="B53" s="166" t="s">
        <v>25</v>
      </c>
      <c r="C53" s="167">
        <f>+M48</f>
        <v>588</v>
      </c>
      <c r="D53" s="165" t="s">
        <v>443</v>
      </c>
      <c r="E53" s="165"/>
      <c r="F53" s="138"/>
      <c r="G53" s="138"/>
      <c r="H53" s="138"/>
      <c r="I53" s="138"/>
      <c r="J53" s="138"/>
      <c r="K53" s="138"/>
      <c r="L53" s="138"/>
      <c r="M53" s="138"/>
      <c r="N53" s="138"/>
      <c r="O53" s="138"/>
      <c r="P53" s="138"/>
      <c r="Q53" s="138"/>
    </row>
    <row r="54" spans="2:18" s="6" customFormat="1" ht="15.75" thickBot="1" x14ac:dyDescent="0.3">
      <c r="B54" s="340" t="s">
        <v>480</v>
      </c>
      <c r="C54" s="340"/>
      <c r="D54" s="340"/>
      <c r="E54" s="340"/>
      <c r="F54" s="259"/>
      <c r="G54" s="259"/>
      <c r="H54" s="259"/>
      <c r="I54" s="259"/>
      <c r="J54" s="259"/>
      <c r="K54" s="259"/>
      <c r="L54" s="259"/>
      <c r="M54" s="259"/>
      <c r="N54" s="259"/>
      <c r="O54" s="138"/>
      <c r="P54" s="138"/>
      <c r="Q54" s="138"/>
    </row>
    <row r="55" spans="2:18" ht="27" thickBot="1" x14ac:dyDescent="0.3">
      <c r="B55" s="317" t="s">
        <v>67</v>
      </c>
      <c r="C55" s="318"/>
      <c r="D55" s="318"/>
      <c r="E55" s="318"/>
      <c r="F55" s="318"/>
      <c r="G55" s="318"/>
      <c r="H55" s="318"/>
      <c r="I55" s="318"/>
      <c r="J55" s="318"/>
      <c r="K55" s="318"/>
      <c r="L55" s="318"/>
      <c r="M55" s="318"/>
      <c r="N55" s="319"/>
    </row>
    <row r="58" spans="2:18" ht="109.5" customHeight="1" x14ac:dyDescent="0.25">
      <c r="B58" s="163" t="s">
        <v>110</v>
      </c>
      <c r="C58" s="174" t="s">
        <v>2</v>
      </c>
      <c r="D58" s="174" t="s">
        <v>69</v>
      </c>
      <c r="E58" s="174" t="s">
        <v>68</v>
      </c>
      <c r="F58" s="174" t="s">
        <v>70</v>
      </c>
      <c r="G58" s="174" t="s">
        <v>71</v>
      </c>
      <c r="H58" s="174" t="s">
        <v>158</v>
      </c>
      <c r="I58" s="174" t="s">
        <v>73</v>
      </c>
      <c r="J58" s="174" t="s">
        <v>74</v>
      </c>
      <c r="K58" s="174" t="s">
        <v>75</v>
      </c>
      <c r="L58" s="174" t="s">
        <v>76</v>
      </c>
      <c r="M58" s="190" t="s">
        <v>77</v>
      </c>
      <c r="N58" s="190" t="s">
        <v>78</v>
      </c>
      <c r="O58" s="292" t="s">
        <v>3</v>
      </c>
      <c r="P58" s="293"/>
      <c r="Q58" s="174" t="s">
        <v>18</v>
      </c>
      <c r="R58" s="174" t="s">
        <v>481</v>
      </c>
    </row>
    <row r="59" spans="2:18" ht="65.25" customHeight="1" x14ac:dyDescent="0.25">
      <c r="B59" s="249" t="s">
        <v>152</v>
      </c>
      <c r="C59" s="249" t="s">
        <v>154</v>
      </c>
      <c r="D59" s="246" t="s">
        <v>155</v>
      </c>
      <c r="E59" s="247">
        <v>168</v>
      </c>
      <c r="F59" s="276" t="s">
        <v>226</v>
      </c>
      <c r="G59" s="276" t="s">
        <v>226</v>
      </c>
      <c r="H59" s="247" t="s">
        <v>97</v>
      </c>
      <c r="I59" s="276" t="s">
        <v>226</v>
      </c>
      <c r="J59" s="247" t="s">
        <v>97</v>
      </c>
      <c r="K59" s="247" t="s">
        <v>97</v>
      </c>
      <c r="L59" s="247" t="s">
        <v>97</v>
      </c>
      <c r="M59" s="247" t="s">
        <v>97</v>
      </c>
      <c r="N59" s="247" t="s">
        <v>97</v>
      </c>
      <c r="O59" s="323" t="s">
        <v>159</v>
      </c>
      <c r="P59" s="324"/>
      <c r="Q59" s="249" t="s">
        <v>97</v>
      </c>
      <c r="R59" s="265" t="s">
        <v>226</v>
      </c>
    </row>
    <row r="60" spans="2:18" ht="193.5" customHeight="1" x14ac:dyDescent="0.25">
      <c r="B60" s="249" t="s">
        <v>152</v>
      </c>
      <c r="C60" s="249" t="s">
        <v>154</v>
      </c>
      <c r="D60" s="246" t="s">
        <v>156</v>
      </c>
      <c r="E60" s="247">
        <v>70</v>
      </c>
      <c r="F60" s="276" t="s">
        <v>226</v>
      </c>
      <c r="G60" s="276" t="s">
        <v>226</v>
      </c>
      <c r="H60" s="247" t="s">
        <v>97</v>
      </c>
      <c r="I60" s="276" t="s">
        <v>226</v>
      </c>
      <c r="J60" s="247" t="s">
        <v>97</v>
      </c>
      <c r="K60" s="247" t="s">
        <v>97</v>
      </c>
      <c r="L60" s="247" t="s">
        <v>97</v>
      </c>
      <c r="M60" s="247" t="s">
        <v>97</v>
      </c>
      <c r="N60" s="247" t="s">
        <v>97</v>
      </c>
      <c r="O60" s="323" t="s">
        <v>160</v>
      </c>
      <c r="P60" s="324"/>
      <c r="Q60" s="249" t="s">
        <v>97</v>
      </c>
      <c r="R60" s="263" t="s">
        <v>497</v>
      </c>
    </row>
    <row r="61" spans="2:18" ht="69" customHeight="1" x14ac:dyDescent="0.25">
      <c r="B61" s="249" t="s">
        <v>152</v>
      </c>
      <c r="C61" s="249" t="s">
        <v>154</v>
      </c>
      <c r="D61" s="246" t="s">
        <v>157</v>
      </c>
      <c r="E61" s="247">
        <v>100</v>
      </c>
      <c r="F61" s="276" t="s">
        <v>226</v>
      </c>
      <c r="G61" s="276" t="s">
        <v>226</v>
      </c>
      <c r="H61" s="247" t="s">
        <v>97</v>
      </c>
      <c r="I61" s="276" t="s">
        <v>226</v>
      </c>
      <c r="J61" s="247" t="s">
        <v>97</v>
      </c>
      <c r="K61" s="247" t="s">
        <v>97</v>
      </c>
      <c r="L61" s="247" t="s">
        <v>97</v>
      </c>
      <c r="M61" s="247" t="s">
        <v>97</v>
      </c>
      <c r="N61" s="247" t="s">
        <v>97</v>
      </c>
      <c r="O61" s="323" t="s">
        <v>159</v>
      </c>
      <c r="P61" s="324"/>
      <c r="Q61" s="249" t="s">
        <v>97</v>
      </c>
      <c r="R61" s="265" t="s">
        <v>226</v>
      </c>
    </row>
    <row r="62" spans="2:18" x14ac:dyDescent="0.25">
      <c r="B62" s="118" t="s">
        <v>1</v>
      </c>
    </row>
    <row r="63" spans="2:18" x14ac:dyDescent="0.25">
      <c r="B63" s="118" t="s">
        <v>36</v>
      </c>
    </row>
    <row r="64" spans="2:18" x14ac:dyDescent="0.25">
      <c r="B64" s="118" t="s">
        <v>61</v>
      </c>
    </row>
    <row r="65" spans="2:19" ht="15.75" thickBot="1" x14ac:dyDescent="0.3"/>
    <row r="66" spans="2:19" ht="27" thickBot="1" x14ac:dyDescent="0.3">
      <c r="B66" s="317" t="s">
        <v>37</v>
      </c>
      <c r="C66" s="318"/>
      <c r="D66" s="318"/>
      <c r="E66" s="318"/>
      <c r="F66" s="318"/>
      <c r="G66" s="318"/>
      <c r="H66" s="318"/>
      <c r="I66" s="318"/>
      <c r="J66" s="318"/>
      <c r="K66" s="318"/>
      <c r="L66" s="318"/>
      <c r="M66" s="318"/>
      <c r="N66" s="319"/>
    </row>
    <row r="71" spans="2:19" ht="159.75" customHeight="1" x14ac:dyDescent="0.25">
      <c r="B71" s="163" t="s">
        <v>0</v>
      </c>
      <c r="C71" s="163" t="s">
        <v>38</v>
      </c>
      <c r="D71" s="163" t="s">
        <v>39</v>
      </c>
      <c r="E71" s="163" t="s">
        <v>79</v>
      </c>
      <c r="F71" s="163" t="s">
        <v>81</v>
      </c>
      <c r="G71" s="163" t="s">
        <v>82</v>
      </c>
      <c r="H71" s="163" t="s">
        <v>83</v>
      </c>
      <c r="I71" s="163" t="s">
        <v>80</v>
      </c>
      <c r="J71" s="292" t="s">
        <v>84</v>
      </c>
      <c r="K71" s="339"/>
      <c r="L71" s="293"/>
      <c r="M71" s="163" t="s">
        <v>85</v>
      </c>
      <c r="N71" s="163" t="s">
        <v>40</v>
      </c>
      <c r="O71" s="163" t="s">
        <v>41</v>
      </c>
      <c r="P71" s="292" t="s">
        <v>3</v>
      </c>
      <c r="Q71" s="293"/>
      <c r="R71" s="292" t="s">
        <v>481</v>
      </c>
      <c r="S71" s="293"/>
    </row>
    <row r="72" spans="2:19" ht="164.25" customHeight="1" x14ac:dyDescent="0.25">
      <c r="B72" s="244" t="s">
        <v>42</v>
      </c>
      <c r="C72" s="117" t="s">
        <v>97</v>
      </c>
      <c r="D72" s="277" t="s">
        <v>238</v>
      </c>
      <c r="E72" s="216">
        <v>33917536</v>
      </c>
      <c r="F72" s="244" t="s">
        <v>225</v>
      </c>
      <c r="G72" s="116" t="s">
        <v>224</v>
      </c>
      <c r="H72" s="245">
        <v>40865</v>
      </c>
      <c r="I72" s="117" t="s">
        <v>226</v>
      </c>
      <c r="J72" s="116" t="s">
        <v>111</v>
      </c>
      <c r="K72" s="116" t="s">
        <v>227</v>
      </c>
      <c r="L72" s="116" t="s">
        <v>457</v>
      </c>
      <c r="M72" s="249" t="s">
        <v>97</v>
      </c>
      <c r="N72" s="249" t="s">
        <v>97</v>
      </c>
      <c r="O72" s="249" t="s">
        <v>97</v>
      </c>
      <c r="P72" s="294" t="s">
        <v>239</v>
      </c>
      <c r="Q72" s="294"/>
      <c r="R72" s="294" t="s">
        <v>496</v>
      </c>
      <c r="S72" s="294"/>
    </row>
    <row r="73" spans="2:19" s="118" customFormat="1" ht="60.75" customHeight="1" x14ac:dyDescent="0.25">
      <c r="B73" s="294" t="s">
        <v>43</v>
      </c>
      <c r="C73" s="294" t="s">
        <v>97</v>
      </c>
      <c r="D73" s="294" t="s">
        <v>240</v>
      </c>
      <c r="E73" s="294">
        <v>1110499425</v>
      </c>
      <c r="F73" s="294" t="s">
        <v>232</v>
      </c>
      <c r="G73" s="294" t="s">
        <v>242</v>
      </c>
      <c r="H73" s="344">
        <v>41271</v>
      </c>
      <c r="I73" s="294" t="s">
        <v>241</v>
      </c>
      <c r="J73" s="244" t="s">
        <v>243</v>
      </c>
      <c r="K73" s="246" t="s">
        <v>244</v>
      </c>
      <c r="L73" s="246" t="s">
        <v>245</v>
      </c>
      <c r="M73" s="294" t="s">
        <v>97</v>
      </c>
      <c r="N73" s="294" t="s">
        <v>97</v>
      </c>
      <c r="O73" s="294" t="s">
        <v>97</v>
      </c>
      <c r="P73" s="294" t="s">
        <v>252</v>
      </c>
      <c r="Q73" s="294"/>
      <c r="R73" s="294" t="s">
        <v>226</v>
      </c>
      <c r="S73" s="294"/>
    </row>
    <row r="74" spans="2:19" s="118" customFormat="1" ht="60.75" customHeight="1" x14ac:dyDescent="0.25">
      <c r="B74" s="294"/>
      <c r="C74" s="294"/>
      <c r="D74" s="294"/>
      <c r="E74" s="294"/>
      <c r="F74" s="294"/>
      <c r="G74" s="294"/>
      <c r="H74" s="344"/>
      <c r="I74" s="294"/>
      <c r="J74" s="244" t="s">
        <v>247</v>
      </c>
      <c r="K74" s="246" t="s">
        <v>248</v>
      </c>
      <c r="L74" s="246" t="s">
        <v>249</v>
      </c>
      <c r="M74" s="294"/>
      <c r="N74" s="294"/>
      <c r="O74" s="294"/>
      <c r="P74" s="294"/>
      <c r="Q74" s="294"/>
      <c r="R74" s="294"/>
      <c r="S74" s="294"/>
    </row>
    <row r="75" spans="2:19" s="118" customFormat="1" ht="60.75" customHeight="1" x14ac:dyDescent="0.25">
      <c r="B75" s="294"/>
      <c r="C75" s="294"/>
      <c r="D75" s="294"/>
      <c r="E75" s="294"/>
      <c r="F75" s="294"/>
      <c r="G75" s="294"/>
      <c r="H75" s="344"/>
      <c r="I75" s="294"/>
      <c r="J75" s="116" t="s">
        <v>111</v>
      </c>
      <c r="K75" s="246" t="s">
        <v>251</v>
      </c>
      <c r="L75" s="116" t="s">
        <v>250</v>
      </c>
      <c r="M75" s="294"/>
      <c r="N75" s="294"/>
      <c r="O75" s="294"/>
      <c r="P75" s="294"/>
      <c r="Q75" s="294"/>
      <c r="R75" s="294"/>
      <c r="S75" s="294"/>
    </row>
    <row r="77" spans="2:19" ht="15.75" thickBot="1" x14ac:dyDescent="0.3"/>
    <row r="78" spans="2:19" ht="27" thickBot="1" x14ac:dyDescent="0.3">
      <c r="B78" s="317" t="s">
        <v>45</v>
      </c>
      <c r="C78" s="318"/>
      <c r="D78" s="318"/>
      <c r="E78" s="318"/>
      <c r="F78" s="318"/>
      <c r="G78" s="318"/>
      <c r="H78" s="318"/>
      <c r="I78" s="318"/>
      <c r="J78" s="318"/>
      <c r="K78" s="318"/>
      <c r="L78" s="318"/>
      <c r="M78" s="318"/>
      <c r="N78" s="319"/>
    </row>
    <row r="81" spans="1:26" ht="46.15" customHeight="1" x14ac:dyDescent="0.25">
      <c r="B81" s="174" t="s">
        <v>33</v>
      </c>
      <c r="C81" s="174" t="s">
        <v>46</v>
      </c>
      <c r="D81" s="292" t="s">
        <v>3</v>
      </c>
      <c r="E81" s="293"/>
    </row>
    <row r="82" spans="1:26" ht="45" x14ac:dyDescent="0.25">
      <c r="B82" s="175" t="s">
        <v>86</v>
      </c>
      <c r="C82" s="243" t="s">
        <v>97</v>
      </c>
      <c r="D82" s="323"/>
      <c r="E82" s="324"/>
    </row>
    <row r="83" spans="1:26" x14ac:dyDescent="0.25">
      <c r="D83" s="118" t="s">
        <v>476</v>
      </c>
    </row>
    <row r="85" spans="1:26" ht="26.25" x14ac:dyDescent="0.25">
      <c r="B85" s="306" t="s">
        <v>63</v>
      </c>
      <c r="C85" s="307"/>
      <c r="D85" s="307"/>
      <c r="E85" s="307"/>
      <c r="F85" s="307"/>
      <c r="G85" s="307"/>
      <c r="H85" s="307"/>
      <c r="I85" s="307"/>
      <c r="J85" s="307"/>
      <c r="K85" s="307"/>
      <c r="L85" s="307"/>
      <c r="M85" s="307"/>
      <c r="N85" s="307"/>
      <c r="O85" s="307"/>
      <c r="P85" s="307"/>
    </row>
    <row r="87" spans="1:26" ht="15.75" thickBot="1" x14ac:dyDescent="0.3"/>
    <row r="88" spans="1:26" ht="27" thickBot="1" x14ac:dyDescent="0.3">
      <c r="B88" s="317" t="s">
        <v>53</v>
      </c>
      <c r="C88" s="318"/>
      <c r="D88" s="318"/>
      <c r="E88" s="318"/>
      <c r="F88" s="318"/>
      <c r="G88" s="318"/>
      <c r="H88" s="318"/>
      <c r="I88" s="318"/>
      <c r="J88" s="318"/>
      <c r="K88" s="318"/>
      <c r="L88" s="318"/>
      <c r="M88" s="318"/>
      <c r="N88" s="319"/>
    </row>
    <row r="90" spans="1:26" ht="15.75" thickBot="1" x14ac:dyDescent="0.3">
      <c r="M90" s="171"/>
      <c r="N90" s="171"/>
    </row>
    <row r="91" spans="1:26" s="11" customFormat="1" ht="109.5" customHeight="1" x14ac:dyDescent="0.25">
      <c r="B91" s="161" t="s">
        <v>106</v>
      </c>
      <c r="C91" s="161" t="s">
        <v>107</v>
      </c>
      <c r="D91" s="161" t="s">
        <v>108</v>
      </c>
      <c r="E91" s="161" t="s">
        <v>44</v>
      </c>
      <c r="F91" s="161" t="s">
        <v>22</v>
      </c>
      <c r="G91" s="161" t="s">
        <v>66</v>
      </c>
      <c r="H91" s="161" t="s">
        <v>17</v>
      </c>
      <c r="I91" s="161" t="s">
        <v>10</v>
      </c>
      <c r="J91" s="161" t="s">
        <v>31</v>
      </c>
      <c r="K91" s="161" t="s">
        <v>60</v>
      </c>
      <c r="L91" s="161" t="s">
        <v>20</v>
      </c>
      <c r="M91" s="197" t="s">
        <v>26</v>
      </c>
      <c r="N91" s="161" t="s">
        <v>109</v>
      </c>
      <c r="O91" s="161" t="s">
        <v>35</v>
      </c>
      <c r="P91" s="162" t="s">
        <v>11</v>
      </c>
      <c r="Q91" s="162" t="s">
        <v>19</v>
      </c>
      <c r="R91" s="162" t="s">
        <v>481</v>
      </c>
    </row>
    <row r="92" spans="1:26" s="13" customFormat="1" ht="408.75" customHeight="1" x14ac:dyDescent="0.25">
      <c r="A92" s="9">
        <v>1</v>
      </c>
      <c r="B92" s="204" t="s">
        <v>376</v>
      </c>
      <c r="C92" s="204" t="s">
        <v>376</v>
      </c>
      <c r="D92" s="204" t="s">
        <v>377</v>
      </c>
      <c r="E92" s="236" t="s">
        <v>142</v>
      </c>
      <c r="F92" s="237" t="s">
        <v>97</v>
      </c>
      <c r="G92" s="238">
        <v>1</v>
      </c>
      <c r="H92" s="239">
        <v>41579</v>
      </c>
      <c r="I92" s="239">
        <v>41988</v>
      </c>
      <c r="J92" s="240" t="s">
        <v>98</v>
      </c>
      <c r="K92" s="241">
        <v>11</v>
      </c>
      <c r="L92" s="241">
        <v>0</v>
      </c>
      <c r="M92" s="242">
        <v>120</v>
      </c>
      <c r="N92" s="242">
        <f t="shared" ref="N92:N93" si="1">+M92*G92</f>
        <v>120</v>
      </c>
      <c r="O92" s="253">
        <v>370065379</v>
      </c>
      <c r="P92" s="253" t="s">
        <v>149</v>
      </c>
      <c r="Q92" s="254" t="s">
        <v>498</v>
      </c>
      <c r="R92" s="254" t="s">
        <v>525</v>
      </c>
      <c r="S92" s="12"/>
      <c r="T92" s="12"/>
      <c r="U92" s="12"/>
      <c r="V92" s="12"/>
      <c r="W92" s="12"/>
      <c r="X92" s="12"/>
      <c r="Y92" s="12"/>
      <c r="Z92" s="12"/>
    </row>
    <row r="93" spans="1:26" s="13" customFormat="1" ht="315" x14ac:dyDescent="0.25">
      <c r="A93" s="9">
        <f>+A92+1</f>
        <v>2</v>
      </c>
      <c r="B93" s="204" t="s">
        <v>376</v>
      </c>
      <c r="C93" s="204" t="s">
        <v>376</v>
      </c>
      <c r="D93" s="204" t="s">
        <v>377</v>
      </c>
      <c r="E93" s="236" t="s">
        <v>378</v>
      </c>
      <c r="F93" s="236" t="s">
        <v>98</v>
      </c>
      <c r="G93" s="238">
        <v>1</v>
      </c>
      <c r="H93" s="239">
        <v>41474</v>
      </c>
      <c r="I93" s="239">
        <v>41639</v>
      </c>
      <c r="J93" s="242" t="s">
        <v>98</v>
      </c>
      <c r="K93" s="241">
        <v>0</v>
      </c>
      <c r="L93" s="241">
        <v>5.36</v>
      </c>
      <c r="M93" s="242">
        <v>0</v>
      </c>
      <c r="N93" s="242">
        <f t="shared" si="1"/>
        <v>0</v>
      </c>
      <c r="O93" s="253">
        <v>50000000</v>
      </c>
      <c r="P93" s="253" t="s">
        <v>380</v>
      </c>
      <c r="Q93" s="254" t="s">
        <v>449</v>
      </c>
      <c r="R93" s="254" t="s">
        <v>226</v>
      </c>
      <c r="S93" s="12"/>
      <c r="T93" s="12"/>
      <c r="U93" s="12"/>
      <c r="V93" s="12"/>
      <c r="W93" s="12"/>
      <c r="X93" s="12"/>
      <c r="Y93" s="12"/>
      <c r="Z93" s="12"/>
    </row>
    <row r="94" spans="1:26" s="13" customFormat="1" ht="388.5" customHeight="1" x14ac:dyDescent="0.25">
      <c r="A94" s="9">
        <f t="shared" ref="A94" si="2">+A93+1</f>
        <v>3</v>
      </c>
      <c r="B94" s="204" t="s">
        <v>376</v>
      </c>
      <c r="C94" s="204" t="s">
        <v>376</v>
      </c>
      <c r="D94" s="204" t="s">
        <v>381</v>
      </c>
      <c r="E94" s="133" t="s">
        <v>382</v>
      </c>
      <c r="F94" s="134" t="s">
        <v>98</v>
      </c>
      <c r="G94" s="199">
        <v>1</v>
      </c>
      <c r="H94" s="205">
        <v>40415</v>
      </c>
      <c r="I94" s="205">
        <v>40595</v>
      </c>
      <c r="J94" s="135" t="s">
        <v>98</v>
      </c>
      <c r="K94" s="17">
        <v>0</v>
      </c>
      <c r="L94" s="241">
        <v>5.9</v>
      </c>
      <c r="M94" s="196">
        <v>0</v>
      </c>
      <c r="N94" s="196">
        <v>0</v>
      </c>
      <c r="O94" s="255">
        <v>3125265676</v>
      </c>
      <c r="P94" s="255" t="s">
        <v>450</v>
      </c>
      <c r="Q94" s="256" t="s">
        <v>451</v>
      </c>
      <c r="R94" s="256" t="s">
        <v>226</v>
      </c>
      <c r="S94" s="12"/>
      <c r="T94" s="12"/>
      <c r="U94" s="12"/>
      <c r="V94" s="12"/>
      <c r="W94" s="12"/>
      <c r="X94" s="12"/>
      <c r="Y94" s="12"/>
      <c r="Z94" s="12"/>
    </row>
    <row r="95" spans="1:26" s="13" customFormat="1" x14ac:dyDescent="0.25">
      <c r="A95" s="9"/>
      <c r="B95" s="156" t="s">
        <v>16</v>
      </c>
      <c r="C95" s="155"/>
      <c r="D95" s="204"/>
      <c r="E95" s="133"/>
      <c r="F95" s="134"/>
      <c r="G95" s="134"/>
      <c r="H95" s="134"/>
      <c r="I95" s="135"/>
      <c r="J95" s="135"/>
      <c r="K95" s="157">
        <f>SUM(K92:K94)</f>
        <v>11</v>
      </c>
      <c r="L95" s="157">
        <f>SUM(L92:L94)</f>
        <v>11.260000000000002</v>
      </c>
      <c r="M95" s="198">
        <f>SUM(M92:M94)</f>
        <v>120</v>
      </c>
      <c r="N95" s="157">
        <f>SUM(N92:N94)</f>
        <v>120</v>
      </c>
      <c r="O95" s="3"/>
      <c r="P95" s="3"/>
      <c r="Q95" s="201"/>
      <c r="R95" s="201"/>
    </row>
    <row r="96" spans="1:26" x14ac:dyDescent="0.25">
      <c r="B96" s="138"/>
      <c r="C96" s="138"/>
      <c r="D96" s="138"/>
      <c r="E96" s="139"/>
      <c r="F96" s="138"/>
      <c r="G96" s="138"/>
      <c r="H96" s="138"/>
      <c r="I96" s="138"/>
      <c r="J96" s="138"/>
      <c r="K96" s="138"/>
      <c r="L96" s="138"/>
      <c r="M96" s="138"/>
      <c r="N96" s="138"/>
      <c r="O96" s="138"/>
      <c r="P96" s="138"/>
    </row>
    <row r="97" spans="2:17" ht="30" x14ac:dyDescent="0.25">
      <c r="B97" s="260" t="s">
        <v>32</v>
      </c>
      <c r="C97" s="179">
        <f>+K95</f>
        <v>11</v>
      </c>
      <c r="H97" s="140"/>
      <c r="I97" s="140"/>
      <c r="J97" s="140"/>
      <c r="K97" s="140"/>
      <c r="L97" s="140"/>
      <c r="M97" s="140"/>
      <c r="N97" s="138"/>
      <c r="O97" s="138"/>
      <c r="P97" s="138"/>
    </row>
    <row r="99" spans="2:17" ht="15.75" thickBot="1" x14ac:dyDescent="0.3"/>
    <row r="100" spans="2:17" ht="37.15" customHeight="1" thickBot="1" x14ac:dyDescent="0.3">
      <c r="B100" s="182" t="s">
        <v>48</v>
      </c>
      <c r="C100" s="183" t="s">
        <v>49</v>
      </c>
      <c r="D100" s="182" t="s">
        <v>50</v>
      </c>
      <c r="E100" s="183" t="s">
        <v>54</v>
      </c>
    </row>
    <row r="101" spans="2:17" ht="41.45" customHeight="1" x14ac:dyDescent="0.25">
      <c r="B101" s="173" t="s">
        <v>87</v>
      </c>
      <c r="C101" s="176">
        <v>20</v>
      </c>
      <c r="D101" s="176">
        <v>20</v>
      </c>
      <c r="E101" s="320">
        <f>+D101+D102+D103</f>
        <v>20</v>
      </c>
    </row>
    <row r="102" spans="2:17" x14ac:dyDescent="0.25">
      <c r="B102" s="173" t="s">
        <v>88</v>
      </c>
      <c r="C102" s="164">
        <v>30</v>
      </c>
      <c r="D102" s="177">
        <v>0</v>
      </c>
      <c r="E102" s="321"/>
    </row>
    <row r="103" spans="2:17" ht="15.75" thickBot="1" x14ac:dyDescent="0.3">
      <c r="B103" s="173" t="s">
        <v>89</v>
      </c>
      <c r="C103" s="178">
        <v>40</v>
      </c>
      <c r="D103" s="178">
        <v>0</v>
      </c>
      <c r="E103" s="322"/>
    </row>
    <row r="105" spans="2:17" ht="15.75" thickBot="1" x14ac:dyDescent="0.3"/>
    <row r="106" spans="2:17" ht="27" thickBot="1" x14ac:dyDescent="0.3">
      <c r="B106" s="317" t="s">
        <v>51</v>
      </c>
      <c r="C106" s="318"/>
      <c r="D106" s="318"/>
      <c r="E106" s="318"/>
      <c r="F106" s="318"/>
      <c r="G106" s="318"/>
      <c r="H106" s="318"/>
      <c r="I106" s="318"/>
      <c r="J106" s="318"/>
      <c r="K106" s="318"/>
      <c r="L106" s="318"/>
      <c r="M106" s="318"/>
      <c r="N106" s="319"/>
    </row>
    <row r="108" spans="2:17" ht="76.5" customHeight="1" x14ac:dyDescent="0.25">
      <c r="B108" s="163" t="s">
        <v>0</v>
      </c>
      <c r="C108" s="163" t="s">
        <v>38</v>
      </c>
      <c r="D108" s="163" t="s">
        <v>39</v>
      </c>
      <c r="E108" s="163" t="s">
        <v>79</v>
      </c>
      <c r="F108" s="163" t="s">
        <v>81</v>
      </c>
      <c r="G108" s="163" t="s">
        <v>82</v>
      </c>
      <c r="H108" s="163" t="s">
        <v>83</v>
      </c>
      <c r="I108" s="163" t="s">
        <v>80</v>
      </c>
      <c r="J108" s="292" t="s">
        <v>84</v>
      </c>
      <c r="K108" s="339"/>
      <c r="L108" s="293"/>
      <c r="M108" s="163" t="s">
        <v>85</v>
      </c>
      <c r="N108" s="163" t="s">
        <v>40</v>
      </c>
      <c r="O108" s="163" t="s">
        <v>41</v>
      </c>
      <c r="P108" s="292" t="s">
        <v>3</v>
      </c>
      <c r="Q108" s="293"/>
    </row>
    <row r="109" spans="2:17" ht="149.25" customHeight="1" x14ac:dyDescent="0.25">
      <c r="B109" s="295" t="s">
        <v>439</v>
      </c>
      <c r="C109" s="295" t="s">
        <v>97</v>
      </c>
      <c r="D109" s="295" t="s">
        <v>404</v>
      </c>
      <c r="E109" s="295">
        <v>42063921</v>
      </c>
      <c r="F109" s="295" t="s">
        <v>405</v>
      </c>
      <c r="G109" s="295" t="s">
        <v>406</v>
      </c>
      <c r="H109" s="301">
        <v>32990</v>
      </c>
      <c r="I109" s="295" t="s">
        <v>226</v>
      </c>
      <c r="J109" s="233" t="s">
        <v>436</v>
      </c>
      <c r="K109" s="233" t="s">
        <v>440</v>
      </c>
      <c r="L109" s="233" t="s">
        <v>437</v>
      </c>
      <c r="M109" s="295" t="s">
        <v>97</v>
      </c>
      <c r="N109" s="295" t="s">
        <v>98</v>
      </c>
      <c r="O109" s="295" t="s">
        <v>97</v>
      </c>
      <c r="P109" s="297" t="s">
        <v>474</v>
      </c>
      <c r="Q109" s="298"/>
    </row>
    <row r="110" spans="2:17" s="118" customFormat="1" ht="87.75" customHeight="1" x14ac:dyDescent="0.25">
      <c r="B110" s="303"/>
      <c r="C110" s="303"/>
      <c r="D110" s="303"/>
      <c r="E110" s="303"/>
      <c r="F110" s="303"/>
      <c r="G110" s="303"/>
      <c r="H110" s="341"/>
      <c r="I110" s="303"/>
      <c r="J110" s="233" t="s">
        <v>435</v>
      </c>
      <c r="K110" s="233" t="s">
        <v>433</v>
      </c>
      <c r="L110" s="233" t="s">
        <v>434</v>
      </c>
      <c r="M110" s="303"/>
      <c r="N110" s="303"/>
      <c r="O110" s="303"/>
      <c r="P110" s="299"/>
      <c r="Q110" s="300"/>
    </row>
    <row r="111" spans="2:17" s="118" customFormat="1" ht="60.75" customHeight="1" x14ac:dyDescent="0.25">
      <c r="B111" s="296"/>
      <c r="C111" s="296"/>
      <c r="D111" s="296"/>
      <c r="E111" s="296"/>
      <c r="F111" s="296"/>
      <c r="G111" s="296"/>
      <c r="H111" s="302"/>
      <c r="I111" s="296"/>
      <c r="J111" s="192" t="s">
        <v>376</v>
      </c>
      <c r="K111" s="192" t="s">
        <v>431</v>
      </c>
      <c r="L111" s="192" t="s">
        <v>432</v>
      </c>
      <c r="M111" s="296"/>
      <c r="N111" s="296"/>
      <c r="O111" s="296"/>
      <c r="P111" s="342"/>
      <c r="Q111" s="343"/>
    </row>
    <row r="112" spans="2:17" ht="60.75" customHeight="1" x14ac:dyDescent="0.25">
      <c r="B112" s="295" t="s">
        <v>94</v>
      </c>
      <c r="C112" s="295" t="s">
        <v>97</v>
      </c>
      <c r="D112" s="295" t="s">
        <v>441</v>
      </c>
      <c r="E112" s="295">
        <v>33915944</v>
      </c>
      <c r="F112" s="295" t="s">
        <v>408</v>
      </c>
      <c r="G112" s="295" t="s">
        <v>406</v>
      </c>
      <c r="H112" s="301">
        <v>40865</v>
      </c>
      <c r="I112" s="295" t="s">
        <v>226</v>
      </c>
      <c r="J112" s="185" t="s">
        <v>376</v>
      </c>
      <c r="K112" s="192" t="s">
        <v>409</v>
      </c>
      <c r="L112" s="192" t="s">
        <v>410</v>
      </c>
      <c r="M112" s="295" t="s">
        <v>97</v>
      </c>
      <c r="N112" s="295" t="s">
        <v>98</v>
      </c>
      <c r="O112" s="295" t="s">
        <v>97</v>
      </c>
      <c r="P112" s="297" t="s">
        <v>475</v>
      </c>
      <c r="Q112" s="298"/>
    </row>
    <row r="113" spans="2:17" ht="51.75" customHeight="1" x14ac:dyDescent="0.25">
      <c r="B113" s="296"/>
      <c r="C113" s="296"/>
      <c r="D113" s="296"/>
      <c r="E113" s="303"/>
      <c r="F113" s="296"/>
      <c r="G113" s="296"/>
      <c r="H113" s="302"/>
      <c r="I113" s="296"/>
      <c r="J113" s="234" t="s">
        <v>442</v>
      </c>
      <c r="K113" s="233" t="s">
        <v>411</v>
      </c>
      <c r="L113" s="192" t="s">
        <v>412</v>
      </c>
      <c r="M113" s="296"/>
      <c r="N113" s="296"/>
      <c r="O113" s="296"/>
      <c r="P113" s="299"/>
      <c r="Q113" s="300"/>
    </row>
    <row r="114" spans="2:17" ht="123.75" customHeight="1" x14ac:dyDescent="0.25">
      <c r="B114" s="209" t="s">
        <v>95</v>
      </c>
      <c r="C114" s="209" t="s">
        <v>97</v>
      </c>
      <c r="D114" s="207" t="s">
        <v>414</v>
      </c>
      <c r="E114" s="275">
        <v>42099913</v>
      </c>
      <c r="F114" s="273" t="s">
        <v>415</v>
      </c>
      <c r="G114" s="273" t="s">
        <v>416</v>
      </c>
      <c r="H114" s="274">
        <v>2005</v>
      </c>
      <c r="I114" s="276" t="s">
        <v>532</v>
      </c>
      <c r="J114" s="175" t="s">
        <v>376</v>
      </c>
      <c r="K114" s="235" t="s">
        <v>417</v>
      </c>
      <c r="L114" s="175" t="s">
        <v>418</v>
      </c>
      <c r="M114" s="207" t="s">
        <v>97</v>
      </c>
      <c r="N114" s="207" t="s">
        <v>97</v>
      </c>
      <c r="O114" s="221" t="s">
        <v>97</v>
      </c>
      <c r="P114" s="294" t="s">
        <v>438</v>
      </c>
      <c r="Q114" s="294"/>
    </row>
    <row r="115" spans="2:17" s="118" customFormat="1" ht="78" customHeight="1" x14ac:dyDescent="0.25">
      <c r="B115" s="193"/>
      <c r="C115" s="193"/>
      <c r="D115" s="193"/>
      <c r="E115" s="193"/>
      <c r="F115" s="119"/>
      <c r="G115" s="119"/>
      <c r="H115" s="272"/>
      <c r="I115" s="226"/>
      <c r="J115" s="258"/>
      <c r="K115" s="145"/>
      <c r="L115" s="258"/>
      <c r="M115" s="257"/>
      <c r="N115" s="257"/>
      <c r="O115" s="193"/>
      <c r="P115" s="193"/>
      <c r="Q115" s="193"/>
    </row>
    <row r="116" spans="2:17" s="118" customFormat="1" ht="78" customHeight="1" x14ac:dyDescent="0.25">
      <c r="B116" s="193"/>
      <c r="C116" s="193"/>
      <c r="D116" s="257"/>
      <c r="E116" s="119"/>
      <c r="F116" s="119"/>
      <c r="G116" s="119"/>
      <c r="H116" s="226"/>
      <c r="I116" s="226"/>
      <c r="J116" s="258"/>
      <c r="K116" s="145"/>
      <c r="L116" s="258"/>
      <c r="M116" s="257"/>
      <c r="N116" s="257"/>
      <c r="O116" s="193"/>
      <c r="P116" s="193"/>
      <c r="Q116" s="193"/>
    </row>
    <row r="117" spans="2:17" ht="15.75" thickBot="1" x14ac:dyDescent="0.3"/>
    <row r="118" spans="2:17" ht="54" customHeight="1" x14ac:dyDescent="0.25">
      <c r="B118" s="181" t="s">
        <v>33</v>
      </c>
      <c r="C118" s="181" t="s">
        <v>48</v>
      </c>
      <c r="D118" s="163" t="s">
        <v>49</v>
      </c>
      <c r="E118" s="163" t="s">
        <v>50</v>
      </c>
      <c r="F118" s="183" t="s">
        <v>55</v>
      </c>
      <c r="G118" s="188"/>
    </row>
    <row r="119" spans="2:17" ht="120.75" customHeight="1" x14ac:dyDescent="0.2">
      <c r="B119" s="333" t="s">
        <v>52</v>
      </c>
      <c r="C119" s="115" t="s">
        <v>90</v>
      </c>
      <c r="D119" s="177">
        <v>25</v>
      </c>
      <c r="E119" s="177">
        <v>0</v>
      </c>
      <c r="F119" s="336">
        <f>+E119+E120+E121</f>
        <v>10</v>
      </c>
      <c r="G119" s="189"/>
    </row>
    <row r="120" spans="2:17" ht="76.150000000000006" customHeight="1" x14ac:dyDescent="0.2">
      <c r="B120" s="334"/>
      <c r="C120" s="115" t="s">
        <v>91</v>
      </c>
      <c r="D120" s="180">
        <v>25</v>
      </c>
      <c r="E120" s="177">
        <v>0</v>
      </c>
      <c r="F120" s="337"/>
      <c r="G120" s="189"/>
    </row>
    <row r="121" spans="2:17" ht="69" customHeight="1" x14ac:dyDescent="0.2">
      <c r="B121" s="335"/>
      <c r="C121" s="115" t="s">
        <v>92</v>
      </c>
      <c r="D121" s="177">
        <v>10</v>
      </c>
      <c r="E121" s="177">
        <v>10</v>
      </c>
      <c r="F121" s="338"/>
      <c r="G121" s="189"/>
    </row>
    <row r="122" spans="2:17" x14ac:dyDescent="0.25">
      <c r="C122" s="110"/>
    </row>
    <row r="125" spans="2:17" x14ac:dyDescent="0.25">
      <c r="B125" s="172" t="s">
        <v>56</v>
      </c>
    </row>
    <row r="128" spans="2:17" x14ac:dyDescent="0.25">
      <c r="B128" s="184" t="s">
        <v>33</v>
      </c>
      <c r="C128" s="184" t="s">
        <v>57</v>
      </c>
      <c r="D128" s="181" t="s">
        <v>50</v>
      </c>
      <c r="E128" s="181" t="s">
        <v>16</v>
      </c>
    </row>
    <row r="129" spans="2:5" ht="42.75" x14ac:dyDescent="0.25">
      <c r="B129" s="111" t="s">
        <v>58</v>
      </c>
      <c r="C129" s="116">
        <v>40</v>
      </c>
      <c r="D129" s="177">
        <f>+E101</f>
        <v>20</v>
      </c>
      <c r="E129" s="315">
        <f>+D129+D130</f>
        <v>30</v>
      </c>
    </row>
    <row r="130" spans="2:5" ht="94.5" customHeight="1" x14ac:dyDescent="0.25">
      <c r="B130" s="111" t="s">
        <v>59</v>
      </c>
      <c r="C130" s="116">
        <v>60</v>
      </c>
      <c r="D130" s="177">
        <f>+F119</f>
        <v>10</v>
      </c>
      <c r="E130" s="316"/>
    </row>
  </sheetData>
  <sheetProtection password="FF39" sheet="1" objects="1" scenarios="1"/>
  <mergeCells count="75">
    <mergeCell ref="B54:E54"/>
    <mergeCell ref="P73:Q75"/>
    <mergeCell ref="G109:G111"/>
    <mergeCell ref="H109:H111"/>
    <mergeCell ref="I109:I111"/>
    <mergeCell ref="M109:M111"/>
    <mergeCell ref="N109:N111"/>
    <mergeCell ref="O109:O111"/>
    <mergeCell ref="P109:Q111"/>
    <mergeCell ref="F73:F75"/>
    <mergeCell ref="G73:G75"/>
    <mergeCell ref="H73:H75"/>
    <mergeCell ref="I73:I75"/>
    <mergeCell ref="O73:O75"/>
    <mergeCell ref="B73:B75"/>
    <mergeCell ref="C73:C75"/>
    <mergeCell ref="D73:D75"/>
    <mergeCell ref="O59:P59"/>
    <mergeCell ref="B119:B121"/>
    <mergeCell ref="F119:F121"/>
    <mergeCell ref="O60:P60"/>
    <mergeCell ref="O61:P61"/>
    <mergeCell ref="J108:L108"/>
    <mergeCell ref="P108:Q108"/>
    <mergeCell ref="J71:L71"/>
    <mergeCell ref="P72:Q72"/>
    <mergeCell ref="M73:M75"/>
    <mergeCell ref="N73:N75"/>
    <mergeCell ref="P114:Q114"/>
    <mergeCell ref="E73:E75"/>
    <mergeCell ref="B109:B111"/>
    <mergeCell ref="C109:C111"/>
    <mergeCell ref="E129:E130"/>
    <mergeCell ref="B2:P2"/>
    <mergeCell ref="B85:P85"/>
    <mergeCell ref="B106:N106"/>
    <mergeCell ref="E101:E103"/>
    <mergeCell ref="B78:N78"/>
    <mergeCell ref="D81:E81"/>
    <mergeCell ref="D82:E82"/>
    <mergeCell ref="B88:N88"/>
    <mergeCell ref="P71:Q71"/>
    <mergeCell ref="B66:N66"/>
    <mergeCell ref="E37:E38"/>
    <mergeCell ref="O58:P58"/>
    <mergeCell ref="B55:N55"/>
    <mergeCell ref="B14:C18"/>
    <mergeCell ref="D50:E50"/>
    <mergeCell ref="B50:B51"/>
    <mergeCell ref="C50:C51"/>
    <mergeCell ref="B4:P4"/>
    <mergeCell ref="B19:C19"/>
    <mergeCell ref="C6:N6"/>
    <mergeCell ref="C7:N7"/>
    <mergeCell ref="C8:N8"/>
    <mergeCell ref="C9:N9"/>
    <mergeCell ref="C10:E10"/>
    <mergeCell ref="D109:D111"/>
    <mergeCell ref="E109:E111"/>
    <mergeCell ref="F109:F111"/>
    <mergeCell ref="B112:B113"/>
    <mergeCell ref="C112:C113"/>
    <mergeCell ref="D112:D113"/>
    <mergeCell ref="E112:E113"/>
    <mergeCell ref="F112:F113"/>
    <mergeCell ref="G112:G113"/>
    <mergeCell ref="H112:H113"/>
    <mergeCell ref="I112:I113"/>
    <mergeCell ref="M112:M113"/>
    <mergeCell ref="N112:N113"/>
    <mergeCell ref="R71:S71"/>
    <mergeCell ref="R72:S72"/>
    <mergeCell ref="R73:S75"/>
    <mergeCell ref="O112:O113"/>
    <mergeCell ref="P112:Q113"/>
  </mergeCells>
  <dataValidations count="2">
    <dataValidation type="decimal" allowBlank="1" showInputMessage="1" showErrorMessage="1" sqref="WVH983046 WLL983046 C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C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C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C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C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C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C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C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C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C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C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C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C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C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C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IV21:IV39 SR21:SR39 ACN21:ACN39 AMJ21:AMJ39 AWF21:AWF39 BGB21:BGB39 BPX21:BPX39 BZT21:BZT39 CJP21:CJP39 CTL21:CTL39 DDH21:DDH39 DND21:DND39 DWZ21:DWZ39 EGV21:EGV39 EQR21:EQR39 FAN21:FAN39 FKJ21:FKJ39 FUF21:FUF39 GEB21:GEB39 GNX21:GNX39 GXT21:GXT39 HHP21:HHP39 HRL21:HRL39 IBH21:IBH39 ILD21:ILD39 IUZ21:IUZ39 JEV21:JEV39 JOR21:JOR39 JYN21:JYN39 KIJ21:KIJ39 KSF21:KSF39 LCB21:LCB39 LLX21:LLX39 LVT21:LVT39 MFP21:MFP39 MPL21:MPL39 MZH21:MZH39 NJD21:NJD39 NSZ21:NSZ39 OCV21:OCV39 OMR21:OMR39 OWN21:OWN39 PGJ21:PGJ39 PQF21:PQF39 QAB21:QAB39 QJX21:QJX39 QTT21:QTT39 RDP21:RDP39 RNL21:RNL39 RXH21:RXH39 SHD21:SHD39 SQZ21:SQZ39 TAV21:TAV39 TKR21:TKR39 TUN21:TUN39 UEJ21:UEJ39 UOF21:UOF39 UYB21:UYB39 VHX21:VHX39 VRT21:VRT39 WBP21:WBP39 WLL21:WLL39 WVH21:WVH39">
      <formula1>0</formula1>
      <formula2>1</formula2>
    </dataValidation>
    <dataValidation type="list" allowBlank="1" showInputMessage="1" showErrorMessage="1" sqref="WVE983046 A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A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A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A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A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A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A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A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A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A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A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A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A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A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A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A21:A39 IS21:IS39 SO21:SO39 ACK21:ACK39 AMG21:AMG39 AWC21:AWC39 BFY21:BFY39 BPU21:BPU39 BZQ21:BZQ39 CJM21:CJM39 CTI21:CTI39 DDE21:DDE39 DNA21:DNA39 DWW21:DWW39 EGS21:EGS39 EQO21:EQO39 FAK21:FAK39 FKG21:FKG39 FUC21:FUC39 GDY21:GDY39 GNU21:GNU39 GXQ21:GXQ39 HHM21:HHM39 HRI21:HRI39 IBE21:IBE39 ILA21:ILA39 IUW21:IUW39 JES21:JES39 JOO21:JOO39 JYK21:JYK39 KIG21:KIG39 KSC21:KSC39 LBY21:LBY39 LLU21:LLU39 LVQ21:LVQ39 MFM21:MFM39 MPI21:MPI39 MZE21:MZE39 NJA21:NJA39 NSW21:NSW39 OCS21:OCS39 OMO21:OMO39 OWK21:OWK39 PGG21:PGG39 PQC21:PQC39 PZY21:PZY39 QJU21:QJU39 QTQ21:QTQ39 RDM21:RDM39 RNI21:RNI39 RXE21:RXE39 SHA21:SHA39 SQW21:SQW39 TAS21:TAS39 TKO21:TKO39 TUK21:TUK39 UEG21:UEG39 UOC21:UOC39 UXY21:UXY39 VHU21:VHU39 VRQ21:VRQ39 WBM21:WBM39 WLI21:WLI39 WVE21:WVE39">
      <formula1>"1,2,3,4,5"</formula1>
    </dataValidation>
  </dataValidations>
  <pageMargins left="0.98425196850393704" right="0.51181102362204722" top="0.55118110236220474" bottom="0.55118110236220474" header="0.31496062992125984" footer="0.31496062992125984"/>
  <pageSetup paperSize="5" scale="4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95"/>
  <sheetViews>
    <sheetView zoomScale="55" zoomScaleNormal="55" workbookViewId="0"/>
  </sheetViews>
  <sheetFormatPr baseColWidth="10" defaultRowHeight="15" x14ac:dyDescent="0.25"/>
  <cols>
    <col min="1" max="1" width="3.140625" style="29" bestFit="1" customWidth="1"/>
    <col min="2" max="2" width="37.140625" style="29" customWidth="1"/>
    <col min="3" max="3" width="24.7109375" style="29" customWidth="1"/>
    <col min="4" max="4" width="38.85546875" style="29" customWidth="1"/>
    <col min="5" max="5" width="25" style="29" customWidth="1"/>
    <col min="6" max="7" width="29.7109375" style="29" customWidth="1"/>
    <col min="8" max="8" width="24.5703125" style="29" customWidth="1"/>
    <col min="9" max="9" width="19.28515625" style="29" customWidth="1"/>
    <col min="10" max="10" width="20.28515625" style="29" customWidth="1"/>
    <col min="11" max="11" width="14.7109375" style="29" bestFit="1" customWidth="1"/>
    <col min="12" max="12" width="22.140625" style="29" customWidth="1"/>
    <col min="13" max="13" width="18.7109375" style="29" customWidth="1"/>
    <col min="14" max="14" width="17.85546875" style="29" customWidth="1"/>
    <col min="15" max="15" width="18.7109375" style="29" customWidth="1"/>
    <col min="16" max="16" width="19.5703125" style="29" bestFit="1" customWidth="1"/>
    <col min="17" max="17" width="38.140625" style="29" customWidth="1"/>
    <col min="18" max="18" width="94.85546875" style="29" customWidth="1"/>
    <col min="19" max="19" width="42.42578125" style="29" customWidth="1"/>
    <col min="20" max="22" width="6.42578125" style="29" customWidth="1"/>
    <col min="23" max="251" width="11.42578125" style="29"/>
    <col min="252" max="252" width="1" style="29" customWidth="1"/>
    <col min="253" max="253" width="4.28515625" style="29" customWidth="1"/>
    <col min="254" max="254" width="34.7109375" style="29" customWidth="1"/>
    <col min="255" max="255" width="0" style="29" hidden="1" customWidth="1"/>
    <col min="256" max="256" width="20" style="29" customWidth="1"/>
    <col min="257" max="257" width="20.85546875" style="29" customWidth="1"/>
    <col min="258" max="258" width="25" style="29" customWidth="1"/>
    <col min="259" max="259" width="18.7109375" style="29" customWidth="1"/>
    <col min="260" max="260" width="29.7109375" style="29" customWidth="1"/>
    <col min="261" max="261" width="13.42578125" style="29" customWidth="1"/>
    <col min="262" max="262" width="13.85546875" style="29" customWidth="1"/>
    <col min="263" max="267" width="16.5703125" style="29" customWidth="1"/>
    <col min="268" max="268" width="20.5703125" style="29" customWidth="1"/>
    <col min="269" max="269" width="21.140625" style="29" customWidth="1"/>
    <col min="270" max="270" width="9.5703125" style="29" customWidth="1"/>
    <col min="271" max="271" width="0.42578125" style="29" customWidth="1"/>
    <col min="272" max="278" width="6.42578125" style="29" customWidth="1"/>
    <col min="279" max="507" width="11.42578125" style="29"/>
    <col min="508" max="508" width="1" style="29" customWidth="1"/>
    <col min="509" max="509" width="4.28515625" style="29" customWidth="1"/>
    <col min="510" max="510" width="34.7109375" style="29" customWidth="1"/>
    <col min="511" max="511" width="0" style="29" hidden="1" customWidth="1"/>
    <col min="512" max="512" width="20" style="29" customWidth="1"/>
    <col min="513" max="513" width="20.85546875" style="29" customWidth="1"/>
    <col min="514" max="514" width="25" style="29" customWidth="1"/>
    <col min="515" max="515" width="18.7109375" style="29" customWidth="1"/>
    <col min="516" max="516" width="29.7109375" style="29" customWidth="1"/>
    <col min="517" max="517" width="13.42578125" style="29" customWidth="1"/>
    <col min="518" max="518" width="13.85546875" style="29" customWidth="1"/>
    <col min="519" max="523" width="16.5703125" style="29" customWidth="1"/>
    <col min="524" max="524" width="20.5703125" style="29" customWidth="1"/>
    <col min="525" max="525" width="21.140625" style="29" customWidth="1"/>
    <col min="526" max="526" width="9.5703125" style="29" customWidth="1"/>
    <col min="527" max="527" width="0.42578125" style="29" customWidth="1"/>
    <col min="528" max="534" width="6.42578125" style="29" customWidth="1"/>
    <col min="535" max="763" width="11.42578125" style="29"/>
    <col min="764" max="764" width="1" style="29" customWidth="1"/>
    <col min="765" max="765" width="4.28515625" style="29" customWidth="1"/>
    <col min="766" max="766" width="34.7109375" style="29" customWidth="1"/>
    <col min="767" max="767" width="0" style="29" hidden="1" customWidth="1"/>
    <col min="768" max="768" width="20" style="29" customWidth="1"/>
    <col min="769" max="769" width="20.85546875" style="29" customWidth="1"/>
    <col min="770" max="770" width="25" style="29" customWidth="1"/>
    <col min="771" max="771" width="18.7109375" style="29" customWidth="1"/>
    <col min="772" max="772" width="29.7109375" style="29" customWidth="1"/>
    <col min="773" max="773" width="13.42578125" style="29" customWidth="1"/>
    <col min="774" max="774" width="13.85546875" style="29" customWidth="1"/>
    <col min="775" max="779" width="16.5703125" style="29" customWidth="1"/>
    <col min="780" max="780" width="20.5703125" style="29" customWidth="1"/>
    <col min="781" max="781" width="21.140625" style="29" customWidth="1"/>
    <col min="782" max="782" width="9.5703125" style="29" customWidth="1"/>
    <col min="783" max="783" width="0.42578125" style="29" customWidth="1"/>
    <col min="784" max="790" width="6.42578125" style="29" customWidth="1"/>
    <col min="791" max="1019" width="11.42578125" style="29"/>
    <col min="1020" max="1020" width="1" style="29" customWidth="1"/>
    <col min="1021" max="1021" width="4.28515625" style="29" customWidth="1"/>
    <col min="1022" max="1022" width="34.7109375" style="29" customWidth="1"/>
    <col min="1023" max="1023" width="0" style="29" hidden="1" customWidth="1"/>
    <col min="1024" max="1024" width="20" style="29" customWidth="1"/>
    <col min="1025" max="1025" width="20.85546875" style="29" customWidth="1"/>
    <col min="1026" max="1026" width="25" style="29" customWidth="1"/>
    <col min="1027" max="1027" width="18.7109375" style="29" customWidth="1"/>
    <col min="1028" max="1028" width="29.7109375" style="29" customWidth="1"/>
    <col min="1029" max="1029" width="13.42578125" style="29" customWidth="1"/>
    <col min="1030" max="1030" width="13.85546875" style="29" customWidth="1"/>
    <col min="1031" max="1035" width="16.5703125" style="29" customWidth="1"/>
    <col min="1036" max="1036" width="20.5703125" style="29" customWidth="1"/>
    <col min="1037" max="1037" width="21.140625" style="29" customWidth="1"/>
    <col min="1038" max="1038" width="9.5703125" style="29" customWidth="1"/>
    <col min="1039" max="1039" width="0.42578125" style="29" customWidth="1"/>
    <col min="1040" max="1046" width="6.42578125" style="29" customWidth="1"/>
    <col min="1047" max="1275" width="11.42578125" style="29"/>
    <col min="1276" max="1276" width="1" style="29" customWidth="1"/>
    <col min="1277" max="1277" width="4.28515625" style="29" customWidth="1"/>
    <col min="1278" max="1278" width="34.7109375" style="29" customWidth="1"/>
    <col min="1279" max="1279" width="0" style="29" hidden="1" customWidth="1"/>
    <col min="1280" max="1280" width="20" style="29" customWidth="1"/>
    <col min="1281" max="1281" width="20.85546875" style="29" customWidth="1"/>
    <col min="1282" max="1282" width="25" style="29" customWidth="1"/>
    <col min="1283" max="1283" width="18.7109375" style="29" customWidth="1"/>
    <col min="1284" max="1284" width="29.7109375" style="29" customWidth="1"/>
    <col min="1285" max="1285" width="13.42578125" style="29" customWidth="1"/>
    <col min="1286" max="1286" width="13.85546875" style="29" customWidth="1"/>
    <col min="1287" max="1291" width="16.5703125" style="29" customWidth="1"/>
    <col min="1292" max="1292" width="20.5703125" style="29" customWidth="1"/>
    <col min="1293" max="1293" width="21.140625" style="29" customWidth="1"/>
    <col min="1294" max="1294" width="9.5703125" style="29" customWidth="1"/>
    <col min="1295" max="1295" width="0.42578125" style="29" customWidth="1"/>
    <col min="1296" max="1302" width="6.42578125" style="29" customWidth="1"/>
    <col min="1303" max="1531" width="11.42578125" style="29"/>
    <col min="1532" max="1532" width="1" style="29" customWidth="1"/>
    <col min="1533" max="1533" width="4.28515625" style="29" customWidth="1"/>
    <col min="1534" max="1534" width="34.7109375" style="29" customWidth="1"/>
    <col min="1535" max="1535" width="0" style="29" hidden="1" customWidth="1"/>
    <col min="1536" max="1536" width="20" style="29" customWidth="1"/>
    <col min="1537" max="1537" width="20.85546875" style="29" customWidth="1"/>
    <col min="1538" max="1538" width="25" style="29" customWidth="1"/>
    <col min="1539" max="1539" width="18.7109375" style="29" customWidth="1"/>
    <col min="1540" max="1540" width="29.7109375" style="29" customWidth="1"/>
    <col min="1541" max="1541" width="13.42578125" style="29" customWidth="1"/>
    <col min="1542" max="1542" width="13.85546875" style="29" customWidth="1"/>
    <col min="1543" max="1547" width="16.5703125" style="29" customWidth="1"/>
    <col min="1548" max="1548" width="20.5703125" style="29" customWidth="1"/>
    <col min="1549" max="1549" width="21.140625" style="29" customWidth="1"/>
    <col min="1550" max="1550" width="9.5703125" style="29" customWidth="1"/>
    <col min="1551" max="1551" width="0.42578125" style="29" customWidth="1"/>
    <col min="1552" max="1558" width="6.42578125" style="29" customWidth="1"/>
    <col min="1559" max="1787" width="11.42578125" style="29"/>
    <col min="1788" max="1788" width="1" style="29" customWidth="1"/>
    <col min="1789" max="1789" width="4.28515625" style="29" customWidth="1"/>
    <col min="1790" max="1790" width="34.7109375" style="29" customWidth="1"/>
    <col min="1791" max="1791" width="0" style="29" hidden="1" customWidth="1"/>
    <col min="1792" max="1792" width="20" style="29" customWidth="1"/>
    <col min="1793" max="1793" width="20.85546875" style="29" customWidth="1"/>
    <col min="1794" max="1794" width="25" style="29" customWidth="1"/>
    <col min="1795" max="1795" width="18.7109375" style="29" customWidth="1"/>
    <col min="1796" max="1796" width="29.7109375" style="29" customWidth="1"/>
    <col min="1797" max="1797" width="13.42578125" style="29" customWidth="1"/>
    <col min="1798" max="1798" width="13.85546875" style="29" customWidth="1"/>
    <col min="1799" max="1803" width="16.5703125" style="29" customWidth="1"/>
    <col min="1804" max="1804" width="20.5703125" style="29" customWidth="1"/>
    <col min="1805" max="1805" width="21.140625" style="29" customWidth="1"/>
    <col min="1806" max="1806" width="9.5703125" style="29" customWidth="1"/>
    <col min="1807" max="1807" width="0.42578125" style="29" customWidth="1"/>
    <col min="1808" max="1814" width="6.42578125" style="29" customWidth="1"/>
    <col min="1815" max="2043" width="11.42578125" style="29"/>
    <col min="2044" max="2044" width="1" style="29" customWidth="1"/>
    <col min="2045" max="2045" width="4.28515625" style="29" customWidth="1"/>
    <col min="2046" max="2046" width="34.7109375" style="29" customWidth="1"/>
    <col min="2047" max="2047" width="0" style="29" hidden="1" customWidth="1"/>
    <col min="2048" max="2048" width="20" style="29" customWidth="1"/>
    <col min="2049" max="2049" width="20.85546875" style="29" customWidth="1"/>
    <col min="2050" max="2050" width="25" style="29" customWidth="1"/>
    <col min="2051" max="2051" width="18.7109375" style="29" customWidth="1"/>
    <col min="2052" max="2052" width="29.7109375" style="29" customWidth="1"/>
    <col min="2053" max="2053" width="13.42578125" style="29" customWidth="1"/>
    <col min="2054" max="2054" width="13.85546875" style="29" customWidth="1"/>
    <col min="2055" max="2059" width="16.5703125" style="29" customWidth="1"/>
    <col min="2060" max="2060" width="20.5703125" style="29" customWidth="1"/>
    <col min="2061" max="2061" width="21.140625" style="29" customWidth="1"/>
    <col min="2062" max="2062" width="9.5703125" style="29" customWidth="1"/>
    <col min="2063" max="2063" width="0.42578125" style="29" customWidth="1"/>
    <col min="2064" max="2070" width="6.42578125" style="29" customWidth="1"/>
    <col min="2071" max="2299" width="11.42578125" style="29"/>
    <col min="2300" max="2300" width="1" style="29" customWidth="1"/>
    <col min="2301" max="2301" width="4.28515625" style="29" customWidth="1"/>
    <col min="2302" max="2302" width="34.7109375" style="29" customWidth="1"/>
    <col min="2303" max="2303" width="0" style="29" hidden="1" customWidth="1"/>
    <col min="2304" max="2304" width="20" style="29" customWidth="1"/>
    <col min="2305" max="2305" width="20.85546875" style="29" customWidth="1"/>
    <col min="2306" max="2306" width="25" style="29" customWidth="1"/>
    <col min="2307" max="2307" width="18.7109375" style="29" customWidth="1"/>
    <col min="2308" max="2308" width="29.7109375" style="29" customWidth="1"/>
    <col min="2309" max="2309" width="13.42578125" style="29" customWidth="1"/>
    <col min="2310" max="2310" width="13.85546875" style="29" customWidth="1"/>
    <col min="2311" max="2315" width="16.5703125" style="29" customWidth="1"/>
    <col min="2316" max="2316" width="20.5703125" style="29" customWidth="1"/>
    <col min="2317" max="2317" width="21.140625" style="29" customWidth="1"/>
    <col min="2318" max="2318" width="9.5703125" style="29" customWidth="1"/>
    <col min="2319" max="2319" width="0.42578125" style="29" customWidth="1"/>
    <col min="2320" max="2326" width="6.42578125" style="29" customWidth="1"/>
    <col min="2327" max="2555" width="11.42578125" style="29"/>
    <col min="2556" max="2556" width="1" style="29" customWidth="1"/>
    <col min="2557" max="2557" width="4.28515625" style="29" customWidth="1"/>
    <col min="2558" max="2558" width="34.7109375" style="29" customWidth="1"/>
    <col min="2559" max="2559" width="0" style="29" hidden="1" customWidth="1"/>
    <col min="2560" max="2560" width="20" style="29" customWidth="1"/>
    <col min="2561" max="2561" width="20.85546875" style="29" customWidth="1"/>
    <col min="2562" max="2562" width="25" style="29" customWidth="1"/>
    <col min="2563" max="2563" width="18.7109375" style="29" customWidth="1"/>
    <col min="2564" max="2564" width="29.7109375" style="29" customWidth="1"/>
    <col min="2565" max="2565" width="13.42578125" style="29" customWidth="1"/>
    <col min="2566" max="2566" width="13.85546875" style="29" customWidth="1"/>
    <col min="2567" max="2571" width="16.5703125" style="29" customWidth="1"/>
    <col min="2572" max="2572" width="20.5703125" style="29" customWidth="1"/>
    <col min="2573" max="2573" width="21.140625" style="29" customWidth="1"/>
    <col min="2574" max="2574" width="9.5703125" style="29" customWidth="1"/>
    <col min="2575" max="2575" width="0.42578125" style="29" customWidth="1"/>
    <col min="2576" max="2582" width="6.42578125" style="29" customWidth="1"/>
    <col min="2583" max="2811" width="11.42578125" style="29"/>
    <col min="2812" max="2812" width="1" style="29" customWidth="1"/>
    <col min="2813" max="2813" width="4.28515625" style="29" customWidth="1"/>
    <col min="2814" max="2814" width="34.7109375" style="29" customWidth="1"/>
    <col min="2815" max="2815" width="0" style="29" hidden="1" customWidth="1"/>
    <col min="2816" max="2816" width="20" style="29" customWidth="1"/>
    <col min="2817" max="2817" width="20.85546875" style="29" customWidth="1"/>
    <col min="2818" max="2818" width="25" style="29" customWidth="1"/>
    <col min="2819" max="2819" width="18.7109375" style="29" customWidth="1"/>
    <col min="2820" max="2820" width="29.7109375" style="29" customWidth="1"/>
    <col min="2821" max="2821" width="13.42578125" style="29" customWidth="1"/>
    <col min="2822" max="2822" width="13.85546875" style="29" customWidth="1"/>
    <col min="2823" max="2827" width="16.5703125" style="29" customWidth="1"/>
    <col min="2828" max="2828" width="20.5703125" style="29" customWidth="1"/>
    <col min="2829" max="2829" width="21.140625" style="29" customWidth="1"/>
    <col min="2830" max="2830" width="9.5703125" style="29" customWidth="1"/>
    <col min="2831" max="2831" width="0.42578125" style="29" customWidth="1"/>
    <col min="2832" max="2838" width="6.42578125" style="29" customWidth="1"/>
    <col min="2839" max="3067" width="11.42578125" style="29"/>
    <col min="3068" max="3068" width="1" style="29" customWidth="1"/>
    <col min="3069" max="3069" width="4.28515625" style="29" customWidth="1"/>
    <col min="3070" max="3070" width="34.7109375" style="29" customWidth="1"/>
    <col min="3071" max="3071" width="0" style="29" hidden="1" customWidth="1"/>
    <col min="3072" max="3072" width="20" style="29" customWidth="1"/>
    <col min="3073" max="3073" width="20.85546875" style="29" customWidth="1"/>
    <col min="3074" max="3074" width="25" style="29" customWidth="1"/>
    <col min="3075" max="3075" width="18.7109375" style="29" customWidth="1"/>
    <col min="3076" max="3076" width="29.7109375" style="29" customWidth="1"/>
    <col min="3077" max="3077" width="13.42578125" style="29" customWidth="1"/>
    <col min="3078" max="3078" width="13.85546875" style="29" customWidth="1"/>
    <col min="3079" max="3083" width="16.5703125" style="29" customWidth="1"/>
    <col min="3084" max="3084" width="20.5703125" style="29" customWidth="1"/>
    <col min="3085" max="3085" width="21.140625" style="29" customWidth="1"/>
    <col min="3086" max="3086" width="9.5703125" style="29" customWidth="1"/>
    <col min="3087" max="3087" width="0.42578125" style="29" customWidth="1"/>
    <col min="3088" max="3094" width="6.42578125" style="29" customWidth="1"/>
    <col min="3095" max="3323" width="11.42578125" style="29"/>
    <col min="3324" max="3324" width="1" style="29" customWidth="1"/>
    <col min="3325" max="3325" width="4.28515625" style="29" customWidth="1"/>
    <col min="3326" max="3326" width="34.7109375" style="29" customWidth="1"/>
    <col min="3327" max="3327" width="0" style="29" hidden="1" customWidth="1"/>
    <col min="3328" max="3328" width="20" style="29" customWidth="1"/>
    <col min="3329" max="3329" width="20.85546875" style="29" customWidth="1"/>
    <col min="3330" max="3330" width="25" style="29" customWidth="1"/>
    <col min="3331" max="3331" width="18.7109375" style="29" customWidth="1"/>
    <col min="3332" max="3332" width="29.7109375" style="29" customWidth="1"/>
    <col min="3333" max="3333" width="13.42578125" style="29" customWidth="1"/>
    <col min="3334" max="3334" width="13.85546875" style="29" customWidth="1"/>
    <col min="3335" max="3339" width="16.5703125" style="29" customWidth="1"/>
    <col min="3340" max="3340" width="20.5703125" style="29" customWidth="1"/>
    <col min="3341" max="3341" width="21.140625" style="29" customWidth="1"/>
    <col min="3342" max="3342" width="9.5703125" style="29" customWidth="1"/>
    <col min="3343" max="3343" width="0.42578125" style="29" customWidth="1"/>
    <col min="3344" max="3350" width="6.42578125" style="29" customWidth="1"/>
    <col min="3351" max="3579" width="11.42578125" style="29"/>
    <col min="3580" max="3580" width="1" style="29" customWidth="1"/>
    <col min="3581" max="3581" width="4.28515625" style="29" customWidth="1"/>
    <col min="3582" max="3582" width="34.7109375" style="29" customWidth="1"/>
    <col min="3583" max="3583" width="0" style="29" hidden="1" customWidth="1"/>
    <col min="3584" max="3584" width="20" style="29" customWidth="1"/>
    <col min="3585" max="3585" width="20.85546875" style="29" customWidth="1"/>
    <col min="3586" max="3586" width="25" style="29" customWidth="1"/>
    <col min="3587" max="3587" width="18.7109375" style="29" customWidth="1"/>
    <col min="3588" max="3588" width="29.7109375" style="29" customWidth="1"/>
    <col min="3589" max="3589" width="13.42578125" style="29" customWidth="1"/>
    <col min="3590" max="3590" width="13.85546875" style="29" customWidth="1"/>
    <col min="3591" max="3595" width="16.5703125" style="29" customWidth="1"/>
    <col min="3596" max="3596" width="20.5703125" style="29" customWidth="1"/>
    <col min="3597" max="3597" width="21.140625" style="29" customWidth="1"/>
    <col min="3598" max="3598" width="9.5703125" style="29" customWidth="1"/>
    <col min="3599" max="3599" width="0.42578125" style="29" customWidth="1"/>
    <col min="3600" max="3606" width="6.42578125" style="29" customWidth="1"/>
    <col min="3607" max="3835" width="11.42578125" style="29"/>
    <col min="3836" max="3836" width="1" style="29" customWidth="1"/>
    <col min="3837" max="3837" width="4.28515625" style="29" customWidth="1"/>
    <col min="3838" max="3838" width="34.7109375" style="29" customWidth="1"/>
    <col min="3839" max="3839" width="0" style="29" hidden="1" customWidth="1"/>
    <col min="3840" max="3840" width="20" style="29" customWidth="1"/>
    <col min="3841" max="3841" width="20.85546875" style="29" customWidth="1"/>
    <col min="3842" max="3842" width="25" style="29" customWidth="1"/>
    <col min="3843" max="3843" width="18.7109375" style="29" customWidth="1"/>
    <col min="3844" max="3844" width="29.7109375" style="29" customWidth="1"/>
    <col min="3845" max="3845" width="13.42578125" style="29" customWidth="1"/>
    <col min="3846" max="3846" width="13.85546875" style="29" customWidth="1"/>
    <col min="3847" max="3851" width="16.5703125" style="29" customWidth="1"/>
    <col min="3852" max="3852" width="20.5703125" style="29" customWidth="1"/>
    <col min="3853" max="3853" width="21.140625" style="29" customWidth="1"/>
    <col min="3854" max="3854" width="9.5703125" style="29" customWidth="1"/>
    <col min="3855" max="3855" width="0.42578125" style="29" customWidth="1"/>
    <col min="3856" max="3862" width="6.42578125" style="29" customWidth="1"/>
    <col min="3863" max="4091" width="11.42578125" style="29"/>
    <col min="4092" max="4092" width="1" style="29" customWidth="1"/>
    <col min="4093" max="4093" width="4.28515625" style="29" customWidth="1"/>
    <col min="4094" max="4094" width="34.7109375" style="29" customWidth="1"/>
    <col min="4095" max="4095" width="0" style="29" hidden="1" customWidth="1"/>
    <col min="4096" max="4096" width="20" style="29" customWidth="1"/>
    <col min="4097" max="4097" width="20.85546875" style="29" customWidth="1"/>
    <col min="4098" max="4098" width="25" style="29" customWidth="1"/>
    <col min="4099" max="4099" width="18.7109375" style="29" customWidth="1"/>
    <col min="4100" max="4100" width="29.7109375" style="29" customWidth="1"/>
    <col min="4101" max="4101" width="13.42578125" style="29" customWidth="1"/>
    <col min="4102" max="4102" width="13.85546875" style="29" customWidth="1"/>
    <col min="4103" max="4107" width="16.5703125" style="29" customWidth="1"/>
    <col min="4108" max="4108" width="20.5703125" style="29" customWidth="1"/>
    <col min="4109" max="4109" width="21.140625" style="29" customWidth="1"/>
    <col min="4110" max="4110" width="9.5703125" style="29" customWidth="1"/>
    <col min="4111" max="4111" width="0.42578125" style="29" customWidth="1"/>
    <col min="4112" max="4118" width="6.42578125" style="29" customWidth="1"/>
    <col min="4119" max="4347" width="11.42578125" style="29"/>
    <col min="4348" max="4348" width="1" style="29" customWidth="1"/>
    <col min="4349" max="4349" width="4.28515625" style="29" customWidth="1"/>
    <col min="4350" max="4350" width="34.7109375" style="29" customWidth="1"/>
    <col min="4351" max="4351" width="0" style="29" hidden="1" customWidth="1"/>
    <col min="4352" max="4352" width="20" style="29" customWidth="1"/>
    <col min="4353" max="4353" width="20.85546875" style="29" customWidth="1"/>
    <col min="4354" max="4354" width="25" style="29" customWidth="1"/>
    <col min="4355" max="4355" width="18.7109375" style="29" customWidth="1"/>
    <col min="4356" max="4356" width="29.7109375" style="29" customWidth="1"/>
    <col min="4357" max="4357" width="13.42578125" style="29" customWidth="1"/>
    <col min="4358" max="4358" width="13.85546875" style="29" customWidth="1"/>
    <col min="4359" max="4363" width="16.5703125" style="29" customWidth="1"/>
    <col min="4364" max="4364" width="20.5703125" style="29" customWidth="1"/>
    <col min="4365" max="4365" width="21.140625" style="29" customWidth="1"/>
    <col min="4366" max="4366" width="9.5703125" style="29" customWidth="1"/>
    <col min="4367" max="4367" width="0.42578125" style="29" customWidth="1"/>
    <col min="4368" max="4374" width="6.42578125" style="29" customWidth="1"/>
    <col min="4375" max="4603" width="11.42578125" style="29"/>
    <col min="4604" max="4604" width="1" style="29" customWidth="1"/>
    <col min="4605" max="4605" width="4.28515625" style="29" customWidth="1"/>
    <col min="4606" max="4606" width="34.7109375" style="29" customWidth="1"/>
    <col min="4607" max="4607" width="0" style="29" hidden="1" customWidth="1"/>
    <col min="4608" max="4608" width="20" style="29" customWidth="1"/>
    <col min="4609" max="4609" width="20.85546875" style="29" customWidth="1"/>
    <col min="4610" max="4610" width="25" style="29" customWidth="1"/>
    <col min="4611" max="4611" width="18.7109375" style="29" customWidth="1"/>
    <col min="4612" max="4612" width="29.7109375" style="29" customWidth="1"/>
    <col min="4613" max="4613" width="13.42578125" style="29" customWidth="1"/>
    <col min="4614" max="4614" width="13.85546875" style="29" customWidth="1"/>
    <col min="4615" max="4619" width="16.5703125" style="29" customWidth="1"/>
    <col min="4620" max="4620" width="20.5703125" style="29" customWidth="1"/>
    <col min="4621" max="4621" width="21.140625" style="29" customWidth="1"/>
    <col min="4622" max="4622" width="9.5703125" style="29" customWidth="1"/>
    <col min="4623" max="4623" width="0.42578125" style="29" customWidth="1"/>
    <col min="4624" max="4630" width="6.42578125" style="29" customWidth="1"/>
    <col min="4631" max="4859" width="11.42578125" style="29"/>
    <col min="4860" max="4860" width="1" style="29" customWidth="1"/>
    <col min="4861" max="4861" width="4.28515625" style="29" customWidth="1"/>
    <col min="4862" max="4862" width="34.7109375" style="29" customWidth="1"/>
    <col min="4863" max="4863" width="0" style="29" hidden="1" customWidth="1"/>
    <col min="4864" max="4864" width="20" style="29" customWidth="1"/>
    <col min="4865" max="4865" width="20.85546875" style="29" customWidth="1"/>
    <col min="4866" max="4866" width="25" style="29" customWidth="1"/>
    <col min="4867" max="4867" width="18.7109375" style="29" customWidth="1"/>
    <col min="4868" max="4868" width="29.7109375" style="29" customWidth="1"/>
    <col min="4869" max="4869" width="13.42578125" style="29" customWidth="1"/>
    <col min="4870" max="4870" width="13.85546875" style="29" customWidth="1"/>
    <col min="4871" max="4875" width="16.5703125" style="29" customWidth="1"/>
    <col min="4876" max="4876" width="20.5703125" style="29" customWidth="1"/>
    <col min="4877" max="4877" width="21.140625" style="29" customWidth="1"/>
    <col min="4878" max="4878" width="9.5703125" style="29" customWidth="1"/>
    <col min="4879" max="4879" width="0.42578125" style="29" customWidth="1"/>
    <col min="4880" max="4886" width="6.42578125" style="29" customWidth="1"/>
    <col min="4887" max="5115" width="11.42578125" style="29"/>
    <col min="5116" max="5116" width="1" style="29" customWidth="1"/>
    <col min="5117" max="5117" width="4.28515625" style="29" customWidth="1"/>
    <col min="5118" max="5118" width="34.7109375" style="29" customWidth="1"/>
    <col min="5119" max="5119" width="0" style="29" hidden="1" customWidth="1"/>
    <col min="5120" max="5120" width="20" style="29" customWidth="1"/>
    <col min="5121" max="5121" width="20.85546875" style="29" customWidth="1"/>
    <col min="5122" max="5122" width="25" style="29" customWidth="1"/>
    <col min="5123" max="5123" width="18.7109375" style="29" customWidth="1"/>
    <col min="5124" max="5124" width="29.7109375" style="29" customWidth="1"/>
    <col min="5125" max="5125" width="13.42578125" style="29" customWidth="1"/>
    <col min="5126" max="5126" width="13.85546875" style="29" customWidth="1"/>
    <col min="5127" max="5131" width="16.5703125" style="29" customWidth="1"/>
    <col min="5132" max="5132" width="20.5703125" style="29" customWidth="1"/>
    <col min="5133" max="5133" width="21.140625" style="29" customWidth="1"/>
    <col min="5134" max="5134" width="9.5703125" style="29" customWidth="1"/>
    <col min="5135" max="5135" width="0.42578125" style="29" customWidth="1"/>
    <col min="5136" max="5142" width="6.42578125" style="29" customWidth="1"/>
    <col min="5143" max="5371" width="11.42578125" style="29"/>
    <col min="5372" max="5372" width="1" style="29" customWidth="1"/>
    <col min="5373" max="5373" width="4.28515625" style="29" customWidth="1"/>
    <col min="5374" max="5374" width="34.7109375" style="29" customWidth="1"/>
    <col min="5375" max="5375" width="0" style="29" hidden="1" customWidth="1"/>
    <col min="5376" max="5376" width="20" style="29" customWidth="1"/>
    <col min="5377" max="5377" width="20.85546875" style="29" customWidth="1"/>
    <col min="5378" max="5378" width="25" style="29" customWidth="1"/>
    <col min="5379" max="5379" width="18.7109375" style="29" customWidth="1"/>
    <col min="5380" max="5380" width="29.7109375" style="29" customWidth="1"/>
    <col min="5381" max="5381" width="13.42578125" style="29" customWidth="1"/>
    <col min="5382" max="5382" width="13.85546875" style="29" customWidth="1"/>
    <col min="5383" max="5387" width="16.5703125" style="29" customWidth="1"/>
    <col min="5388" max="5388" width="20.5703125" style="29" customWidth="1"/>
    <col min="5389" max="5389" width="21.140625" style="29" customWidth="1"/>
    <col min="5390" max="5390" width="9.5703125" style="29" customWidth="1"/>
    <col min="5391" max="5391" width="0.42578125" style="29" customWidth="1"/>
    <col min="5392" max="5398" width="6.42578125" style="29" customWidth="1"/>
    <col min="5399" max="5627" width="11.42578125" style="29"/>
    <col min="5628" max="5628" width="1" style="29" customWidth="1"/>
    <col min="5629" max="5629" width="4.28515625" style="29" customWidth="1"/>
    <col min="5630" max="5630" width="34.7109375" style="29" customWidth="1"/>
    <col min="5631" max="5631" width="0" style="29" hidden="1" customWidth="1"/>
    <col min="5632" max="5632" width="20" style="29" customWidth="1"/>
    <col min="5633" max="5633" width="20.85546875" style="29" customWidth="1"/>
    <col min="5634" max="5634" width="25" style="29" customWidth="1"/>
    <col min="5635" max="5635" width="18.7109375" style="29" customWidth="1"/>
    <col min="5636" max="5636" width="29.7109375" style="29" customWidth="1"/>
    <col min="5637" max="5637" width="13.42578125" style="29" customWidth="1"/>
    <col min="5638" max="5638" width="13.85546875" style="29" customWidth="1"/>
    <col min="5639" max="5643" width="16.5703125" style="29" customWidth="1"/>
    <col min="5644" max="5644" width="20.5703125" style="29" customWidth="1"/>
    <col min="5645" max="5645" width="21.140625" style="29" customWidth="1"/>
    <col min="5646" max="5646" width="9.5703125" style="29" customWidth="1"/>
    <col min="5647" max="5647" width="0.42578125" style="29" customWidth="1"/>
    <col min="5648" max="5654" width="6.42578125" style="29" customWidth="1"/>
    <col min="5655" max="5883" width="11.42578125" style="29"/>
    <col min="5884" max="5884" width="1" style="29" customWidth="1"/>
    <col min="5885" max="5885" width="4.28515625" style="29" customWidth="1"/>
    <col min="5886" max="5886" width="34.7109375" style="29" customWidth="1"/>
    <col min="5887" max="5887" width="0" style="29" hidden="1" customWidth="1"/>
    <col min="5888" max="5888" width="20" style="29" customWidth="1"/>
    <col min="5889" max="5889" width="20.85546875" style="29" customWidth="1"/>
    <col min="5890" max="5890" width="25" style="29" customWidth="1"/>
    <col min="5891" max="5891" width="18.7109375" style="29" customWidth="1"/>
    <col min="5892" max="5892" width="29.7109375" style="29" customWidth="1"/>
    <col min="5893" max="5893" width="13.42578125" style="29" customWidth="1"/>
    <col min="5894" max="5894" width="13.85546875" style="29" customWidth="1"/>
    <col min="5895" max="5899" width="16.5703125" style="29" customWidth="1"/>
    <col min="5900" max="5900" width="20.5703125" style="29" customWidth="1"/>
    <col min="5901" max="5901" width="21.140625" style="29" customWidth="1"/>
    <col min="5902" max="5902" width="9.5703125" style="29" customWidth="1"/>
    <col min="5903" max="5903" width="0.42578125" style="29" customWidth="1"/>
    <col min="5904" max="5910" width="6.42578125" style="29" customWidth="1"/>
    <col min="5911" max="6139" width="11.42578125" style="29"/>
    <col min="6140" max="6140" width="1" style="29" customWidth="1"/>
    <col min="6141" max="6141" width="4.28515625" style="29" customWidth="1"/>
    <col min="6142" max="6142" width="34.7109375" style="29" customWidth="1"/>
    <col min="6143" max="6143" width="0" style="29" hidden="1" customWidth="1"/>
    <col min="6144" max="6144" width="20" style="29" customWidth="1"/>
    <col min="6145" max="6145" width="20.85546875" style="29" customWidth="1"/>
    <col min="6146" max="6146" width="25" style="29" customWidth="1"/>
    <col min="6147" max="6147" width="18.7109375" style="29" customWidth="1"/>
    <col min="6148" max="6148" width="29.7109375" style="29" customWidth="1"/>
    <col min="6149" max="6149" width="13.42578125" style="29" customWidth="1"/>
    <col min="6150" max="6150" width="13.85546875" style="29" customWidth="1"/>
    <col min="6151" max="6155" width="16.5703125" style="29" customWidth="1"/>
    <col min="6156" max="6156" width="20.5703125" style="29" customWidth="1"/>
    <col min="6157" max="6157" width="21.140625" style="29" customWidth="1"/>
    <col min="6158" max="6158" width="9.5703125" style="29" customWidth="1"/>
    <col min="6159" max="6159" width="0.42578125" style="29" customWidth="1"/>
    <col min="6160" max="6166" width="6.42578125" style="29" customWidth="1"/>
    <col min="6167" max="6395" width="11.42578125" style="29"/>
    <col min="6396" max="6396" width="1" style="29" customWidth="1"/>
    <col min="6397" max="6397" width="4.28515625" style="29" customWidth="1"/>
    <col min="6398" max="6398" width="34.7109375" style="29" customWidth="1"/>
    <col min="6399" max="6399" width="0" style="29" hidden="1" customWidth="1"/>
    <col min="6400" max="6400" width="20" style="29" customWidth="1"/>
    <col min="6401" max="6401" width="20.85546875" style="29" customWidth="1"/>
    <col min="6402" max="6402" width="25" style="29" customWidth="1"/>
    <col min="6403" max="6403" width="18.7109375" style="29" customWidth="1"/>
    <col min="6404" max="6404" width="29.7109375" style="29" customWidth="1"/>
    <col min="6405" max="6405" width="13.42578125" style="29" customWidth="1"/>
    <col min="6406" max="6406" width="13.85546875" style="29" customWidth="1"/>
    <col min="6407" max="6411" width="16.5703125" style="29" customWidth="1"/>
    <col min="6412" max="6412" width="20.5703125" style="29" customWidth="1"/>
    <col min="6413" max="6413" width="21.140625" style="29" customWidth="1"/>
    <col min="6414" max="6414" width="9.5703125" style="29" customWidth="1"/>
    <col min="6415" max="6415" width="0.42578125" style="29" customWidth="1"/>
    <col min="6416" max="6422" width="6.42578125" style="29" customWidth="1"/>
    <col min="6423" max="6651" width="11.42578125" style="29"/>
    <col min="6652" max="6652" width="1" style="29" customWidth="1"/>
    <col min="6653" max="6653" width="4.28515625" style="29" customWidth="1"/>
    <col min="6654" max="6654" width="34.7109375" style="29" customWidth="1"/>
    <col min="6655" max="6655" width="0" style="29" hidden="1" customWidth="1"/>
    <col min="6656" max="6656" width="20" style="29" customWidth="1"/>
    <col min="6657" max="6657" width="20.85546875" style="29" customWidth="1"/>
    <col min="6658" max="6658" width="25" style="29" customWidth="1"/>
    <col min="6659" max="6659" width="18.7109375" style="29" customWidth="1"/>
    <col min="6660" max="6660" width="29.7109375" style="29" customWidth="1"/>
    <col min="6661" max="6661" width="13.42578125" style="29" customWidth="1"/>
    <col min="6662" max="6662" width="13.85546875" style="29" customWidth="1"/>
    <col min="6663" max="6667" width="16.5703125" style="29" customWidth="1"/>
    <col min="6668" max="6668" width="20.5703125" style="29" customWidth="1"/>
    <col min="6669" max="6669" width="21.140625" style="29" customWidth="1"/>
    <col min="6670" max="6670" width="9.5703125" style="29" customWidth="1"/>
    <col min="6671" max="6671" width="0.42578125" style="29" customWidth="1"/>
    <col min="6672" max="6678" width="6.42578125" style="29" customWidth="1"/>
    <col min="6679" max="6907" width="11.42578125" style="29"/>
    <col min="6908" max="6908" width="1" style="29" customWidth="1"/>
    <col min="6909" max="6909" width="4.28515625" style="29" customWidth="1"/>
    <col min="6910" max="6910" width="34.7109375" style="29" customWidth="1"/>
    <col min="6911" max="6911" width="0" style="29" hidden="1" customWidth="1"/>
    <col min="6912" max="6912" width="20" style="29" customWidth="1"/>
    <col min="6913" max="6913" width="20.85546875" style="29" customWidth="1"/>
    <col min="6914" max="6914" width="25" style="29" customWidth="1"/>
    <col min="6915" max="6915" width="18.7109375" style="29" customWidth="1"/>
    <col min="6916" max="6916" width="29.7109375" style="29" customWidth="1"/>
    <col min="6917" max="6917" width="13.42578125" style="29" customWidth="1"/>
    <col min="6918" max="6918" width="13.85546875" style="29" customWidth="1"/>
    <col min="6919" max="6923" width="16.5703125" style="29" customWidth="1"/>
    <col min="6924" max="6924" width="20.5703125" style="29" customWidth="1"/>
    <col min="6925" max="6925" width="21.140625" style="29" customWidth="1"/>
    <col min="6926" max="6926" width="9.5703125" style="29" customWidth="1"/>
    <col min="6927" max="6927" width="0.42578125" style="29" customWidth="1"/>
    <col min="6928" max="6934" width="6.42578125" style="29" customWidth="1"/>
    <col min="6935" max="7163" width="11.42578125" style="29"/>
    <col min="7164" max="7164" width="1" style="29" customWidth="1"/>
    <col min="7165" max="7165" width="4.28515625" style="29" customWidth="1"/>
    <col min="7166" max="7166" width="34.7109375" style="29" customWidth="1"/>
    <col min="7167" max="7167" width="0" style="29" hidden="1" customWidth="1"/>
    <col min="7168" max="7168" width="20" style="29" customWidth="1"/>
    <col min="7169" max="7169" width="20.85546875" style="29" customWidth="1"/>
    <col min="7170" max="7170" width="25" style="29" customWidth="1"/>
    <col min="7171" max="7171" width="18.7109375" style="29" customWidth="1"/>
    <col min="7172" max="7172" width="29.7109375" style="29" customWidth="1"/>
    <col min="7173" max="7173" width="13.42578125" style="29" customWidth="1"/>
    <col min="7174" max="7174" width="13.85546875" style="29" customWidth="1"/>
    <col min="7175" max="7179" width="16.5703125" style="29" customWidth="1"/>
    <col min="7180" max="7180" width="20.5703125" style="29" customWidth="1"/>
    <col min="7181" max="7181" width="21.140625" style="29" customWidth="1"/>
    <col min="7182" max="7182" width="9.5703125" style="29" customWidth="1"/>
    <col min="7183" max="7183" width="0.42578125" style="29" customWidth="1"/>
    <col min="7184" max="7190" width="6.42578125" style="29" customWidth="1"/>
    <col min="7191" max="7419" width="11.42578125" style="29"/>
    <col min="7420" max="7420" width="1" style="29" customWidth="1"/>
    <col min="7421" max="7421" width="4.28515625" style="29" customWidth="1"/>
    <col min="7422" max="7422" width="34.7109375" style="29" customWidth="1"/>
    <col min="7423" max="7423" width="0" style="29" hidden="1" customWidth="1"/>
    <col min="7424" max="7424" width="20" style="29" customWidth="1"/>
    <col min="7425" max="7425" width="20.85546875" style="29" customWidth="1"/>
    <col min="7426" max="7426" width="25" style="29" customWidth="1"/>
    <col min="7427" max="7427" width="18.7109375" style="29" customWidth="1"/>
    <col min="7428" max="7428" width="29.7109375" style="29" customWidth="1"/>
    <col min="7429" max="7429" width="13.42578125" style="29" customWidth="1"/>
    <col min="7430" max="7430" width="13.85546875" style="29" customWidth="1"/>
    <col min="7431" max="7435" width="16.5703125" style="29" customWidth="1"/>
    <col min="7436" max="7436" width="20.5703125" style="29" customWidth="1"/>
    <col min="7437" max="7437" width="21.140625" style="29" customWidth="1"/>
    <col min="7438" max="7438" width="9.5703125" style="29" customWidth="1"/>
    <col min="7439" max="7439" width="0.42578125" style="29" customWidth="1"/>
    <col min="7440" max="7446" width="6.42578125" style="29" customWidth="1"/>
    <col min="7447" max="7675" width="11.42578125" style="29"/>
    <col min="7676" max="7676" width="1" style="29" customWidth="1"/>
    <col min="7677" max="7677" width="4.28515625" style="29" customWidth="1"/>
    <col min="7678" max="7678" width="34.7109375" style="29" customWidth="1"/>
    <col min="7679" max="7679" width="0" style="29" hidden="1" customWidth="1"/>
    <col min="7680" max="7680" width="20" style="29" customWidth="1"/>
    <col min="7681" max="7681" width="20.85546875" style="29" customWidth="1"/>
    <col min="7682" max="7682" width="25" style="29" customWidth="1"/>
    <col min="7683" max="7683" width="18.7109375" style="29" customWidth="1"/>
    <col min="7684" max="7684" width="29.7109375" style="29" customWidth="1"/>
    <col min="7685" max="7685" width="13.42578125" style="29" customWidth="1"/>
    <col min="7686" max="7686" width="13.85546875" style="29" customWidth="1"/>
    <col min="7687" max="7691" width="16.5703125" style="29" customWidth="1"/>
    <col min="7692" max="7692" width="20.5703125" style="29" customWidth="1"/>
    <col min="7693" max="7693" width="21.140625" style="29" customWidth="1"/>
    <col min="7694" max="7694" width="9.5703125" style="29" customWidth="1"/>
    <col min="7695" max="7695" width="0.42578125" style="29" customWidth="1"/>
    <col min="7696" max="7702" width="6.42578125" style="29" customWidth="1"/>
    <col min="7703" max="7931" width="11.42578125" style="29"/>
    <col min="7932" max="7932" width="1" style="29" customWidth="1"/>
    <col min="7933" max="7933" width="4.28515625" style="29" customWidth="1"/>
    <col min="7934" max="7934" width="34.7109375" style="29" customWidth="1"/>
    <col min="7935" max="7935" width="0" style="29" hidden="1" customWidth="1"/>
    <col min="7936" max="7936" width="20" style="29" customWidth="1"/>
    <col min="7937" max="7937" width="20.85546875" style="29" customWidth="1"/>
    <col min="7938" max="7938" width="25" style="29" customWidth="1"/>
    <col min="7939" max="7939" width="18.7109375" style="29" customWidth="1"/>
    <col min="7940" max="7940" width="29.7109375" style="29" customWidth="1"/>
    <col min="7941" max="7941" width="13.42578125" style="29" customWidth="1"/>
    <col min="7942" max="7942" width="13.85546875" style="29" customWidth="1"/>
    <col min="7943" max="7947" width="16.5703125" style="29" customWidth="1"/>
    <col min="7948" max="7948" width="20.5703125" style="29" customWidth="1"/>
    <col min="7949" max="7949" width="21.140625" style="29" customWidth="1"/>
    <col min="7950" max="7950" width="9.5703125" style="29" customWidth="1"/>
    <col min="7951" max="7951" width="0.42578125" style="29" customWidth="1"/>
    <col min="7952" max="7958" width="6.42578125" style="29" customWidth="1"/>
    <col min="7959" max="8187" width="11.42578125" style="29"/>
    <col min="8188" max="8188" width="1" style="29" customWidth="1"/>
    <col min="8189" max="8189" width="4.28515625" style="29" customWidth="1"/>
    <col min="8190" max="8190" width="34.7109375" style="29" customWidth="1"/>
    <col min="8191" max="8191" width="0" style="29" hidden="1" customWidth="1"/>
    <col min="8192" max="8192" width="20" style="29" customWidth="1"/>
    <col min="8193" max="8193" width="20.85546875" style="29" customWidth="1"/>
    <col min="8194" max="8194" width="25" style="29" customWidth="1"/>
    <col min="8195" max="8195" width="18.7109375" style="29" customWidth="1"/>
    <col min="8196" max="8196" width="29.7109375" style="29" customWidth="1"/>
    <col min="8197" max="8197" width="13.42578125" style="29" customWidth="1"/>
    <col min="8198" max="8198" width="13.85546875" style="29" customWidth="1"/>
    <col min="8199" max="8203" width="16.5703125" style="29" customWidth="1"/>
    <col min="8204" max="8204" width="20.5703125" style="29" customWidth="1"/>
    <col min="8205" max="8205" width="21.140625" style="29" customWidth="1"/>
    <col min="8206" max="8206" width="9.5703125" style="29" customWidth="1"/>
    <col min="8207" max="8207" width="0.42578125" style="29" customWidth="1"/>
    <col min="8208" max="8214" width="6.42578125" style="29" customWidth="1"/>
    <col min="8215" max="8443" width="11.42578125" style="29"/>
    <col min="8444" max="8444" width="1" style="29" customWidth="1"/>
    <col min="8445" max="8445" width="4.28515625" style="29" customWidth="1"/>
    <col min="8446" max="8446" width="34.7109375" style="29" customWidth="1"/>
    <col min="8447" max="8447" width="0" style="29" hidden="1" customWidth="1"/>
    <col min="8448" max="8448" width="20" style="29" customWidth="1"/>
    <col min="8449" max="8449" width="20.85546875" style="29" customWidth="1"/>
    <col min="8450" max="8450" width="25" style="29" customWidth="1"/>
    <col min="8451" max="8451" width="18.7109375" style="29" customWidth="1"/>
    <col min="8452" max="8452" width="29.7109375" style="29" customWidth="1"/>
    <col min="8453" max="8453" width="13.42578125" style="29" customWidth="1"/>
    <col min="8454" max="8454" width="13.85546875" style="29" customWidth="1"/>
    <col min="8455" max="8459" width="16.5703125" style="29" customWidth="1"/>
    <col min="8460" max="8460" width="20.5703125" style="29" customWidth="1"/>
    <col min="8461" max="8461" width="21.140625" style="29" customWidth="1"/>
    <col min="8462" max="8462" width="9.5703125" style="29" customWidth="1"/>
    <col min="8463" max="8463" width="0.42578125" style="29" customWidth="1"/>
    <col min="8464" max="8470" width="6.42578125" style="29" customWidth="1"/>
    <col min="8471" max="8699" width="11.42578125" style="29"/>
    <col min="8700" max="8700" width="1" style="29" customWidth="1"/>
    <col min="8701" max="8701" width="4.28515625" style="29" customWidth="1"/>
    <col min="8702" max="8702" width="34.7109375" style="29" customWidth="1"/>
    <col min="8703" max="8703" width="0" style="29" hidden="1" customWidth="1"/>
    <col min="8704" max="8704" width="20" style="29" customWidth="1"/>
    <col min="8705" max="8705" width="20.85546875" style="29" customWidth="1"/>
    <col min="8706" max="8706" width="25" style="29" customWidth="1"/>
    <col min="8707" max="8707" width="18.7109375" style="29" customWidth="1"/>
    <col min="8708" max="8708" width="29.7109375" style="29" customWidth="1"/>
    <col min="8709" max="8709" width="13.42578125" style="29" customWidth="1"/>
    <col min="8710" max="8710" width="13.85546875" style="29" customWidth="1"/>
    <col min="8711" max="8715" width="16.5703125" style="29" customWidth="1"/>
    <col min="8716" max="8716" width="20.5703125" style="29" customWidth="1"/>
    <col min="8717" max="8717" width="21.140625" style="29" customWidth="1"/>
    <col min="8718" max="8718" width="9.5703125" style="29" customWidth="1"/>
    <col min="8719" max="8719" width="0.42578125" style="29" customWidth="1"/>
    <col min="8720" max="8726" width="6.42578125" style="29" customWidth="1"/>
    <col min="8727" max="8955" width="11.42578125" style="29"/>
    <col min="8956" max="8956" width="1" style="29" customWidth="1"/>
    <col min="8957" max="8957" width="4.28515625" style="29" customWidth="1"/>
    <col min="8958" max="8958" width="34.7109375" style="29" customWidth="1"/>
    <col min="8959" max="8959" width="0" style="29" hidden="1" customWidth="1"/>
    <col min="8960" max="8960" width="20" style="29" customWidth="1"/>
    <col min="8961" max="8961" width="20.85546875" style="29" customWidth="1"/>
    <col min="8962" max="8962" width="25" style="29" customWidth="1"/>
    <col min="8963" max="8963" width="18.7109375" style="29" customWidth="1"/>
    <col min="8964" max="8964" width="29.7109375" style="29" customWidth="1"/>
    <col min="8965" max="8965" width="13.42578125" style="29" customWidth="1"/>
    <col min="8966" max="8966" width="13.85546875" style="29" customWidth="1"/>
    <col min="8967" max="8971" width="16.5703125" style="29" customWidth="1"/>
    <col min="8972" max="8972" width="20.5703125" style="29" customWidth="1"/>
    <col min="8973" max="8973" width="21.140625" style="29" customWidth="1"/>
    <col min="8974" max="8974" width="9.5703125" style="29" customWidth="1"/>
    <col min="8975" max="8975" width="0.42578125" style="29" customWidth="1"/>
    <col min="8976" max="8982" width="6.42578125" style="29" customWidth="1"/>
    <col min="8983" max="9211" width="11.42578125" style="29"/>
    <col min="9212" max="9212" width="1" style="29" customWidth="1"/>
    <col min="9213" max="9213" width="4.28515625" style="29" customWidth="1"/>
    <col min="9214" max="9214" width="34.7109375" style="29" customWidth="1"/>
    <col min="9215" max="9215" width="0" style="29" hidden="1" customWidth="1"/>
    <col min="9216" max="9216" width="20" style="29" customWidth="1"/>
    <col min="9217" max="9217" width="20.85546875" style="29" customWidth="1"/>
    <col min="9218" max="9218" width="25" style="29" customWidth="1"/>
    <col min="9219" max="9219" width="18.7109375" style="29" customWidth="1"/>
    <col min="9220" max="9220" width="29.7109375" style="29" customWidth="1"/>
    <col min="9221" max="9221" width="13.42578125" style="29" customWidth="1"/>
    <col min="9222" max="9222" width="13.85546875" style="29" customWidth="1"/>
    <col min="9223" max="9227" width="16.5703125" style="29" customWidth="1"/>
    <col min="9228" max="9228" width="20.5703125" style="29" customWidth="1"/>
    <col min="9229" max="9229" width="21.140625" style="29" customWidth="1"/>
    <col min="9230" max="9230" width="9.5703125" style="29" customWidth="1"/>
    <col min="9231" max="9231" width="0.42578125" style="29" customWidth="1"/>
    <col min="9232" max="9238" width="6.42578125" style="29" customWidth="1"/>
    <col min="9239" max="9467" width="11.42578125" style="29"/>
    <col min="9468" max="9468" width="1" style="29" customWidth="1"/>
    <col min="9469" max="9469" width="4.28515625" style="29" customWidth="1"/>
    <col min="9470" max="9470" width="34.7109375" style="29" customWidth="1"/>
    <col min="9471" max="9471" width="0" style="29" hidden="1" customWidth="1"/>
    <col min="9472" max="9472" width="20" style="29" customWidth="1"/>
    <col min="9473" max="9473" width="20.85546875" style="29" customWidth="1"/>
    <col min="9474" max="9474" width="25" style="29" customWidth="1"/>
    <col min="9475" max="9475" width="18.7109375" style="29" customWidth="1"/>
    <col min="9476" max="9476" width="29.7109375" style="29" customWidth="1"/>
    <col min="9477" max="9477" width="13.42578125" style="29" customWidth="1"/>
    <col min="9478" max="9478" width="13.85546875" style="29" customWidth="1"/>
    <col min="9479" max="9483" width="16.5703125" style="29" customWidth="1"/>
    <col min="9484" max="9484" width="20.5703125" style="29" customWidth="1"/>
    <col min="9485" max="9485" width="21.140625" style="29" customWidth="1"/>
    <col min="9486" max="9486" width="9.5703125" style="29" customWidth="1"/>
    <col min="9487" max="9487" width="0.42578125" style="29" customWidth="1"/>
    <col min="9488" max="9494" width="6.42578125" style="29" customWidth="1"/>
    <col min="9495" max="9723" width="11.42578125" style="29"/>
    <col min="9724" max="9724" width="1" style="29" customWidth="1"/>
    <col min="9725" max="9725" width="4.28515625" style="29" customWidth="1"/>
    <col min="9726" max="9726" width="34.7109375" style="29" customWidth="1"/>
    <col min="9727" max="9727" width="0" style="29" hidden="1" customWidth="1"/>
    <col min="9728" max="9728" width="20" style="29" customWidth="1"/>
    <col min="9729" max="9729" width="20.85546875" style="29" customWidth="1"/>
    <col min="9730" max="9730" width="25" style="29" customWidth="1"/>
    <col min="9731" max="9731" width="18.7109375" style="29" customWidth="1"/>
    <col min="9732" max="9732" width="29.7109375" style="29" customWidth="1"/>
    <col min="9733" max="9733" width="13.42578125" style="29" customWidth="1"/>
    <col min="9734" max="9734" width="13.85546875" style="29" customWidth="1"/>
    <col min="9735" max="9739" width="16.5703125" style="29" customWidth="1"/>
    <col min="9740" max="9740" width="20.5703125" style="29" customWidth="1"/>
    <col min="9741" max="9741" width="21.140625" style="29" customWidth="1"/>
    <col min="9742" max="9742" width="9.5703125" style="29" customWidth="1"/>
    <col min="9743" max="9743" width="0.42578125" style="29" customWidth="1"/>
    <col min="9744" max="9750" width="6.42578125" style="29" customWidth="1"/>
    <col min="9751" max="9979" width="11.42578125" style="29"/>
    <col min="9980" max="9980" width="1" style="29" customWidth="1"/>
    <col min="9981" max="9981" width="4.28515625" style="29" customWidth="1"/>
    <col min="9982" max="9982" width="34.7109375" style="29" customWidth="1"/>
    <col min="9983" max="9983" width="0" style="29" hidden="1" customWidth="1"/>
    <col min="9984" max="9984" width="20" style="29" customWidth="1"/>
    <col min="9985" max="9985" width="20.85546875" style="29" customWidth="1"/>
    <col min="9986" max="9986" width="25" style="29" customWidth="1"/>
    <col min="9987" max="9987" width="18.7109375" style="29" customWidth="1"/>
    <col min="9988" max="9988" width="29.7109375" style="29" customWidth="1"/>
    <col min="9989" max="9989" width="13.42578125" style="29" customWidth="1"/>
    <col min="9990" max="9990" width="13.85546875" style="29" customWidth="1"/>
    <col min="9991" max="9995" width="16.5703125" style="29" customWidth="1"/>
    <col min="9996" max="9996" width="20.5703125" style="29" customWidth="1"/>
    <col min="9997" max="9997" width="21.140625" style="29" customWidth="1"/>
    <col min="9998" max="9998" width="9.5703125" style="29" customWidth="1"/>
    <col min="9999" max="9999" width="0.42578125" style="29" customWidth="1"/>
    <col min="10000" max="10006" width="6.42578125" style="29" customWidth="1"/>
    <col min="10007" max="10235" width="11.42578125" style="29"/>
    <col min="10236" max="10236" width="1" style="29" customWidth="1"/>
    <col min="10237" max="10237" width="4.28515625" style="29" customWidth="1"/>
    <col min="10238" max="10238" width="34.7109375" style="29" customWidth="1"/>
    <col min="10239" max="10239" width="0" style="29" hidden="1" customWidth="1"/>
    <col min="10240" max="10240" width="20" style="29" customWidth="1"/>
    <col min="10241" max="10241" width="20.85546875" style="29" customWidth="1"/>
    <col min="10242" max="10242" width="25" style="29" customWidth="1"/>
    <col min="10243" max="10243" width="18.7109375" style="29" customWidth="1"/>
    <col min="10244" max="10244" width="29.7109375" style="29" customWidth="1"/>
    <col min="10245" max="10245" width="13.42578125" style="29" customWidth="1"/>
    <col min="10246" max="10246" width="13.85546875" style="29" customWidth="1"/>
    <col min="10247" max="10251" width="16.5703125" style="29" customWidth="1"/>
    <col min="10252" max="10252" width="20.5703125" style="29" customWidth="1"/>
    <col min="10253" max="10253" width="21.140625" style="29" customWidth="1"/>
    <col min="10254" max="10254" width="9.5703125" style="29" customWidth="1"/>
    <col min="10255" max="10255" width="0.42578125" style="29" customWidth="1"/>
    <col min="10256" max="10262" width="6.42578125" style="29" customWidth="1"/>
    <col min="10263" max="10491" width="11.42578125" style="29"/>
    <col min="10492" max="10492" width="1" style="29" customWidth="1"/>
    <col min="10493" max="10493" width="4.28515625" style="29" customWidth="1"/>
    <col min="10494" max="10494" width="34.7109375" style="29" customWidth="1"/>
    <col min="10495" max="10495" width="0" style="29" hidden="1" customWidth="1"/>
    <col min="10496" max="10496" width="20" style="29" customWidth="1"/>
    <col min="10497" max="10497" width="20.85546875" style="29" customWidth="1"/>
    <col min="10498" max="10498" width="25" style="29" customWidth="1"/>
    <col min="10499" max="10499" width="18.7109375" style="29" customWidth="1"/>
    <col min="10500" max="10500" width="29.7109375" style="29" customWidth="1"/>
    <col min="10501" max="10501" width="13.42578125" style="29" customWidth="1"/>
    <col min="10502" max="10502" width="13.85546875" style="29" customWidth="1"/>
    <col min="10503" max="10507" width="16.5703125" style="29" customWidth="1"/>
    <col min="10508" max="10508" width="20.5703125" style="29" customWidth="1"/>
    <col min="10509" max="10509" width="21.140625" style="29" customWidth="1"/>
    <col min="10510" max="10510" width="9.5703125" style="29" customWidth="1"/>
    <col min="10511" max="10511" width="0.42578125" style="29" customWidth="1"/>
    <col min="10512" max="10518" width="6.42578125" style="29" customWidth="1"/>
    <col min="10519" max="10747" width="11.42578125" style="29"/>
    <col min="10748" max="10748" width="1" style="29" customWidth="1"/>
    <col min="10749" max="10749" width="4.28515625" style="29" customWidth="1"/>
    <col min="10750" max="10750" width="34.7109375" style="29" customWidth="1"/>
    <col min="10751" max="10751" width="0" style="29" hidden="1" customWidth="1"/>
    <col min="10752" max="10752" width="20" style="29" customWidth="1"/>
    <col min="10753" max="10753" width="20.85546875" style="29" customWidth="1"/>
    <col min="10754" max="10754" width="25" style="29" customWidth="1"/>
    <col min="10755" max="10755" width="18.7109375" style="29" customWidth="1"/>
    <col min="10756" max="10756" width="29.7109375" style="29" customWidth="1"/>
    <col min="10757" max="10757" width="13.42578125" style="29" customWidth="1"/>
    <col min="10758" max="10758" width="13.85546875" style="29" customWidth="1"/>
    <col min="10759" max="10763" width="16.5703125" style="29" customWidth="1"/>
    <col min="10764" max="10764" width="20.5703125" style="29" customWidth="1"/>
    <col min="10765" max="10765" width="21.140625" style="29" customWidth="1"/>
    <col min="10766" max="10766" width="9.5703125" style="29" customWidth="1"/>
    <col min="10767" max="10767" width="0.42578125" style="29" customWidth="1"/>
    <col min="10768" max="10774" width="6.42578125" style="29" customWidth="1"/>
    <col min="10775" max="11003" width="11.42578125" style="29"/>
    <col min="11004" max="11004" width="1" style="29" customWidth="1"/>
    <col min="11005" max="11005" width="4.28515625" style="29" customWidth="1"/>
    <col min="11006" max="11006" width="34.7109375" style="29" customWidth="1"/>
    <col min="11007" max="11007" width="0" style="29" hidden="1" customWidth="1"/>
    <col min="11008" max="11008" width="20" style="29" customWidth="1"/>
    <col min="11009" max="11009" width="20.85546875" style="29" customWidth="1"/>
    <col min="11010" max="11010" width="25" style="29" customWidth="1"/>
    <col min="11011" max="11011" width="18.7109375" style="29" customWidth="1"/>
    <col min="11012" max="11012" width="29.7109375" style="29" customWidth="1"/>
    <col min="11013" max="11013" width="13.42578125" style="29" customWidth="1"/>
    <col min="11014" max="11014" width="13.85546875" style="29" customWidth="1"/>
    <col min="11015" max="11019" width="16.5703125" style="29" customWidth="1"/>
    <col min="11020" max="11020" width="20.5703125" style="29" customWidth="1"/>
    <col min="11021" max="11021" width="21.140625" style="29" customWidth="1"/>
    <col min="11022" max="11022" width="9.5703125" style="29" customWidth="1"/>
    <col min="11023" max="11023" width="0.42578125" style="29" customWidth="1"/>
    <col min="11024" max="11030" width="6.42578125" style="29" customWidth="1"/>
    <col min="11031" max="11259" width="11.42578125" style="29"/>
    <col min="11260" max="11260" width="1" style="29" customWidth="1"/>
    <col min="11261" max="11261" width="4.28515625" style="29" customWidth="1"/>
    <col min="11262" max="11262" width="34.7109375" style="29" customWidth="1"/>
    <col min="11263" max="11263" width="0" style="29" hidden="1" customWidth="1"/>
    <col min="11264" max="11264" width="20" style="29" customWidth="1"/>
    <col min="11265" max="11265" width="20.85546875" style="29" customWidth="1"/>
    <col min="11266" max="11266" width="25" style="29" customWidth="1"/>
    <col min="11267" max="11267" width="18.7109375" style="29" customWidth="1"/>
    <col min="11268" max="11268" width="29.7109375" style="29" customWidth="1"/>
    <col min="11269" max="11269" width="13.42578125" style="29" customWidth="1"/>
    <col min="11270" max="11270" width="13.85546875" style="29" customWidth="1"/>
    <col min="11271" max="11275" width="16.5703125" style="29" customWidth="1"/>
    <col min="11276" max="11276" width="20.5703125" style="29" customWidth="1"/>
    <col min="11277" max="11277" width="21.140625" style="29" customWidth="1"/>
    <col min="11278" max="11278" width="9.5703125" style="29" customWidth="1"/>
    <col min="11279" max="11279" width="0.42578125" style="29" customWidth="1"/>
    <col min="11280" max="11286" width="6.42578125" style="29" customWidth="1"/>
    <col min="11287" max="11515" width="11.42578125" style="29"/>
    <col min="11516" max="11516" width="1" style="29" customWidth="1"/>
    <col min="11517" max="11517" width="4.28515625" style="29" customWidth="1"/>
    <col min="11518" max="11518" width="34.7109375" style="29" customWidth="1"/>
    <col min="11519" max="11519" width="0" style="29" hidden="1" customWidth="1"/>
    <col min="11520" max="11520" width="20" style="29" customWidth="1"/>
    <col min="11521" max="11521" width="20.85546875" style="29" customWidth="1"/>
    <col min="11522" max="11522" width="25" style="29" customWidth="1"/>
    <col min="11523" max="11523" width="18.7109375" style="29" customWidth="1"/>
    <col min="11524" max="11524" width="29.7109375" style="29" customWidth="1"/>
    <col min="11525" max="11525" width="13.42578125" style="29" customWidth="1"/>
    <col min="11526" max="11526" width="13.85546875" style="29" customWidth="1"/>
    <col min="11527" max="11531" width="16.5703125" style="29" customWidth="1"/>
    <col min="11532" max="11532" width="20.5703125" style="29" customWidth="1"/>
    <col min="11533" max="11533" width="21.140625" style="29" customWidth="1"/>
    <col min="11534" max="11534" width="9.5703125" style="29" customWidth="1"/>
    <col min="11535" max="11535" width="0.42578125" style="29" customWidth="1"/>
    <col min="11536" max="11542" width="6.42578125" style="29" customWidth="1"/>
    <col min="11543" max="11771" width="11.42578125" style="29"/>
    <col min="11772" max="11772" width="1" style="29" customWidth="1"/>
    <col min="11773" max="11773" width="4.28515625" style="29" customWidth="1"/>
    <col min="11774" max="11774" width="34.7109375" style="29" customWidth="1"/>
    <col min="11775" max="11775" width="0" style="29" hidden="1" customWidth="1"/>
    <col min="11776" max="11776" width="20" style="29" customWidth="1"/>
    <col min="11777" max="11777" width="20.85546875" style="29" customWidth="1"/>
    <col min="11778" max="11778" width="25" style="29" customWidth="1"/>
    <col min="11779" max="11779" width="18.7109375" style="29" customWidth="1"/>
    <col min="11780" max="11780" width="29.7109375" style="29" customWidth="1"/>
    <col min="11781" max="11781" width="13.42578125" style="29" customWidth="1"/>
    <col min="11782" max="11782" width="13.85546875" style="29" customWidth="1"/>
    <col min="11783" max="11787" width="16.5703125" style="29" customWidth="1"/>
    <col min="11788" max="11788" width="20.5703125" style="29" customWidth="1"/>
    <col min="11789" max="11789" width="21.140625" style="29" customWidth="1"/>
    <col min="11790" max="11790" width="9.5703125" style="29" customWidth="1"/>
    <col min="11791" max="11791" width="0.42578125" style="29" customWidth="1"/>
    <col min="11792" max="11798" width="6.42578125" style="29" customWidth="1"/>
    <col min="11799" max="12027" width="11.42578125" style="29"/>
    <col min="12028" max="12028" width="1" style="29" customWidth="1"/>
    <col min="12029" max="12029" width="4.28515625" style="29" customWidth="1"/>
    <col min="12030" max="12030" width="34.7109375" style="29" customWidth="1"/>
    <col min="12031" max="12031" width="0" style="29" hidden="1" customWidth="1"/>
    <col min="12032" max="12032" width="20" style="29" customWidth="1"/>
    <col min="12033" max="12033" width="20.85546875" style="29" customWidth="1"/>
    <col min="12034" max="12034" width="25" style="29" customWidth="1"/>
    <col min="12035" max="12035" width="18.7109375" style="29" customWidth="1"/>
    <col min="12036" max="12036" width="29.7109375" style="29" customWidth="1"/>
    <col min="12037" max="12037" width="13.42578125" style="29" customWidth="1"/>
    <col min="12038" max="12038" width="13.85546875" style="29" customWidth="1"/>
    <col min="12039" max="12043" width="16.5703125" style="29" customWidth="1"/>
    <col min="12044" max="12044" width="20.5703125" style="29" customWidth="1"/>
    <col min="12045" max="12045" width="21.140625" style="29" customWidth="1"/>
    <col min="12046" max="12046" width="9.5703125" style="29" customWidth="1"/>
    <col min="12047" max="12047" width="0.42578125" style="29" customWidth="1"/>
    <col min="12048" max="12054" width="6.42578125" style="29" customWidth="1"/>
    <col min="12055" max="12283" width="11.42578125" style="29"/>
    <col min="12284" max="12284" width="1" style="29" customWidth="1"/>
    <col min="12285" max="12285" width="4.28515625" style="29" customWidth="1"/>
    <col min="12286" max="12286" width="34.7109375" style="29" customWidth="1"/>
    <col min="12287" max="12287" width="0" style="29" hidden="1" customWidth="1"/>
    <col min="12288" max="12288" width="20" style="29" customWidth="1"/>
    <col min="12289" max="12289" width="20.85546875" style="29" customWidth="1"/>
    <col min="12290" max="12290" width="25" style="29" customWidth="1"/>
    <col min="12291" max="12291" width="18.7109375" style="29" customWidth="1"/>
    <col min="12292" max="12292" width="29.7109375" style="29" customWidth="1"/>
    <col min="12293" max="12293" width="13.42578125" style="29" customWidth="1"/>
    <col min="12294" max="12294" width="13.85546875" style="29" customWidth="1"/>
    <col min="12295" max="12299" width="16.5703125" style="29" customWidth="1"/>
    <col min="12300" max="12300" width="20.5703125" style="29" customWidth="1"/>
    <col min="12301" max="12301" width="21.140625" style="29" customWidth="1"/>
    <col min="12302" max="12302" width="9.5703125" style="29" customWidth="1"/>
    <col min="12303" max="12303" width="0.42578125" style="29" customWidth="1"/>
    <col min="12304" max="12310" width="6.42578125" style="29" customWidth="1"/>
    <col min="12311" max="12539" width="11.42578125" style="29"/>
    <col min="12540" max="12540" width="1" style="29" customWidth="1"/>
    <col min="12541" max="12541" width="4.28515625" style="29" customWidth="1"/>
    <col min="12542" max="12542" width="34.7109375" style="29" customWidth="1"/>
    <col min="12543" max="12543" width="0" style="29" hidden="1" customWidth="1"/>
    <col min="12544" max="12544" width="20" style="29" customWidth="1"/>
    <col min="12545" max="12545" width="20.85546875" style="29" customWidth="1"/>
    <col min="12546" max="12546" width="25" style="29" customWidth="1"/>
    <col min="12547" max="12547" width="18.7109375" style="29" customWidth="1"/>
    <col min="12548" max="12548" width="29.7109375" style="29" customWidth="1"/>
    <col min="12549" max="12549" width="13.42578125" style="29" customWidth="1"/>
    <col min="12550" max="12550" width="13.85546875" style="29" customWidth="1"/>
    <col min="12551" max="12555" width="16.5703125" style="29" customWidth="1"/>
    <col min="12556" max="12556" width="20.5703125" style="29" customWidth="1"/>
    <col min="12557" max="12557" width="21.140625" style="29" customWidth="1"/>
    <col min="12558" max="12558" width="9.5703125" style="29" customWidth="1"/>
    <col min="12559" max="12559" width="0.42578125" style="29" customWidth="1"/>
    <col min="12560" max="12566" width="6.42578125" style="29" customWidth="1"/>
    <col min="12567" max="12795" width="11.42578125" style="29"/>
    <col min="12796" max="12796" width="1" style="29" customWidth="1"/>
    <col min="12797" max="12797" width="4.28515625" style="29" customWidth="1"/>
    <col min="12798" max="12798" width="34.7109375" style="29" customWidth="1"/>
    <col min="12799" max="12799" width="0" style="29" hidden="1" customWidth="1"/>
    <col min="12800" max="12800" width="20" style="29" customWidth="1"/>
    <col min="12801" max="12801" width="20.85546875" style="29" customWidth="1"/>
    <col min="12802" max="12802" width="25" style="29" customWidth="1"/>
    <col min="12803" max="12803" width="18.7109375" style="29" customWidth="1"/>
    <col min="12804" max="12804" width="29.7109375" style="29" customWidth="1"/>
    <col min="12805" max="12805" width="13.42578125" style="29" customWidth="1"/>
    <col min="12806" max="12806" width="13.85546875" style="29" customWidth="1"/>
    <col min="12807" max="12811" width="16.5703125" style="29" customWidth="1"/>
    <col min="12812" max="12812" width="20.5703125" style="29" customWidth="1"/>
    <col min="12813" max="12813" width="21.140625" style="29" customWidth="1"/>
    <col min="12814" max="12814" width="9.5703125" style="29" customWidth="1"/>
    <col min="12815" max="12815" width="0.42578125" style="29" customWidth="1"/>
    <col min="12816" max="12822" width="6.42578125" style="29" customWidth="1"/>
    <col min="12823" max="13051" width="11.42578125" style="29"/>
    <col min="13052" max="13052" width="1" style="29" customWidth="1"/>
    <col min="13053" max="13053" width="4.28515625" style="29" customWidth="1"/>
    <col min="13054" max="13054" width="34.7109375" style="29" customWidth="1"/>
    <col min="13055" max="13055" width="0" style="29" hidden="1" customWidth="1"/>
    <col min="13056" max="13056" width="20" style="29" customWidth="1"/>
    <col min="13057" max="13057" width="20.85546875" style="29" customWidth="1"/>
    <col min="13058" max="13058" width="25" style="29" customWidth="1"/>
    <col min="13059" max="13059" width="18.7109375" style="29" customWidth="1"/>
    <col min="13060" max="13060" width="29.7109375" style="29" customWidth="1"/>
    <col min="13061" max="13061" width="13.42578125" style="29" customWidth="1"/>
    <col min="13062" max="13062" width="13.85546875" style="29" customWidth="1"/>
    <col min="13063" max="13067" width="16.5703125" style="29" customWidth="1"/>
    <col min="13068" max="13068" width="20.5703125" style="29" customWidth="1"/>
    <col min="13069" max="13069" width="21.140625" style="29" customWidth="1"/>
    <col min="13070" max="13070" width="9.5703125" style="29" customWidth="1"/>
    <col min="13071" max="13071" width="0.42578125" style="29" customWidth="1"/>
    <col min="13072" max="13078" width="6.42578125" style="29" customWidth="1"/>
    <col min="13079" max="13307" width="11.42578125" style="29"/>
    <col min="13308" max="13308" width="1" style="29" customWidth="1"/>
    <col min="13309" max="13309" width="4.28515625" style="29" customWidth="1"/>
    <col min="13310" max="13310" width="34.7109375" style="29" customWidth="1"/>
    <col min="13311" max="13311" width="0" style="29" hidden="1" customWidth="1"/>
    <col min="13312" max="13312" width="20" style="29" customWidth="1"/>
    <col min="13313" max="13313" width="20.85546875" style="29" customWidth="1"/>
    <col min="13314" max="13314" width="25" style="29" customWidth="1"/>
    <col min="13315" max="13315" width="18.7109375" style="29" customWidth="1"/>
    <col min="13316" max="13316" width="29.7109375" style="29" customWidth="1"/>
    <col min="13317" max="13317" width="13.42578125" style="29" customWidth="1"/>
    <col min="13318" max="13318" width="13.85546875" style="29" customWidth="1"/>
    <col min="13319" max="13323" width="16.5703125" style="29" customWidth="1"/>
    <col min="13324" max="13324" width="20.5703125" style="29" customWidth="1"/>
    <col min="13325" max="13325" width="21.140625" style="29" customWidth="1"/>
    <col min="13326" max="13326" width="9.5703125" style="29" customWidth="1"/>
    <col min="13327" max="13327" width="0.42578125" style="29" customWidth="1"/>
    <col min="13328" max="13334" width="6.42578125" style="29" customWidth="1"/>
    <col min="13335" max="13563" width="11.42578125" style="29"/>
    <col min="13564" max="13564" width="1" style="29" customWidth="1"/>
    <col min="13565" max="13565" width="4.28515625" style="29" customWidth="1"/>
    <col min="13566" max="13566" width="34.7109375" style="29" customWidth="1"/>
    <col min="13567" max="13567" width="0" style="29" hidden="1" customWidth="1"/>
    <col min="13568" max="13568" width="20" style="29" customWidth="1"/>
    <col min="13569" max="13569" width="20.85546875" style="29" customWidth="1"/>
    <col min="13570" max="13570" width="25" style="29" customWidth="1"/>
    <col min="13571" max="13571" width="18.7109375" style="29" customWidth="1"/>
    <col min="13572" max="13572" width="29.7109375" style="29" customWidth="1"/>
    <col min="13573" max="13573" width="13.42578125" style="29" customWidth="1"/>
    <col min="13574" max="13574" width="13.85546875" style="29" customWidth="1"/>
    <col min="13575" max="13579" width="16.5703125" style="29" customWidth="1"/>
    <col min="13580" max="13580" width="20.5703125" style="29" customWidth="1"/>
    <col min="13581" max="13581" width="21.140625" style="29" customWidth="1"/>
    <col min="13582" max="13582" width="9.5703125" style="29" customWidth="1"/>
    <col min="13583" max="13583" width="0.42578125" style="29" customWidth="1"/>
    <col min="13584" max="13590" width="6.42578125" style="29" customWidth="1"/>
    <col min="13591" max="13819" width="11.42578125" style="29"/>
    <col min="13820" max="13820" width="1" style="29" customWidth="1"/>
    <col min="13821" max="13821" width="4.28515625" style="29" customWidth="1"/>
    <col min="13822" max="13822" width="34.7109375" style="29" customWidth="1"/>
    <col min="13823" max="13823" width="0" style="29" hidden="1" customWidth="1"/>
    <col min="13824" max="13824" width="20" style="29" customWidth="1"/>
    <col min="13825" max="13825" width="20.85546875" style="29" customWidth="1"/>
    <col min="13826" max="13826" width="25" style="29" customWidth="1"/>
    <col min="13827" max="13827" width="18.7109375" style="29" customWidth="1"/>
    <col min="13828" max="13828" width="29.7109375" style="29" customWidth="1"/>
    <col min="13829" max="13829" width="13.42578125" style="29" customWidth="1"/>
    <col min="13830" max="13830" width="13.85546875" style="29" customWidth="1"/>
    <col min="13831" max="13835" width="16.5703125" style="29" customWidth="1"/>
    <col min="13836" max="13836" width="20.5703125" style="29" customWidth="1"/>
    <col min="13837" max="13837" width="21.140625" style="29" customWidth="1"/>
    <col min="13838" max="13838" width="9.5703125" style="29" customWidth="1"/>
    <col min="13839" max="13839" width="0.42578125" style="29" customWidth="1"/>
    <col min="13840" max="13846" width="6.42578125" style="29" customWidth="1"/>
    <col min="13847" max="14075" width="11.42578125" style="29"/>
    <col min="14076" max="14076" width="1" style="29" customWidth="1"/>
    <col min="14077" max="14077" width="4.28515625" style="29" customWidth="1"/>
    <col min="14078" max="14078" width="34.7109375" style="29" customWidth="1"/>
    <col min="14079" max="14079" width="0" style="29" hidden="1" customWidth="1"/>
    <col min="14080" max="14080" width="20" style="29" customWidth="1"/>
    <col min="14081" max="14081" width="20.85546875" style="29" customWidth="1"/>
    <col min="14082" max="14082" width="25" style="29" customWidth="1"/>
    <col min="14083" max="14083" width="18.7109375" style="29" customWidth="1"/>
    <col min="14084" max="14084" width="29.7109375" style="29" customWidth="1"/>
    <col min="14085" max="14085" width="13.42578125" style="29" customWidth="1"/>
    <col min="14086" max="14086" width="13.85546875" style="29" customWidth="1"/>
    <col min="14087" max="14091" width="16.5703125" style="29" customWidth="1"/>
    <col min="14092" max="14092" width="20.5703125" style="29" customWidth="1"/>
    <col min="14093" max="14093" width="21.140625" style="29" customWidth="1"/>
    <col min="14094" max="14094" width="9.5703125" style="29" customWidth="1"/>
    <col min="14095" max="14095" width="0.42578125" style="29" customWidth="1"/>
    <col min="14096" max="14102" width="6.42578125" style="29" customWidth="1"/>
    <col min="14103" max="14331" width="11.42578125" style="29"/>
    <col min="14332" max="14332" width="1" style="29" customWidth="1"/>
    <col min="14333" max="14333" width="4.28515625" style="29" customWidth="1"/>
    <col min="14334" max="14334" width="34.7109375" style="29" customWidth="1"/>
    <col min="14335" max="14335" width="0" style="29" hidden="1" customWidth="1"/>
    <col min="14336" max="14336" width="20" style="29" customWidth="1"/>
    <col min="14337" max="14337" width="20.85546875" style="29" customWidth="1"/>
    <col min="14338" max="14338" width="25" style="29" customWidth="1"/>
    <col min="14339" max="14339" width="18.7109375" style="29" customWidth="1"/>
    <col min="14340" max="14340" width="29.7109375" style="29" customWidth="1"/>
    <col min="14341" max="14341" width="13.42578125" style="29" customWidth="1"/>
    <col min="14342" max="14342" width="13.85546875" style="29" customWidth="1"/>
    <col min="14343" max="14347" width="16.5703125" style="29" customWidth="1"/>
    <col min="14348" max="14348" width="20.5703125" style="29" customWidth="1"/>
    <col min="14349" max="14349" width="21.140625" style="29" customWidth="1"/>
    <col min="14350" max="14350" width="9.5703125" style="29" customWidth="1"/>
    <col min="14351" max="14351" width="0.42578125" style="29" customWidth="1"/>
    <col min="14352" max="14358" width="6.42578125" style="29" customWidth="1"/>
    <col min="14359" max="14587" width="11.42578125" style="29"/>
    <col min="14588" max="14588" width="1" style="29" customWidth="1"/>
    <col min="14589" max="14589" width="4.28515625" style="29" customWidth="1"/>
    <col min="14590" max="14590" width="34.7109375" style="29" customWidth="1"/>
    <col min="14591" max="14591" width="0" style="29" hidden="1" customWidth="1"/>
    <col min="14592" max="14592" width="20" style="29" customWidth="1"/>
    <col min="14593" max="14593" width="20.85546875" style="29" customWidth="1"/>
    <col min="14594" max="14594" width="25" style="29" customWidth="1"/>
    <col min="14595" max="14595" width="18.7109375" style="29" customWidth="1"/>
    <col min="14596" max="14596" width="29.7109375" style="29" customWidth="1"/>
    <col min="14597" max="14597" width="13.42578125" style="29" customWidth="1"/>
    <col min="14598" max="14598" width="13.85546875" style="29" customWidth="1"/>
    <col min="14599" max="14603" width="16.5703125" style="29" customWidth="1"/>
    <col min="14604" max="14604" width="20.5703125" style="29" customWidth="1"/>
    <col min="14605" max="14605" width="21.140625" style="29" customWidth="1"/>
    <col min="14606" max="14606" width="9.5703125" style="29" customWidth="1"/>
    <col min="14607" max="14607" width="0.42578125" style="29" customWidth="1"/>
    <col min="14608" max="14614" width="6.42578125" style="29" customWidth="1"/>
    <col min="14615" max="14843" width="11.42578125" style="29"/>
    <col min="14844" max="14844" width="1" style="29" customWidth="1"/>
    <col min="14845" max="14845" width="4.28515625" style="29" customWidth="1"/>
    <col min="14846" max="14846" width="34.7109375" style="29" customWidth="1"/>
    <col min="14847" max="14847" width="0" style="29" hidden="1" customWidth="1"/>
    <col min="14848" max="14848" width="20" style="29" customWidth="1"/>
    <col min="14849" max="14849" width="20.85546875" style="29" customWidth="1"/>
    <col min="14850" max="14850" width="25" style="29" customWidth="1"/>
    <col min="14851" max="14851" width="18.7109375" style="29" customWidth="1"/>
    <col min="14852" max="14852" width="29.7109375" style="29" customWidth="1"/>
    <col min="14853" max="14853" width="13.42578125" style="29" customWidth="1"/>
    <col min="14854" max="14854" width="13.85546875" style="29" customWidth="1"/>
    <col min="14855" max="14859" width="16.5703125" style="29" customWidth="1"/>
    <col min="14860" max="14860" width="20.5703125" style="29" customWidth="1"/>
    <col min="14861" max="14861" width="21.140625" style="29" customWidth="1"/>
    <col min="14862" max="14862" width="9.5703125" style="29" customWidth="1"/>
    <col min="14863" max="14863" width="0.42578125" style="29" customWidth="1"/>
    <col min="14864" max="14870" width="6.42578125" style="29" customWidth="1"/>
    <col min="14871" max="15099" width="11.42578125" style="29"/>
    <col min="15100" max="15100" width="1" style="29" customWidth="1"/>
    <col min="15101" max="15101" width="4.28515625" style="29" customWidth="1"/>
    <col min="15102" max="15102" width="34.7109375" style="29" customWidth="1"/>
    <col min="15103" max="15103" width="0" style="29" hidden="1" customWidth="1"/>
    <col min="15104" max="15104" width="20" style="29" customWidth="1"/>
    <col min="15105" max="15105" width="20.85546875" style="29" customWidth="1"/>
    <col min="15106" max="15106" width="25" style="29" customWidth="1"/>
    <col min="15107" max="15107" width="18.7109375" style="29" customWidth="1"/>
    <col min="15108" max="15108" width="29.7109375" style="29" customWidth="1"/>
    <col min="15109" max="15109" width="13.42578125" style="29" customWidth="1"/>
    <col min="15110" max="15110" width="13.85546875" style="29" customWidth="1"/>
    <col min="15111" max="15115" width="16.5703125" style="29" customWidth="1"/>
    <col min="15116" max="15116" width="20.5703125" style="29" customWidth="1"/>
    <col min="15117" max="15117" width="21.140625" style="29" customWidth="1"/>
    <col min="15118" max="15118" width="9.5703125" style="29" customWidth="1"/>
    <col min="15119" max="15119" width="0.42578125" style="29" customWidth="1"/>
    <col min="15120" max="15126" width="6.42578125" style="29" customWidth="1"/>
    <col min="15127" max="15355" width="11.42578125" style="29"/>
    <col min="15356" max="15356" width="1" style="29" customWidth="1"/>
    <col min="15357" max="15357" width="4.28515625" style="29" customWidth="1"/>
    <col min="15358" max="15358" width="34.7109375" style="29" customWidth="1"/>
    <col min="15359" max="15359" width="0" style="29" hidden="1" customWidth="1"/>
    <col min="15360" max="15360" width="20" style="29" customWidth="1"/>
    <col min="15361" max="15361" width="20.85546875" style="29" customWidth="1"/>
    <col min="15362" max="15362" width="25" style="29" customWidth="1"/>
    <col min="15363" max="15363" width="18.7109375" style="29" customWidth="1"/>
    <col min="15364" max="15364" width="29.7109375" style="29" customWidth="1"/>
    <col min="15365" max="15365" width="13.42578125" style="29" customWidth="1"/>
    <col min="15366" max="15366" width="13.85546875" style="29" customWidth="1"/>
    <col min="15367" max="15371" width="16.5703125" style="29" customWidth="1"/>
    <col min="15372" max="15372" width="20.5703125" style="29" customWidth="1"/>
    <col min="15373" max="15373" width="21.140625" style="29" customWidth="1"/>
    <col min="15374" max="15374" width="9.5703125" style="29" customWidth="1"/>
    <col min="15375" max="15375" width="0.42578125" style="29" customWidth="1"/>
    <col min="15376" max="15382" width="6.42578125" style="29" customWidth="1"/>
    <col min="15383" max="15611" width="11.42578125" style="29"/>
    <col min="15612" max="15612" width="1" style="29" customWidth="1"/>
    <col min="15613" max="15613" width="4.28515625" style="29" customWidth="1"/>
    <col min="15614" max="15614" width="34.7109375" style="29" customWidth="1"/>
    <col min="15615" max="15615" width="0" style="29" hidden="1" customWidth="1"/>
    <col min="15616" max="15616" width="20" style="29" customWidth="1"/>
    <col min="15617" max="15617" width="20.85546875" style="29" customWidth="1"/>
    <col min="15618" max="15618" width="25" style="29" customWidth="1"/>
    <col min="15619" max="15619" width="18.7109375" style="29" customWidth="1"/>
    <col min="15620" max="15620" width="29.7109375" style="29" customWidth="1"/>
    <col min="15621" max="15621" width="13.42578125" style="29" customWidth="1"/>
    <col min="15622" max="15622" width="13.85546875" style="29" customWidth="1"/>
    <col min="15623" max="15627" width="16.5703125" style="29" customWidth="1"/>
    <col min="15628" max="15628" width="20.5703125" style="29" customWidth="1"/>
    <col min="15629" max="15629" width="21.140625" style="29" customWidth="1"/>
    <col min="15630" max="15630" width="9.5703125" style="29" customWidth="1"/>
    <col min="15631" max="15631" width="0.42578125" style="29" customWidth="1"/>
    <col min="15632" max="15638" width="6.42578125" style="29" customWidth="1"/>
    <col min="15639" max="15867" width="11.42578125" style="29"/>
    <col min="15868" max="15868" width="1" style="29" customWidth="1"/>
    <col min="15869" max="15869" width="4.28515625" style="29" customWidth="1"/>
    <col min="15870" max="15870" width="34.7109375" style="29" customWidth="1"/>
    <col min="15871" max="15871" width="0" style="29" hidden="1" customWidth="1"/>
    <col min="15872" max="15872" width="20" style="29" customWidth="1"/>
    <col min="15873" max="15873" width="20.85546875" style="29" customWidth="1"/>
    <col min="15874" max="15874" width="25" style="29" customWidth="1"/>
    <col min="15875" max="15875" width="18.7109375" style="29" customWidth="1"/>
    <col min="15876" max="15876" width="29.7109375" style="29" customWidth="1"/>
    <col min="15877" max="15877" width="13.42578125" style="29" customWidth="1"/>
    <col min="15878" max="15878" width="13.85546875" style="29" customWidth="1"/>
    <col min="15879" max="15883" width="16.5703125" style="29" customWidth="1"/>
    <col min="15884" max="15884" width="20.5703125" style="29" customWidth="1"/>
    <col min="15885" max="15885" width="21.140625" style="29" customWidth="1"/>
    <col min="15886" max="15886" width="9.5703125" style="29" customWidth="1"/>
    <col min="15887" max="15887" width="0.42578125" style="29" customWidth="1"/>
    <col min="15888" max="15894" width="6.42578125" style="29" customWidth="1"/>
    <col min="15895" max="16123" width="11.42578125" style="29"/>
    <col min="16124" max="16124" width="1" style="29" customWidth="1"/>
    <col min="16125" max="16125" width="4.28515625" style="29" customWidth="1"/>
    <col min="16126" max="16126" width="34.7109375" style="29" customWidth="1"/>
    <col min="16127" max="16127" width="0" style="29" hidden="1" customWidth="1"/>
    <col min="16128" max="16128" width="20" style="29" customWidth="1"/>
    <col min="16129" max="16129" width="20.85546875" style="29" customWidth="1"/>
    <col min="16130" max="16130" width="25" style="29" customWidth="1"/>
    <col min="16131" max="16131" width="18.7109375" style="29" customWidth="1"/>
    <col min="16132" max="16132" width="29.7109375" style="29" customWidth="1"/>
    <col min="16133" max="16133" width="13.42578125" style="29" customWidth="1"/>
    <col min="16134" max="16134" width="13.85546875" style="29" customWidth="1"/>
    <col min="16135" max="16139" width="16.5703125" style="29" customWidth="1"/>
    <col min="16140" max="16140" width="20.5703125" style="29" customWidth="1"/>
    <col min="16141" max="16141" width="21.140625" style="29" customWidth="1"/>
    <col min="16142" max="16142" width="9.5703125" style="29" customWidth="1"/>
    <col min="16143" max="16143" width="0.42578125" style="29" customWidth="1"/>
    <col min="16144" max="16150" width="6.42578125" style="29" customWidth="1"/>
    <col min="16151" max="16371" width="11.42578125" style="29"/>
    <col min="16372" max="16384" width="11.42578125" style="29" customWidth="1"/>
  </cols>
  <sheetData>
    <row r="2" spans="1:16" ht="26.25" x14ac:dyDescent="0.25">
      <c r="B2" s="306" t="s">
        <v>62</v>
      </c>
      <c r="C2" s="307"/>
      <c r="D2" s="307"/>
      <c r="E2" s="307"/>
      <c r="F2" s="307"/>
      <c r="G2" s="307"/>
      <c r="H2" s="307"/>
      <c r="I2" s="307"/>
      <c r="J2" s="307"/>
      <c r="K2" s="307"/>
      <c r="L2" s="307"/>
      <c r="M2" s="307"/>
      <c r="N2" s="307"/>
      <c r="O2" s="307"/>
      <c r="P2" s="307"/>
    </row>
    <row r="4" spans="1:16" ht="26.25" x14ac:dyDescent="0.25">
      <c r="B4" s="306" t="s">
        <v>47</v>
      </c>
      <c r="C4" s="307"/>
      <c r="D4" s="307"/>
      <c r="E4" s="307"/>
      <c r="F4" s="307"/>
      <c r="G4" s="307"/>
      <c r="H4" s="307"/>
      <c r="I4" s="307"/>
      <c r="J4" s="307"/>
      <c r="K4" s="307"/>
      <c r="L4" s="307"/>
      <c r="M4" s="307"/>
      <c r="N4" s="307"/>
      <c r="O4" s="307"/>
      <c r="P4" s="307"/>
    </row>
    <row r="5" spans="1:16" ht="15.75" thickBot="1" x14ac:dyDescent="0.3"/>
    <row r="6" spans="1:16" ht="21.75" thickBot="1" x14ac:dyDescent="0.3">
      <c r="B6" s="31" t="s">
        <v>4</v>
      </c>
      <c r="C6" s="311" t="s">
        <v>111</v>
      </c>
      <c r="D6" s="311"/>
      <c r="E6" s="311"/>
      <c r="F6" s="311"/>
      <c r="G6" s="311"/>
      <c r="H6" s="311"/>
      <c r="I6" s="311"/>
      <c r="J6" s="311"/>
      <c r="K6" s="311"/>
      <c r="L6" s="311"/>
      <c r="M6" s="311"/>
      <c r="N6" s="312"/>
    </row>
    <row r="7" spans="1:16" ht="16.5" thickBot="1" x14ac:dyDescent="0.3">
      <c r="B7" s="32" t="s">
        <v>5</v>
      </c>
      <c r="C7" s="311" t="s">
        <v>226</v>
      </c>
      <c r="D7" s="311"/>
      <c r="E7" s="311"/>
      <c r="F7" s="311"/>
      <c r="G7" s="311"/>
      <c r="H7" s="311"/>
      <c r="I7" s="311"/>
      <c r="J7" s="311"/>
      <c r="K7" s="311"/>
      <c r="L7" s="311"/>
      <c r="M7" s="311"/>
      <c r="N7" s="312"/>
    </row>
    <row r="8" spans="1:16" ht="16.5" thickBot="1" x14ac:dyDescent="0.3">
      <c r="B8" s="32" t="s">
        <v>6</v>
      </c>
      <c r="C8" s="311" t="s">
        <v>226</v>
      </c>
      <c r="D8" s="311"/>
      <c r="E8" s="311"/>
      <c r="F8" s="311"/>
      <c r="G8" s="311"/>
      <c r="H8" s="311"/>
      <c r="I8" s="311"/>
      <c r="J8" s="311"/>
      <c r="K8" s="311"/>
      <c r="L8" s="311"/>
      <c r="M8" s="311"/>
      <c r="N8" s="312"/>
    </row>
    <row r="9" spans="1:16" ht="16.5" thickBot="1" x14ac:dyDescent="0.3">
      <c r="B9" s="32" t="s">
        <v>8</v>
      </c>
      <c r="C9" s="379" t="s">
        <v>136</v>
      </c>
      <c r="D9" s="379"/>
      <c r="E9" s="313"/>
      <c r="F9" s="52"/>
      <c r="G9" s="52"/>
      <c r="H9" s="52"/>
      <c r="I9" s="52"/>
      <c r="J9" s="52"/>
      <c r="K9" s="52"/>
      <c r="L9" s="52"/>
      <c r="M9" s="52"/>
      <c r="N9" s="53"/>
    </row>
    <row r="10" spans="1:16" ht="16.5" thickBot="1" x14ac:dyDescent="0.3">
      <c r="B10" s="34" t="s">
        <v>9</v>
      </c>
      <c r="C10" s="35">
        <v>41972</v>
      </c>
      <c r="D10" s="36"/>
      <c r="E10" s="36"/>
      <c r="F10" s="36"/>
      <c r="G10" s="36"/>
      <c r="H10" s="36"/>
      <c r="I10" s="36"/>
      <c r="J10" s="36"/>
      <c r="K10" s="36"/>
      <c r="L10" s="36"/>
      <c r="M10" s="36"/>
      <c r="N10" s="37"/>
    </row>
    <row r="11" spans="1:16" ht="15.75" x14ac:dyDescent="0.25">
      <c r="B11" s="33"/>
      <c r="C11" s="38"/>
      <c r="D11" s="39"/>
      <c r="E11" s="39"/>
      <c r="F11" s="39"/>
      <c r="G11" s="39"/>
      <c r="H11" s="39"/>
      <c r="I11" s="28"/>
      <c r="J11" s="28"/>
      <c r="K11" s="28"/>
      <c r="L11" s="28"/>
      <c r="M11" s="28"/>
      <c r="N11" s="39"/>
    </row>
    <row r="12" spans="1:16" ht="45.75" customHeight="1" x14ac:dyDescent="0.25">
      <c r="B12" s="380" t="s">
        <v>64</v>
      </c>
      <c r="C12" s="380"/>
      <c r="D12" s="69" t="s">
        <v>12</v>
      </c>
      <c r="E12" s="69" t="s">
        <v>13</v>
      </c>
      <c r="F12" s="69" t="s">
        <v>29</v>
      </c>
      <c r="G12" s="95"/>
      <c r="I12" s="55"/>
      <c r="J12" s="55"/>
      <c r="K12" s="55"/>
      <c r="L12" s="55"/>
      <c r="M12" s="55"/>
      <c r="N12" s="41"/>
    </row>
    <row r="13" spans="1:16" x14ac:dyDescent="0.25">
      <c r="B13" s="380"/>
      <c r="C13" s="380"/>
      <c r="D13" s="223">
        <v>8</v>
      </c>
      <c r="E13" s="144">
        <v>1566210750</v>
      </c>
      <c r="F13" s="15">
        <v>750</v>
      </c>
      <c r="G13" s="96"/>
      <c r="I13" s="56"/>
      <c r="J13" s="56"/>
      <c r="K13" s="56"/>
      <c r="L13" s="56"/>
      <c r="M13" s="56"/>
      <c r="N13" s="41"/>
    </row>
    <row r="14" spans="1:16" x14ac:dyDescent="0.25">
      <c r="B14" s="380"/>
      <c r="C14" s="380"/>
      <c r="D14" s="69"/>
      <c r="E14" s="14"/>
      <c r="F14" s="15"/>
      <c r="G14" s="96"/>
      <c r="H14" s="42"/>
      <c r="I14" s="56"/>
      <c r="J14" s="56"/>
      <c r="K14" s="56"/>
      <c r="L14" s="56"/>
      <c r="M14" s="56"/>
      <c r="N14" s="40"/>
    </row>
    <row r="15" spans="1:16" ht="15.75" thickBot="1" x14ac:dyDescent="0.3">
      <c r="B15" s="308" t="s">
        <v>14</v>
      </c>
      <c r="C15" s="309"/>
      <c r="D15" s="69"/>
      <c r="E15" s="54">
        <f>SUM(E13:E14)</f>
        <v>1566210750</v>
      </c>
      <c r="F15" s="16">
        <f>SUM(F13:F14)</f>
        <v>750</v>
      </c>
      <c r="G15" s="96"/>
      <c r="H15" s="42"/>
      <c r="I15" s="28"/>
      <c r="J15" s="28"/>
      <c r="K15" s="28"/>
      <c r="L15" s="28"/>
      <c r="M15" s="28"/>
      <c r="N15" s="40"/>
    </row>
    <row r="16" spans="1:16" ht="45.75" thickBot="1" x14ac:dyDescent="0.3">
      <c r="A16" s="59"/>
      <c r="B16" s="70" t="s">
        <v>15</v>
      </c>
      <c r="C16" s="70" t="s">
        <v>65</v>
      </c>
      <c r="E16" s="55"/>
      <c r="F16" s="229"/>
      <c r="G16" s="55"/>
      <c r="H16" s="55"/>
      <c r="I16" s="30"/>
      <c r="J16" s="30"/>
      <c r="K16" s="30"/>
      <c r="L16" s="30"/>
      <c r="M16" s="30"/>
    </row>
    <row r="17" spans="1:14" ht="15.75" thickBot="1" x14ac:dyDescent="0.3">
      <c r="A17" s="60">
        <v>1</v>
      </c>
      <c r="C17" s="62">
        <f>+F15*0.8</f>
        <v>600</v>
      </c>
      <c r="D17" s="58"/>
      <c r="E17" s="61">
        <f>E15</f>
        <v>1566210750</v>
      </c>
      <c r="F17" s="57"/>
      <c r="G17" s="57"/>
      <c r="H17" s="57"/>
      <c r="I17" s="43"/>
      <c r="J17" s="43"/>
      <c r="K17" s="43"/>
      <c r="L17" s="43"/>
      <c r="M17" s="43"/>
    </row>
    <row r="18" spans="1:14" x14ac:dyDescent="0.25">
      <c r="A18" s="101"/>
      <c r="C18" s="102"/>
      <c r="D18" s="56"/>
      <c r="E18" s="103"/>
      <c r="F18" s="57"/>
      <c r="G18" s="57"/>
      <c r="H18" s="57"/>
      <c r="I18" s="43"/>
      <c r="J18" s="43"/>
      <c r="K18" s="43"/>
      <c r="L18" s="43"/>
      <c r="M18" s="43"/>
    </row>
    <row r="19" spans="1:14" x14ac:dyDescent="0.25">
      <c r="A19" s="101"/>
      <c r="C19" s="102"/>
      <c r="D19" s="56"/>
      <c r="E19" s="103"/>
      <c r="F19" s="57"/>
      <c r="G19" s="57"/>
      <c r="H19" s="57"/>
      <c r="I19" s="43"/>
      <c r="J19" s="43"/>
      <c r="K19" s="43"/>
      <c r="L19" s="43"/>
      <c r="M19" s="43"/>
    </row>
    <row r="20" spans="1:14" x14ac:dyDescent="0.25">
      <c r="A20" s="101"/>
      <c r="B20" s="82" t="s">
        <v>96</v>
      </c>
      <c r="C20" s="22"/>
      <c r="D20" s="22"/>
      <c r="E20" s="22"/>
      <c r="F20" s="22"/>
      <c r="G20" s="22"/>
      <c r="H20" s="22"/>
      <c r="I20" s="28"/>
      <c r="J20" s="28"/>
      <c r="K20" s="28"/>
      <c r="L20" s="28"/>
      <c r="M20" s="28"/>
      <c r="N20" s="41"/>
    </row>
    <row r="21" spans="1:14" x14ac:dyDescent="0.25">
      <c r="A21" s="101"/>
      <c r="B21" s="22"/>
      <c r="C21" s="22"/>
      <c r="D21" s="22"/>
      <c r="E21" s="22"/>
      <c r="F21" s="22"/>
      <c r="G21" s="22"/>
      <c r="H21" s="22"/>
      <c r="I21" s="28"/>
      <c r="J21" s="28"/>
      <c r="K21" s="28"/>
      <c r="L21" s="28"/>
      <c r="M21" s="28"/>
      <c r="N21" s="41"/>
    </row>
    <row r="22" spans="1:14" x14ac:dyDescent="0.25">
      <c r="A22" s="101"/>
      <c r="B22" s="94" t="s">
        <v>33</v>
      </c>
      <c r="C22" s="94" t="s">
        <v>97</v>
      </c>
      <c r="D22" s="94" t="s">
        <v>98</v>
      </c>
      <c r="E22" s="22"/>
      <c r="F22" s="22"/>
      <c r="G22" s="22"/>
      <c r="H22" s="22"/>
      <c r="I22" s="28"/>
      <c r="J22" s="28"/>
      <c r="K22" s="28"/>
      <c r="L22" s="28"/>
      <c r="M22" s="28"/>
      <c r="N22" s="41"/>
    </row>
    <row r="23" spans="1:14" ht="30" x14ac:dyDescent="0.25">
      <c r="A23" s="101"/>
      <c r="B23" s="263" t="s">
        <v>99</v>
      </c>
      <c r="C23" s="80" t="s">
        <v>443</v>
      </c>
      <c r="D23" s="80"/>
      <c r="E23" s="22"/>
      <c r="F23" s="22"/>
      <c r="G23" s="22"/>
      <c r="H23" s="22"/>
      <c r="I23" s="28"/>
      <c r="J23" s="28"/>
      <c r="K23" s="28"/>
      <c r="L23" s="28"/>
      <c r="M23" s="28"/>
      <c r="N23" s="41"/>
    </row>
    <row r="24" spans="1:14" ht="30" x14ac:dyDescent="0.25">
      <c r="A24" s="101"/>
      <c r="B24" s="263" t="s">
        <v>100</v>
      </c>
      <c r="C24" s="80" t="s">
        <v>443</v>
      </c>
      <c r="D24" s="80"/>
      <c r="E24" s="22"/>
      <c r="F24" s="22"/>
      <c r="G24" s="22"/>
      <c r="H24" s="22"/>
      <c r="I24" s="28"/>
      <c r="J24" s="28"/>
      <c r="K24" s="28"/>
      <c r="L24" s="28"/>
      <c r="M24" s="28"/>
      <c r="N24" s="41"/>
    </row>
    <row r="25" spans="1:14" x14ac:dyDescent="0.25">
      <c r="A25" s="101"/>
      <c r="B25" s="263" t="s">
        <v>101</v>
      </c>
      <c r="C25" s="80" t="s">
        <v>443</v>
      </c>
      <c r="D25" s="80"/>
      <c r="E25" s="22"/>
      <c r="F25" s="22"/>
      <c r="G25" s="22"/>
      <c r="H25" s="22"/>
      <c r="I25" s="28"/>
      <c r="J25" s="28"/>
      <c r="K25" s="28"/>
      <c r="L25" s="28"/>
      <c r="M25" s="28"/>
      <c r="N25" s="41"/>
    </row>
    <row r="26" spans="1:14" x14ac:dyDescent="0.25">
      <c r="A26" s="101"/>
      <c r="B26" s="263" t="s">
        <v>102</v>
      </c>
      <c r="C26" s="80" t="s">
        <v>443</v>
      </c>
      <c r="D26" s="80"/>
      <c r="E26" s="22"/>
      <c r="F26" s="22"/>
      <c r="G26" s="22"/>
      <c r="H26" s="22"/>
      <c r="I26" s="28"/>
      <c r="J26" s="28"/>
      <c r="K26" s="28"/>
      <c r="L26" s="28"/>
      <c r="M26" s="28"/>
      <c r="N26" s="41"/>
    </row>
    <row r="27" spans="1:14" x14ac:dyDescent="0.25">
      <c r="A27" s="101"/>
      <c r="B27" s="22"/>
      <c r="C27" s="22"/>
      <c r="D27" s="22"/>
      <c r="E27" s="22"/>
      <c r="F27" s="22"/>
      <c r="G27" s="22"/>
      <c r="H27" s="22"/>
      <c r="I27" s="28"/>
      <c r="J27" s="28"/>
      <c r="K27" s="28"/>
      <c r="L27" s="28"/>
      <c r="M27" s="28"/>
      <c r="N27" s="41"/>
    </row>
    <row r="28" spans="1:14" x14ac:dyDescent="0.25">
      <c r="A28" s="101"/>
      <c r="B28" s="22"/>
      <c r="C28" s="22"/>
      <c r="D28" s="22"/>
      <c r="E28" s="22"/>
      <c r="F28" s="22"/>
      <c r="G28" s="22"/>
      <c r="H28" s="22"/>
      <c r="I28" s="28"/>
      <c r="J28" s="28"/>
      <c r="K28" s="28"/>
      <c r="L28" s="28"/>
      <c r="M28" s="28"/>
      <c r="N28" s="41"/>
    </row>
    <row r="29" spans="1:14" x14ac:dyDescent="0.25">
      <c r="A29" s="101"/>
      <c r="B29" s="82" t="s">
        <v>103</v>
      </c>
      <c r="C29" s="22"/>
      <c r="D29" s="22"/>
      <c r="E29" s="22"/>
      <c r="F29" s="22"/>
      <c r="G29" s="22"/>
      <c r="H29" s="22"/>
      <c r="I29" s="28"/>
      <c r="J29" s="28"/>
      <c r="K29" s="28"/>
      <c r="L29" s="28"/>
      <c r="M29" s="28"/>
      <c r="N29" s="41"/>
    </row>
    <row r="30" spans="1:14" x14ac:dyDescent="0.25">
      <c r="A30" s="101"/>
      <c r="B30" s="22"/>
      <c r="C30" s="22"/>
      <c r="D30" s="22"/>
      <c r="E30" s="22"/>
      <c r="F30" s="22"/>
      <c r="G30" s="22"/>
      <c r="H30" s="22"/>
      <c r="I30" s="28"/>
      <c r="J30" s="28"/>
      <c r="K30" s="28"/>
      <c r="L30" s="28"/>
      <c r="M30" s="28"/>
      <c r="N30" s="41"/>
    </row>
    <row r="31" spans="1:14" x14ac:dyDescent="0.25">
      <c r="A31" s="101"/>
      <c r="B31" s="94" t="s">
        <v>33</v>
      </c>
      <c r="C31" s="94" t="s">
        <v>57</v>
      </c>
      <c r="D31" s="91" t="s">
        <v>50</v>
      </c>
      <c r="E31" s="91" t="s">
        <v>16</v>
      </c>
      <c r="F31" s="22"/>
      <c r="G31" s="22"/>
      <c r="H31" s="22"/>
      <c r="I31" s="28"/>
      <c r="J31" s="28"/>
      <c r="K31" s="28"/>
      <c r="L31" s="28"/>
      <c r="M31" s="28"/>
      <c r="N31" s="41"/>
    </row>
    <row r="32" spans="1:14" ht="57" x14ac:dyDescent="0.25">
      <c r="A32" s="101"/>
      <c r="B32" s="23" t="s">
        <v>104</v>
      </c>
      <c r="C32" s="27">
        <v>40</v>
      </c>
      <c r="D32" s="87">
        <f>+E159</f>
        <v>30</v>
      </c>
      <c r="E32" s="315">
        <f>+D32+D33</f>
        <v>65</v>
      </c>
      <c r="F32" s="22"/>
      <c r="G32" s="22"/>
      <c r="H32" s="22"/>
      <c r="I32" s="28"/>
      <c r="J32" s="28"/>
      <c r="K32" s="28"/>
      <c r="L32" s="28"/>
      <c r="M32" s="28"/>
      <c r="N32" s="41"/>
    </row>
    <row r="33" spans="1:26" ht="99.75" x14ac:dyDescent="0.25">
      <c r="A33" s="101"/>
      <c r="B33" s="23" t="s">
        <v>105</v>
      </c>
      <c r="C33" s="27">
        <v>60</v>
      </c>
      <c r="D33" s="87">
        <f>+F184</f>
        <v>35</v>
      </c>
      <c r="E33" s="316"/>
      <c r="F33" s="22"/>
      <c r="G33" s="22"/>
      <c r="H33" s="22"/>
      <c r="I33" s="28"/>
      <c r="J33" s="28"/>
      <c r="K33" s="28"/>
      <c r="L33" s="28"/>
      <c r="M33" s="28"/>
      <c r="N33" s="41"/>
    </row>
    <row r="34" spans="1:26" x14ac:dyDescent="0.25">
      <c r="A34" s="101"/>
      <c r="C34" s="102"/>
      <c r="D34" s="56"/>
      <c r="E34" s="103"/>
      <c r="F34" s="57"/>
      <c r="G34" s="57"/>
      <c r="H34" s="57"/>
      <c r="I34" s="43"/>
      <c r="J34" s="43"/>
      <c r="K34" s="43"/>
      <c r="L34" s="43"/>
      <c r="M34" s="43"/>
    </row>
    <row r="35" spans="1:26" x14ac:dyDescent="0.25">
      <c r="B35" s="82" t="s">
        <v>30</v>
      </c>
      <c r="M35" s="81"/>
      <c r="N35" s="81"/>
    </row>
    <row r="36" spans="1:26" ht="15.75" thickBot="1" x14ac:dyDescent="0.3">
      <c r="M36" s="81"/>
      <c r="N36" s="81"/>
    </row>
    <row r="37" spans="1:26" s="28" customFormat="1" ht="109.5" customHeight="1" x14ac:dyDescent="0.25">
      <c r="B37" s="71" t="s">
        <v>106</v>
      </c>
      <c r="C37" s="71" t="s">
        <v>107</v>
      </c>
      <c r="D37" s="71" t="s">
        <v>108</v>
      </c>
      <c r="E37" s="71" t="s">
        <v>44</v>
      </c>
      <c r="F37" s="71" t="s">
        <v>22</v>
      </c>
      <c r="G37" s="71" t="s">
        <v>66</v>
      </c>
      <c r="H37" s="71" t="s">
        <v>17</v>
      </c>
      <c r="I37" s="71" t="s">
        <v>10</v>
      </c>
      <c r="J37" s="71" t="s">
        <v>31</v>
      </c>
      <c r="K37" s="71" t="s">
        <v>60</v>
      </c>
      <c r="L37" s="71" t="s">
        <v>20</v>
      </c>
      <c r="M37" s="105" t="s">
        <v>26</v>
      </c>
      <c r="N37" s="71" t="s">
        <v>109</v>
      </c>
      <c r="O37" s="71" t="s">
        <v>35</v>
      </c>
      <c r="P37" s="72" t="s">
        <v>11</v>
      </c>
      <c r="Q37" s="72" t="s">
        <v>19</v>
      </c>
      <c r="R37" s="162" t="s">
        <v>481</v>
      </c>
    </row>
    <row r="38" spans="1:26" s="48" customFormat="1" ht="90.75" customHeight="1" x14ac:dyDescent="0.25">
      <c r="A38" s="63">
        <v>1</v>
      </c>
      <c r="B38" s="64" t="s">
        <v>111</v>
      </c>
      <c r="C38" s="64" t="s">
        <v>111</v>
      </c>
      <c r="D38" s="64" t="s">
        <v>112</v>
      </c>
      <c r="E38" s="44" t="s">
        <v>127</v>
      </c>
      <c r="F38" s="45" t="s">
        <v>97</v>
      </c>
      <c r="G38" s="107">
        <v>1</v>
      </c>
      <c r="H38" s="68">
        <v>41257</v>
      </c>
      <c r="I38" s="68">
        <v>41988</v>
      </c>
      <c r="J38" s="46" t="s">
        <v>98</v>
      </c>
      <c r="K38" s="20">
        <v>21.5</v>
      </c>
      <c r="L38" s="20">
        <v>0</v>
      </c>
      <c r="M38" s="17">
        <v>750</v>
      </c>
      <c r="N38" s="17">
        <f>+M38*G38</f>
        <v>750</v>
      </c>
      <c r="O38" s="3">
        <v>3121502163</v>
      </c>
      <c r="P38" s="3" t="s">
        <v>130</v>
      </c>
      <c r="Q38" s="3" t="s">
        <v>123</v>
      </c>
      <c r="R38" s="255" t="s">
        <v>226</v>
      </c>
      <c r="S38" s="47"/>
      <c r="T38" s="47"/>
      <c r="U38" s="47"/>
      <c r="V38" s="47"/>
      <c r="W38" s="47"/>
      <c r="X38" s="47"/>
      <c r="Y38" s="47"/>
      <c r="Z38" s="47"/>
    </row>
    <row r="39" spans="1:26" s="48" customFormat="1" ht="115.5" customHeight="1" x14ac:dyDescent="0.25">
      <c r="A39" s="63">
        <f>+A38+1</f>
        <v>2</v>
      </c>
      <c r="B39" s="64" t="s">
        <v>111</v>
      </c>
      <c r="C39" s="64" t="s">
        <v>111</v>
      </c>
      <c r="D39" s="64" t="s">
        <v>128</v>
      </c>
      <c r="E39" s="44" t="s">
        <v>129</v>
      </c>
      <c r="F39" s="45" t="s">
        <v>97</v>
      </c>
      <c r="G39" s="44">
        <v>1</v>
      </c>
      <c r="H39" s="68">
        <v>40723</v>
      </c>
      <c r="I39" s="68">
        <v>40908</v>
      </c>
      <c r="J39" s="46" t="s">
        <v>98</v>
      </c>
      <c r="K39" s="21">
        <v>6.03</v>
      </c>
      <c r="L39" s="21"/>
      <c r="M39" s="17">
        <v>0</v>
      </c>
      <c r="N39" s="17">
        <f>+M39*G39</f>
        <v>0</v>
      </c>
      <c r="O39" s="3">
        <v>440000000</v>
      </c>
      <c r="P39" s="3">
        <v>569</v>
      </c>
      <c r="Q39" s="3" t="s">
        <v>123</v>
      </c>
      <c r="R39" s="269" t="s">
        <v>523</v>
      </c>
      <c r="S39" s="47"/>
      <c r="T39" s="47"/>
      <c r="U39" s="47"/>
      <c r="V39" s="47"/>
      <c r="W39" s="47"/>
      <c r="X39" s="47"/>
      <c r="Y39" s="47"/>
      <c r="Z39" s="47"/>
    </row>
    <row r="40" spans="1:26" s="48" customFormat="1" x14ac:dyDescent="0.25">
      <c r="A40" s="63"/>
      <c r="B40" s="66" t="s">
        <v>16</v>
      </c>
      <c r="C40" s="65"/>
      <c r="D40" s="64"/>
      <c r="E40" s="18"/>
      <c r="F40" s="45"/>
      <c r="G40" s="45"/>
      <c r="H40" s="45"/>
      <c r="I40" s="46"/>
      <c r="J40" s="46"/>
      <c r="K40" s="67">
        <f>SUM(K38:K39)</f>
        <v>27.53</v>
      </c>
      <c r="L40" s="67">
        <f>SUM(L38:L39)</f>
        <v>0</v>
      </c>
      <c r="M40" s="106">
        <f>SUM(M38:M39)</f>
        <v>750</v>
      </c>
      <c r="N40" s="67">
        <f>SUM(N38:N39)</f>
        <v>750</v>
      </c>
      <c r="O40" s="3"/>
      <c r="P40" s="3"/>
      <c r="Q40" s="109"/>
      <c r="R40" s="201"/>
    </row>
    <row r="41" spans="1:26" s="49" customFormat="1" x14ac:dyDescent="0.25">
      <c r="E41" s="50"/>
      <c r="R41" s="138"/>
    </row>
    <row r="42" spans="1:26" s="49" customFormat="1" x14ac:dyDescent="0.25">
      <c r="B42" s="304" t="s">
        <v>28</v>
      </c>
      <c r="C42" s="304" t="s">
        <v>27</v>
      </c>
      <c r="D42" s="381" t="s">
        <v>34</v>
      </c>
      <c r="E42" s="381"/>
      <c r="P42" s="138"/>
    </row>
    <row r="43" spans="1:26" s="49" customFormat="1" x14ac:dyDescent="0.25">
      <c r="B43" s="305"/>
      <c r="C43" s="305"/>
      <c r="D43" s="78" t="s">
        <v>23</v>
      </c>
      <c r="E43" s="79" t="s">
        <v>24</v>
      </c>
    </row>
    <row r="44" spans="1:26" s="49" customFormat="1" ht="30.6" customHeight="1" x14ac:dyDescent="0.25">
      <c r="B44" s="260" t="s">
        <v>21</v>
      </c>
      <c r="C44" s="77">
        <f>+K40</f>
        <v>27.53</v>
      </c>
      <c r="D44" s="75" t="s">
        <v>97</v>
      </c>
      <c r="E44" s="75"/>
      <c r="F44" s="51"/>
      <c r="G44" s="51"/>
      <c r="H44" s="51"/>
      <c r="I44" s="51"/>
      <c r="J44" s="51"/>
      <c r="K44" s="51"/>
      <c r="L44" s="51"/>
      <c r="M44" s="51"/>
    </row>
    <row r="45" spans="1:26" s="49" customFormat="1" ht="30" customHeight="1" x14ac:dyDescent="0.25">
      <c r="B45" s="76" t="s">
        <v>25</v>
      </c>
      <c r="C45" s="77">
        <f>+M40</f>
        <v>750</v>
      </c>
      <c r="D45" s="75" t="s">
        <v>97</v>
      </c>
      <c r="E45" s="75"/>
    </row>
    <row r="46" spans="1:26" s="49" customFormat="1" ht="15.75" thickBot="1" x14ac:dyDescent="0.3">
      <c r="B46" s="340" t="s">
        <v>480</v>
      </c>
      <c r="C46" s="340"/>
      <c r="D46" s="340"/>
      <c r="E46" s="340"/>
      <c r="F46" s="259"/>
      <c r="G46" s="259"/>
      <c r="H46" s="259"/>
      <c r="I46" s="259"/>
      <c r="J46" s="259"/>
      <c r="K46" s="259"/>
      <c r="L46" s="259"/>
      <c r="M46" s="259"/>
      <c r="N46" s="259"/>
    </row>
    <row r="47" spans="1:26" s="138" customFormat="1" ht="15.75" thickBot="1" x14ac:dyDescent="0.3">
      <c r="B47" s="141"/>
      <c r="C47" s="259"/>
      <c r="D47" s="259"/>
      <c r="E47" s="259"/>
      <c r="F47" s="259"/>
      <c r="G47" s="259"/>
      <c r="H47" s="259"/>
      <c r="I47" s="259"/>
      <c r="J47" s="259"/>
      <c r="K47" s="259"/>
      <c r="L47" s="259"/>
      <c r="M47" s="259"/>
      <c r="N47" s="259"/>
    </row>
    <row r="48" spans="1:26" ht="27" thickBot="1" x14ac:dyDescent="0.3">
      <c r="B48" s="382" t="s">
        <v>67</v>
      </c>
      <c r="C48" s="382"/>
      <c r="D48" s="382"/>
      <c r="E48" s="382"/>
      <c r="F48" s="382"/>
      <c r="G48" s="382"/>
      <c r="H48" s="382"/>
      <c r="I48" s="382"/>
      <c r="J48" s="382"/>
      <c r="K48" s="382"/>
      <c r="L48" s="382"/>
      <c r="M48" s="382"/>
      <c r="N48" s="382"/>
    </row>
    <row r="51" spans="2:18" ht="105" x14ac:dyDescent="0.25">
      <c r="B51" s="73" t="s">
        <v>110</v>
      </c>
      <c r="C51" s="84" t="s">
        <v>2</v>
      </c>
      <c r="D51" s="84" t="s">
        <v>69</v>
      </c>
      <c r="E51" s="84" t="s">
        <v>68</v>
      </c>
      <c r="F51" s="84" t="s">
        <v>70</v>
      </c>
      <c r="G51" s="84" t="s">
        <v>71</v>
      </c>
      <c r="H51" s="84" t="s">
        <v>72</v>
      </c>
      <c r="I51" s="84" t="s">
        <v>73</v>
      </c>
      <c r="J51" s="84" t="s">
        <v>74</v>
      </c>
      <c r="K51" s="84" t="s">
        <v>75</v>
      </c>
      <c r="L51" s="84" t="s">
        <v>76</v>
      </c>
      <c r="M51" s="99" t="s">
        <v>77</v>
      </c>
      <c r="N51" s="99" t="s">
        <v>78</v>
      </c>
      <c r="O51" s="292" t="s">
        <v>3</v>
      </c>
      <c r="P51" s="293"/>
      <c r="Q51" s="84" t="s">
        <v>18</v>
      </c>
      <c r="R51" s="174" t="s">
        <v>481</v>
      </c>
    </row>
    <row r="52" spans="2:18" s="118" customFormat="1" x14ac:dyDescent="0.25">
      <c r="B52" s="112" t="s">
        <v>173</v>
      </c>
      <c r="C52" s="112" t="s">
        <v>222</v>
      </c>
      <c r="D52" s="114" t="s">
        <v>219</v>
      </c>
      <c r="E52" s="114">
        <v>14</v>
      </c>
      <c r="F52" s="113" t="s">
        <v>226</v>
      </c>
      <c r="G52" s="113" t="s">
        <v>226</v>
      </c>
      <c r="H52" s="113" t="s">
        <v>226</v>
      </c>
      <c r="I52" s="191" t="s">
        <v>97</v>
      </c>
      <c r="J52" s="191" t="s">
        <v>97</v>
      </c>
      <c r="K52" s="191" t="s">
        <v>97</v>
      </c>
      <c r="L52" s="191" t="s">
        <v>97</v>
      </c>
      <c r="M52" s="191" t="s">
        <v>97</v>
      </c>
      <c r="N52" s="191" t="s">
        <v>97</v>
      </c>
      <c r="O52" s="299" t="s">
        <v>477</v>
      </c>
      <c r="P52" s="300"/>
      <c r="Q52" s="191" t="s">
        <v>97</v>
      </c>
      <c r="R52" s="299" t="s">
        <v>519</v>
      </c>
    </row>
    <row r="53" spans="2:18" s="118" customFormat="1" x14ac:dyDescent="0.25">
      <c r="B53" s="112" t="s">
        <v>174</v>
      </c>
      <c r="C53" s="112" t="s">
        <v>222</v>
      </c>
      <c r="D53" s="114" t="s">
        <v>219</v>
      </c>
      <c r="E53" s="114">
        <v>15</v>
      </c>
      <c r="F53" s="113" t="s">
        <v>226</v>
      </c>
      <c r="G53" s="113" t="s">
        <v>226</v>
      </c>
      <c r="H53" s="113" t="s">
        <v>226</v>
      </c>
      <c r="I53" s="191" t="s">
        <v>97</v>
      </c>
      <c r="J53" s="191" t="s">
        <v>97</v>
      </c>
      <c r="K53" s="191" t="s">
        <v>97</v>
      </c>
      <c r="L53" s="191" t="s">
        <v>97</v>
      </c>
      <c r="M53" s="191" t="s">
        <v>97</v>
      </c>
      <c r="N53" s="191" t="s">
        <v>97</v>
      </c>
      <c r="O53" s="299"/>
      <c r="P53" s="300"/>
      <c r="Q53" s="191" t="s">
        <v>97</v>
      </c>
      <c r="R53" s="299"/>
    </row>
    <row r="54" spans="2:18" s="118" customFormat="1" x14ac:dyDescent="0.25">
      <c r="B54" s="112" t="s">
        <v>175</v>
      </c>
      <c r="C54" s="112" t="s">
        <v>222</v>
      </c>
      <c r="D54" s="114" t="s">
        <v>218</v>
      </c>
      <c r="E54" s="114">
        <v>21</v>
      </c>
      <c r="F54" s="113" t="s">
        <v>226</v>
      </c>
      <c r="G54" s="113" t="s">
        <v>226</v>
      </c>
      <c r="H54" s="113" t="s">
        <v>226</v>
      </c>
      <c r="I54" s="191" t="s">
        <v>97</v>
      </c>
      <c r="J54" s="191" t="s">
        <v>97</v>
      </c>
      <c r="K54" s="191" t="s">
        <v>97</v>
      </c>
      <c r="L54" s="191" t="s">
        <v>97</v>
      </c>
      <c r="M54" s="191" t="s">
        <v>97</v>
      </c>
      <c r="N54" s="191" t="s">
        <v>97</v>
      </c>
      <c r="O54" s="299"/>
      <c r="P54" s="300"/>
      <c r="Q54" s="191" t="s">
        <v>97</v>
      </c>
      <c r="R54" s="299"/>
    </row>
    <row r="55" spans="2:18" s="118" customFormat="1" x14ac:dyDescent="0.25">
      <c r="B55" s="112" t="s">
        <v>176</v>
      </c>
      <c r="C55" s="112" t="s">
        <v>222</v>
      </c>
      <c r="D55" s="114" t="s">
        <v>219</v>
      </c>
      <c r="E55" s="114">
        <v>12</v>
      </c>
      <c r="F55" s="113" t="s">
        <v>226</v>
      </c>
      <c r="G55" s="113" t="s">
        <v>226</v>
      </c>
      <c r="H55" s="113" t="s">
        <v>226</v>
      </c>
      <c r="I55" s="191" t="s">
        <v>97</v>
      </c>
      <c r="J55" s="191" t="s">
        <v>97</v>
      </c>
      <c r="K55" s="191" t="s">
        <v>97</v>
      </c>
      <c r="L55" s="191" t="s">
        <v>97</v>
      </c>
      <c r="M55" s="191" t="s">
        <v>97</v>
      </c>
      <c r="N55" s="191" t="s">
        <v>97</v>
      </c>
      <c r="O55" s="299"/>
      <c r="P55" s="300"/>
      <c r="Q55" s="191" t="s">
        <v>97</v>
      </c>
      <c r="R55" s="299"/>
    </row>
    <row r="56" spans="2:18" s="118" customFormat="1" x14ac:dyDescent="0.25">
      <c r="B56" s="112" t="s">
        <v>177</v>
      </c>
      <c r="C56" s="112" t="s">
        <v>222</v>
      </c>
      <c r="D56" s="114" t="s">
        <v>219</v>
      </c>
      <c r="E56" s="114">
        <v>14</v>
      </c>
      <c r="F56" s="113" t="s">
        <v>226</v>
      </c>
      <c r="G56" s="113" t="s">
        <v>226</v>
      </c>
      <c r="H56" s="113" t="s">
        <v>226</v>
      </c>
      <c r="I56" s="191" t="s">
        <v>97</v>
      </c>
      <c r="J56" s="191" t="s">
        <v>97</v>
      </c>
      <c r="K56" s="191" t="s">
        <v>97</v>
      </c>
      <c r="L56" s="191" t="s">
        <v>97</v>
      </c>
      <c r="M56" s="191" t="s">
        <v>97</v>
      </c>
      <c r="N56" s="191" t="s">
        <v>97</v>
      </c>
      <c r="O56" s="299"/>
      <c r="P56" s="300"/>
      <c r="Q56" s="191" t="s">
        <v>97</v>
      </c>
      <c r="R56" s="299"/>
    </row>
    <row r="57" spans="2:18" s="118" customFormat="1" x14ac:dyDescent="0.25">
      <c r="B57" s="112" t="s">
        <v>178</v>
      </c>
      <c r="C57" s="112" t="s">
        <v>222</v>
      </c>
      <c r="D57" s="114" t="s">
        <v>218</v>
      </c>
      <c r="E57" s="114">
        <v>24</v>
      </c>
      <c r="F57" s="113" t="s">
        <v>226</v>
      </c>
      <c r="G57" s="113" t="s">
        <v>226</v>
      </c>
      <c r="H57" s="113" t="s">
        <v>226</v>
      </c>
      <c r="I57" s="191" t="s">
        <v>97</v>
      </c>
      <c r="J57" s="191" t="s">
        <v>97</v>
      </c>
      <c r="K57" s="191" t="s">
        <v>97</v>
      </c>
      <c r="L57" s="191" t="s">
        <v>97</v>
      </c>
      <c r="M57" s="191" t="s">
        <v>97</v>
      </c>
      <c r="N57" s="191" t="s">
        <v>97</v>
      </c>
      <c r="O57" s="299"/>
      <c r="P57" s="300"/>
      <c r="Q57" s="191" t="s">
        <v>97</v>
      </c>
      <c r="R57" s="299"/>
    </row>
    <row r="58" spans="2:18" s="118" customFormat="1" x14ac:dyDescent="0.25">
      <c r="B58" s="112" t="s">
        <v>179</v>
      </c>
      <c r="C58" s="112" t="s">
        <v>222</v>
      </c>
      <c r="D58" s="114" t="s">
        <v>218</v>
      </c>
      <c r="E58" s="114">
        <v>13</v>
      </c>
      <c r="F58" s="113" t="s">
        <v>226</v>
      </c>
      <c r="G58" s="113" t="s">
        <v>226</v>
      </c>
      <c r="H58" s="113" t="s">
        <v>226</v>
      </c>
      <c r="I58" s="191" t="s">
        <v>97</v>
      </c>
      <c r="J58" s="191" t="s">
        <v>97</v>
      </c>
      <c r="K58" s="191" t="s">
        <v>97</v>
      </c>
      <c r="L58" s="191" t="s">
        <v>97</v>
      </c>
      <c r="M58" s="191" t="s">
        <v>97</v>
      </c>
      <c r="N58" s="191" t="s">
        <v>97</v>
      </c>
      <c r="O58" s="299"/>
      <c r="P58" s="300"/>
      <c r="Q58" s="191" t="s">
        <v>97</v>
      </c>
      <c r="R58" s="299"/>
    </row>
    <row r="59" spans="2:18" s="118" customFormat="1" x14ac:dyDescent="0.25">
      <c r="B59" s="112" t="s">
        <v>180</v>
      </c>
      <c r="C59" s="112" t="s">
        <v>222</v>
      </c>
      <c r="D59" s="114" t="s">
        <v>218</v>
      </c>
      <c r="E59" s="114">
        <v>15</v>
      </c>
      <c r="F59" s="113" t="s">
        <v>226</v>
      </c>
      <c r="G59" s="113" t="s">
        <v>226</v>
      </c>
      <c r="H59" s="113" t="s">
        <v>226</v>
      </c>
      <c r="I59" s="191" t="s">
        <v>97</v>
      </c>
      <c r="J59" s="191" t="s">
        <v>97</v>
      </c>
      <c r="K59" s="191" t="s">
        <v>97</v>
      </c>
      <c r="L59" s="191" t="s">
        <v>97</v>
      </c>
      <c r="M59" s="191" t="s">
        <v>97</v>
      </c>
      <c r="N59" s="191" t="s">
        <v>97</v>
      </c>
      <c r="O59" s="299"/>
      <c r="P59" s="300"/>
      <c r="Q59" s="191" t="s">
        <v>97</v>
      </c>
      <c r="R59" s="299"/>
    </row>
    <row r="60" spans="2:18" s="118" customFormat="1" x14ac:dyDescent="0.25">
      <c r="B60" s="112" t="s">
        <v>181</v>
      </c>
      <c r="C60" s="112" t="s">
        <v>222</v>
      </c>
      <c r="D60" s="114" t="s">
        <v>218</v>
      </c>
      <c r="E60" s="114">
        <v>22</v>
      </c>
      <c r="F60" s="113" t="s">
        <v>226</v>
      </c>
      <c r="G60" s="113" t="s">
        <v>226</v>
      </c>
      <c r="H60" s="113" t="s">
        <v>226</v>
      </c>
      <c r="I60" s="191" t="s">
        <v>97</v>
      </c>
      <c r="J60" s="191" t="s">
        <v>97</v>
      </c>
      <c r="K60" s="191" t="s">
        <v>97</v>
      </c>
      <c r="L60" s="191" t="s">
        <v>97</v>
      </c>
      <c r="M60" s="191" t="s">
        <v>97</v>
      </c>
      <c r="N60" s="191" t="s">
        <v>97</v>
      </c>
      <c r="O60" s="299"/>
      <c r="P60" s="300"/>
      <c r="Q60" s="191" t="s">
        <v>97</v>
      </c>
      <c r="R60" s="299"/>
    </row>
    <row r="61" spans="2:18" s="118" customFormat="1" x14ac:dyDescent="0.25">
      <c r="B61" s="112" t="s">
        <v>501</v>
      </c>
      <c r="C61" s="112" t="s">
        <v>222</v>
      </c>
      <c r="D61" s="114" t="s">
        <v>218</v>
      </c>
      <c r="E61" s="114">
        <v>18</v>
      </c>
      <c r="F61" s="113" t="s">
        <v>226</v>
      </c>
      <c r="G61" s="113" t="s">
        <v>226</v>
      </c>
      <c r="H61" s="113" t="s">
        <v>226</v>
      </c>
      <c r="I61" s="191" t="s">
        <v>97</v>
      </c>
      <c r="J61" s="191" t="s">
        <v>97</v>
      </c>
      <c r="K61" s="191" t="s">
        <v>97</v>
      </c>
      <c r="L61" s="191" t="s">
        <v>97</v>
      </c>
      <c r="M61" s="191" t="s">
        <v>97</v>
      </c>
      <c r="N61" s="191" t="s">
        <v>97</v>
      </c>
      <c r="O61" s="299"/>
      <c r="P61" s="300"/>
      <c r="Q61" s="191" t="s">
        <v>97</v>
      </c>
      <c r="R61" s="299"/>
    </row>
    <row r="62" spans="2:18" s="118" customFormat="1" x14ac:dyDescent="0.25">
      <c r="B62" s="112" t="s">
        <v>502</v>
      </c>
      <c r="C62" s="112" t="s">
        <v>222</v>
      </c>
      <c r="D62" s="114" t="s">
        <v>218</v>
      </c>
      <c r="E62" s="114">
        <v>15</v>
      </c>
      <c r="F62" s="113" t="s">
        <v>226</v>
      </c>
      <c r="G62" s="113" t="s">
        <v>226</v>
      </c>
      <c r="H62" s="113" t="s">
        <v>226</v>
      </c>
      <c r="I62" s="191" t="s">
        <v>97</v>
      </c>
      <c r="J62" s="191" t="s">
        <v>97</v>
      </c>
      <c r="K62" s="191" t="s">
        <v>97</v>
      </c>
      <c r="L62" s="191" t="s">
        <v>97</v>
      </c>
      <c r="M62" s="191" t="s">
        <v>97</v>
      </c>
      <c r="N62" s="191" t="s">
        <v>97</v>
      </c>
      <c r="O62" s="299"/>
      <c r="P62" s="300"/>
      <c r="Q62" s="191" t="s">
        <v>97</v>
      </c>
      <c r="R62" s="299"/>
    </row>
    <row r="63" spans="2:18" s="118" customFormat="1" x14ac:dyDescent="0.25">
      <c r="B63" s="112" t="s">
        <v>503</v>
      </c>
      <c r="C63" s="112" t="s">
        <v>222</v>
      </c>
      <c r="D63" s="114" t="s">
        <v>518</v>
      </c>
      <c r="E63" s="114">
        <v>17</v>
      </c>
      <c r="F63" s="113" t="s">
        <v>226</v>
      </c>
      <c r="G63" s="113" t="s">
        <v>226</v>
      </c>
      <c r="H63" s="113" t="s">
        <v>226</v>
      </c>
      <c r="I63" s="191" t="s">
        <v>97</v>
      </c>
      <c r="J63" s="191" t="s">
        <v>97</v>
      </c>
      <c r="K63" s="191" t="s">
        <v>97</v>
      </c>
      <c r="L63" s="191" t="s">
        <v>97</v>
      </c>
      <c r="M63" s="191" t="s">
        <v>97</v>
      </c>
      <c r="N63" s="191" t="s">
        <v>97</v>
      </c>
      <c r="O63" s="299"/>
      <c r="P63" s="300"/>
      <c r="Q63" s="191" t="s">
        <v>97</v>
      </c>
      <c r="R63" s="299"/>
    </row>
    <row r="64" spans="2:18" s="118" customFormat="1" x14ac:dyDescent="0.25">
      <c r="B64" s="112" t="s">
        <v>504</v>
      </c>
      <c r="C64" s="112" t="s">
        <v>222</v>
      </c>
      <c r="D64" s="114" t="s">
        <v>218</v>
      </c>
      <c r="E64" s="114">
        <v>16</v>
      </c>
      <c r="F64" s="113" t="s">
        <v>226</v>
      </c>
      <c r="G64" s="113" t="s">
        <v>226</v>
      </c>
      <c r="H64" s="113" t="s">
        <v>226</v>
      </c>
      <c r="I64" s="191" t="s">
        <v>97</v>
      </c>
      <c r="J64" s="191" t="s">
        <v>97</v>
      </c>
      <c r="K64" s="191" t="s">
        <v>97</v>
      </c>
      <c r="L64" s="191" t="s">
        <v>97</v>
      </c>
      <c r="M64" s="191" t="s">
        <v>97</v>
      </c>
      <c r="N64" s="191" t="s">
        <v>97</v>
      </c>
      <c r="O64" s="299"/>
      <c r="P64" s="300"/>
      <c r="Q64" s="191" t="s">
        <v>97</v>
      </c>
      <c r="R64" s="299"/>
    </row>
    <row r="65" spans="2:18" s="118" customFormat="1" x14ac:dyDescent="0.25">
      <c r="B65" s="112" t="s">
        <v>505</v>
      </c>
      <c r="C65" s="112" t="s">
        <v>222</v>
      </c>
      <c r="D65" s="114" t="s">
        <v>218</v>
      </c>
      <c r="E65" s="114">
        <v>17</v>
      </c>
      <c r="F65" s="113" t="s">
        <v>226</v>
      </c>
      <c r="G65" s="113" t="s">
        <v>226</v>
      </c>
      <c r="H65" s="113" t="s">
        <v>226</v>
      </c>
      <c r="I65" s="191" t="s">
        <v>97</v>
      </c>
      <c r="J65" s="191" t="s">
        <v>97</v>
      </c>
      <c r="K65" s="191" t="s">
        <v>97</v>
      </c>
      <c r="L65" s="191" t="s">
        <v>97</v>
      </c>
      <c r="M65" s="191" t="s">
        <v>97</v>
      </c>
      <c r="N65" s="191" t="s">
        <v>97</v>
      </c>
      <c r="O65" s="299"/>
      <c r="P65" s="300"/>
      <c r="Q65" s="191" t="s">
        <v>97</v>
      </c>
      <c r="R65" s="299"/>
    </row>
    <row r="66" spans="2:18" s="118" customFormat="1" x14ac:dyDescent="0.25">
      <c r="B66" s="112" t="s">
        <v>506</v>
      </c>
      <c r="C66" s="112" t="s">
        <v>222</v>
      </c>
      <c r="D66" s="114" t="s">
        <v>219</v>
      </c>
      <c r="E66" s="114">
        <v>17</v>
      </c>
      <c r="F66" s="113" t="s">
        <v>226</v>
      </c>
      <c r="G66" s="113" t="s">
        <v>226</v>
      </c>
      <c r="H66" s="113" t="s">
        <v>226</v>
      </c>
      <c r="I66" s="191" t="s">
        <v>97</v>
      </c>
      <c r="J66" s="191" t="s">
        <v>97</v>
      </c>
      <c r="K66" s="191" t="s">
        <v>97</v>
      </c>
      <c r="L66" s="191" t="s">
        <v>97</v>
      </c>
      <c r="M66" s="191" t="s">
        <v>97</v>
      </c>
      <c r="N66" s="191" t="s">
        <v>97</v>
      </c>
      <c r="O66" s="299"/>
      <c r="P66" s="300"/>
      <c r="Q66" s="191" t="s">
        <v>97</v>
      </c>
      <c r="R66" s="299"/>
    </row>
    <row r="67" spans="2:18" s="118" customFormat="1" x14ac:dyDescent="0.25">
      <c r="B67" s="112" t="s">
        <v>507</v>
      </c>
      <c r="C67" s="112" t="s">
        <v>222</v>
      </c>
      <c r="D67" s="114" t="s">
        <v>219</v>
      </c>
      <c r="E67" s="114">
        <v>16</v>
      </c>
      <c r="F67" s="113" t="s">
        <v>226</v>
      </c>
      <c r="G67" s="113" t="s">
        <v>226</v>
      </c>
      <c r="H67" s="113" t="s">
        <v>226</v>
      </c>
      <c r="I67" s="191" t="s">
        <v>97</v>
      </c>
      <c r="J67" s="191" t="s">
        <v>97</v>
      </c>
      <c r="K67" s="191" t="s">
        <v>97</v>
      </c>
      <c r="L67" s="191" t="s">
        <v>97</v>
      </c>
      <c r="M67" s="191" t="s">
        <v>97</v>
      </c>
      <c r="N67" s="191" t="s">
        <v>97</v>
      </c>
      <c r="O67" s="299"/>
      <c r="P67" s="300"/>
      <c r="Q67" s="191" t="s">
        <v>97</v>
      </c>
      <c r="R67" s="299"/>
    </row>
    <row r="68" spans="2:18" s="118" customFormat="1" x14ac:dyDescent="0.25">
      <c r="B68" s="112" t="s">
        <v>508</v>
      </c>
      <c r="C68" s="112" t="s">
        <v>222</v>
      </c>
      <c r="D68" s="114" t="s">
        <v>219</v>
      </c>
      <c r="E68" s="114">
        <v>18</v>
      </c>
      <c r="F68" s="113" t="s">
        <v>226</v>
      </c>
      <c r="G68" s="113" t="s">
        <v>226</v>
      </c>
      <c r="H68" s="113" t="s">
        <v>226</v>
      </c>
      <c r="I68" s="191" t="s">
        <v>97</v>
      </c>
      <c r="J68" s="191" t="s">
        <v>97</v>
      </c>
      <c r="K68" s="191" t="s">
        <v>97</v>
      </c>
      <c r="L68" s="191" t="s">
        <v>97</v>
      </c>
      <c r="M68" s="191" t="s">
        <v>97</v>
      </c>
      <c r="N68" s="191" t="s">
        <v>97</v>
      </c>
      <c r="O68" s="299"/>
      <c r="P68" s="300"/>
      <c r="Q68" s="191" t="s">
        <v>97</v>
      </c>
      <c r="R68" s="299"/>
    </row>
    <row r="69" spans="2:18" s="118" customFormat="1" x14ac:dyDescent="0.25">
      <c r="B69" s="112" t="s">
        <v>213</v>
      </c>
      <c r="C69" s="112" t="s">
        <v>222</v>
      </c>
      <c r="D69" s="114" t="s">
        <v>218</v>
      </c>
      <c r="E69" s="114">
        <v>16</v>
      </c>
      <c r="F69" s="113" t="s">
        <v>226</v>
      </c>
      <c r="G69" s="113" t="s">
        <v>226</v>
      </c>
      <c r="H69" s="113" t="s">
        <v>226</v>
      </c>
      <c r="I69" s="191" t="s">
        <v>97</v>
      </c>
      <c r="J69" s="191" t="s">
        <v>97</v>
      </c>
      <c r="K69" s="191" t="s">
        <v>97</v>
      </c>
      <c r="L69" s="191" t="s">
        <v>97</v>
      </c>
      <c r="M69" s="191" t="s">
        <v>97</v>
      </c>
      <c r="N69" s="191" t="s">
        <v>97</v>
      </c>
      <c r="O69" s="299"/>
      <c r="P69" s="300"/>
      <c r="Q69" s="191" t="s">
        <v>97</v>
      </c>
      <c r="R69" s="299"/>
    </row>
    <row r="70" spans="2:18" s="118" customFormat="1" x14ac:dyDescent="0.25">
      <c r="B70" s="112" t="s">
        <v>509</v>
      </c>
      <c r="C70" s="112" t="s">
        <v>222</v>
      </c>
      <c r="D70" s="114" t="s">
        <v>218</v>
      </c>
      <c r="E70" s="114">
        <v>15</v>
      </c>
      <c r="F70" s="113" t="s">
        <v>226</v>
      </c>
      <c r="G70" s="113" t="s">
        <v>226</v>
      </c>
      <c r="H70" s="113" t="s">
        <v>226</v>
      </c>
      <c r="I70" s="191" t="s">
        <v>97</v>
      </c>
      <c r="J70" s="191" t="s">
        <v>97</v>
      </c>
      <c r="K70" s="191" t="s">
        <v>97</v>
      </c>
      <c r="L70" s="191" t="s">
        <v>97</v>
      </c>
      <c r="M70" s="191" t="s">
        <v>97</v>
      </c>
      <c r="N70" s="191" t="s">
        <v>97</v>
      </c>
      <c r="O70" s="299"/>
      <c r="P70" s="300"/>
      <c r="Q70" s="191" t="s">
        <v>97</v>
      </c>
      <c r="R70" s="299"/>
    </row>
    <row r="71" spans="2:18" s="118" customFormat="1" x14ac:dyDescent="0.25">
      <c r="B71" s="112" t="s">
        <v>510</v>
      </c>
      <c r="C71" s="112" t="s">
        <v>222</v>
      </c>
      <c r="D71" s="114" t="s">
        <v>218</v>
      </c>
      <c r="E71" s="114">
        <v>15</v>
      </c>
      <c r="F71" s="113" t="s">
        <v>226</v>
      </c>
      <c r="G71" s="113" t="s">
        <v>226</v>
      </c>
      <c r="H71" s="113" t="s">
        <v>226</v>
      </c>
      <c r="I71" s="191" t="s">
        <v>97</v>
      </c>
      <c r="J71" s="191" t="s">
        <v>97</v>
      </c>
      <c r="K71" s="191" t="s">
        <v>97</v>
      </c>
      <c r="L71" s="191" t="s">
        <v>97</v>
      </c>
      <c r="M71" s="191" t="s">
        <v>97</v>
      </c>
      <c r="N71" s="191" t="s">
        <v>97</v>
      </c>
      <c r="O71" s="299"/>
      <c r="P71" s="300"/>
      <c r="Q71" s="191" t="s">
        <v>97</v>
      </c>
      <c r="R71" s="299"/>
    </row>
    <row r="72" spans="2:18" s="118" customFormat="1" x14ac:dyDescent="0.25">
      <c r="B72" s="112" t="s">
        <v>511</v>
      </c>
      <c r="C72" s="112" t="s">
        <v>222</v>
      </c>
      <c r="D72" s="114" t="s">
        <v>219</v>
      </c>
      <c r="E72" s="114">
        <v>20</v>
      </c>
      <c r="F72" s="113" t="s">
        <v>226</v>
      </c>
      <c r="G72" s="113" t="s">
        <v>226</v>
      </c>
      <c r="H72" s="113" t="s">
        <v>226</v>
      </c>
      <c r="I72" s="191" t="s">
        <v>97</v>
      </c>
      <c r="J72" s="191" t="s">
        <v>97</v>
      </c>
      <c r="K72" s="191" t="s">
        <v>97</v>
      </c>
      <c r="L72" s="191" t="s">
        <v>97</v>
      </c>
      <c r="M72" s="191" t="s">
        <v>97</v>
      </c>
      <c r="N72" s="191" t="s">
        <v>97</v>
      </c>
      <c r="O72" s="299"/>
      <c r="P72" s="300"/>
      <c r="Q72" s="191" t="s">
        <v>97</v>
      </c>
      <c r="R72" s="299"/>
    </row>
    <row r="73" spans="2:18" s="118" customFormat="1" x14ac:dyDescent="0.25">
      <c r="B73" s="112" t="s">
        <v>512</v>
      </c>
      <c r="C73" s="112" t="s">
        <v>222</v>
      </c>
      <c r="D73" s="114" t="s">
        <v>219</v>
      </c>
      <c r="E73" s="114">
        <v>15</v>
      </c>
      <c r="F73" s="113" t="s">
        <v>226</v>
      </c>
      <c r="G73" s="113" t="s">
        <v>226</v>
      </c>
      <c r="H73" s="113" t="s">
        <v>226</v>
      </c>
      <c r="I73" s="191" t="s">
        <v>97</v>
      </c>
      <c r="J73" s="191" t="s">
        <v>97</v>
      </c>
      <c r="K73" s="191" t="s">
        <v>97</v>
      </c>
      <c r="L73" s="191" t="s">
        <v>97</v>
      </c>
      <c r="M73" s="191" t="s">
        <v>97</v>
      </c>
      <c r="N73" s="191" t="s">
        <v>97</v>
      </c>
      <c r="O73" s="299"/>
      <c r="P73" s="300"/>
      <c r="Q73" s="191" t="s">
        <v>97</v>
      </c>
      <c r="R73" s="299"/>
    </row>
    <row r="74" spans="2:18" s="118" customFormat="1" x14ac:dyDescent="0.25">
      <c r="B74" s="112" t="s">
        <v>513</v>
      </c>
      <c r="C74" s="112" t="s">
        <v>222</v>
      </c>
      <c r="D74" s="114" t="s">
        <v>219</v>
      </c>
      <c r="E74" s="114">
        <v>20</v>
      </c>
      <c r="F74" s="113" t="s">
        <v>226</v>
      </c>
      <c r="G74" s="113" t="s">
        <v>226</v>
      </c>
      <c r="H74" s="113" t="s">
        <v>226</v>
      </c>
      <c r="I74" s="191" t="s">
        <v>97</v>
      </c>
      <c r="J74" s="191" t="s">
        <v>97</v>
      </c>
      <c r="K74" s="191" t="s">
        <v>97</v>
      </c>
      <c r="L74" s="191" t="s">
        <v>97</v>
      </c>
      <c r="M74" s="191" t="s">
        <v>97</v>
      </c>
      <c r="N74" s="191" t="s">
        <v>97</v>
      </c>
      <c r="O74" s="299"/>
      <c r="P74" s="300"/>
      <c r="Q74" s="191" t="s">
        <v>97</v>
      </c>
      <c r="R74" s="299"/>
    </row>
    <row r="75" spans="2:18" s="118" customFormat="1" x14ac:dyDescent="0.25">
      <c r="B75" s="112" t="s">
        <v>514</v>
      </c>
      <c r="C75" s="112" t="s">
        <v>222</v>
      </c>
      <c r="D75" s="114" t="s">
        <v>219</v>
      </c>
      <c r="E75" s="114">
        <v>15</v>
      </c>
      <c r="F75" s="113" t="s">
        <v>226</v>
      </c>
      <c r="G75" s="113" t="s">
        <v>226</v>
      </c>
      <c r="H75" s="113" t="s">
        <v>226</v>
      </c>
      <c r="I75" s="191" t="s">
        <v>97</v>
      </c>
      <c r="J75" s="191" t="s">
        <v>97</v>
      </c>
      <c r="K75" s="191" t="s">
        <v>97</v>
      </c>
      <c r="L75" s="191" t="s">
        <v>97</v>
      </c>
      <c r="M75" s="191" t="s">
        <v>97</v>
      </c>
      <c r="N75" s="191" t="s">
        <v>97</v>
      </c>
      <c r="O75" s="299"/>
      <c r="P75" s="300"/>
      <c r="Q75" s="191" t="s">
        <v>97</v>
      </c>
      <c r="R75" s="299"/>
    </row>
    <row r="76" spans="2:18" s="118" customFormat="1" x14ac:dyDescent="0.25">
      <c r="B76" s="112" t="s">
        <v>515</v>
      </c>
      <c r="C76" s="112" t="s">
        <v>222</v>
      </c>
      <c r="D76" s="114" t="s">
        <v>218</v>
      </c>
      <c r="E76" s="114">
        <v>17</v>
      </c>
      <c r="F76" s="113" t="s">
        <v>226</v>
      </c>
      <c r="G76" s="113" t="s">
        <v>226</v>
      </c>
      <c r="H76" s="113" t="s">
        <v>226</v>
      </c>
      <c r="I76" s="191" t="s">
        <v>97</v>
      </c>
      <c r="J76" s="191" t="s">
        <v>97</v>
      </c>
      <c r="K76" s="191" t="s">
        <v>97</v>
      </c>
      <c r="L76" s="191" t="s">
        <v>97</v>
      </c>
      <c r="M76" s="191" t="s">
        <v>97</v>
      </c>
      <c r="N76" s="191" t="s">
        <v>97</v>
      </c>
      <c r="O76" s="299"/>
      <c r="P76" s="300"/>
      <c r="Q76" s="191" t="s">
        <v>97</v>
      </c>
      <c r="R76" s="299"/>
    </row>
    <row r="77" spans="2:18" s="118" customFormat="1" x14ac:dyDescent="0.25">
      <c r="B77" s="112" t="s">
        <v>516</v>
      </c>
      <c r="C77" s="112" t="s">
        <v>222</v>
      </c>
      <c r="D77" s="114" t="s">
        <v>218</v>
      </c>
      <c r="E77" s="114">
        <v>16</v>
      </c>
      <c r="F77" s="113" t="s">
        <v>226</v>
      </c>
      <c r="G77" s="113" t="s">
        <v>226</v>
      </c>
      <c r="H77" s="113" t="s">
        <v>226</v>
      </c>
      <c r="I77" s="191" t="s">
        <v>97</v>
      </c>
      <c r="J77" s="191" t="s">
        <v>97</v>
      </c>
      <c r="K77" s="191" t="s">
        <v>97</v>
      </c>
      <c r="L77" s="191" t="s">
        <v>97</v>
      </c>
      <c r="M77" s="191" t="s">
        <v>97</v>
      </c>
      <c r="N77" s="191" t="s">
        <v>97</v>
      </c>
      <c r="O77" s="299"/>
      <c r="P77" s="300"/>
      <c r="Q77" s="191" t="s">
        <v>97</v>
      </c>
      <c r="R77" s="299"/>
    </row>
    <row r="78" spans="2:18" s="118" customFormat="1" x14ac:dyDescent="0.25">
      <c r="B78" s="112" t="s">
        <v>517</v>
      </c>
      <c r="C78" s="112" t="s">
        <v>222</v>
      </c>
      <c r="D78" s="114" t="s">
        <v>218</v>
      </c>
      <c r="E78" s="114">
        <v>17</v>
      </c>
      <c r="F78" s="113" t="s">
        <v>226</v>
      </c>
      <c r="G78" s="113" t="s">
        <v>226</v>
      </c>
      <c r="H78" s="113" t="s">
        <v>226</v>
      </c>
      <c r="I78" s="191" t="s">
        <v>97</v>
      </c>
      <c r="J78" s="191" t="s">
        <v>97</v>
      </c>
      <c r="K78" s="191" t="s">
        <v>97</v>
      </c>
      <c r="L78" s="191" t="s">
        <v>97</v>
      </c>
      <c r="M78" s="191" t="s">
        <v>97</v>
      </c>
      <c r="N78" s="191" t="s">
        <v>97</v>
      </c>
      <c r="O78" s="299"/>
      <c r="P78" s="300"/>
      <c r="Q78" s="191" t="s">
        <v>97</v>
      </c>
      <c r="R78" s="299"/>
    </row>
    <row r="79" spans="2:18" x14ac:dyDescent="0.25">
      <c r="B79" s="112" t="s">
        <v>200</v>
      </c>
      <c r="C79" s="112" t="s">
        <v>222</v>
      </c>
      <c r="D79" s="25" t="s">
        <v>218</v>
      </c>
      <c r="E79" s="25">
        <v>19</v>
      </c>
      <c r="F79" s="113" t="s">
        <v>226</v>
      </c>
      <c r="G79" s="113" t="s">
        <v>226</v>
      </c>
      <c r="H79" s="113" t="s">
        <v>226</v>
      </c>
      <c r="I79" s="191" t="s">
        <v>97</v>
      </c>
      <c r="J79" s="191" t="s">
        <v>97</v>
      </c>
      <c r="K79" s="191" t="s">
        <v>97</v>
      </c>
      <c r="L79" s="191" t="s">
        <v>97</v>
      </c>
      <c r="M79" s="191" t="s">
        <v>97</v>
      </c>
      <c r="N79" s="191" t="s">
        <v>97</v>
      </c>
      <c r="O79" s="299"/>
      <c r="P79" s="300"/>
      <c r="Q79" s="191" t="s">
        <v>97</v>
      </c>
      <c r="R79" s="299"/>
    </row>
    <row r="80" spans="2:18" x14ac:dyDescent="0.25">
      <c r="B80" s="112" t="s">
        <v>201</v>
      </c>
      <c r="C80" s="112" t="s">
        <v>222</v>
      </c>
      <c r="D80" s="25" t="s">
        <v>218</v>
      </c>
      <c r="E80" s="25">
        <v>17</v>
      </c>
      <c r="F80" s="113" t="s">
        <v>226</v>
      </c>
      <c r="G80" s="113" t="s">
        <v>226</v>
      </c>
      <c r="H80" s="113" t="s">
        <v>226</v>
      </c>
      <c r="I80" s="191" t="s">
        <v>97</v>
      </c>
      <c r="J80" s="191" t="s">
        <v>97</v>
      </c>
      <c r="K80" s="191" t="s">
        <v>97</v>
      </c>
      <c r="L80" s="191" t="s">
        <v>97</v>
      </c>
      <c r="M80" s="191" t="s">
        <v>97</v>
      </c>
      <c r="N80" s="191" t="s">
        <v>97</v>
      </c>
      <c r="O80" s="299"/>
      <c r="P80" s="300"/>
      <c r="Q80" s="191" t="s">
        <v>97</v>
      </c>
      <c r="R80" s="299"/>
    </row>
    <row r="81" spans="2:18" x14ac:dyDescent="0.25">
      <c r="B81" s="112" t="s">
        <v>202</v>
      </c>
      <c r="C81" s="112" t="s">
        <v>222</v>
      </c>
      <c r="D81" s="25" t="s">
        <v>219</v>
      </c>
      <c r="E81" s="25">
        <v>14</v>
      </c>
      <c r="F81" s="113" t="s">
        <v>226</v>
      </c>
      <c r="G81" s="113" t="s">
        <v>226</v>
      </c>
      <c r="H81" s="113" t="s">
        <v>226</v>
      </c>
      <c r="I81" s="191" t="s">
        <v>97</v>
      </c>
      <c r="J81" s="191" t="s">
        <v>97</v>
      </c>
      <c r="K81" s="191" t="s">
        <v>97</v>
      </c>
      <c r="L81" s="191" t="s">
        <v>97</v>
      </c>
      <c r="M81" s="191" t="s">
        <v>97</v>
      </c>
      <c r="N81" s="191" t="s">
        <v>97</v>
      </c>
      <c r="O81" s="299"/>
      <c r="P81" s="300"/>
      <c r="Q81" s="191" t="s">
        <v>97</v>
      </c>
      <c r="R81" s="299"/>
    </row>
    <row r="82" spans="2:18" x14ac:dyDescent="0.25">
      <c r="B82" s="112" t="s">
        <v>203</v>
      </c>
      <c r="C82" s="112" t="s">
        <v>222</v>
      </c>
      <c r="D82" s="25" t="s">
        <v>220</v>
      </c>
      <c r="E82" s="25">
        <v>15</v>
      </c>
      <c r="F82" s="113" t="s">
        <v>226</v>
      </c>
      <c r="G82" s="113" t="s">
        <v>226</v>
      </c>
      <c r="H82" s="113" t="s">
        <v>226</v>
      </c>
      <c r="I82" s="191" t="s">
        <v>97</v>
      </c>
      <c r="J82" s="191" t="s">
        <v>97</v>
      </c>
      <c r="K82" s="191" t="s">
        <v>97</v>
      </c>
      <c r="L82" s="191" t="s">
        <v>97</v>
      </c>
      <c r="M82" s="191" t="s">
        <v>97</v>
      </c>
      <c r="N82" s="191" t="s">
        <v>97</v>
      </c>
      <c r="O82" s="299"/>
      <c r="P82" s="300"/>
      <c r="Q82" s="191" t="s">
        <v>97</v>
      </c>
      <c r="R82" s="299"/>
    </row>
    <row r="83" spans="2:18" s="118" customFormat="1" x14ac:dyDescent="0.25">
      <c r="B83" s="112" t="s">
        <v>204</v>
      </c>
      <c r="C83" s="112" t="s">
        <v>222</v>
      </c>
      <c r="D83" s="114" t="s">
        <v>218</v>
      </c>
      <c r="E83" s="114">
        <v>19</v>
      </c>
      <c r="F83" s="113" t="s">
        <v>226</v>
      </c>
      <c r="G83" s="113" t="s">
        <v>226</v>
      </c>
      <c r="H83" s="113" t="s">
        <v>226</v>
      </c>
      <c r="I83" s="191" t="s">
        <v>97</v>
      </c>
      <c r="J83" s="191" t="s">
        <v>97</v>
      </c>
      <c r="K83" s="191" t="s">
        <v>97</v>
      </c>
      <c r="L83" s="191" t="s">
        <v>97</v>
      </c>
      <c r="M83" s="191" t="s">
        <v>97</v>
      </c>
      <c r="N83" s="191" t="s">
        <v>97</v>
      </c>
      <c r="O83" s="299"/>
      <c r="P83" s="300"/>
      <c r="Q83" s="191" t="s">
        <v>97</v>
      </c>
      <c r="R83" s="299"/>
    </row>
    <row r="84" spans="2:18" s="118" customFormat="1" x14ac:dyDescent="0.25">
      <c r="B84" s="112" t="s">
        <v>205</v>
      </c>
      <c r="C84" s="112" t="s">
        <v>222</v>
      </c>
      <c r="D84" s="114" t="s">
        <v>218</v>
      </c>
      <c r="E84" s="114">
        <v>16</v>
      </c>
      <c r="F84" s="113" t="s">
        <v>226</v>
      </c>
      <c r="G84" s="113" t="s">
        <v>226</v>
      </c>
      <c r="H84" s="113" t="s">
        <v>226</v>
      </c>
      <c r="I84" s="191" t="s">
        <v>97</v>
      </c>
      <c r="J84" s="191" t="s">
        <v>97</v>
      </c>
      <c r="K84" s="191" t="s">
        <v>97</v>
      </c>
      <c r="L84" s="191" t="s">
        <v>97</v>
      </c>
      <c r="M84" s="191" t="s">
        <v>97</v>
      </c>
      <c r="N84" s="191" t="s">
        <v>97</v>
      </c>
      <c r="O84" s="299"/>
      <c r="P84" s="300"/>
      <c r="Q84" s="191" t="s">
        <v>97</v>
      </c>
      <c r="R84" s="299"/>
    </row>
    <row r="85" spans="2:18" s="118" customFormat="1" x14ac:dyDescent="0.25">
      <c r="B85" s="112" t="s">
        <v>206</v>
      </c>
      <c r="C85" s="112" t="s">
        <v>222</v>
      </c>
      <c r="D85" s="114" t="s">
        <v>219</v>
      </c>
      <c r="E85" s="114">
        <v>16</v>
      </c>
      <c r="F85" s="113" t="s">
        <v>226</v>
      </c>
      <c r="G85" s="113" t="s">
        <v>226</v>
      </c>
      <c r="H85" s="113" t="s">
        <v>226</v>
      </c>
      <c r="I85" s="191" t="s">
        <v>97</v>
      </c>
      <c r="J85" s="191" t="s">
        <v>97</v>
      </c>
      <c r="K85" s="191" t="s">
        <v>97</v>
      </c>
      <c r="L85" s="191" t="s">
        <v>97</v>
      </c>
      <c r="M85" s="191" t="s">
        <v>97</v>
      </c>
      <c r="N85" s="191" t="s">
        <v>97</v>
      </c>
      <c r="O85" s="299"/>
      <c r="P85" s="300"/>
      <c r="Q85" s="191" t="s">
        <v>97</v>
      </c>
      <c r="R85" s="299"/>
    </row>
    <row r="86" spans="2:18" s="118" customFormat="1" x14ac:dyDescent="0.25">
      <c r="B86" s="112" t="s">
        <v>207</v>
      </c>
      <c r="C86" s="112" t="s">
        <v>222</v>
      </c>
      <c r="D86" s="114" t="s">
        <v>219</v>
      </c>
      <c r="E86" s="114">
        <v>18</v>
      </c>
      <c r="F86" s="113" t="s">
        <v>226</v>
      </c>
      <c r="G86" s="113" t="s">
        <v>226</v>
      </c>
      <c r="H86" s="113" t="s">
        <v>226</v>
      </c>
      <c r="I86" s="191" t="s">
        <v>97</v>
      </c>
      <c r="J86" s="191" t="s">
        <v>97</v>
      </c>
      <c r="K86" s="191" t="s">
        <v>97</v>
      </c>
      <c r="L86" s="191" t="s">
        <v>97</v>
      </c>
      <c r="M86" s="191" t="s">
        <v>97</v>
      </c>
      <c r="N86" s="191" t="s">
        <v>97</v>
      </c>
      <c r="O86" s="299"/>
      <c r="P86" s="300"/>
      <c r="Q86" s="191" t="s">
        <v>97</v>
      </c>
      <c r="R86" s="299"/>
    </row>
    <row r="87" spans="2:18" s="118" customFormat="1" x14ac:dyDescent="0.25">
      <c r="B87" s="112" t="s">
        <v>208</v>
      </c>
      <c r="C87" s="112" t="s">
        <v>222</v>
      </c>
      <c r="D87" s="114" t="s">
        <v>218</v>
      </c>
      <c r="E87" s="114">
        <v>16</v>
      </c>
      <c r="F87" s="113" t="s">
        <v>226</v>
      </c>
      <c r="G87" s="113" t="s">
        <v>226</v>
      </c>
      <c r="H87" s="113" t="s">
        <v>226</v>
      </c>
      <c r="I87" s="191" t="s">
        <v>97</v>
      </c>
      <c r="J87" s="191" t="s">
        <v>97</v>
      </c>
      <c r="K87" s="191" t="s">
        <v>97</v>
      </c>
      <c r="L87" s="191" t="s">
        <v>97</v>
      </c>
      <c r="M87" s="191" t="s">
        <v>97</v>
      </c>
      <c r="N87" s="191" t="s">
        <v>97</v>
      </c>
      <c r="O87" s="299"/>
      <c r="P87" s="300"/>
      <c r="Q87" s="191" t="s">
        <v>97</v>
      </c>
      <c r="R87" s="299"/>
    </row>
    <row r="88" spans="2:18" s="118" customFormat="1" x14ac:dyDescent="0.25">
      <c r="B88" s="112" t="s">
        <v>209</v>
      </c>
      <c r="C88" s="112" t="s">
        <v>222</v>
      </c>
      <c r="D88" s="114" t="s">
        <v>219</v>
      </c>
      <c r="E88" s="114">
        <v>20</v>
      </c>
      <c r="F88" s="113" t="s">
        <v>226</v>
      </c>
      <c r="G88" s="113" t="s">
        <v>226</v>
      </c>
      <c r="H88" s="113" t="s">
        <v>226</v>
      </c>
      <c r="I88" s="191" t="s">
        <v>97</v>
      </c>
      <c r="J88" s="191" t="s">
        <v>97</v>
      </c>
      <c r="K88" s="191" t="s">
        <v>97</v>
      </c>
      <c r="L88" s="191" t="s">
        <v>97</v>
      </c>
      <c r="M88" s="191" t="s">
        <v>97</v>
      </c>
      <c r="N88" s="191" t="s">
        <v>97</v>
      </c>
      <c r="O88" s="299"/>
      <c r="P88" s="300"/>
      <c r="Q88" s="191" t="s">
        <v>97</v>
      </c>
      <c r="R88" s="299"/>
    </row>
    <row r="89" spans="2:18" s="118" customFormat="1" x14ac:dyDescent="0.25">
      <c r="B89" s="112" t="s">
        <v>210</v>
      </c>
      <c r="C89" s="112" t="s">
        <v>222</v>
      </c>
      <c r="D89" s="114" t="s">
        <v>221</v>
      </c>
      <c r="E89" s="114">
        <v>16</v>
      </c>
      <c r="F89" s="113" t="s">
        <v>226</v>
      </c>
      <c r="G89" s="113" t="s">
        <v>226</v>
      </c>
      <c r="H89" s="113" t="s">
        <v>226</v>
      </c>
      <c r="I89" s="191" t="s">
        <v>97</v>
      </c>
      <c r="J89" s="191" t="s">
        <v>97</v>
      </c>
      <c r="K89" s="191" t="s">
        <v>97</v>
      </c>
      <c r="L89" s="191" t="s">
        <v>97</v>
      </c>
      <c r="M89" s="191" t="s">
        <v>97</v>
      </c>
      <c r="N89" s="191" t="s">
        <v>97</v>
      </c>
      <c r="O89" s="299"/>
      <c r="P89" s="300"/>
      <c r="Q89" s="191" t="s">
        <v>97</v>
      </c>
      <c r="R89" s="299"/>
    </row>
    <row r="90" spans="2:18" s="118" customFormat="1" x14ac:dyDescent="0.25">
      <c r="B90" s="112" t="s">
        <v>211</v>
      </c>
      <c r="C90" s="112" t="s">
        <v>222</v>
      </c>
      <c r="D90" s="114" t="s">
        <v>221</v>
      </c>
      <c r="E90" s="114">
        <v>14</v>
      </c>
      <c r="F90" s="113" t="s">
        <v>226</v>
      </c>
      <c r="G90" s="113" t="s">
        <v>226</v>
      </c>
      <c r="H90" s="113" t="s">
        <v>226</v>
      </c>
      <c r="I90" s="191" t="s">
        <v>97</v>
      </c>
      <c r="J90" s="191" t="s">
        <v>97</v>
      </c>
      <c r="K90" s="191" t="s">
        <v>97</v>
      </c>
      <c r="L90" s="191" t="s">
        <v>97</v>
      </c>
      <c r="M90" s="191" t="s">
        <v>97</v>
      </c>
      <c r="N90" s="191" t="s">
        <v>97</v>
      </c>
      <c r="O90" s="299"/>
      <c r="P90" s="300"/>
      <c r="Q90" s="191" t="s">
        <v>97</v>
      </c>
      <c r="R90" s="299"/>
    </row>
    <row r="91" spans="2:18" s="118" customFormat="1" x14ac:dyDescent="0.25">
      <c r="B91" s="112" t="s">
        <v>212</v>
      </c>
      <c r="C91" s="112" t="s">
        <v>222</v>
      </c>
      <c r="D91" s="114" t="s">
        <v>218</v>
      </c>
      <c r="E91" s="114">
        <v>13</v>
      </c>
      <c r="F91" s="113" t="s">
        <v>226</v>
      </c>
      <c r="G91" s="113" t="s">
        <v>226</v>
      </c>
      <c r="H91" s="113" t="s">
        <v>226</v>
      </c>
      <c r="I91" s="191" t="s">
        <v>97</v>
      </c>
      <c r="J91" s="191" t="s">
        <v>97</v>
      </c>
      <c r="K91" s="191" t="s">
        <v>97</v>
      </c>
      <c r="L91" s="191" t="s">
        <v>97</v>
      </c>
      <c r="M91" s="191" t="s">
        <v>97</v>
      </c>
      <c r="N91" s="191" t="s">
        <v>97</v>
      </c>
      <c r="O91" s="299"/>
      <c r="P91" s="300"/>
      <c r="Q91" s="191" t="s">
        <v>97</v>
      </c>
      <c r="R91" s="299"/>
    </row>
    <row r="92" spans="2:18" s="118" customFormat="1" x14ac:dyDescent="0.25">
      <c r="B92" s="112" t="s">
        <v>213</v>
      </c>
      <c r="C92" s="112" t="s">
        <v>222</v>
      </c>
      <c r="D92" s="114" t="s">
        <v>218</v>
      </c>
      <c r="E92" s="114">
        <v>21</v>
      </c>
      <c r="F92" s="113" t="s">
        <v>226</v>
      </c>
      <c r="G92" s="113" t="s">
        <v>226</v>
      </c>
      <c r="H92" s="113" t="s">
        <v>226</v>
      </c>
      <c r="I92" s="191" t="s">
        <v>97</v>
      </c>
      <c r="J92" s="191" t="s">
        <v>97</v>
      </c>
      <c r="K92" s="191" t="s">
        <v>97</v>
      </c>
      <c r="L92" s="191" t="s">
        <v>97</v>
      </c>
      <c r="M92" s="191" t="s">
        <v>97</v>
      </c>
      <c r="N92" s="191" t="s">
        <v>97</v>
      </c>
      <c r="O92" s="299"/>
      <c r="P92" s="300"/>
      <c r="Q92" s="191" t="s">
        <v>97</v>
      </c>
      <c r="R92" s="299"/>
    </row>
    <row r="93" spans="2:18" s="118" customFormat="1" x14ac:dyDescent="0.25">
      <c r="B93" s="112" t="s">
        <v>214</v>
      </c>
      <c r="C93" s="112" t="s">
        <v>222</v>
      </c>
      <c r="D93" s="114" t="s">
        <v>219</v>
      </c>
      <c r="E93" s="114">
        <v>16</v>
      </c>
      <c r="F93" s="113" t="s">
        <v>226</v>
      </c>
      <c r="G93" s="113" t="s">
        <v>226</v>
      </c>
      <c r="H93" s="113" t="s">
        <v>226</v>
      </c>
      <c r="I93" s="191" t="s">
        <v>97</v>
      </c>
      <c r="J93" s="191" t="s">
        <v>97</v>
      </c>
      <c r="K93" s="191" t="s">
        <v>97</v>
      </c>
      <c r="L93" s="191" t="s">
        <v>97</v>
      </c>
      <c r="M93" s="191" t="s">
        <v>97</v>
      </c>
      <c r="N93" s="191" t="s">
        <v>97</v>
      </c>
      <c r="O93" s="299"/>
      <c r="P93" s="300"/>
      <c r="Q93" s="191" t="s">
        <v>97</v>
      </c>
      <c r="R93" s="299"/>
    </row>
    <row r="94" spans="2:18" s="118" customFormat="1" x14ac:dyDescent="0.25">
      <c r="B94" s="112" t="s">
        <v>215</v>
      </c>
      <c r="C94" s="112" t="s">
        <v>222</v>
      </c>
      <c r="D94" s="114" t="s">
        <v>218</v>
      </c>
      <c r="E94" s="114">
        <v>15</v>
      </c>
      <c r="F94" s="113" t="s">
        <v>226</v>
      </c>
      <c r="G94" s="113" t="s">
        <v>226</v>
      </c>
      <c r="H94" s="113" t="s">
        <v>226</v>
      </c>
      <c r="I94" s="191" t="s">
        <v>97</v>
      </c>
      <c r="J94" s="191" t="s">
        <v>97</v>
      </c>
      <c r="K94" s="191" t="s">
        <v>97</v>
      </c>
      <c r="L94" s="191" t="s">
        <v>97</v>
      </c>
      <c r="M94" s="191" t="s">
        <v>97</v>
      </c>
      <c r="N94" s="191" t="s">
        <v>97</v>
      </c>
      <c r="O94" s="299"/>
      <c r="P94" s="300"/>
      <c r="Q94" s="191" t="s">
        <v>97</v>
      </c>
      <c r="R94" s="299"/>
    </row>
    <row r="95" spans="2:18" s="118" customFormat="1" x14ac:dyDescent="0.25">
      <c r="B95" s="112" t="s">
        <v>216</v>
      </c>
      <c r="C95" s="112" t="s">
        <v>222</v>
      </c>
      <c r="D95" s="114" t="s">
        <v>218</v>
      </c>
      <c r="E95" s="114">
        <v>17</v>
      </c>
      <c r="F95" s="113" t="s">
        <v>226</v>
      </c>
      <c r="G95" s="113" t="s">
        <v>226</v>
      </c>
      <c r="H95" s="113" t="s">
        <v>226</v>
      </c>
      <c r="I95" s="191" t="s">
        <v>97</v>
      </c>
      <c r="J95" s="191" t="s">
        <v>97</v>
      </c>
      <c r="K95" s="191" t="s">
        <v>97</v>
      </c>
      <c r="L95" s="191" t="s">
        <v>97</v>
      </c>
      <c r="M95" s="191" t="s">
        <v>97</v>
      </c>
      <c r="N95" s="191" t="s">
        <v>97</v>
      </c>
      <c r="O95" s="299"/>
      <c r="P95" s="300"/>
      <c r="Q95" s="191" t="s">
        <v>97</v>
      </c>
      <c r="R95" s="299"/>
    </row>
    <row r="96" spans="2:18" s="118" customFormat="1" x14ac:dyDescent="0.25">
      <c r="B96" s="112" t="s">
        <v>217</v>
      </c>
      <c r="C96" s="112" t="s">
        <v>222</v>
      </c>
      <c r="D96" s="114" t="s">
        <v>219</v>
      </c>
      <c r="E96" s="114">
        <v>18</v>
      </c>
      <c r="F96" s="113" t="s">
        <v>226</v>
      </c>
      <c r="G96" s="113" t="s">
        <v>226</v>
      </c>
      <c r="H96" s="113" t="s">
        <v>226</v>
      </c>
      <c r="I96" s="191" t="s">
        <v>97</v>
      </c>
      <c r="J96" s="191" t="s">
        <v>97</v>
      </c>
      <c r="K96" s="191" t="s">
        <v>97</v>
      </c>
      <c r="L96" s="191" t="s">
        <v>97</v>
      </c>
      <c r="M96" s="191" t="s">
        <v>97</v>
      </c>
      <c r="N96" s="191" t="s">
        <v>97</v>
      </c>
      <c r="O96" s="342"/>
      <c r="P96" s="343"/>
      <c r="Q96" s="191" t="s">
        <v>97</v>
      </c>
      <c r="R96" s="342"/>
    </row>
    <row r="97" spans="2:19" x14ac:dyDescent="0.25">
      <c r="B97" s="29" t="s">
        <v>61</v>
      </c>
    </row>
    <row r="99" spans="2:19" ht="15.75" thickBot="1" x14ac:dyDescent="0.3"/>
    <row r="100" spans="2:19" ht="27" thickBot="1" x14ac:dyDescent="0.3">
      <c r="B100" s="317" t="s">
        <v>37</v>
      </c>
      <c r="C100" s="318"/>
      <c r="D100" s="318"/>
      <c r="E100" s="318"/>
      <c r="F100" s="318"/>
      <c r="G100" s="318"/>
      <c r="H100" s="318"/>
      <c r="I100" s="318"/>
      <c r="J100" s="318"/>
      <c r="K100" s="318"/>
      <c r="L100" s="318"/>
      <c r="M100" s="318"/>
      <c r="N100" s="319"/>
    </row>
    <row r="105" spans="2:19" ht="114" customHeight="1" x14ac:dyDescent="0.25">
      <c r="B105" s="73" t="s">
        <v>0</v>
      </c>
      <c r="C105" s="73" t="s">
        <v>38</v>
      </c>
      <c r="D105" s="73" t="s">
        <v>39</v>
      </c>
      <c r="E105" s="73" t="s">
        <v>79</v>
      </c>
      <c r="F105" s="73" t="s">
        <v>81</v>
      </c>
      <c r="G105" s="73" t="s">
        <v>82</v>
      </c>
      <c r="H105" s="73" t="s">
        <v>83</v>
      </c>
      <c r="I105" s="73" t="s">
        <v>80</v>
      </c>
      <c r="J105" s="292" t="s">
        <v>84</v>
      </c>
      <c r="K105" s="339"/>
      <c r="L105" s="293"/>
      <c r="M105" s="73" t="s">
        <v>85</v>
      </c>
      <c r="N105" s="73" t="s">
        <v>40</v>
      </c>
      <c r="O105" s="73" t="s">
        <v>41</v>
      </c>
      <c r="P105" s="292" t="s">
        <v>3</v>
      </c>
      <c r="Q105" s="293"/>
      <c r="R105" s="292" t="s">
        <v>482</v>
      </c>
      <c r="S105" s="293"/>
    </row>
    <row r="106" spans="2:19" ht="60.75" customHeight="1" x14ac:dyDescent="0.25">
      <c r="B106" s="371" t="s">
        <v>42</v>
      </c>
      <c r="C106" s="371" t="s">
        <v>97</v>
      </c>
      <c r="D106" s="371" t="s">
        <v>253</v>
      </c>
      <c r="E106" s="371">
        <v>24687340</v>
      </c>
      <c r="F106" s="371" t="s">
        <v>254</v>
      </c>
      <c r="G106" s="371" t="s">
        <v>255</v>
      </c>
      <c r="H106" s="374">
        <v>36987</v>
      </c>
      <c r="I106" s="371" t="s">
        <v>226</v>
      </c>
      <c r="J106" s="277" t="s">
        <v>111</v>
      </c>
      <c r="K106" s="277" t="s">
        <v>264</v>
      </c>
      <c r="L106" s="277" t="s">
        <v>458</v>
      </c>
      <c r="M106" s="375" t="s">
        <v>97</v>
      </c>
      <c r="N106" s="375" t="s">
        <v>97</v>
      </c>
      <c r="O106" s="376" t="s">
        <v>97</v>
      </c>
      <c r="P106" s="351" t="s">
        <v>464</v>
      </c>
      <c r="Q106" s="352"/>
      <c r="R106" s="351" t="s">
        <v>484</v>
      </c>
      <c r="S106" s="352"/>
    </row>
    <row r="107" spans="2:19" ht="65.25" customHeight="1" x14ac:dyDescent="0.25">
      <c r="B107" s="371"/>
      <c r="C107" s="371"/>
      <c r="D107" s="371"/>
      <c r="E107" s="371"/>
      <c r="F107" s="371"/>
      <c r="G107" s="371"/>
      <c r="H107" s="374"/>
      <c r="I107" s="371"/>
      <c r="J107" s="277" t="s">
        <v>257</v>
      </c>
      <c r="K107" s="277" t="s">
        <v>258</v>
      </c>
      <c r="L107" s="277" t="s">
        <v>260</v>
      </c>
      <c r="M107" s="375"/>
      <c r="N107" s="375"/>
      <c r="O107" s="377"/>
      <c r="P107" s="353"/>
      <c r="Q107" s="354"/>
      <c r="R107" s="353"/>
      <c r="S107" s="354"/>
    </row>
    <row r="108" spans="2:19" ht="30" x14ac:dyDescent="0.25">
      <c r="B108" s="371"/>
      <c r="C108" s="371"/>
      <c r="D108" s="371"/>
      <c r="E108" s="371"/>
      <c r="F108" s="371"/>
      <c r="G108" s="371"/>
      <c r="H108" s="374"/>
      <c r="I108" s="371"/>
      <c r="J108" s="277" t="s">
        <v>259</v>
      </c>
      <c r="K108" s="277" t="s">
        <v>261</v>
      </c>
      <c r="L108" s="277" t="s">
        <v>459</v>
      </c>
      <c r="M108" s="375"/>
      <c r="N108" s="375"/>
      <c r="O108" s="377"/>
      <c r="P108" s="353"/>
      <c r="Q108" s="354"/>
      <c r="R108" s="353"/>
      <c r="S108" s="354"/>
    </row>
    <row r="109" spans="2:19" s="118" customFormat="1" ht="45" x14ac:dyDescent="0.25">
      <c r="B109" s="371"/>
      <c r="C109" s="371"/>
      <c r="D109" s="371"/>
      <c r="E109" s="371"/>
      <c r="F109" s="371"/>
      <c r="G109" s="371"/>
      <c r="H109" s="374"/>
      <c r="I109" s="371"/>
      <c r="J109" s="277" t="s">
        <v>262</v>
      </c>
      <c r="K109" s="277" t="s">
        <v>263</v>
      </c>
      <c r="L109" s="277" t="s">
        <v>460</v>
      </c>
      <c r="M109" s="375"/>
      <c r="N109" s="375"/>
      <c r="O109" s="377"/>
      <c r="P109" s="353"/>
      <c r="Q109" s="354"/>
      <c r="R109" s="353"/>
      <c r="S109" s="354"/>
    </row>
    <row r="110" spans="2:19" s="118" customFormat="1" ht="42" customHeight="1" x14ac:dyDescent="0.25">
      <c r="B110" s="371"/>
      <c r="C110" s="371"/>
      <c r="D110" s="371"/>
      <c r="E110" s="371"/>
      <c r="F110" s="371"/>
      <c r="G110" s="371"/>
      <c r="H110" s="374"/>
      <c r="I110" s="371"/>
      <c r="J110" s="277" t="s">
        <v>111</v>
      </c>
      <c r="K110" s="277" t="s">
        <v>483</v>
      </c>
      <c r="L110" s="277" t="s">
        <v>265</v>
      </c>
      <c r="M110" s="375"/>
      <c r="N110" s="375"/>
      <c r="O110" s="378"/>
      <c r="P110" s="355"/>
      <c r="Q110" s="356"/>
      <c r="R110" s="355"/>
      <c r="S110" s="356"/>
    </row>
    <row r="111" spans="2:19" s="118" customFormat="1" ht="150" x14ac:dyDescent="0.25">
      <c r="B111" s="345" t="s">
        <v>42</v>
      </c>
      <c r="C111" s="345" t="s">
        <v>97</v>
      </c>
      <c r="D111" s="346" t="s">
        <v>266</v>
      </c>
      <c r="E111" s="345">
        <v>33916442</v>
      </c>
      <c r="F111" s="294" t="s">
        <v>533</v>
      </c>
      <c r="G111" s="346" t="s">
        <v>224</v>
      </c>
      <c r="H111" s="384">
        <v>40865</v>
      </c>
      <c r="I111" s="346" t="s">
        <v>226</v>
      </c>
      <c r="J111" s="277" t="s">
        <v>278</v>
      </c>
      <c r="K111" s="277" t="s">
        <v>290</v>
      </c>
      <c r="L111" s="277" t="s">
        <v>291</v>
      </c>
      <c r="M111" s="346" t="s">
        <v>97</v>
      </c>
      <c r="N111" s="346" t="s">
        <v>97</v>
      </c>
      <c r="O111" s="372" t="s">
        <v>97</v>
      </c>
      <c r="P111" s="346" t="s">
        <v>485</v>
      </c>
      <c r="Q111" s="346"/>
      <c r="R111" s="346" t="s">
        <v>226</v>
      </c>
      <c r="S111" s="346"/>
    </row>
    <row r="112" spans="2:19" s="118" customFormat="1" ht="60" x14ac:dyDescent="0.25">
      <c r="B112" s="345"/>
      <c r="C112" s="345"/>
      <c r="D112" s="346"/>
      <c r="E112" s="345"/>
      <c r="F112" s="346"/>
      <c r="G112" s="346"/>
      <c r="H112" s="384"/>
      <c r="I112" s="346"/>
      <c r="J112" s="277" t="s">
        <v>111</v>
      </c>
      <c r="K112" s="277" t="s">
        <v>293</v>
      </c>
      <c r="L112" s="277" t="s">
        <v>292</v>
      </c>
      <c r="M112" s="346"/>
      <c r="N112" s="346"/>
      <c r="O112" s="373"/>
      <c r="P112" s="346"/>
      <c r="Q112" s="346"/>
      <c r="R112" s="346"/>
      <c r="S112" s="346"/>
    </row>
    <row r="113" spans="2:19" s="118" customFormat="1" ht="90" x14ac:dyDescent="0.25">
      <c r="B113" s="346" t="s">
        <v>42</v>
      </c>
      <c r="C113" s="346" t="s">
        <v>97</v>
      </c>
      <c r="D113" s="347" t="s">
        <v>276</v>
      </c>
      <c r="E113" s="346">
        <v>24790480</v>
      </c>
      <c r="F113" s="346" t="s">
        <v>289</v>
      </c>
      <c r="G113" s="346" t="s">
        <v>277</v>
      </c>
      <c r="H113" s="350">
        <v>37371</v>
      </c>
      <c r="I113" s="346" t="s">
        <v>226</v>
      </c>
      <c r="J113" s="278" t="s">
        <v>278</v>
      </c>
      <c r="K113" s="278" t="s">
        <v>279</v>
      </c>
      <c r="L113" s="278" t="s">
        <v>280</v>
      </c>
      <c r="M113" s="345" t="s">
        <v>97</v>
      </c>
      <c r="N113" s="345" t="s">
        <v>97</v>
      </c>
      <c r="O113" s="345" t="s">
        <v>97</v>
      </c>
      <c r="P113" s="346" t="s">
        <v>462</v>
      </c>
      <c r="Q113" s="346"/>
      <c r="R113" s="346" t="s">
        <v>226</v>
      </c>
      <c r="S113" s="346"/>
    </row>
    <row r="114" spans="2:19" s="118" customFormat="1" ht="60" x14ac:dyDescent="0.25">
      <c r="B114" s="346"/>
      <c r="C114" s="346"/>
      <c r="D114" s="348"/>
      <c r="E114" s="346"/>
      <c r="F114" s="346"/>
      <c r="G114" s="346"/>
      <c r="H114" s="350"/>
      <c r="I114" s="346"/>
      <c r="J114" s="278" t="s">
        <v>281</v>
      </c>
      <c r="K114" s="278" t="s">
        <v>282</v>
      </c>
      <c r="L114" s="278" t="s">
        <v>283</v>
      </c>
      <c r="M114" s="345"/>
      <c r="N114" s="345"/>
      <c r="O114" s="345"/>
      <c r="P114" s="346"/>
      <c r="Q114" s="346"/>
      <c r="R114" s="346"/>
      <c r="S114" s="346"/>
    </row>
    <row r="115" spans="2:19" s="118" customFormat="1" ht="75" x14ac:dyDescent="0.25">
      <c r="B115" s="346"/>
      <c r="C115" s="346"/>
      <c r="D115" s="348"/>
      <c r="E115" s="346"/>
      <c r="F115" s="346"/>
      <c r="G115" s="346"/>
      <c r="H115" s="350"/>
      <c r="I115" s="346"/>
      <c r="J115" s="278" t="s">
        <v>284</v>
      </c>
      <c r="K115" s="278" t="s">
        <v>285</v>
      </c>
      <c r="L115" s="278" t="s">
        <v>286</v>
      </c>
      <c r="M115" s="345"/>
      <c r="N115" s="345"/>
      <c r="O115" s="345"/>
      <c r="P115" s="346"/>
      <c r="Q115" s="346"/>
      <c r="R115" s="346"/>
      <c r="S115" s="346"/>
    </row>
    <row r="116" spans="2:19" s="118" customFormat="1" ht="60" x14ac:dyDescent="0.25">
      <c r="B116" s="346"/>
      <c r="C116" s="346"/>
      <c r="D116" s="349"/>
      <c r="E116" s="346"/>
      <c r="F116" s="346"/>
      <c r="G116" s="346"/>
      <c r="H116" s="350"/>
      <c r="I116" s="346"/>
      <c r="J116" s="278" t="s">
        <v>111</v>
      </c>
      <c r="K116" s="280" t="s">
        <v>287</v>
      </c>
      <c r="L116" s="279" t="s">
        <v>288</v>
      </c>
      <c r="M116" s="345"/>
      <c r="N116" s="345"/>
      <c r="O116" s="345"/>
      <c r="P116" s="346"/>
      <c r="Q116" s="346"/>
      <c r="R116" s="346"/>
      <c r="S116" s="346"/>
    </row>
    <row r="117" spans="2:19" s="118" customFormat="1" ht="149.25" customHeight="1" x14ac:dyDescent="0.25">
      <c r="B117" s="277" t="s">
        <v>43</v>
      </c>
      <c r="C117" s="277" t="s">
        <v>97</v>
      </c>
      <c r="D117" s="277" t="s">
        <v>316</v>
      </c>
      <c r="E117" s="277">
        <v>52990841</v>
      </c>
      <c r="F117" s="277" t="s">
        <v>232</v>
      </c>
      <c r="G117" s="277" t="s">
        <v>318</v>
      </c>
      <c r="H117" s="281">
        <v>39872</v>
      </c>
      <c r="I117" s="277" t="s">
        <v>317</v>
      </c>
      <c r="J117" s="277" t="s">
        <v>319</v>
      </c>
      <c r="K117" s="277" t="s">
        <v>320</v>
      </c>
      <c r="L117" s="277" t="s">
        <v>321</v>
      </c>
      <c r="M117" s="277" t="s">
        <v>97</v>
      </c>
      <c r="N117" s="277" t="s">
        <v>97</v>
      </c>
      <c r="O117" s="277" t="s">
        <v>97</v>
      </c>
      <c r="P117" s="364" t="s">
        <v>463</v>
      </c>
      <c r="Q117" s="365"/>
      <c r="R117" s="294" t="s">
        <v>534</v>
      </c>
      <c r="S117" s="346"/>
    </row>
    <row r="118" spans="2:19" s="118" customFormat="1" ht="60.75" customHeight="1" x14ac:dyDescent="0.25">
      <c r="B118" s="346" t="s">
        <v>43</v>
      </c>
      <c r="C118" s="346" t="s">
        <v>97</v>
      </c>
      <c r="D118" s="346" t="s">
        <v>322</v>
      </c>
      <c r="E118" s="346">
        <v>38360499</v>
      </c>
      <c r="F118" s="346" t="s">
        <v>232</v>
      </c>
      <c r="G118" s="346" t="s">
        <v>325</v>
      </c>
      <c r="H118" s="383">
        <v>39066</v>
      </c>
      <c r="I118" s="346" t="s">
        <v>323</v>
      </c>
      <c r="J118" s="278" t="s">
        <v>326</v>
      </c>
      <c r="K118" s="278" t="s">
        <v>327</v>
      </c>
      <c r="L118" s="278" t="s">
        <v>328</v>
      </c>
      <c r="M118" s="346" t="s">
        <v>97</v>
      </c>
      <c r="N118" s="346" t="s">
        <v>97</v>
      </c>
      <c r="O118" s="347" t="s">
        <v>97</v>
      </c>
      <c r="P118" s="346" t="s">
        <v>462</v>
      </c>
      <c r="Q118" s="346"/>
      <c r="R118" s="346" t="s">
        <v>226</v>
      </c>
      <c r="S118" s="346"/>
    </row>
    <row r="119" spans="2:19" s="118" customFormat="1" ht="30" x14ac:dyDescent="0.25">
      <c r="B119" s="346"/>
      <c r="C119" s="346"/>
      <c r="D119" s="346"/>
      <c r="E119" s="346"/>
      <c r="F119" s="346"/>
      <c r="G119" s="346"/>
      <c r="H119" s="383"/>
      <c r="I119" s="346"/>
      <c r="J119" s="278" t="s">
        <v>329</v>
      </c>
      <c r="K119" s="278" t="s">
        <v>331</v>
      </c>
      <c r="L119" s="278" t="s">
        <v>330</v>
      </c>
      <c r="M119" s="346"/>
      <c r="N119" s="346"/>
      <c r="O119" s="348"/>
      <c r="P119" s="346"/>
      <c r="Q119" s="346"/>
      <c r="R119" s="346"/>
      <c r="S119" s="346"/>
    </row>
    <row r="120" spans="2:19" s="118" customFormat="1" ht="60" x14ac:dyDescent="0.25">
      <c r="B120" s="346"/>
      <c r="C120" s="346"/>
      <c r="D120" s="346"/>
      <c r="E120" s="346"/>
      <c r="F120" s="346"/>
      <c r="G120" s="346"/>
      <c r="H120" s="383"/>
      <c r="I120" s="346"/>
      <c r="J120" s="278" t="s">
        <v>334</v>
      </c>
      <c r="K120" s="278" t="s">
        <v>332</v>
      </c>
      <c r="L120" s="278" t="s">
        <v>333</v>
      </c>
      <c r="M120" s="346"/>
      <c r="N120" s="346"/>
      <c r="O120" s="348"/>
      <c r="P120" s="346"/>
      <c r="Q120" s="346"/>
      <c r="R120" s="346"/>
      <c r="S120" s="346"/>
    </row>
    <row r="121" spans="2:19" s="118" customFormat="1" ht="60" x14ac:dyDescent="0.25">
      <c r="B121" s="346"/>
      <c r="C121" s="346"/>
      <c r="D121" s="346"/>
      <c r="E121" s="346"/>
      <c r="F121" s="346"/>
      <c r="G121" s="346"/>
      <c r="H121" s="383"/>
      <c r="I121" s="346"/>
      <c r="J121" s="278" t="s">
        <v>335</v>
      </c>
      <c r="K121" s="278" t="s">
        <v>336</v>
      </c>
      <c r="L121" s="278" t="s">
        <v>461</v>
      </c>
      <c r="M121" s="346"/>
      <c r="N121" s="346"/>
      <c r="O121" s="348"/>
      <c r="P121" s="346"/>
      <c r="Q121" s="346"/>
      <c r="R121" s="346"/>
      <c r="S121" s="346"/>
    </row>
    <row r="122" spans="2:19" s="118" customFormat="1" ht="30" x14ac:dyDescent="0.25">
      <c r="B122" s="346"/>
      <c r="C122" s="346"/>
      <c r="D122" s="346"/>
      <c r="E122" s="346"/>
      <c r="F122" s="346"/>
      <c r="G122" s="346"/>
      <c r="H122" s="383"/>
      <c r="I122" s="346"/>
      <c r="J122" s="279" t="s">
        <v>337</v>
      </c>
      <c r="K122" s="278" t="s">
        <v>339</v>
      </c>
      <c r="L122" s="278" t="s">
        <v>338</v>
      </c>
      <c r="M122" s="346"/>
      <c r="N122" s="346"/>
      <c r="O122" s="348"/>
      <c r="P122" s="346"/>
      <c r="Q122" s="346"/>
      <c r="R122" s="346"/>
      <c r="S122" s="346"/>
    </row>
    <row r="123" spans="2:19" s="118" customFormat="1" x14ac:dyDescent="0.25">
      <c r="B123" s="346"/>
      <c r="C123" s="346"/>
      <c r="D123" s="346"/>
      <c r="E123" s="346"/>
      <c r="F123" s="346"/>
      <c r="G123" s="346"/>
      <c r="H123" s="383"/>
      <c r="I123" s="346"/>
      <c r="J123" s="279" t="s">
        <v>340</v>
      </c>
      <c r="K123" s="282" t="s">
        <v>342</v>
      </c>
      <c r="L123" s="279" t="s">
        <v>341</v>
      </c>
      <c r="M123" s="346"/>
      <c r="N123" s="346"/>
      <c r="O123" s="348"/>
      <c r="P123" s="346"/>
      <c r="Q123" s="346"/>
      <c r="R123" s="346"/>
      <c r="S123" s="346"/>
    </row>
    <row r="124" spans="2:19" s="118" customFormat="1" x14ac:dyDescent="0.25">
      <c r="B124" s="346"/>
      <c r="C124" s="347"/>
      <c r="D124" s="346"/>
      <c r="E124" s="346"/>
      <c r="F124" s="346"/>
      <c r="G124" s="346"/>
      <c r="H124" s="383"/>
      <c r="I124" s="346"/>
      <c r="J124" s="279" t="s">
        <v>343</v>
      </c>
      <c r="K124" s="279" t="s">
        <v>345</v>
      </c>
      <c r="L124" s="278" t="s">
        <v>344</v>
      </c>
      <c r="M124" s="346"/>
      <c r="N124" s="346"/>
      <c r="O124" s="349"/>
      <c r="P124" s="346"/>
      <c r="Q124" s="346"/>
      <c r="R124" s="346"/>
      <c r="S124" s="346"/>
    </row>
    <row r="125" spans="2:19" s="118" customFormat="1" ht="45" x14ac:dyDescent="0.25">
      <c r="B125" s="364" t="s">
        <v>43</v>
      </c>
      <c r="C125" s="385" t="s">
        <v>97</v>
      </c>
      <c r="D125" s="365" t="s">
        <v>346</v>
      </c>
      <c r="E125" s="389">
        <v>51880290</v>
      </c>
      <c r="F125" s="346" t="s">
        <v>347</v>
      </c>
      <c r="G125" s="346" t="s">
        <v>348</v>
      </c>
      <c r="H125" s="383">
        <v>37932</v>
      </c>
      <c r="I125" s="346" t="s">
        <v>349</v>
      </c>
      <c r="J125" s="278" t="s">
        <v>350</v>
      </c>
      <c r="K125" s="283">
        <v>2005</v>
      </c>
      <c r="L125" s="278" t="s">
        <v>353</v>
      </c>
      <c r="M125" s="346" t="s">
        <v>97</v>
      </c>
      <c r="N125" s="346" t="s">
        <v>97</v>
      </c>
      <c r="O125" s="347" t="s">
        <v>97</v>
      </c>
      <c r="P125" s="346" t="s">
        <v>462</v>
      </c>
      <c r="Q125" s="346"/>
      <c r="R125" s="346" t="s">
        <v>226</v>
      </c>
      <c r="S125" s="346"/>
    </row>
    <row r="126" spans="2:19" s="118" customFormat="1" ht="51" customHeight="1" x14ac:dyDescent="0.25">
      <c r="B126" s="364"/>
      <c r="C126" s="385"/>
      <c r="D126" s="365"/>
      <c r="E126" s="389"/>
      <c r="F126" s="346"/>
      <c r="G126" s="346"/>
      <c r="H126" s="383"/>
      <c r="I126" s="346"/>
      <c r="J126" s="279" t="s">
        <v>256</v>
      </c>
      <c r="K126" s="278" t="s">
        <v>351</v>
      </c>
      <c r="L126" s="278" t="s">
        <v>352</v>
      </c>
      <c r="M126" s="346"/>
      <c r="N126" s="346"/>
      <c r="O126" s="348"/>
      <c r="P126" s="346"/>
      <c r="Q126" s="346"/>
      <c r="R126" s="346"/>
      <c r="S126" s="346"/>
    </row>
    <row r="127" spans="2:19" s="118" customFormat="1" ht="59.25" customHeight="1" x14ac:dyDescent="0.25">
      <c r="B127" s="364"/>
      <c r="C127" s="385"/>
      <c r="D127" s="365"/>
      <c r="E127" s="389"/>
      <c r="F127" s="346"/>
      <c r="G127" s="346"/>
      <c r="H127" s="383"/>
      <c r="I127" s="346"/>
      <c r="J127" s="278" t="s">
        <v>354</v>
      </c>
      <c r="K127" s="278" t="s">
        <v>355</v>
      </c>
      <c r="L127" s="278" t="s">
        <v>356</v>
      </c>
      <c r="M127" s="346"/>
      <c r="N127" s="346"/>
      <c r="O127" s="348"/>
      <c r="P127" s="346"/>
      <c r="Q127" s="346"/>
      <c r="R127" s="346"/>
      <c r="S127" s="346"/>
    </row>
    <row r="128" spans="2:19" s="118" customFormat="1" ht="30" x14ac:dyDescent="0.25">
      <c r="B128" s="364"/>
      <c r="C128" s="385"/>
      <c r="D128" s="365"/>
      <c r="E128" s="389"/>
      <c r="F128" s="346"/>
      <c r="G128" s="346"/>
      <c r="H128" s="383"/>
      <c r="I128" s="346"/>
      <c r="J128" s="278" t="s">
        <v>357</v>
      </c>
      <c r="K128" s="280" t="s">
        <v>358</v>
      </c>
      <c r="L128" s="278" t="s">
        <v>359</v>
      </c>
      <c r="M128" s="346"/>
      <c r="N128" s="346"/>
      <c r="O128" s="348"/>
      <c r="P128" s="346"/>
      <c r="Q128" s="346"/>
      <c r="R128" s="346"/>
      <c r="S128" s="346"/>
    </row>
    <row r="129" spans="2:19" s="118" customFormat="1" ht="30" x14ac:dyDescent="0.25">
      <c r="B129" s="364"/>
      <c r="C129" s="385"/>
      <c r="D129" s="365"/>
      <c r="E129" s="389"/>
      <c r="F129" s="346"/>
      <c r="G129" s="346"/>
      <c r="H129" s="383"/>
      <c r="I129" s="346"/>
      <c r="J129" s="278" t="s">
        <v>111</v>
      </c>
      <c r="K129" s="284" t="s">
        <v>360</v>
      </c>
      <c r="L129" s="278" t="s">
        <v>361</v>
      </c>
      <c r="M129" s="346"/>
      <c r="N129" s="346"/>
      <c r="O129" s="349"/>
      <c r="P129" s="346"/>
      <c r="Q129" s="346"/>
      <c r="R129" s="346"/>
      <c r="S129" s="346"/>
    </row>
    <row r="130" spans="2:19" s="118" customFormat="1" ht="30" x14ac:dyDescent="0.25">
      <c r="B130" s="347" t="s">
        <v>43</v>
      </c>
      <c r="C130" s="367" t="s">
        <v>97</v>
      </c>
      <c r="D130" s="347" t="s">
        <v>362</v>
      </c>
      <c r="E130" s="366">
        <v>1032366013</v>
      </c>
      <c r="F130" s="366" t="s">
        <v>232</v>
      </c>
      <c r="G130" s="366" t="s">
        <v>324</v>
      </c>
      <c r="H130" s="386">
        <v>41600</v>
      </c>
      <c r="I130" s="366" t="s">
        <v>363</v>
      </c>
      <c r="J130" s="278" t="s">
        <v>364</v>
      </c>
      <c r="K130" s="278" t="s">
        <v>365</v>
      </c>
      <c r="L130" s="278" t="s">
        <v>366</v>
      </c>
      <c r="M130" s="366" t="s">
        <v>97</v>
      </c>
      <c r="N130" s="366" t="s">
        <v>97</v>
      </c>
      <c r="O130" s="366" t="s">
        <v>97</v>
      </c>
      <c r="P130" s="297" t="s">
        <v>535</v>
      </c>
      <c r="Q130" s="358"/>
      <c r="R130" s="357" t="s">
        <v>486</v>
      </c>
      <c r="S130" s="358"/>
    </row>
    <row r="131" spans="2:19" s="118" customFormat="1" ht="30" x14ac:dyDescent="0.25">
      <c r="B131" s="348"/>
      <c r="C131" s="367"/>
      <c r="D131" s="348"/>
      <c r="E131" s="367"/>
      <c r="F131" s="367"/>
      <c r="G131" s="367"/>
      <c r="H131" s="387"/>
      <c r="I131" s="367"/>
      <c r="J131" s="278" t="s">
        <v>367</v>
      </c>
      <c r="K131" s="278" t="s">
        <v>368</v>
      </c>
      <c r="L131" s="278" t="s">
        <v>372</v>
      </c>
      <c r="M131" s="367"/>
      <c r="N131" s="367"/>
      <c r="O131" s="367"/>
      <c r="P131" s="359"/>
      <c r="Q131" s="360"/>
      <c r="R131" s="359"/>
      <c r="S131" s="360"/>
    </row>
    <row r="132" spans="2:19" s="118" customFormat="1" ht="78" customHeight="1" x14ac:dyDescent="0.25">
      <c r="B132" s="349"/>
      <c r="C132" s="368"/>
      <c r="D132" s="349"/>
      <c r="E132" s="368"/>
      <c r="F132" s="368"/>
      <c r="G132" s="368"/>
      <c r="H132" s="388"/>
      <c r="I132" s="368"/>
      <c r="J132" s="279" t="s">
        <v>369</v>
      </c>
      <c r="K132" s="278" t="s">
        <v>370</v>
      </c>
      <c r="L132" s="278" t="s">
        <v>371</v>
      </c>
      <c r="M132" s="368"/>
      <c r="N132" s="368"/>
      <c r="O132" s="368"/>
      <c r="P132" s="361"/>
      <c r="Q132" s="362"/>
      <c r="R132" s="361"/>
      <c r="S132" s="362"/>
    </row>
    <row r="133" spans="2:19" s="118" customFormat="1" ht="178.5" customHeight="1" x14ac:dyDescent="0.25">
      <c r="B133" s="278" t="s">
        <v>43</v>
      </c>
      <c r="C133" s="285" t="s">
        <v>97</v>
      </c>
      <c r="D133" s="277" t="s">
        <v>373</v>
      </c>
      <c r="E133" s="285">
        <v>1088294691</v>
      </c>
      <c r="F133" s="277" t="s">
        <v>232</v>
      </c>
      <c r="G133" s="285" t="s">
        <v>231</v>
      </c>
      <c r="H133" s="286">
        <v>41726</v>
      </c>
      <c r="I133" s="285" t="s">
        <v>374</v>
      </c>
      <c r="J133" s="278" t="s">
        <v>111</v>
      </c>
      <c r="K133" s="278" t="s">
        <v>493</v>
      </c>
      <c r="L133" s="278" t="s">
        <v>472</v>
      </c>
      <c r="M133" s="285" t="s">
        <v>97</v>
      </c>
      <c r="N133" s="285" t="s">
        <v>97</v>
      </c>
      <c r="O133" s="285" t="s">
        <v>97</v>
      </c>
      <c r="P133" s="364" t="s">
        <v>473</v>
      </c>
      <c r="Q133" s="365"/>
      <c r="R133" s="364" t="s">
        <v>495</v>
      </c>
      <c r="S133" s="365"/>
    </row>
    <row r="134" spans="2:19" s="118" customFormat="1" x14ac:dyDescent="0.25">
      <c r="B134" s="287"/>
      <c r="C134" s="287"/>
      <c r="D134" s="287"/>
      <c r="E134" s="287"/>
      <c r="F134" s="287"/>
      <c r="G134" s="287"/>
      <c r="H134" s="287"/>
      <c r="I134" s="287"/>
      <c r="J134" s="287"/>
      <c r="K134" s="287"/>
      <c r="L134" s="287"/>
      <c r="M134" s="287"/>
      <c r="N134" s="287"/>
      <c r="O134" s="287"/>
      <c r="P134" s="287"/>
      <c r="Q134" s="287"/>
      <c r="R134" s="287"/>
      <c r="S134" s="287"/>
    </row>
    <row r="135" spans="2:19" s="118" customFormat="1" x14ac:dyDescent="0.25"/>
    <row r="136" spans="2:19" s="118" customFormat="1" x14ac:dyDescent="0.25"/>
    <row r="137" spans="2:19" ht="15.75" thickBot="1" x14ac:dyDescent="0.3"/>
    <row r="138" spans="2:19" ht="27" thickBot="1" x14ac:dyDescent="0.3">
      <c r="B138" s="317" t="s">
        <v>45</v>
      </c>
      <c r="C138" s="318"/>
      <c r="D138" s="318"/>
      <c r="E138" s="318"/>
      <c r="F138" s="318"/>
      <c r="G138" s="318"/>
      <c r="H138" s="318"/>
      <c r="I138" s="318"/>
      <c r="J138" s="318"/>
      <c r="K138" s="318"/>
      <c r="L138" s="318"/>
      <c r="M138" s="318"/>
      <c r="N138" s="319"/>
    </row>
    <row r="140" spans="2:19" ht="46.15" customHeight="1" x14ac:dyDescent="0.25">
      <c r="B140" s="84" t="s">
        <v>33</v>
      </c>
      <c r="C140" s="84" t="s">
        <v>46</v>
      </c>
      <c r="D140" s="292" t="s">
        <v>3</v>
      </c>
      <c r="E140" s="293"/>
    </row>
    <row r="141" spans="2:19" ht="63" customHeight="1" x14ac:dyDescent="0.25">
      <c r="B141" s="85" t="s">
        <v>86</v>
      </c>
      <c r="C141" s="80" t="s">
        <v>97</v>
      </c>
      <c r="D141" s="294"/>
      <c r="E141" s="370"/>
    </row>
    <row r="144" spans="2:19" ht="26.25" x14ac:dyDescent="0.25">
      <c r="B144" s="306" t="s">
        <v>63</v>
      </c>
      <c r="C144" s="307"/>
      <c r="D144" s="307"/>
      <c r="E144" s="307"/>
      <c r="F144" s="307"/>
      <c r="G144" s="307"/>
      <c r="H144" s="307"/>
      <c r="I144" s="307"/>
      <c r="J144" s="307"/>
      <c r="K144" s="307"/>
      <c r="L144" s="307"/>
      <c r="M144" s="307"/>
      <c r="N144" s="307"/>
      <c r="O144" s="307"/>
      <c r="P144" s="307"/>
    </row>
    <row r="145" spans="1:26" ht="15.75" thickBot="1" x14ac:dyDescent="0.3"/>
    <row r="146" spans="1:26" ht="27" thickBot="1" x14ac:dyDescent="0.3">
      <c r="B146" s="317" t="s">
        <v>53</v>
      </c>
      <c r="C146" s="318"/>
      <c r="D146" s="318"/>
      <c r="E146" s="318"/>
      <c r="F146" s="318"/>
      <c r="G146" s="318"/>
      <c r="H146" s="318"/>
      <c r="I146" s="318"/>
      <c r="J146" s="318"/>
      <c r="K146" s="318"/>
      <c r="L146" s="318"/>
      <c r="M146" s="318"/>
      <c r="N146" s="319"/>
    </row>
    <row r="148" spans="1:26" ht="15.75" thickBot="1" x14ac:dyDescent="0.3">
      <c r="M148" s="81"/>
      <c r="N148" s="81"/>
    </row>
    <row r="149" spans="1:26" s="28" customFormat="1" ht="60" x14ac:dyDescent="0.25">
      <c r="B149" s="71" t="s">
        <v>106</v>
      </c>
      <c r="C149" s="71" t="s">
        <v>107</v>
      </c>
      <c r="D149" s="71" t="s">
        <v>108</v>
      </c>
      <c r="E149" s="71" t="s">
        <v>44</v>
      </c>
      <c r="F149" s="71" t="s">
        <v>22</v>
      </c>
      <c r="G149" s="71" t="s">
        <v>66</v>
      </c>
      <c r="H149" s="71" t="s">
        <v>17</v>
      </c>
      <c r="I149" s="71" t="s">
        <v>10</v>
      </c>
      <c r="J149" s="71" t="s">
        <v>31</v>
      </c>
      <c r="K149" s="71" t="s">
        <v>60</v>
      </c>
      <c r="L149" s="71" t="s">
        <v>20</v>
      </c>
      <c r="M149" s="105" t="s">
        <v>26</v>
      </c>
      <c r="N149" s="71" t="s">
        <v>109</v>
      </c>
      <c r="O149" s="71" t="s">
        <v>35</v>
      </c>
      <c r="P149" s="72" t="s">
        <v>11</v>
      </c>
      <c r="Q149" s="72" t="s">
        <v>19</v>
      </c>
      <c r="R149" s="162" t="s">
        <v>481</v>
      </c>
    </row>
    <row r="150" spans="1:26" s="48" customFormat="1" ht="132" customHeight="1" x14ac:dyDescent="0.25">
      <c r="A150" s="63">
        <v>1</v>
      </c>
      <c r="B150" s="204" t="s">
        <v>376</v>
      </c>
      <c r="C150" s="204" t="s">
        <v>376</v>
      </c>
      <c r="D150" s="204" t="s">
        <v>383</v>
      </c>
      <c r="E150" s="133" t="s">
        <v>384</v>
      </c>
      <c r="F150" s="134" t="s">
        <v>97</v>
      </c>
      <c r="G150" s="199">
        <v>1</v>
      </c>
      <c r="H150" s="205">
        <v>41666</v>
      </c>
      <c r="I150" s="205">
        <v>41988</v>
      </c>
      <c r="J150" s="135" t="s">
        <v>98</v>
      </c>
      <c r="K150" s="219">
        <v>8.1</v>
      </c>
      <c r="L150" s="219">
        <v>1.9</v>
      </c>
      <c r="M150" s="196">
        <v>120</v>
      </c>
      <c r="N150" s="196">
        <f>+M150*G150</f>
        <v>120</v>
      </c>
      <c r="O150" s="3">
        <v>221047534</v>
      </c>
      <c r="P150" s="3" t="s">
        <v>387</v>
      </c>
      <c r="Q150" s="206" t="s">
        <v>385</v>
      </c>
      <c r="R150" s="206" t="s">
        <v>536</v>
      </c>
      <c r="S150" s="47"/>
      <c r="T150" s="47"/>
      <c r="U150" s="47"/>
      <c r="V150" s="47"/>
      <c r="W150" s="47"/>
      <c r="X150" s="47"/>
      <c r="Y150" s="47"/>
      <c r="Z150" s="47"/>
    </row>
    <row r="151" spans="1:26" s="48" customFormat="1" ht="390" x14ac:dyDescent="0.25">
      <c r="A151" s="63">
        <f>+A150+1</f>
        <v>2</v>
      </c>
      <c r="B151" s="204" t="s">
        <v>376</v>
      </c>
      <c r="C151" s="204" t="s">
        <v>376</v>
      </c>
      <c r="D151" s="64" t="s">
        <v>386</v>
      </c>
      <c r="E151" s="44" t="s">
        <v>388</v>
      </c>
      <c r="F151" s="45" t="s">
        <v>98</v>
      </c>
      <c r="G151" s="199">
        <v>1</v>
      </c>
      <c r="H151" s="205">
        <v>40210</v>
      </c>
      <c r="I151" s="205">
        <v>40437</v>
      </c>
      <c r="J151" s="46" t="s">
        <v>98</v>
      </c>
      <c r="K151" s="219">
        <v>0</v>
      </c>
      <c r="L151" s="219">
        <v>7.5</v>
      </c>
      <c r="M151" s="196">
        <v>0</v>
      </c>
      <c r="N151" s="104">
        <v>0</v>
      </c>
      <c r="O151" s="3">
        <v>1208967327</v>
      </c>
      <c r="P151" s="3" t="s">
        <v>389</v>
      </c>
      <c r="Q151" s="206" t="s">
        <v>451</v>
      </c>
      <c r="R151" s="206" t="s">
        <v>526</v>
      </c>
      <c r="S151" s="47"/>
      <c r="T151" s="47"/>
      <c r="U151" s="47"/>
      <c r="V151" s="47"/>
      <c r="W151" s="47"/>
      <c r="X151" s="47"/>
      <c r="Y151" s="47"/>
      <c r="Z151" s="47"/>
    </row>
    <row r="152" spans="1:26" s="48" customFormat="1" ht="150" customHeight="1" x14ac:dyDescent="0.25">
      <c r="A152" s="63">
        <f t="shared" ref="A152" si="0">+A151+1</f>
        <v>3</v>
      </c>
      <c r="B152" s="204" t="s">
        <v>376</v>
      </c>
      <c r="C152" s="204" t="s">
        <v>376</v>
      </c>
      <c r="D152" s="64" t="s">
        <v>402</v>
      </c>
      <c r="E152" s="44" t="s">
        <v>401</v>
      </c>
      <c r="F152" s="134" t="s">
        <v>97</v>
      </c>
      <c r="G152" s="199">
        <v>1</v>
      </c>
      <c r="H152" s="205">
        <v>41441</v>
      </c>
      <c r="I152" s="205">
        <v>41698</v>
      </c>
      <c r="J152" s="46" t="s">
        <v>98</v>
      </c>
      <c r="K152" s="219">
        <v>8.5</v>
      </c>
      <c r="L152" s="219">
        <v>0</v>
      </c>
      <c r="M152" s="104">
        <v>0</v>
      </c>
      <c r="N152" s="196">
        <f>+M152*G152</f>
        <v>0</v>
      </c>
      <c r="O152" s="3">
        <v>1682637000</v>
      </c>
      <c r="P152" s="3" t="s">
        <v>392</v>
      </c>
      <c r="Q152" s="206" t="s">
        <v>456</v>
      </c>
      <c r="R152" s="206" t="s">
        <v>537</v>
      </c>
      <c r="S152" s="47"/>
      <c r="T152" s="47"/>
      <c r="U152" s="47"/>
      <c r="V152" s="47"/>
      <c r="W152" s="47"/>
      <c r="X152" s="47"/>
      <c r="Y152" s="47"/>
      <c r="Z152" s="47"/>
    </row>
    <row r="153" spans="1:26" s="48" customFormat="1" x14ac:dyDescent="0.25">
      <c r="A153" s="63"/>
      <c r="B153" s="66" t="s">
        <v>16</v>
      </c>
      <c r="C153" s="65"/>
      <c r="D153" s="64"/>
      <c r="E153" s="44"/>
      <c r="F153" s="45"/>
      <c r="G153" s="45"/>
      <c r="H153" s="45"/>
      <c r="I153" s="46"/>
      <c r="J153" s="46"/>
      <c r="K153" s="67">
        <f>SUM(K150:K152)</f>
        <v>16.600000000000001</v>
      </c>
      <c r="L153" s="67">
        <f>SUM(L150:L152)</f>
        <v>9.4</v>
      </c>
      <c r="M153" s="106">
        <f>SUM(M150:M152)</f>
        <v>120</v>
      </c>
      <c r="N153" s="67">
        <f>SUM(N150:N152)</f>
        <v>120</v>
      </c>
      <c r="O153" s="3"/>
      <c r="P153" s="3"/>
      <c r="Q153" s="109"/>
    </row>
    <row r="154" spans="1:26" x14ac:dyDescent="0.25">
      <c r="B154" s="49"/>
      <c r="C154" s="49"/>
      <c r="D154" s="49"/>
      <c r="E154" s="50"/>
      <c r="F154" s="49"/>
      <c r="G154" s="49"/>
      <c r="H154" s="49"/>
      <c r="I154" s="49"/>
      <c r="J154" s="49"/>
      <c r="K154" s="49"/>
      <c r="L154" s="49"/>
      <c r="M154" s="49"/>
      <c r="N154" s="49"/>
      <c r="O154" s="49"/>
      <c r="P154" s="49"/>
    </row>
    <row r="155" spans="1:26" ht="30" x14ac:dyDescent="0.25">
      <c r="B155" s="260" t="s">
        <v>32</v>
      </c>
      <c r="C155" s="89">
        <f>+K153</f>
        <v>16.600000000000001</v>
      </c>
      <c r="H155" s="51"/>
      <c r="I155" s="51"/>
      <c r="J155" s="51"/>
      <c r="K155" s="51"/>
      <c r="L155" s="51"/>
      <c r="M155" s="51"/>
      <c r="N155" s="49"/>
      <c r="O155" s="49"/>
      <c r="P155" s="49"/>
    </row>
    <row r="157" spans="1:26" ht="15.75" thickBot="1" x14ac:dyDescent="0.3"/>
    <row r="158" spans="1:26" ht="37.15" customHeight="1" thickBot="1" x14ac:dyDescent="0.3">
      <c r="B158" s="92" t="s">
        <v>48</v>
      </c>
      <c r="C158" s="93" t="s">
        <v>49</v>
      </c>
      <c r="D158" s="92" t="s">
        <v>50</v>
      </c>
      <c r="E158" s="93" t="s">
        <v>54</v>
      </c>
    </row>
    <row r="159" spans="1:26" ht="41.45" customHeight="1" x14ac:dyDescent="0.25">
      <c r="B159" s="83" t="s">
        <v>87</v>
      </c>
      <c r="C159" s="86">
        <v>20</v>
      </c>
      <c r="D159" s="86">
        <v>0</v>
      </c>
      <c r="E159" s="320">
        <f>+D159+D160+D161</f>
        <v>30</v>
      </c>
    </row>
    <row r="160" spans="1:26" ht="28.5" x14ac:dyDescent="0.25">
      <c r="B160" s="83" t="s">
        <v>88</v>
      </c>
      <c r="C160" s="74">
        <v>30</v>
      </c>
      <c r="D160" s="87">
        <v>30</v>
      </c>
      <c r="E160" s="321"/>
    </row>
    <row r="161" spans="2:17" ht="29.25" thickBot="1" x14ac:dyDescent="0.3">
      <c r="B161" s="83" t="s">
        <v>89</v>
      </c>
      <c r="C161" s="88">
        <v>40</v>
      </c>
      <c r="D161" s="88">
        <v>0</v>
      </c>
      <c r="E161" s="322"/>
    </row>
    <row r="163" spans="2:17" ht="15.75" thickBot="1" x14ac:dyDescent="0.3"/>
    <row r="164" spans="2:17" ht="27" thickBot="1" x14ac:dyDescent="0.3">
      <c r="B164" s="317" t="s">
        <v>51</v>
      </c>
      <c r="C164" s="318"/>
      <c r="D164" s="318"/>
      <c r="E164" s="318"/>
      <c r="F164" s="318"/>
      <c r="G164" s="318"/>
      <c r="H164" s="318"/>
      <c r="I164" s="318"/>
      <c r="J164" s="318"/>
      <c r="K164" s="318"/>
      <c r="L164" s="318"/>
      <c r="M164" s="318"/>
      <c r="N164" s="319"/>
    </row>
    <row r="166" spans="2:17" ht="76.5" customHeight="1" x14ac:dyDescent="0.25">
      <c r="B166" s="73" t="s">
        <v>0</v>
      </c>
      <c r="C166" s="73" t="s">
        <v>38</v>
      </c>
      <c r="D166" s="73" t="s">
        <v>39</v>
      </c>
      <c r="E166" s="73" t="s">
        <v>79</v>
      </c>
      <c r="F166" s="73" t="s">
        <v>81</v>
      </c>
      <c r="G166" s="73" t="s">
        <v>82</v>
      </c>
      <c r="H166" s="73" t="s">
        <v>83</v>
      </c>
      <c r="I166" s="73" t="s">
        <v>80</v>
      </c>
      <c r="J166" s="292" t="s">
        <v>84</v>
      </c>
      <c r="K166" s="339"/>
      <c r="L166" s="293"/>
      <c r="M166" s="73" t="s">
        <v>85</v>
      </c>
      <c r="N166" s="73" t="s">
        <v>40</v>
      </c>
      <c r="O166" s="73" t="s">
        <v>41</v>
      </c>
      <c r="P166" s="292" t="s">
        <v>3</v>
      </c>
      <c r="Q166" s="293"/>
    </row>
    <row r="167" spans="2:17" ht="100.5" customHeight="1" x14ac:dyDescent="0.25">
      <c r="B167" s="294" t="s">
        <v>93</v>
      </c>
      <c r="C167" s="294" t="s">
        <v>97</v>
      </c>
      <c r="D167" s="294" t="s">
        <v>413</v>
      </c>
      <c r="E167" s="294">
        <v>33917804</v>
      </c>
      <c r="F167" s="294" t="s">
        <v>419</v>
      </c>
      <c r="G167" s="294" t="s">
        <v>406</v>
      </c>
      <c r="H167" s="344">
        <v>40865</v>
      </c>
      <c r="I167" s="363" t="s">
        <v>226</v>
      </c>
      <c r="J167" s="263" t="s">
        <v>376</v>
      </c>
      <c r="K167" s="264" t="s">
        <v>409</v>
      </c>
      <c r="L167" s="264" t="s">
        <v>420</v>
      </c>
      <c r="M167" s="363" t="s">
        <v>97</v>
      </c>
      <c r="N167" s="363" t="s">
        <v>98</v>
      </c>
      <c r="O167" s="363" t="s">
        <v>97</v>
      </c>
      <c r="P167" s="294" t="s">
        <v>478</v>
      </c>
      <c r="Q167" s="294"/>
    </row>
    <row r="168" spans="2:17" ht="60.75" customHeight="1" x14ac:dyDescent="0.25">
      <c r="B168" s="294"/>
      <c r="C168" s="294"/>
      <c r="D168" s="294"/>
      <c r="E168" s="294"/>
      <c r="F168" s="294"/>
      <c r="G168" s="294"/>
      <c r="H168" s="344"/>
      <c r="I168" s="363"/>
      <c r="J168" s="263" t="s">
        <v>256</v>
      </c>
      <c r="K168" s="264" t="s">
        <v>411</v>
      </c>
      <c r="L168" s="264" t="s">
        <v>421</v>
      </c>
      <c r="M168" s="363"/>
      <c r="N168" s="363"/>
      <c r="O168" s="363"/>
      <c r="P168" s="294"/>
      <c r="Q168" s="294"/>
    </row>
    <row r="169" spans="2:17" s="118" customFormat="1" ht="91.5" customHeight="1" x14ac:dyDescent="0.25">
      <c r="B169" s="294" t="s">
        <v>94</v>
      </c>
      <c r="C169" s="294" t="s">
        <v>97</v>
      </c>
      <c r="D169" s="294" t="s">
        <v>422</v>
      </c>
      <c r="E169" s="294">
        <v>42149177</v>
      </c>
      <c r="F169" s="294" t="s">
        <v>419</v>
      </c>
      <c r="G169" s="294" t="s">
        <v>406</v>
      </c>
      <c r="H169" s="344">
        <v>40865</v>
      </c>
      <c r="I169" s="294" t="s">
        <v>226</v>
      </c>
      <c r="J169" s="263" t="s">
        <v>376</v>
      </c>
      <c r="K169" s="264" t="s">
        <v>424</v>
      </c>
      <c r="L169" s="264" t="s">
        <v>423</v>
      </c>
      <c r="M169" s="294" t="s">
        <v>97</v>
      </c>
      <c r="N169" s="294" t="s">
        <v>97</v>
      </c>
      <c r="O169" s="294" t="s">
        <v>97</v>
      </c>
      <c r="P169" s="294" t="s">
        <v>538</v>
      </c>
      <c r="Q169" s="294"/>
    </row>
    <row r="170" spans="2:17" s="118" customFormat="1" ht="60.75" customHeight="1" x14ac:dyDescent="0.25">
      <c r="B170" s="294"/>
      <c r="C170" s="294"/>
      <c r="D170" s="294"/>
      <c r="E170" s="294"/>
      <c r="F170" s="294"/>
      <c r="G170" s="294"/>
      <c r="H170" s="344"/>
      <c r="I170" s="294"/>
      <c r="J170" s="263" t="s">
        <v>425</v>
      </c>
      <c r="K170" s="264" t="s">
        <v>427</v>
      </c>
      <c r="L170" s="264" t="s">
        <v>426</v>
      </c>
      <c r="M170" s="294"/>
      <c r="N170" s="294"/>
      <c r="O170" s="294"/>
      <c r="P170" s="294"/>
      <c r="Q170" s="294"/>
    </row>
    <row r="171" spans="2:17" s="118" customFormat="1" ht="60.75" customHeight="1" x14ac:dyDescent="0.25">
      <c r="B171" s="294"/>
      <c r="C171" s="294"/>
      <c r="D171" s="294"/>
      <c r="E171" s="294"/>
      <c r="F171" s="294"/>
      <c r="G171" s="294"/>
      <c r="H171" s="344"/>
      <c r="I171" s="294"/>
      <c r="J171" s="263" t="s">
        <v>428</v>
      </c>
      <c r="K171" s="264" t="s">
        <v>429</v>
      </c>
      <c r="L171" s="264" t="s">
        <v>430</v>
      </c>
      <c r="M171" s="294"/>
      <c r="N171" s="294"/>
      <c r="O171" s="294"/>
      <c r="P171" s="294"/>
      <c r="Q171" s="294"/>
    </row>
    <row r="172" spans="2:17" ht="84" customHeight="1" x14ac:dyDescent="0.25">
      <c r="B172" s="263" t="s">
        <v>95</v>
      </c>
      <c r="C172" s="263" t="s">
        <v>97</v>
      </c>
      <c r="D172" s="263" t="s">
        <v>414</v>
      </c>
      <c r="E172" s="263">
        <v>42099913</v>
      </c>
      <c r="F172" s="263" t="s">
        <v>415</v>
      </c>
      <c r="G172" s="263" t="s">
        <v>416</v>
      </c>
      <c r="H172" s="264">
        <v>2005</v>
      </c>
      <c r="I172" s="264" t="s">
        <v>226</v>
      </c>
      <c r="J172" s="263" t="s">
        <v>376</v>
      </c>
      <c r="K172" s="264" t="s">
        <v>417</v>
      </c>
      <c r="L172" s="263" t="s">
        <v>418</v>
      </c>
      <c r="M172" s="263" t="s">
        <v>97</v>
      </c>
      <c r="N172" s="263" t="s">
        <v>97</v>
      </c>
      <c r="O172" s="263" t="s">
        <v>97</v>
      </c>
      <c r="P172" s="294" t="s">
        <v>438</v>
      </c>
      <c r="Q172" s="294"/>
    </row>
    <row r="175" spans="2:17" s="118" customFormat="1" x14ac:dyDescent="0.25"/>
    <row r="176" spans="2:17" s="118" customFormat="1" x14ac:dyDescent="0.25"/>
    <row r="177" spans="2:7" s="118" customFormat="1" x14ac:dyDescent="0.25"/>
    <row r="178" spans="2:7" s="118" customFormat="1" x14ac:dyDescent="0.25"/>
    <row r="179" spans="2:7" s="118" customFormat="1" x14ac:dyDescent="0.25"/>
    <row r="180" spans="2:7" s="118" customFormat="1" x14ac:dyDescent="0.25"/>
    <row r="181" spans="2:7" s="118" customFormat="1" x14ac:dyDescent="0.25"/>
    <row r="182" spans="2:7" ht="15.75" thickBot="1" x14ac:dyDescent="0.3"/>
    <row r="183" spans="2:7" ht="54" customHeight="1" x14ac:dyDescent="0.25">
      <c r="B183" s="91" t="s">
        <v>33</v>
      </c>
      <c r="C183" s="91" t="s">
        <v>48</v>
      </c>
      <c r="D183" s="73" t="s">
        <v>49</v>
      </c>
      <c r="E183" s="91" t="s">
        <v>50</v>
      </c>
      <c r="F183" s="93" t="s">
        <v>55</v>
      </c>
      <c r="G183" s="97"/>
    </row>
    <row r="184" spans="2:7" ht="143.25" customHeight="1" x14ac:dyDescent="0.2">
      <c r="B184" s="369" t="s">
        <v>52</v>
      </c>
      <c r="C184" s="26" t="s">
        <v>90</v>
      </c>
      <c r="D184" s="87">
        <v>25</v>
      </c>
      <c r="E184" s="87">
        <v>0</v>
      </c>
      <c r="F184" s="336">
        <f>+E184+E185+E186</f>
        <v>35</v>
      </c>
      <c r="G184" s="98"/>
    </row>
    <row r="185" spans="2:7" ht="160.5" customHeight="1" x14ac:dyDescent="0.2">
      <c r="B185" s="369"/>
      <c r="C185" s="26" t="s">
        <v>91</v>
      </c>
      <c r="D185" s="90">
        <v>25</v>
      </c>
      <c r="E185" s="87">
        <v>25</v>
      </c>
      <c r="F185" s="337"/>
      <c r="G185" s="98"/>
    </row>
    <row r="186" spans="2:7" ht="112.5" customHeight="1" x14ac:dyDescent="0.2">
      <c r="B186" s="369"/>
      <c r="C186" s="26" t="s">
        <v>92</v>
      </c>
      <c r="D186" s="87">
        <v>10</v>
      </c>
      <c r="E186" s="87">
        <v>10</v>
      </c>
      <c r="F186" s="338"/>
      <c r="G186" s="98"/>
    </row>
    <row r="187" spans="2:7" x14ac:dyDescent="0.25">
      <c r="C187" s="22"/>
    </row>
    <row r="190" spans="2:7" x14ac:dyDescent="0.25">
      <c r="B190" s="82" t="s">
        <v>56</v>
      </c>
    </row>
    <row r="193" spans="2:5" x14ac:dyDescent="0.25">
      <c r="B193" s="94" t="s">
        <v>33</v>
      </c>
      <c r="C193" s="94" t="s">
        <v>57</v>
      </c>
      <c r="D193" s="91" t="s">
        <v>50</v>
      </c>
      <c r="E193" s="91" t="s">
        <v>16</v>
      </c>
    </row>
    <row r="194" spans="2:5" ht="74.25" customHeight="1" x14ac:dyDescent="0.25">
      <c r="B194" s="23" t="s">
        <v>58</v>
      </c>
      <c r="C194" s="27">
        <v>40</v>
      </c>
      <c r="D194" s="87">
        <f>+E159</f>
        <v>30</v>
      </c>
      <c r="E194" s="315">
        <f>+D194+D195</f>
        <v>65</v>
      </c>
    </row>
    <row r="195" spans="2:5" ht="137.25" customHeight="1" x14ac:dyDescent="0.25">
      <c r="B195" s="23" t="s">
        <v>59</v>
      </c>
      <c r="C195" s="27">
        <v>60</v>
      </c>
      <c r="D195" s="87">
        <f>+F184</f>
        <v>35</v>
      </c>
      <c r="E195" s="316"/>
    </row>
  </sheetData>
  <sheetProtection password="FF39" sheet="1" objects="1" scenarios="1"/>
  <mergeCells count="140">
    <mergeCell ref="R133:S133"/>
    <mergeCell ref="R52:R96"/>
    <mergeCell ref="P130:Q132"/>
    <mergeCell ref="N130:N132"/>
    <mergeCell ref="O130:O132"/>
    <mergeCell ref="B130:B132"/>
    <mergeCell ref="C130:C132"/>
    <mergeCell ref="C125:C129"/>
    <mergeCell ref="B125:B129"/>
    <mergeCell ref="I130:I132"/>
    <mergeCell ref="H130:H132"/>
    <mergeCell ref="G130:G132"/>
    <mergeCell ref="F130:F132"/>
    <mergeCell ref="E130:E132"/>
    <mergeCell ref="D130:D132"/>
    <mergeCell ref="D125:D129"/>
    <mergeCell ref="E125:E129"/>
    <mergeCell ref="F125:F129"/>
    <mergeCell ref="G125:G129"/>
    <mergeCell ref="H125:H129"/>
    <mergeCell ref="I125:I129"/>
    <mergeCell ref="M125:M129"/>
    <mergeCell ref="B118:B124"/>
    <mergeCell ref="C118:C124"/>
    <mergeCell ref="D118:D124"/>
    <mergeCell ref="E118:E124"/>
    <mergeCell ref="F118:F124"/>
    <mergeCell ref="G118:G124"/>
    <mergeCell ref="H118:H124"/>
    <mergeCell ref="I118:I124"/>
    <mergeCell ref="M118:M124"/>
    <mergeCell ref="G111:G112"/>
    <mergeCell ref="H111:H112"/>
    <mergeCell ref="O52:P96"/>
    <mergeCell ref="I106:I110"/>
    <mergeCell ref="H106:H110"/>
    <mergeCell ref="M106:M110"/>
    <mergeCell ref="N106:N110"/>
    <mergeCell ref="O106:O110"/>
    <mergeCell ref="P106:Q110"/>
    <mergeCell ref="B2:P2"/>
    <mergeCell ref="B4:P4"/>
    <mergeCell ref="C6:N6"/>
    <mergeCell ref="C7:N7"/>
    <mergeCell ref="C8:N8"/>
    <mergeCell ref="C9:E9"/>
    <mergeCell ref="B12:C14"/>
    <mergeCell ref="B15:C15"/>
    <mergeCell ref="E32:E33"/>
    <mergeCell ref="B42:B43"/>
    <mergeCell ref="C42:C43"/>
    <mergeCell ref="D42:E42"/>
    <mergeCell ref="B48:N48"/>
    <mergeCell ref="O51:P51"/>
    <mergeCell ref="B46:E46"/>
    <mergeCell ref="H167:H168"/>
    <mergeCell ref="B144:P144"/>
    <mergeCell ref="B100:N100"/>
    <mergeCell ref="J105:L105"/>
    <mergeCell ref="P105:Q105"/>
    <mergeCell ref="B138:N138"/>
    <mergeCell ref="D140:E140"/>
    <mergeCell ref="D141:E141"/>
    <mergeCell ref="G106:G110"/>
    <mergeCell ref="F106:F110"/>
    <mergeCell ref="E106:E110"/>
    <mergeCell ref="D106:D110"/>
    <mergeCell ref="C106:C110"/>
    <mergeCell ref="B106:B110"/>
    <mergeCell ref="B111:B112"/>
    <mergeCell ref="C111:C112"/>
    <mergeCell ref="I111:I112"/>
    <mergeCell ref="M111:M112"/>
    <mergeCell ref="N111:N112"/>
    <mergeCell ref="O111:O112"/>
    <mergeCell ref="P111:Q112"/>
    <mergeCell ref="D111:D112"/>
    <mergeCell ref="E111:E112"/>
    <mergeCell ref="F111:F112"/>
    <mergeCell ref="P172:Q172"/>
    <mergeCell ref="B184:B186"/>
    <mergeCell ref="F184:F186"/>
    <mergeCell ref="E194:E195"/>
    <mergeCell ref="B146:N146"/>
    <mergeCell ref="E159:E161"/>
    <mergeCell ref="B164:N164"/>
    <mergeCell ref="J166:L166"/>
    <mergeCell ref="P166:Q166"/>
    <mergeCell ref="B167:B168"/>
    <mergeCell ref="C167:C168"/>
    <mergeCell ref="D169:D171"/>
    <mergeCell ref="B169:B171"/>
    <mergeCell ref="C169:C171"/>
    <mergeCell ref="E169:E171"/>
    <mergeCell ref="F169:F171"/>
    <mergeCell ref="G169:G171"/>
    <mergeCell ref="H169:H171"/>
    <mergeCell ref="I169:I171"/>
    <mergeCell ref="I167:I168"/>
    <mergeCell ref="D167:D168"/>
    <mergeCell ref="E167:E168"/>
    <mergeCell ref="F167:F168"/>
    <mergeCell ref="G167:G168"/>
    <mergeCell ref="R105:S105"/>
    <mergeCell ref="R106:S110"/>
    <mergeCell ref="R111:S112"/>
    <mergeCell ref="R117:S117"/>
    <mergeCell ref="R118:S124"/>
    <mergeCell ref="R125:S129"/>
    <mergeCell ref="R130:S132"/>
    <mergeCell ref="M169:M171"/>
    <mergeCell ref="N169:N171"/>
    <mergeCell ref="O169:O171"/>
    <mergeCell ref="P169:Q171"/>
    <mergeCell ref="M167:M168"/>
    <mergeCell ref="N167:N168"/>
    <mergeCell ref="O167:O168"/>
    <mergeCell ref="P167:Q168"/>
    <mergeCell ref="N125:N129"/>
    <mergeCell ref="O125:O129"/>
    <mergeCell ref="P117:Q117"/>
    <mergeCell ref="N118:N124"/>
    <mergeCell ref="O118:O124"/>
    <mergeCell ref="P118:Q124"/>
    <mergeCell ref="P125:Q129"/>
    <mergeCell ref="M130:M132"/>
    <mergeCell ref="P133:Q133"/>
    <mergeCell ref="N113:N116"/>
    <mergeCell ref="O113:O116"/>
    <mergeCell ref="P113:Q116"/>
    <mergeCell ref="R113:S116"/>
    <mergeCell ref="B113:B116"/>
    <mergeCell ref="C113:C116"/>
    <mergeCell ref="D113:D116"/>
    <mergeCell ref="E113:E116"/>
    <mergeCell ref="F113:F116"/>
    <mergeCell ref="G113:G116"/>
    <mergeCell ref="H113:H116"/>
    <mergeCell ref="I113:I116"/>
    <mergeCell ref="M113:M116"/>
  </mergeCells>
  <dataValidations count="2">
    <dataValidation type="list" allowBlank="1" showInputMessage="1" showErrorMessage="1" sqref="WVE983111 A65607 IS65607 SO65607 ACK65607 AMG65607 AWC65607 BFY65607 BPU65607 BZQ65607 CJM65607 CTI65607 DDE65607 DNA65607 DWW65607 EGS65607 EQO65607 FAK65607 FKG65607 FUC65607 GDY65607 GNU65607 GXQ65607 HHM65607 HRI65607 IBE65607 ILA65607 IUW65607 JES65607 JOO65607 JYK65607 KIG65607 KSC65607 LBY65607 LLU65607 LVQ65607 MFM65607 MPI65607 MZE65607 NJA65607 NSW65607 OCS65607 OMO65607 OWK65607 PGG65607 PQC65607 PZY65607 QJU65607 QTQ65607 RDM65607 RNI65607 RXE65607 SHA65607 SQW65607 TAS65607 TKO65607 TUK65607 UEG65607 UOC65607 UXY65607 VHU65607 VRQ65607 WBM65607 WLI65607 WVE65607 A131143 IS131143 SO131143 ACK131143 AMG131143 AWC131143 BFY131143 BPU131143 BZQ131143 CJM131143 CTI131143 DDE131143 DNA131143 DWW131143 EGS131143 EQO131143 FAK131143 FKG131143 FUC131143 GDY131143 GNU131143 GXQ131143 HHM131143 HRI131143 IBE131143 ILA131143 IUW131143 JES131143 JOO131143 JYK131143 KIG131143 KSC131143 LBY131143 LLU131143 LVQ131143 MFM131143 MPI131143 MZE131143 NJA131143 NSW131143 OCS131143 OMO131143 OWK131143 PGG131143 PQC131143 PZY131143 QJU131143 QTQ131143 RDM131143 RNI131143 RXE131143 SHA131143 SQW131143 TAS131143 TKO131143 TUK131143 UEG131143 UOC131143 UXY131143 VHU131143 VRQ131143 WBM131143 WLI131143 WVE131143 A196679 IS196679 SO196679 ACK196679 AMG196679 AWC196679 BFY196679 BPU196679 BZQ196679 CJM196679 CTI196679 DDE196679 DNA196679 DWW196679 EGS196679 EQO196679 FAK196679 FKG196679 FUC196679 GDY196679 GNU196679 GXQ196679 HHM196679 HRI196679 IBE196679 ILA196679 IUW196679 JES196679 JOO196679 JYK196679 KIG196679 KSC196679 LBY196679 LLU196679 LVQ196679 MFM196679 MPI196679 MZE196679 NJA196679 NSW196679 OCS196679 OMO196679 OWK196679 PGG196679 PQC196679 PZY196679 QJU196679 QTQ196679 RDM196679 RNI196679 RXE196679 SHA196679 SQW196679 TAS196679 TKO196679 TUK196679 UEG196679 UOC196679 UXY196679 VHU196679 VRQ196679 WBM196679 WLI196679 WVE196679 A262215 IS262215 SO262215 ACK262215 AMG262215 AWC262215 BFY262215 BPU262215 BZQ262215 CJM262215 CTI262215 DDE262215 DNA262215 DWW262215 EGS262215 EQO262215 FAK262215 FKG262215 FUC262215 GDY262215 GNU262215 GXQ262215 HHM262215 HRI262215 IBE262215 ILA262215 IUW262215 JES262215 JOO262215 JYK262215 KIG262215 KSC262215 LBY262215 LLU262215 LVQ262215 MFM262215 MPI262215 MZE262215 NJA262215 NSW262215 OCS262215 OMO262215 OWK262215 PGG262215 PQC262215 PZY262215 QJU262215 QTQ262215 RDM262215 RNI262215 RXE262215 SHA262215 SQW262215 TAS262215 TKO262215 TUK262215 UEG262215 UOC262215 UXY262215 VHU262215 VRQ262215 WBM262215 WLI262215 WVE262215 A327751 IS327751 SO327751 ACK327751 AMG327751 AWC327751 BFY327751 BPU327751 BZQ327751 CJM327751 CTI327751 DDE327751 DNA327751 DWW327751 EGS327751 EQO327751 FAK327751 FKG327751 FUC327751 GDY327751 GNU327751 GXQ327751 HHM327751 HRI327751 IBE327751 ILA327751 IUW327751 JES327751 JOO327751 JYK327751 KIG327751 KSC327751 LBY327751 LLU327751 LVQ327751 MFM327751 MPI327751 MZE327751 NJA327751 NSW327751 OCS327751 OMO327751 OWK327751 PGG327751 PQC327751 PZY327751 QJU327751 QTQ327751 RDM327751 RNI327751 RXE327751 SHA327751 SQW327751 TAS327751 TKO327751 TUK327751 UEG327751 UOC327751 UXY327751 VHU327751 VRQ327751 WBM327751 WLI327751 WVE327751 A393287 IS393287 SO393287 ACK393287 AMG393287 AWC393287 BFY393287 BPU393287 BZQ393287 CJM393287 CTI393287 DDE393287 DNA393287 DWW393287 EGS393287 EQO393287 FAK393287 FKG393287 FUC393287 GDY393287 GNU393287 GXQ393287 HHM393287 HRI393287 IBE393287 ILA393287 IUW393287 JES393287 JOO393287 JYK393287 KIG393287 KSC393287 LBY393287 LLU393287 LVQ393287 MFM393287 MPI393287 MZE393287 NJA393287 NSW393287 OCS393287 OMO393287 OWK393287 PGG393287 PQC393287 PZY393287 QJU393287 QTQ393287 RDM393287 RNI393287 RXE393287 SHA393287 SQW393287 TAS393287 TKO393287 TUK393287 UEG393287 UOC393287 UXY393287 VHU393287 VRQ393287 WBM393287 WLI393287 WVE393287 A458823 IS458823 SO458823 ACK458823 AMG458823 AWC458823 BFY458823 BPU458823 BZQ458823 CJM458823 CTI458823 DDE458823 DNA458823 DWW458823 EGS458823 EQO458823 FAK458823 FKG458823 FUC458823 GDY458823 GNU458823 GXQ458823 HHM458823 HRI458823 IBE458823 ILA458823 IUW458823 JES458823 JOO458823 JYK458823 KIG458823 KSC458823 LBY458823 LLU458823 LVQ458823 MFM458823 MPI458823 MZE458823 NJA458823 NSW458823 OCS458823 OMO458823 OWK458823 PGG458823 PQC458823 PZY458823 QJU458823 QTQ458823 RDM458823 RNI458823 RXE458823 SHA458823 SQW458823 TAS458823 TKO458823 TUK458823 UEG458823 UOC458823 UXY458823 VHU458823 VRQ458823 WBM458823 WLI458823 WVE458823 A524359 IS524359 SO524359 ACK524359 AMG524359 AWC524359 BFY524359 BPU524359 BZQ524359 CJM524359 CTI524359 DDE524359 DNA524359 DWW524359 EGS524359 EQO524359 FAK524359 FKG524359 FUC524359 GDY524359 GNU524359 GXQ524359 HHM524359 HRI524359 IBE524359 ILA524359 IUW524359 JES524359 JOO524359 JYK524359 KIG524359 KSC524359 LBY524359 LLU524359 LVQ524359 MFM524359 MPI524359 MZE524359 NJA524359 NSW524359 OCS524359 OMO524359 OWK524359 PGG524359 PQC524359 PZY524359 QJU524359 QTQ524359 RDM524359 RNI524359 RXE524359 SHA524359 SQW524359 TAS524359 TKO524359 TUK524359 UEG524359 UOC524359 UXY524359 VHU524359 VRQ524359 WBM524359 WLI524359 WVE524359 A589895 IS589895 SO589895 ACK589895 AMG589895 AWC589895 BFY589895 BPU589895 BZQ589895 CJM589895 CTI589895 DDE589895 DNA589895 DWW589895 EGS589895 EQO589895 FAK589895 FKG589895 FUC589895 GDY589895 GNU589895 GXQ589895 HHM589895 HRI589895 IBE589895 ILA589895 IUW589895 JES589895 JOO589895 JYK589895 KIG589895 KSC589895 LBY589895 LLU589895 LVQ589895 MFM589895 MPI589895 MZE589895 NJA589895 NSW589895 OCS589895 OMO589895 OWK589895 PGG589895 PQC589895 PZY589895 QJU589895 QTQ589895 RDM589895 RNI589895 RXE589895 SHA589895 SQW589895 TAS589895 TKO589895 TUK589895 UEG589895 UOC589895 UXY589895 VHU589895 VRQ589895 WBM589895 WLI589895 WVE589895 A655431 IS655431 SO655431 ACK655431 AMG655431 AWC655431 BFY655431 BPU655431 BZQ655431 CJM655431 CTI655431 DDE655431 DNA655431 DWW655431 EGS655431 EQO655431 FAK655431 FKG655431 FUC655431 GDY655431 GNU655431 GXQ655431 HHM655431 HRI655431 IBE655431 ILA655431 IUW655431 JES655431 JOO655431 JYK655431 KIG655431 KSC655431 LBY655431 LLU655431 LVQ655431 MFM655431 MPI655431 MZE655431 NJA655431 NSW655431 OCS655431 OMO655431 OWK655431 PGG655431 PQC655431 PZY655431 QJU655431 QTQ655431 RDM655431 RNI655431 RXE655431 SHA655431 SQW655431 TAS655431 TKO655431 TUK655431 UEG655431 UOC655431 UXY655431 VHU655431 VRQ655431 WBM655431 WLI655431 WVE655431 A720967 IS720967 SO720967 ACK720967 AMG720967 AWC720967 BFY720967 BPU720967 BZQ720967 CJM720967 CTI720967 DDE720967 DNA720967 DWW720967 EGS720967 EQO720967 FAK720967 FKG720967 FUC720967 GDY720967 GNU720967 GXQ720967 HHM720967 HRI720967 IBE720967 ILA720967 IUW720967 JES720967 JOO720967 JYK720967 KIG720967 KSC720967 LBY720967 LLU720967 LVQ720967 MFM720967 MPI720967 MZE720967 NJA720967 NSW720967 OCS720967 OMO720967 OWK720967 PGG720967 PQC720967 PZY720967 QJU720967 QTQ720967 RDM720967 RNI720967 RXE720967 SHA720967 SQW720967 TAS720967 TKO720967 TUK720967 UEG720967 UOC720967 UXY720967 VHU720967 VRQ720967 WBM720967 WLI720967 WVE720967 A786503 IS786503 SO786503 ACK786503 AMG786503 AWC786503 BFY786503 BPU786503 BZQ786503 CJM786503 CTI786503 DDE786503 DNA786503 DWW786503 EGS786503 EQO786503 FAK786503 FKG786503 FUC786503 GDY786503 GNU786503 GXQ786503 HHM786503 HRI786503 IBE786503 ILA786503 IUW786503 JES786503 JOO786503 JYK786503 KIG786503 KSC786503 LBY786503 LLU786503 LVQ786503 MFM786503 MPI786503 MZE786503 NJA786503 NSW786503 OCS786503 OMO786503 OWK786503 PGG786503 PQC786503 PZY786503 QJU786503 QTQ786503 RDM786503 RNI786503 RXE786503 SHA786503 SQW786503 TAS786503 TKO786503 TUK786503 UEG786503 UOC786503 UXY786503 VHU786503 VRQ786503 WBM786503 WLI786503 WVE786503 A852039 IS852039 SO852039 ACK852039 AMG852039 AWC852039 BFY852039 BPU852039 BZQ852039 CJM852039 CTI852039 DDE852039 DNA852039 DWW852039 EGS852039 EQO852039 FAK852039 FKG852039 FUC852039 GDY852039 GNU852039 GXQ852039 HHM852039 HRI852039 IBE852039 ILA852039 IUW852039 JES852039 JOO852039 JYK852039 KIG852039 KSC852039 LBY852039 LLU852039 LVQ852039 MFM852039 MPI852039 MZE852039 NJA852039 NSW852039 OCS852039 OMO852039 OWK852039 PGG852039 PQC852039 PZY852039 QJU852039 QTQ852039 RDM852039 RNI852039 RXE852039 SHA852039 SQW852039 TAS852039 TKO852039 TUK852039 UEG852039 UOC852039 UXY852039 VHU852039 VRQ852039 WBM852039 WLI852039 WVE852039 A917575 IS917575 SO917575 ACK917575 AMG917575 AWC917575 BFY917575 BPU917575 BZQ917575 CJM917575 CTI917575 DDE917575 DNA917575 DWW917575 EGS917575 EQO917575 FAK917575 FKG917575 FUC917575 GDY917575 GNU917575 GXQ917575 HHM917575 HRI917575 IBE917575 ILA917575 IUW917575 JES917575 JOO917575 JYK917575 KIG917575 KSC917575 LBY917575 LLU917575 LVQ917575 MFM917575 MPI917575 MZE917575 NJA917575 NSW917575 OCS917575 OMO917575 OWK917575 PGG917575 PQC917575 PZY917575 QJU917575 QTQ917575 RDM917575 RNI917575 RXE917575 SHA917575 SQW917575 TAS917575 TKO917575 TUK917575 UEG917575 UOC917575 UXY917575 VHU917575 VRQ917575 WBM917575 WLI917575 WVE917575 A983111 IS983111 SO983111 ACK983111 AMG983111 AWC983111 BFY983111 BPU983111 BZQ983111 CJM983111 CTI983111 DDE983111 DNA983111 DWW983111 EGS983111 EQO983111 FAK983111 FKG983111 FUC983111 GDY983111 GNU983111 GXQ983111 HHM983111 HRI983111 IBE983111 ILA983111 IUW983111 JES983111 JOO983111 JYK983111 KIG983111 KSC983111 LBY983111 LLU983111 LVQ983111 MFM983111 MPI983111 MZE983111 NJA983111 NSW983111 OCS983111 OMO983111 OWK983111 PGG983111 PQC983111 PZY983111 QJU983111 QTQ983111 RDM983111 RNI983111 RXE983111 SHA983111 SQW983111 TAS983111 TKO983111 TUK983111 UEG983111 UOC983111 UXY983111 VHU983111 VRQ983111 WBM983111 WLI983111 A17:A34 IS17:IS34 SO17:SO34 ACK17:ACK34 AMG17:AMG34 AWC17:AWC34 BFY17:BFY34 BPU17:BPU34 BZQ17:BZQ34 CJM17:CJM34 CTI17:CTI34 DDE17:DDE34 DNA17:DNA34 DWW17:DWW34 EGS17:EGS34 EQO17:EQO34 FAK17:FAK34 FKG17:FKG34 FUC17:FUC34 GDY17:GDY34 GNU17:GNU34 GXQ17:GXQ34 HHM17:HHM34 HRI17:HRI34 IBE17:IBE34 ILA17:ILA34 IUW17:IUW34 JES17:JES34 JOO17:JOO34 JYK17:JYK34 KIG17:KIG34 KSC17:KSC34 LBY17:LBY34 LLU17:LLU34 LVQ17:LVQ34 MFM17:MFM34 MPI17:MPI34 MZE17:MZE34 NJA17:NJA34 NSW17:NSW34 OCS17:OCS34 OMO17:OMO34 OWK17:OWK34 PGG17:PGG34 PQC17:PQC34 PZY17:PZY34 QJU17:QJU34 QTQ17:QTQ34 RDM17:RDM34 RNI17:RNI34 RXE17:RXE34 SHA17:SHA34 SQW17:SQW34 TAS17:TAS34 TKO17:TKO34 TUK17:TUK34 UEG17:UEG34 UOC17:UOC34 UXY17:UXY34 VHU17:VHU34 VRQ17:VRQ34 WBM17:WBM34 WLI17:WLI34 WVE17:WVE34">
      <formula1>"1,2,3,4,5"</formula1>
    </dataValidation>
    <dataValidation type="decimal" allowBlank="1" showInputMessage="1" showErrorMessage="1" sqref="WVH983111 WLL983111 C65607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OCV65607 OMR65607 OWN65607 PGJ65607 PQF65607 QAB65607 QJX65607 QTT65607 RDP65607 RNL65607 RXH65607 SHD65607 SQZ65607 TAV65607 TKR65607 TUN65607 UEJ65607 UOF65607 UYB65607 VHX65607 VRT65607 WBP65607 WLL65607 WVH65607 C131143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C196679 IV196679 SR196679 ACN196679 AMJ196679 AWF196679 BGB196679 BPX196679 BZT196679 CJP196679 CTL196679 DDH196679 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C262215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RDP262215 RNL262215 RXH262215 SHD262215 SQZ262215 TAV262215 TKR262215 TUN262215 UEJ262215 UOF262215 UYB262215 VHX262215 VRT262215 WBP262215 WLL262215 WVH262215 C327751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C393287 IV393287 SR393287 ACN393287 AMJ393287 AWF393287 BGB393287 BPX393287 BZT393287 CJP393287 CTL393287 DDH393287 DND393287 DWZ393287 EGV393287 EQR393287 FAN393287 FKJ393287 FUF393287 GEB393287 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C458823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UEJ458823 UOF458823 UYB458823 VHX458823 VRT458823 WBP458823 WLL458823 WVH458823 C524359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C589895 IV589895 SR589895 ACN589895 AMJ589895 AWF589895 BGB589895 BPX589895 BZT589895 CJP589895 CTL589895 DDH589895 DND589895 DWZ589895 EGV589895 EQR589895 FAN589895 FKJ589895 FUF589895 GEB589895 GNX589895 GXT589895 HHP589895 HRL589895 IBH589895 ILD589895 IUZ589895 JEV589895 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C655431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C720967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C786503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C852039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C917575 IV917575 SR917575 ACN917575 AMJ917575 AWF917575 BGB917575 BPX917575 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C983111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PQF983111 QAB983111 QJX983111 QTT983111 RDP983111 RNL983111 RXH983111 SHD983111 SQZ983111 TAV983111 TKR983111 TUN983111 UEJ983111 UOF983111 UYB983111 VHX983111 VRT983111 WBP983111 IV17:IV34 SR17:SR34 ACN17:ACN34 AMJ17:AMJ34 AWF17:AWF34 BGB17:BGB34 BPX17:BPX34 BZT17:BZT34 CJP17:CJP34 CTL17:CTL34 DDH17:DDH34 DND17:DND34 DWZ17:DWZ34 EGV17:EGV34 EQR17:EQR34 FAN17:FAN34 FKJ17:FKJ34 FUF17:FUF34 GEB17:GEB34 GNX17:GNX34 GXT17:GXT34 HHP17:HHP34 HRL17:HRL34 IBH17:IBH34 ILD17:ILD34 IUZ17:IUZ34 JEV17:JEV34 JOR17:JOR34 JYN17:JYN34 KIJ17:KIJ34 KSF17:KSF34 LCB17:LCB34 LLX17:LLX34 LVT17:LVT34 MFP17:MFP34 MPL17:MPL34 MZH17:MZH34 NJD17:NJD34 NSZ17:NSZ34 OCV17:OCV34 OMR17:OMR34 OWN17:OWN34 PGJ17:PGJ34 PQF17:PQF34 QAB17:QAB34 QJX17:QJX34 QTT17:QTT34 RDP17:RDP34 RNL17:RNL34 RXH17:RXH34 SHD17:SHD34 SQZ17:SQZ34 TAV17:TAV34 TKR17:TKR34 TUN17:TUN34 UEJ17:UEJ34 UOF17:UOF34 UYB17:UYB34 VHX17:VHX34 VRT17:VRT34 WBP17:WBP34 WLL17:WLL34 WVH17:WVH34">
      <formula1>0</formula1>
      <formula2>1</formula2>
    </dataValidation>
  </dataValidations>
  <pageMargins left="0.98425196850393704" right="0.51181102362204722" top="0.55118110236220474" bottom="0.55118110236220474" header="0.31496062992125984" footer="0.31496062992125984"/>
  <pageSetup paperSize="5" scale="4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8"/>
  <sheetViews>
    <sheetView topLeftCell="A13" zoomScale="55" zoomScaleNormal="55" workbookViewId="0">
      <selection activeCell="C9" sqref="C9:N9"/>
    </sheetView>
  </sheetViews>
  <sheetFormatPr baseColWidth="10" defaultRowHeight="15" x14ac:dyDescent="0.25"/>
  <cols>
    <col min="1" max="1" width="3.140625" style="29" bestFit="1" customWidth="1"/>
    <col min="2" max="2" width="31" style="29" customWidth="1"/>
    <col min="3" max="3" width="31.140625" style="29" customWidth="1"/>
    <col min="4" max="4" width="33.85546875" style="29" customWidth="1"/>
    <col min="5" max="6" width="29.7109375" style="29" customWidth="1"/>
    <col min="7" max="7" width="25.42578125" style="29" customWidth="1"/>
    <col min="8" max="8" width="24.5703125" style="29" customWidth="1"/>
    <col min="9" max="9" width="24" style="29" customWidth="1"/>
    <col min="10" max="10" width="20.28515625" style="29" customWidth="1"/>
    <col min="11" max="11" width="14.7109375" style="29" bestFit="1" customWidth="1"/>
    <col min="12" max="12" width="18.7109375" style="29" customWidth="1"/>
    <col min="13" max="13" width="14.42578125" style="29" customWidth="1"/>
    <col min="14" max="14" width="16.42578125" style="29" customWidth="1"/>
    <col min="15" max="15" width="21.85546875" style="29" customWidth="1"/>
    <col min="16" max="16" width="13.140625" style="29" customWidth="1"/>
    <col min="17" max="17" width="45.85546875" style="29" customWidth="1"/>
    <col min="18" max="18" width="38.7109375" style="29" customWidth="1"/>
    <col min="19" max="19" width="33" style="29" customWidth="1"/>
    <col min="20" max="22" width="6.42578125" style="29" customWidth="1"/>
    <col min="23" max="251" width="11.42578125" style="29"/>
    <col min="252" max="252" width="1" style="29" customWidth="1"/>
    <col min="253" max="253" width="4.28515625" style="29" customWidth="1"/>
    <col min="254" max="254" width="34.7109375" style="29" customWidth="1"/>
    <col min="255" max="255" width="0" style="29" hidden="1" customWidth="1"/>
    <col min="256" max="256" width="20" style="29" customWidth="1"/>
    <col min="257" max="257" width="20.85546875" style="29" customWidth="1"/>
    <col min="258" max="258" width="25" style="29" customWidth="1"/>
    <col min="259" max="259" width="18.7109375" style="29" customWidth="1"/>
    <col min="260" max="260" width="29.7109375" style="29" customWidth="1"/>
    <col min="261" max="261" width="13.42578125" style="29" customWidth="1"/>
    <col min="262" max="262" width="13.85546875" style="29" customWidth="1"/>
    <col min="263" max="267" width="16.5703125" style="29" customWidth="1"/>
    <col min="268" max="268" width="20.5703125" style="29" customWidth="1"/>
    <col min="269" max="269" width="21.140625" style="29" customWidth="1"/>
    <col min="270" max="270" width="9.5703125" style="29" customWidth="1"/>
    <col min="271" max="271" width="0.42578125" style="29" customWidth="1"/>
    <col min="272" max="278" width="6.42578125" style="29" customWidth="1"/>
    <col min="279" max="507" width="11.42578125" style="29"/>
    <col min="508" max="508" width="1" style="29" customWidth="1"/>
    <col min="509" max="509" width="4.28515625" style="29" customWidth="1"/>
    <col min="510" max="510" width="34.7109375" style="29" customWidth="1"/>
    <col min="511" max="511" width="0" style="29" hidden="1" customWidth="1"/>
    <col min="512" max="512" width="20" style="29" customWidth="1"/>
    <col min="513" max="513" width="20.85546875" style="29" customWidth="1"/>
    <col min="514" max="514" width="25" style="29" customWidth="1"/>
    <col min="515" max="515" width="18.7109375" style="29" customWidth="1"/>
    <col min="516" max="516" width="29.7109375" style="29" customWidth="1"/>
    <col min="517" max="517" width="13.42578125" style="29" customWidth="1"/>
    <col min="518" max="518" width="13.85546875" style="29" customWidth="1"/>
    <col min="519" max="523" width="16.5703125" style="29" customWidth="1"/>
    <col min="524" max="524" width="20.5703125" style="29" customWidth="1"/>
    <col min="525" max="525" width="21.140625" style="29" customWidth="1"/>
    <col min="526" max="526" width="9.5703125" style="29" customWidth="1"/>
    <col min="527" max="527" width="0.42578125" style="29" customWidth="1"/>
    <col min="528" max="534" width="6.42578125" style="29" customWidth="1"/>
    <col min="535" max="763" width="11.42578125" style="29"/>
    <col min="764" max="764" width="1" style="29" customWidth="1"/>
    <col min="765" max="765" width="4.28515625" style="29" customWidth="1"/>
    <col min="766" max="766" width="34.7109375" style="29" customWidth="1"/>
    <col min="767" max="767" width="0" style="29" hidden="1" customWidth="1"/>
    <col min="768" max="768" width="20" style="29" customWidth="1"/>
    <col min="769" max="769" width="20.85546875" style="29" customWidth="1"/>
    <col min="770" max="770" width="25" style="29" customWidth="1"/>
    <col min="771" max="771" width="18.7109375" style="29" customWidth="1"/>
    <col min="772" max="772" width="29.7109375" style="29" customWidth="1"/>
    <col min="773" max="773" width="13.42578125" style="29" customWidth="1"/>
    <col min="774" max="774" width="13.85546875" style="29" customWidth="1"/>
    <col min="775" max="779" width="16.5703125" style="29" customWidth="1"/>
    <col min="780" max="780" width="20.5703125" style="29" customWidth="1"/>
    <col min="781" max="781" width="21.140625" style="29" customWidth="1"/>
    <col min="782" max="782" width="9.5703125" style="29" customWidth="1"/>
    <col min="783" max="783" width="0.42578125" style="29" customWidth="1"/>
    <col min="784" max="790" width="6.42578125" style="29" customWidth="1"/>
    <col min="791" max="1019" width="11.42578125" style="29"/>
    <col min="1020" max="1020" width="1" style="29" customWidth="1"/>
    <col min="1021" max="1021" width="4.28515625" style="29" customWidth="1"/>
    <col min="1022" max="1022" width="34.7109375" style="29" customWidth="1"/>
    <col min="1023" max="1023" width="0" style="29" hidden="1" customWidth="1"/>
    <col min="1024" max="1024" width="20" style="29" customWidth="1"/>
    <col min="1025" max="1025" width="20.85546875" style="29" customWidth="1"/>
    <col min="1026" max="1026" width="25" style="29" customWidth="1"/>
    <col min="1027" max="1027" width="18.7109375" style="29" customWidth="1"/>
    <col min="1028" max="1028" width="29.7109375" style="29" customWidth="1"/>
    <col min="1029" max="1029" width="13.42578125" style="29" customWidth="1"/>
    <col min="1030" max="1030" width="13.85546875" style="29" customWidth="1"/>
    <col min="1031" max="1035" width="16.5703125" style="29" customWidth="1"/>
    <col min="1036" max="1036" width="20.5703125" style="29" customWidth="1"/>
    <col min="1037" max="1037" width="21.140625" style="29" customWidth="1"/>
    <col min="1038" max="1038" width="9.5703125" style="29" customWidth="1"/>
    <col min="1039" max="1039" width="0.42578125" style="29" customWidth="1"/>
    <col min="1040" max="1046" width="6.42578125" style="29" customWidth="1"/>
    <col min="1047" max="1275" width="11.42578125" style="29"/>
    <col min="1276" max="1276" width="1" style="29" customWidth="1"/>
    <col min="1277" max="1277" width="4.28515625" style="29" customWidth="1"/>
    <col min="1278" max="1278" width="34.7109375" style="29" customWidth="1"/>
    <col min="1279" max="1279" width="0" style="29" hidden="1" customWidth="1"/>
    <col min="1280" max="1280" width="20" style="29" customWidth="1"/>
    <col min="1281" max="1281" width="20.85546875" style="29" customWidth="1"/>
    <col min="1282" max="1282" width="25" style="29" customWidth="1"/>
    <col min="1283" max="1283" width="18.7109375" style="29" customWidth="1"/>
    <col min="1284" max="1284" width="29.7109375" style="29" customWidth="1"/>
    <col min="1285" max="1285" width="13.42578125" style="29" customWidth="1"/>
    <col min="1286" max="1286" width="13.85546875" style="29" customWidth="1"/>
    <col min="1287" max="1291" width="16.5703125" style="29" customWidth="1"/>
    <col min="1292" max="1292" width="20.5703125" style="29" customWidth="1"/>
    <col min="1293" max="1293" width="21.140625" style="29" customWidth="1"/>
    <col min="1294" max="1294" width="9.5703125" style="29" customWidth="1"/>
    <col min="1295" max="1295" width="0.42578125" style="29" customWidth="1"/>
    <col min="1296" max="1302" width="6.42578125" style="29" customWidth="1"/>
    <col min="1303" max="1531" width="11.42578125" style="29"/>
    <col min="1532" max="1532" width="1" style="29" customWidth="1"/>
    <col min="1533" max="1533" width="4.28515625" style="29" customWidth="1"/>
    <col min="1534" max="1534" width="34.7109375" style="29" customWidth="1"/>
    <col min="1535" max="1535" width="0" style="29" hidden="1" customWidth="1"/>
    <col min="1536" max="1536" width="20" style="29" customWidth="1"/>
    <col min="1537" max="1537" width="20.85546875" style="29" customWidth="1"/>
    <col min="1538" max="1538" width="25" style="29" customWidth="1"/>
    <col min="1539" max="1539" width="18.7109375" style="29" customWidth="1"/>
    <col min="1540" max="1540" width="29.7109375" style="29" customWidth="1"/>
    <col min="1541" max="1541" width="13.42578125" style="29" customWidth="1"/>
    <col min="1542" max="1542" width="13.85546875" style="29" customWidth="1"/>
    <col min="1543" max="1547" width="16.5703125" style="29" customWidth="1"/>
    <col min="1548" max="1548" width="20.5703125" style="29" customWidth="1"/>
    <col min="1549" max="1549" width="21.140625" style="29" customWidth="1"/>
    <col min="1550" max="1550" width="9.5703125" style="29" customWidth="1"/>
    <col min="1551" max="1551" width="0.42578125" style="29" customWidth="1"/>
    <col min="1552" max="1558" width="6.42578125" style="29" customWidth="1"/>
    <col min="1559" max="1787" width="11.42578125" style="29"/>
    <col min="1788" max="1788" width="1" style="29" customWidth="1"/>
    <col min="1789" max="1789" width="4.28515625" style="29" customWidth="1"/>
    <col min="1790" max="1790" width="34.7109375" style="29" customWidth="1"/>
    <col min="1791" max="1791" width="0" style="29" hidden="1" customWidth="1"/>
    <col min="1792" max="1792" width="20" style="29" customWidth="1"/>
    <col min="1793" max="1793" width="20.85546875" style="29" customWidth="1"/>
    <col min="1794" max="1794" width="25" style="29" customWidth="1"/>
    <col min="1795" max="1795" width="18.7109375" style="29" customWidth="1"/>
    <col min="1796" max="1796" width="29.7109375" style="29" customWidth="1"/>
    <col min="1797" max="1797" width="13.42578125" style="29" customWidth="1"/>
    <col min="1798" max="1798" width="13.85546875" style="29" customWidth="1"/>
    <col min="1799" max="1803" width="16.5703125" style="29" customWidth="1"/>
    <col min="1804" max="1804" width="20.5703125" style="29" customWidth="1"/>
    <col min="1805" max="1805" width="21.140625" style="29" customWidth="1"/>
    <col min="1806" max="1806" width="9.5703125" style="29" customWidth="1"/>
    <col min="1807" max="1807" width="0.42578125" style="29" customWidth="1"/>
    <col min="1808" max="1814" width="6.42578125" style="29" customWidth="1"/>
    <col min="1815" max="2043" width="11.42578125" style="29"/>
    <col min="2044" max="2044" width="1" style="29" customWidth="1"/>
    <col min="2045" max="2045" width="4.28515625" style="29" customWidth="1"/>
    <col min="2046" max="2046" width="34.7109375" style="29" customWidth="1"/>
    <col min="2047" max="2047" width="0" style="29" hidden="1" customWidth="1"/>
    <col min="2048" max="2048" width="20" style="29" customWidth="1"/>
    <col min="2049" max="2049" width="20.85546875" style="29" customWidth="1"/>
    <col min="2050" max="2050" width="25" style="29" customWidth="1"/>
    <col min="2051" max="2051" width="18.7109375" style="29" customWidth="1"/>
    <col min="2052" max="2052" width="29.7109375" style="29" customWidth="1"/>
    <col min="2053" max="2053" width="13.42578125" style="29" customWidth="1"/>
    <col min="2054" max="2054" width="13.85546875" style="29" customWidth="1"/>
    <col min="2055" max="2059" width="16.5703125" style="29" customWidth="1"/>
    <col min="2060" max="2060" width="20.5703125" style="29" customWidth="1"/>
    <col min="2061" max="2061" width="21.140625" style="29" customWidth="1"/>
    <col min="2062" max="2062" width="9.5703125" style="29" customWidth="1"/>
    <col min="2063" max="2063" width="0.42578125" style="29" customWidth="1"/>
    <col min="2064" max="2070" width="6.42578125" style="29" customWidth="1"/>
    <col min="2071" max="2299" width="11.42578125" style="29"/>
    <col min="2300" max="2300" width="1" style="29" customWidth="1"/>
    <col min="2301" max="2301" width="4.28515625" style="29" customWidth="1"/>
    <col min="2302" max="2302" width="34.7109375" style="29" customWidth="1"/>
    <col min="2303" max="2303" width="0" style="29" hidden="1" customWidth="1"/>
    <col min="2304" max="2304" width="20" style="29" customWidth="1"/>
    <col min="2305" max="2305" width="20.85546875" style="29" customWidth="1"/>
    <col min="2306" max="2306" width="25" style="29" customWidth="1"/>
    <col min="2307" max="2307" width="18.7109375" style="29" customWidth="1"/>
    <col min="2308" max="2308" width="29.7109375" style="29" customWidth="1"/>
    <col min="2309" max="2309" width="13.42578125" style="29" customWidth="1"/>
    <col min="2310" max="2310" width="13.85546875" style="29" customWidth="1"/>
    <col min="2311" max="2315" width="16.5703125" style="29" customWidth="1"/>
    <col min="2316" max="2316" width="20.5703125" style="29" customWidth="1"/>
    <col min="2317" max="2317" width="21.140625" style="29" customWidth="1"/>
    <col min="2318" max="2318" width="9.5703125" style="29" customWidth="1"/>
    <col min="2319" max="2319" width="0.42578125" style="29" customWidth="1"/>
    <col min="2320" max="2326" width="6.42578125" style="29" customWidth="1"/>
    <col min="2327" max="2555" width="11.42578125" style="29"/>
    <col min="2556" max="2556" width="1" style="29" customWidth="1"/>
    <col min="2557" max="2557" width="4.28515625" style="29" customWidth="1"/>
    <col min="2558" max="2558" width="34.7109375" style="29" customWidth="1"/>
    <col min="2559" max="2559" width="0" style="29" hidden="1" customWidth="1"/>
    <col min="2560" max="2560" width="20" style="29" customWidth="1"/>
    <col min="2561" max="2561" width="20.85546875" style="29" customWidth="1"/>
    <col min="2562" max="2562" width="25" style="29" customWidth="1"/>
    <col min="2563" max="2563" width="18.7109375" style="29" customWidth="1"/>
    <col min="2564" max="2564" width="29.7109375" style="29" customWidth="1"/>
    <col min="2565" max="2565" width="13.42578125" style="29" customWidth="1"/>
    <col min="2566" max="2566" width="13.85546875" style="29" customWidth="1"/>
    <col min="2567" max="2571" width="16.5703125" style="29" customWidth="1"/>
    <col min="2572" max="2572" width="20.5703125" style="29" customWidth="1"/>
    <col min="2573" max="2573" width="21.140625" style="29" customWidth="1"/>
    <col min="2574" max="2574" width="9.5703125" style="29" customWidth="1"/>
    <col min="2575" max="2575" width="0.42578125" style="29" customWidth="1"/>
    <col min="2576" max="2582" width="6.42578125" style="29" customWidth="1"/>
    <col min="2583" max="2811" width="11.42578125" style="29"/>
    <col min="2812" max="2812" width="1" style="29" customWidth="1"/>
    <col min="2813" max="2813" width="4.28515625" style="29" customWidth="1"/>
    <col min="2814" max="2814" width="34.7109375" style="29" customWidth="1"/>
    <col min="2815" max="2815" width="0" style="29" hidden="1" customWidth="1"/>
    <col min="2816" max="2816" width="20" style="29" customWidth="1"/>
    <col min="2817" max="2817" width="20.85546875" style="29" customWidth="1"/>
    <col min="2818" max="2818" width="25" style="29" customWidth="1"/>
    <col min="2819" max="2819" width="18.7109375" style="29" customWidth="1"/>
    <col min="2820" max="2820" width="29.7109375" style="29" customWidth="1"/>
    <col min="2821" max="2821" width="13.42578125" style="29" customWidth="1"/>
    <col min="2822" max="2822" width="13.85546875" style="29" customWidth="1"/>
    <col min="2823" max="2827" width="16.5703125" style="29" customWidth="1"/>
    <col min="2828" max="2828" width="20.5703125" style="29" customWidth="1"/>
    <col min="2829" max="2829" width="21.140625" style="29" customWidth="1"/>
    <col min="2830" max="2830" width="9.5703125" style="29" customWidth="1"/>
    <col min="2831" max="2831" width="0.42578125" style="29" customWidth="1"/>
    <col min="2832" max="2838" width="6.42578125" style="29" customWidth="1"/>
    <col min="2839" max="3067" width="11.42578125" style="29"/>
    <col min="3068" max="3068" width="1" style="29" customWidth="1"/>
    <col min="3069" max="3069" width="4.28515625" style="29" customWidth="1"/>
    <col min="3070" max="3070" width="34.7109375" style="29" customWidth="1"/>
    <col min="3071" max="3071" width="0" style="29" hidden="1" customWidth="1"/>
    <col min="3072" max="3072" width="20" style="29" customWidth="1"/>
    <col min="3073" max="3073" width="20.85546875" style="29" customWidth="1"/>
    <col min="3074" max="3074" width="25" style="29" customWidth="1"/>
    <col min="3075" max="3075" width="18.7109375" style="29" customWidth="1"/>
    <col min="3076" max="3076" width="29.7109375" style="29" customWidth="1"/>
    <col min="3077" max="3077" width="13.42578125" style="29" customWidth="1"/>
    <col min="3078" max="3078" width="13.85546875" style="29" customWidth="1"/>
    <col min="3079" max="3083" width="16.5703125" style="29" customWidth="1"/>
    <col min="3084" max="3084" width="20.5703125" style="29" customWidth="1"/>
    <col min="3085" max="3085" width="21.140625" style="29" customWidth="1"/>
    <col min="3086" max="3086" width="9.5703125" style="29" customWidth="1"/>
    <col min="3087" max="3087" width="0.42578125" style="29" customWidth="1"/>
    <col min="3088" max="3094" width="6.42578125" style="29" customWidth="1"/>
    <col min="3095" max="3323" width="11.42578125" style="29"/>
    <col min="3324" max="3324" width="1" style="29" customWidth="1"/>
    <col min="3325" max="3325" width="4.28515625" style="29" customWidth="1"/>
    <col min="3326" max="3326" width="34.7109375" style="29" customWidth="1"/>
    <col min="3327" max="3327" width="0" style="29" hidden="1" customWidth="1"/>
    <col min="3328" max="3328" width="20" style="29" customWidth="1"/>
    <col min="3329" max="3329" width="20.85546875" style="29" customWidth="1"/>
    <col min="3330" max="3330" width="25" style="29" customWidth="1"/>
    <col min="3331" max="3331" width="18.7109375" style="29" customWidth="1"/>
    <col min="3332" max="3332" width="29.7109375" style="29" customWidth="1"/>
    <col min="3333" max="3333" width="13.42578125" style="29" customWidth="1"/>
    <col min="3334" max="3334" width="13.85546875" style="29" customWidth="1"/>
    <col min="3335" max="3339" width="16.5703125" style="29" customWidth="1"/>
    <col min="3340" max="3340" width="20.5703125" style="29" customWidth="1"/>
    <col min="3341" max="3341" width="21.140625" style="29" customWidth="1"/>
    <col min="3342" max="3342" width="9.5703125" style="29" customWidth="1"/>
    <col min="3343" max="3343" width="0.42578125" style="29" customWidth="1"/>
    <col min="3344" max="3350" width="6.42578125" style="29" customWidth="1"/>
    <col min="3351" max="3579" width="11.42578125" style="29"/>
    <col min="3580" max="3580" width="1" style="29" customWidth="1"/>
    <col min="3581" max="3581" width="4.28515625" style="29" customWidth="1"/>
    <col min="3582" max="3582" width="34.7109375" style="29" customWidth="1"/>
    <col min="3583" max="3583" width="0" style="29" hidden="1" customWidth="1"/>
    <col min="3584" max="3584" width="20" style="29" customWidth="1"/>
    <col min="3585" max="3585" width="20.85546875" style="29" customWidth="1"/>
    <col min="3586" max="3586" width="25" style="29" customWidth="1"/>
    <col min="3587" max="3587" width="18.7109375" style="29" customWidth="1"/>
    <col min="3588" max="3588" width="29.7109375" style="29" customWidth="1"/>
    <col min="3589" max="3589" width="13.42578125" style="29" customWidth="1"/>
    <col min="3590" max="3590" width="13.85546875" style="29" customWidth="1"/>
    <col min="3591" max="3595" width="16.5703125" style="29" customWidth="1"/>
    <col min="3596" max="3596" width="20.5703125" style="29" customWidth="1"/>
    <col min="3597" max="3597" width="21.140625" style="29" customWidth="1"/>
    <col min="3598" max="3598" width="9.5703125" style="29" customWidth="1"/>
    <col min="3599" max="3599" width="0.42578125" style="29" customWidth="1"/>
    <col min="3600" max="3606" width="6.42578125" style="29" customWidth="1"/>
    <col min="3607" max="3835" width="11.42578125" style="29"/>
    <col min="3836" max="3836" width="1" style="29" customWidth="1"/>
    <col min="3837" max="3837" width="4.28515625" style="29" customWidth="1"/>
    <col min="3838" max="3838" width="34.7109375" style="29" customWidth="1"/>
    <col min="3839" max="3839" width="0" style="29" hidden="1" customWidth="1"/>
    <col min="3840" max="3840" width="20" style="29" customWidth="1"/>
    <col min="3841" max="3841" width="20.85546875" style="29" customWidth="1"/>
    <col min="3842" max="3842" width="25" style="29" customWidth="1"/>
    <col min="3843" max="3843" width="18.7109375" style="29" customWidth="1"/>
    <col min="3844" max="3844" width="29.7109375" style="29" customWidth="1"/>
    <col min="3845" max="3845" width="13.42578125" style="29" customWidth="1"/>
    <col min="3846" max="3846" width="13.85546875" style="29" customWidth="1"/>
    <col min="3847" max="3851" width="16.5703125" style="29" customWidth="1"/>
    <col min="3852" max="3852" width="20.5703125" style="29" customWidth="1"/>
    <col min="3853" max="3853" width="21.140625" style="29" customWidth="1"/>
    <col min="3854" max="3854" width="9.5703125" style="29" customWidth="1"/>
    <col min="3855" max="3855" width="0.42578125" style="29" customWidth="1"/>
    <col min="3856" max="3862" width="6.42578125" style="29" customWidth="1"/>
    <col min="3863" max="4091" width="11.42578125" style="29"/>
    <col min="4092" max="4092" width="1" style="29" customWidth="1"/>
    <col min="4093" max="4093" width="4.28515625" style="29" customWidth="1"/>
    <col min="4094" max="4094" width="34.7109375" style="29" customWidth="1"/>
    <col min="4095" max="4095" width="0" style="29" hidden="1" customWidth="1"/>
    <col min="4096" max="4096" width="20" style="29" customWidth="1"/>
    <col min="4097" max="4097" width="20.85546875" style="29" customWidth="1"/>
    <col min="4098" max="4098" width="25" style="29" customWidth="1"/>
    <col min="4099" max="4099" width="18.7109375" style="29" customWidth="1"/>
    <col min="4100" max="4100" width="29.7109375" style="29" customWidth="1"/>
    <col min="4101" max="4101" width="13.42578125" style="29" customWidth="1"/>
    <col min="4102" max="4102" width="13.85546875" style="29" customWidth="1"/>
    <col min="4103" max="4107" width="16.5703125" style="29" customWidth="1"/>
    <col min="4108" max="4108" width="20.5703125" style="29" customWidth="1"/>
    <col min="4109" max="4109" width="21.140625" style="29" customWidth="1"/>
    <col min="4110" max="4110" width="9.5703125" style="29" customWidth="1"/>
    <col min="4111" max="4111" width="0.42578125" style="29" customWidth="1"/>
    <col min="4112" max="4118" width="6.42578125" style="29" customWidth="1"/>
    <col min="4119" max="4347" width="11.42578125" style="29"/>
    <col min="4348" max="4348" width="1" style="29" customWidth="1"/>
    <col min="4349" max="4349" width="4.28515625" style="29" customWidth="1"/>
    <col min="4350" max="4350" width="34.7109375" style="29" customWidth="1"/>
    <col min="4351" max="4351" width="0" style="29" hidden="1" customWidth="1"/>
    <col min="4352" max="4352" width="20" style="29" customWidth="1"/>
    <col min="4353" max="4353" width="20.85546875" style="29" customWidth="1"/>
    <col min="4354" max="4354" width="25" style="29" customWidth="1"/>
    <col min="4355" max="4355" width="18.7109375" style="29" customWidth="1"/>
    <col min="4356" max="4356" width="29.7109375" style="29" customWidth="1"/>
    <col min="4357" max="4357" width="13.42578125" style="29" customWidth="1"/>
    <col min="4358" max="4358" width="13.85546875" style="29" customWidth="1"/>
    <col min="4359" max="4363" width="16.5703125" style="29" customWidth="1"/>
    <col min="4364" max="4364" width="20.5703125" style="29" customWidth="1"/>
    <col min="4365" max="4365" width="21.140625" style="29" customWidth="1"/>
    <col min="4366" max="4366" width="9.5703125" style="29" customWidth="1"/>
    <col min="4367" max="4367" width="0.42578125" style="29" customWidth="1"/>
    <col min="4368" max="4374" width="6.42578125" style="29" customWidth="1"/>
    <col min="4375" max="4603" width="11.42578125" style="29"/>
    <col min="4604" max="4604" width="1" style="29" customWidth="1"/>
    <col min="4605" max="4605" width="4.28515625" style="29" customWidth="1"/>
    <col min="4606" max="4606" width="34.7109375" style="29" customWidth="1"/>
    <col min="4607" max="4607" width="0" style="29" hidden="1" customWidth="1"/>
    <col min="4608" max="4608" width="20" style="29" customWidth="1"/>
    <col min="4609" max="4609" width="20.85546875" style="29" customWidth="1"/>
    <col min="4610" max="4610" width="25" style="29" customWidth="1"/>
    <col min="4611" max="4611" width="18.7109375" style="29" customWidth="1"/>
    <col min="4612" max="4612" width="29.7109375" style="29" customWidth="1"/>
    <col min="4613" max="4613" width="13.42578125" style="29" customWidth="1"/>
    <col min="4614" max="4614" width="13.85546875" style="29" customWidth="1"/>
    <col min="4615" max="4619" width="16.5703125" style="29" customWidth="1"/>
    <col min="4620" max="4620" width="20.5703125" style="29" customWidth="1"/>
    <col min="4621" max="4621" width="21.140625" style="29" customWidth="1"/>
    <col min="4622" max="4622" width="9.5703125" style="29" customWidth="1"/>
    <col min="4623" max="4623" width="0.42578125" style="29" customWidth="1"/>
    <col min="4624" max="4630" width="6.42578125" style="29" customWidth="1"/>
    <col min="4631" max="4859" width="11.42578125" style="29"/>
    <col min="4860" max="4860" width="1" style="29" customWidth="1"/>
    <col min="4861" max="4861" width="4.28515625" style="29" customWidth="1"/>
    <col min="4862" max="4862" width="34.7109375" style="29" customWidth="1"/>
    <col min="4863" max="4863" width="0" style="29" hidden="1" customWidth="1"/>
    <col min="4864" max="4864" width="20" style="29" customWidth="1"/>
    <col min="4865" max="4865" width="20.85546875" style="29" customWidth="1"/>
    <col min="4866" max="4866" width="25" style="29" customWidth="1"/>
    <col min="4867" max="4867" width="18.7109375" style="29" customWidth="1"/>
    <col min="4868" max="4868" width="29.7109375" style="29" customWidth="1"/>
    <col min="4869" max="4869" width="13.42578125" style="29" customWidth="1"/>
    <col min="4870" max="4870" width="13.85546875" style="29" customWidth="1"/>
    <col min="4871" max="4875" width="16.5703125" style="29" customWidth="1"/>
    <col min="4876" max="4876" width="20.5703125" style="29" customWidth="1"/>
    <col min="4877" max="4877" width="21.140625" style="29" customWidth="1"/>
    <col min="4878" max="4878" width="9.5703125" style="29" customWidth="1"/>
    <col min="4879" max="4879" width="0.42578125" style="29" customWidth="1"/>
    <col min="4880" max="4886" width="6.42578125" style="29" customWidth="1"/>
    <col min="4887" max="5115" width="11.42578125" style="29"/>
    <col min="5116" max="5116" width="1" style="29" customWidth="1"/>
    <col min="5117" max="5117" width="4.28515625" style="29" customWidth="1"/>
    <col min="5118" max="5118" width="34.7109375" style="29" customWidth="1"/>
    <col min="5119" max="5119" width="0" style="29" hidden="1" customWidth="1"/>
    <col min="5120" max="5120" width="20" style="29" customWidth="1"/>
    <col min="5121" max="5121" width="20.85546875" style="29" customWidth="1"/>
    <col min="5122" max="5122" width="25" style="29" customWidth="1"/>
    <col min="5123" max="5123" width="18.7109375" style="29" customWidth="1"/>
    <col min="5124" max="5124" width="29.7109375" style="29" customWidth="1"/>
    <col min="5125" max="5125" width="13.42578125" style="29" customWidth="1"/>
    <col min="5126" max="5126" width="13.85546875" style="29" customWidth="1"/>
    <col min="5127" max="5131" width="16.5703125" style="29" customWidth="1"/>
    <col min="5132" max="5132" width="20.5703125" style="29" customWidth="1"/>
    <col min="5133" max="5133" width="21.140625" style="29" customWidth="1"/>
    <col min="5134" max="5134" width="9.5703125" style="29" customWidth="1"/>
    <col min="5135" max="5135" width="0.42578125" style="29" customWidth="1"/>
    <col min="5136" max="5142" width="6.42578125" style="29" customWidth="1"/>
    <col min="5143" max="5371" width="11.42578125" style="29"/>
    <col min="5372" max="5372" width="1" style="29" customWidth="1"/>
    <col min="5373" max="5373" width="4.28515625" style="29" customWidth="1"/>
    <col min="5374" max="5374" width="34.7109375" style="29" customWidth="1"/>
    <col min="5375" max="5375" width="0" style="29" hidden="1" customWidth="1"/>
    <col min="5376" max="5376" width="20" style="29" customWidth="1"/>
    <col min="5377" max="5377" width="20.85546875" style="29" customWidth="1"/>
    <col min="5378" max="5378" width="25" style="29" customWidth="1"/>
    <col min="5379" max="5379" width="18.7109375" style="29" customWidth="1"/>
    <col min="5380" max="5380" width="29.7109375" style="29" customWidth="1"/>
    <col min="5381" max="5381" width="13.42578125" style="29" customWidth="1"/>
    <col min="5382" max="5382" width="13.85546875" style="29" customWidth="1"/>
    <col min="5383" max="5387" width="16.5703125" style="29" customWidth="1"/>
    <col min="5388" max="5388" width="20.5703125" style="29" customWidth="1"/>
    <col min="5389" max="5389" width="21.140625" style="29" customWidth="1"/>
    <col min="5390" max="5390" width="9.5703125" style="29" customWidth="1"/>
    <col min="5391" max="5391" width="0.42578125" style="29" customWidth="1"/>
    <col min="5392" max="5398" width="6.42578125" style="29" customWidth="1"/>
    <col min="5399" max="5627" width="11.42578125" style="29"/>
    <col min="5628" max="5628" width="1" style="29" customWidth="1"/>
    <col min="5629" max="5629" width="4.28515625" style="29" customWidth="1"/>
    <col min="5630" max="5630" width="34.7109375" style="29" customWidth="1"/>
    <col min="5631" max="5631" width="0" style="29" hidden="1" customWidth="1"/>
    <col min="5632" max="5632" width="20" style="29" customWidth="1"/>
    <col min="5633" max="5633" width="20.85546875" style="29" customWidth="1"/>
    <col min="5634" max="5634" width="25" style="29" customWidth="1"/>
    <col min="5635" max="5635" width="18.7109375" style="29" customWidth="1"/>
    <col min="5636" max="5636" width="29.7109375" style="29" customWidth="1"/>
    <col min="5637" max="5637" width="13.42578125" style="29" customWidth="1"/>
    <col min="5638" max="5638" width="13.85546875" style="29" customWidth="1"/>
    <col min="5639" max="5643" width="16.5703125" style="29" customWidth="1"/>
    <col min="5644" max="5644" width="20.5703125" style="29" customWidth="1"/>
    <col min="5645" max="5645" width="21.140625" style="29" customWidth="1"/>
    <col min="5646" max="5646" width="9.5703125" style="29" customWidth="1"/>
    <col min="5647" max="5647" width="0.42578125" style="29" customWidth="1"/>
    <col min="5648" max="5654" width="6.42578125" style="29" customWidth="1"/>
    <col min="5655" max="5883" width="11.42578125" style="29"/>
    <col min="5884" max="5884" width="1" style="29" customWidth="1"/>
    <col min="5885" max="5885" width="4.28515625" style="29" customWidth="1"/>
    <col min="5886" max="5886" width="34.7109375" style="29" customWidth="1"/>
    <col min="5887" max="5887" width="0" style="29" hidden="1" customWidth="1"/>
    <col min="5888" max="5888" width="20" style="29" customWidth="1"/>
    <col min="5889" max="5889" width="20.85546875" style="29" customWidth="1"/>
    <col min="5890" max="5890" width="25" style="29" customWidth="1"/>
    <col min="5891" max="5891" width="18.7109375" style="29" customWidth="1"/>
    <col min="5892" max="5892" width="29.7109375" style="29" customWidth="1"/>
    <col min="5893" max="5893" width="13.42578125" style="29" customWidth="1"/>
    <col min="5894" max="5894" width="13.85546875" style="29" customWidth="1"/>
    <col min="5895" max="5899" width="16.5703125" style="29" customWidth="1"/>
    <col min="5900" max="5900" width="20.5703125" style="29" customWidth="1"/>
    <col min="5901" max="5901" width="21.140625" style="29" customWidth="1"/>
    <col min="5902" max="5902" width="9.5703125" style="29" customWidth="1"/>
    <col min="5903" max="5903" width="0.42578125" style="29" customWidth="1"/>
    <col min="5904" max="5910" width="6.42578125" style="29" customWidth="1"/>
    <col min="5911" max="6139" width="11.42578125" style="29"/>
    <col min="6140" max="6140" width="1" style="29" customWidth="1"/>
    <col min="6141" max="6141" width="4.28515625" style="29" customWidth="1"/>
    <col min="6142" max="6142" width="34.7109375" style="29" customWidth="1"/>
    <col min="6143" max="6143" width="0" style="29" hidden="1" customWidth="1"/>
    <col min="6144" max="6144" width="20" style="29" customWidth="1"/>
    <col min="6145" max="6145" width="20.85546875" style="29" customWidth="1"/>
    <col min="6146" max="6146" width="25" style="29" customWidth="1"/>
    <col min="6147" max="6147" width="18.7109375" style="29" customWidth="1"/>
    <col min="6148" max="6148" width="29.7109375" style="29" customWidth="1"/>
    <col min="6149" max="6149" width="13.42578125" style="29" customWidth="1"/>
    <col min="6150" max="6150" width="13.85546875" style="29" customWidth="1"/>
    <col min="6151" max="6155" width="16.5703125" style="29" customWidth="1"/>
    <col min="6156" max="6156" width="20.5703125" style="29" customWidth="1"/>
    <col min="6157" max="6157" width="21.140625" style="29" customWidth="1"/>
    <col min="6158" max="6158" width="9.5703125" style="29" customWidth="1"/>
    <col min="6159" max="6159" width="0.42578125" style="29" customWidth="1"/>
    <col min="6160" max="6166" width="6.42578125" style="29" customWidth="1"/>
    <col min="6167" max="6395" width="11.42578125" style="29"/>
    <col min="6396" max="6396" width="1" style="29" customWidth="1"/>
    <col min="6397" max="6397" width="4.28515625" style="29" customWidth="1"/>
    <col min="6398" max="6398" width="34.7109375" style="29" customWidth="1"/>
    <col min="6399" max="6399" width="0" style="29" hidden="1" customWidth="1"/>
    <col min="6400" max="6400" width="20" style="29" customWidth="1"/>
    <col min="6401" max="6401" width="20.85546875" style="29" customWidth="1"/>
    <col min="6402" max="6402" width="25" style="29" customWidth="1"/>
    <col min="6403" max="6403" width="18.7109375" style="29" customWidth="1"/>
    <col min="6404" max="6404" width="29.7109375" style="29" customWidth="1"/>
    <col min="6405" max="6405" width="13.42578125" style="29" customWidth="1"/>
    <col min="6406" max="6406" width="13.85546875" style="29" customWidth="1"/>
    <col min="6407" max="6411" width="16.5703125" style="29" customWidth="1"/>
    <col min="6412" max="6412" width="20.5703125" style="29" customWidth="1"/>
    <col min="6413" max="6413" width="21.140625" style="29" customWidth="1"/>
    <col min="6414" max="6414" width="9.5703125" style="29" customWidth="1"/>
    <col min="6415" max="6415" width="0.42578125" style="29" customWidth="1"/>
    <col min="6416" max="6422" width="6.42578125" style="29" customWidth="1"/>
    <col min="6423" max="6651" width="11.42578125" style="29"/>
    <col min="6652" max="6652" width="1" style="29" customWidth="1"/>
    <col min="6653" max="6653" width="4.28515625" style="29" customWidth="1"/>
    <col min="6654" max="6654" width="34.7109375" style="29" customWidth="1"/>
    <col min="6655" max="6655" width="0" style="29" hidden="1" customWidth="1"/>
    <col min="6656" max="6656" width="20" style="29" customWidth="1"/>
    <col min="6657" max="6657" width="20.85546875" style="29" customWidth="1"/>
    <col min="6658" max="6658" width="25" style="29" customWidth="1"/>
    <col min="6659" max="6659" width="18.7109375" style="29" customWidth="1"/>
    <col min="6660" max="6660" width="29.7109375" style="29" customWidth="1"/>
    <col min="6661" max="6661" width="13.42578125" style="29" customWidth="1"/>
    <col min="6662" max="6662" width="13.85546875" style="29" customWidth="1"/>
    <col min="6663" max="6667" width="16.5703125" style="29" customWidth="1"/>
    <col min="6668" max="6668" width="20.5703125" style="29" customWidth="1"/>
    <col min="6669" max="6669" width="21.140625" style="29" customWidth="1"/>
    <col min="6670" max="6670" width="9.5703125" style="29" customWidth="1"/>
    <col min="6671" max="6671" width="0.42578125" style="29" customWidth="1"/>
    <col min="6672" max="6678" width="6.42578125" style="29" customWidth="1"/>
    <col min="6679" max="6907" width="11.42578125" style="29"/>
    <col min="6908" max="6908" width="1" style="29" customWidth="1"/>
    <col min="6909" max="6909" width="4.28515625" style="29" customWidth="1"/>
    <col min="6910" max="6910" width="34.7109375" style="29" customWidth="1"/>
    <col min="6911" max="6911" width="0" style="29" hidden="1" customWidth="1"/>
    <col min="6912" max="6912" width="20" style="29" customWidth="1"/>
    <col min="6913" max="6913" width="20.85546875" style="29" customWidth="1"/>
    <col min="6914" max="6914" width="25" style="29" customWidth="1"/>
    <col min="6915" max="6915" width="18.7109375" style="29" customWidth="1"/>
    <col min="6916" max="6916" width="29.7109375" style="29" customWidth="1"/>
    <col min="6917" max="6917" width="13.42578125" style="29" customWidth="1"/>
    <col min="6918" max="6918" width="13.85546875" style="29" customWidth="1"/>
    <col min="6919" max="6923" width="16.5703125" style="29" customWidth="1"/>
    <col min="6924" max="6924" width="20.5703125" style="29" customWidth="1"/>
    <col min="6925" max="6925" width="21.140625" style="29" customWidth="1"/>
    <col min="6926" max="6926" width="9.5703125" style="29" customWidth="1"/>
    <col min="6927" max="6927" width="0.42578125" style="29" customWidth="1"/>
    <col min="6928" max="6934" width="6.42578125" style="29" customWidth="1"/>
    <col min="6935" max="7163" width="11.42578125" style="29"/>
    <col min="7164" max="7164" width="1" style="29" customWidth="1"/>
    <col min="7165" max="7165" width="4.28515625" style="29" customWidth="1"/>
    <col min="7166" max="7166" width="34.7109375" style="29" customWidth="1"/>
    <col min="7167" max="7167" width="0" style="29" hidden="1" customWidth="1"/>
    <col min="7168" max="7168" width="20" style="29" customWidth="1"/>
    <col min="7169" max="7169" width="20.85546875" style="29" customWidth="1"/>
    <col min="7170" max="7170" width="25" style="29" customWidth="1"/>
    <col min="7171" max="7171" width="18.7109375" style="29" customWidth="1"/>
    <col min="7172" max="7172" width="29.7109375" style="29" customWidth="1"/>
    <col min="7173" max="7173" width="13.42578125" style="29" customWidth="1"/>
    <col min="7174" max="7174" width="13.85546875" style="29" customWidth="1"/>
    <col min="7175" max="7179" width="16.5703125" style="29" customWidth="1"/>
    <col min="7180" max="7180" width="20.5703125" style="29" customWidth="1"/>
    <col min="7181" max="7181" width="21.140625" style="29" customWidth="1"/>
    <col min="7182" max="7182" width="9.5703125" style="29" customWidth="1"/>
    <col min="7183" max="7183" width="0.42578125" style="29" customWidth="1"/>
    <col min="7184" max="7190" width="6.42578125" style="29" customWidth="1"/>
    <col min="7191" max="7419" width="11.42578125" style="29"/>
    <col min="7420" max="7420" width="1" style="29" customWidth="1"/>
    <col min="7421" max="7421" width="4.28515625" style="29" customWidth="1"/>
    <col min="7422" max="7422" width="34.7109375" style="29" customWidth="1"/>
    <col min="7423" max="7423" width="0" style="29" hidden="1" customWidth="1"/>
    <col min="7424" max="7424" width="20" style="29" customWidth="1"/>
    <col min="7425" max="7425" width="20.85546875" style="29" customWidth="1"/>
    <col min="7426" max="7426" width="25" style="29" customWidth="1"/>
    <col min="7427" max="7427" width="18.7109375" style="29" customWidth="1"/>
    <col min="7428" max="7428" width="29.7109375" style="29" customWidth="1"/>
    <col min="7429" max="7429" width="13.42578125" style="29" customWidth="1"/>
    <col min="7430" max="7430" width="13.85546875" style="29" customWidth="1"/>
    <col min="7431" max="7435" width="16.5703125" style="29" customWidth="1"/>
    <col min="7436" max="7436" width="20.5703125" style="29" customWidth="1"/>
    <col min="7437" max="7437" width="21.140625" style="29" customWidth="1"/>
    <col min="7438" max="7438" width="9.5703125" style="29" customWidth="1"/>
    <col min="7439" max="7439" width="0.42578125" style="29" customWidth="1"/>
    <col min="7440" max="7446" width="6.42578125" style="29" customWidth="1"/>
    <col min="7447" max="7675" width="11.42578125" style="29"/>
    <col min="7676" max="7676" width="1" style="29" customWidth="1"/>
    <col min="7677" max="7677" width="4.28515625" style="29" customWidth="1"/>
    <col min="7678" max="7678" width="34.7109375" style="29" customWidth="1"/>
    <col min="7679" max="7679" width="0" style="29" hidden="1" customWidth="1"/>
    <col min="7680" max="7680" width="20" style="29" customWidth="1"/>
    <col min="7681" max="7681" width="20.85546875" style="29" customWidth="1"/>
    <col min="7682" max="7682" width="25" style="29" customWidth="1"/>
    <col min="7683" max="7683" width="18.7109375" style="29" customWidth="1"/>
    <col min="7684" max="7684" width="29.7109375" style="29" customWidth="1"/>
    <col min="7685" max="7685" width="13.42578125" style="29" customWidth="1"/>
    <col min="7686" max="7686" width="13.85546875" style="29" customWidth="1"/>
    <col min="7687" max="7691" width="16.5703125" style="29" customWidth="1"/>
    <col min="7692" max="7692" width="20.5703125" style="29" customWidth="1"/>
    <col min="7693" max="7693" width="21.140625" style="29" customWidth="1"/>
    <col min="7694" max="7694" width="9.5703125" style="29" customWidth="1"/>
    <col min="7695" max="7695" width="0.42578125" style="29" customWidth="1"/>
    <col min="7696" max="7702" width="6.42578125" style="29" customWidth="1"/>
    <col min="7703" max="7931" width="11.42578125" style="29"/>
    <col min="7932" max="7932" width="1" style="29" customWidth="1"/>
    <col min="7933" max="7933" width="4.28515625" style="29" customWidth="1"/>
    <col min="7934" max="7934" width="34.7109375" style="29" customWidth="1"/>
    <col min="7935" max="7935" width="0" style="29" hidden="1" customWidth="1"/>
    <col min="7936" max="7936" width="20" style="29" customWidth="1"/>
    <col min="7937" max="7937" width="20.85546875" style="29" customWidth="1"/>
    <col min="7938" max="7938" width="25" style="29" customWidth="1"/>
    <col min="7939" max="7939" width="18.7109375" style="29" customWidth="1"/>
    <col min="7940" max="7940" width="29.7109375" style="29" customWidth="1"/>
    <col min="7941" max="7941" width="13.42578125" style="29" customWidth="1"/>
    <col min="7942" max="7942" width="13.85546875" style="29" customWidth="1"/>
    <col min="7943" max="7947" width="16.5703125" style="29" customWidth="1"/>
    <col min="7948" max="7948" width="20.5703125" style="29" customWidth="1"/>
    <col min="7949" max="7949" width="21.140625" style="29" customWidth="1"/>
    <col min="7950" max="7950" width="9.5703125" style="29" customWidth="1"/>
    <col min="7951" max="7951" width="0.42578125" style="29" customWidth="1"/>
    <col min="7952" max="7958" width="6.42578125" style="29" customWidth="1"/>
    <col min="7959" max="8187" width="11.42578125" style="29"/>
    <col min="8188" max="8188" width="1" style="29" customWidth="1"/>
    <col min="8189" max="8189" width="4.28515625" style="29" customWidth="1"/>
    <col min="8190" max="8190" width="34.7109375" style="29" customWidth="1"/>
    <col min="8191" max="8191" width="0" style="29" hidden="1" customWidth="1"/>
    <col min="8192" max="8192" width="20" style="29" customWidth="1"/>
    <col min="8193" max="8193" width="20.85546875" style="29" customWidth="1"/>
    <col min="8194" max="8194" width="25" style="29" customWidth="1"/>
    <col min="8195" max="8195" width="18.7109375" style="29" customWidth="1"/>
    <col min="8196" max="8196" width="29.7109375" style="29" customWidth="1"/>
    <col min="8197" max="8197" width="13.42578125" style="29" customWidth="1"/>
    <col min="8198" max="8198" width="13.85546875" style="29" customWidth="1"/>
    <col min="8199" max="8203" width="16.5703125" style="29" customWidth="1"/>
    <col min="8204" max="8204" width="20.5703125" style="29" customWidth="1"/>
    <col min="8205" max="8205" width="21.140625" style="29" customWidth="1"/>
    <col min="8206" max="8206" width="9.5703125" style="29" customWidth="1"/>
    <col min="8207" max="8207" width="0.42578125" style="29" customWidth="1"/>
    <col min="8208" max="8214" width="6.42578125" style="29" customWidth="1"/>
    <col min="8215" max="8443" width="11.42578125" style="29"/>
    <col min="8444" max="8444" width="1" style="29" customWidth="1"/>
    <col min="8445" max="8445" width="4.28515625" style="29" customWidth="1"/>
    <col min="8446" max="8446" width="34.7109375" style="29" customWidth="1"/>
    <col min="8447" max="8447" width="0" style="29" hidden="1" customWidth="1"/>
    <col min="8448" max="8448" width="20" style="29" customWidth="1"/>
    <col min="8449" max="8449" width="20.85546875" style="29" customWidth="1"/>
    <col min="8450" max="8450" width="25" style="29" customWidth="1"/>
    <col min="8451" max="8451" width="18.7109375" style="29" customWidth="1"/>
    <col min="8452" max="8452" width="29.7109375" style="29" customWidth="1"/>
    <col min="8453" max="8453" width="13.42578125" style="29" customWidth="1"/>
    <col min="8454" max="8454" width="13.85546875" style="29" customWidth="1"/>
    <col min="8455" max="8459" width="16.5703125" style="29" customWidth="1"/>
    <col min="8460" max="8460" width="20.5703125" style="29" customWidth="1"/>
    <col min="8461" max="8461" width="21.140625" style="29" customWidth="1"/>
    <col min="8462" max="8462" width="9.5703125" style="29" customWidth="1"/>
    <col min="8463" max="8463" width="0.42578125" style="29" customWidth="1"/>
    <col min="8464" max="8470" width="6.42578125" style="29" customWidth="1"/>
    <col min="8471" max="8699" width="11.42578125" style="29"/>
    <col min="8700" max="8700" width="1" style="29" customWidth="1"/>
    <col min="8701" max="8701" width="4.28515625" style="29" customWidth="1"/>
    <col min="8702" max="8702" width="34.7109375" style="29" customWidth="1"/>
    <col min="8703" max="8703" width="0" style="29" hidden="1" customWidth="1"/>
    <col min="8704" max="8704" width="20" style="29" customWidth="1"/>
    <col min="8705" max="8705" width="20.85546875" style="29" customWidth="1"/>
    <col min="8706" max="8706" width="25" style="29" customWidth="1"/>
    <col min="8707" max="8707" width="18.7109375" style="29" customWidth="1"/>
    <col min="8708" max="8708" width="29.7109375" style="29" customWidth="1"/>
    <col min="8709" max="8709" width="13.42578125" style="29" customWidth="1"/>
    <col min="8710" max="8710" width="13.85546875" style="29" customWidth="1"/>
    <col min="8711" max="8715" width="16.5703125" style="29" customWidth="1"/>
    <col min="8716" max="8716" width="20.5703125" style="29" customWidth="1"/>
    <col min="8717" max="8717" width="21.140625" style="29" customWidth="1"/>
    <col min="8718" max="8718" width="9.5703125" style="29" customWidth="1"/>
    <col min="8719" max="8719" width="0.42578125" style="29" customWidth="1"/>
    <col min="8720" max="8726" width="6.42578125" style="29" customWidth="1"/>
    <col min="8727" max="8955" width="11.42578125" style="29"/>
    <col min="8956" max="8956" width="1" style="29" customWidth="1"/>
    <col min="8957" max="8957" width="4.28515625" style="29" customWidth="1"/>
    <col min="8958" max="8958" width="34.7109375" style="29" customWidth="1"/>
    <col min="8959" max="8959" width="0" style="29" hidden="1" customWidth="1"/>
    <col min="8960" max="8960" width="20" style="29" customWidth="1"/>
    <col min="8961" max="8961" width="20.85546875" style="29" customWidth="1"/>
    <col min="8962" max="8962" width="25" style="29" customWidth="1"/>
    <col min="8963" max="8963" width="18.7109375" style="29" customWidth="1"/>
    <col min="8964" max="8964" width="29.7109375" style="29" customWidth="1"/>
    <col min="8965" max="8965" width="13.42578125" style="29" customWidth="1"/>
    <col min="8966" max="8966" width="13.85546875" style="29" customWidth="1"/>
    <col min="8967" max="8971" width="16.5703125" style="29" customWidth="1"/>
    <col min="8972" max="8972" width="20.5703125" style="29" customWidth="1"/>
    <col min="8973" max="8973" width="21.140625" style="29" customWidth="1"/>
    <col min="8974" max="8974" width="9.5703125" style="29" customWidth="1"/>
    <col min="8975" max="8975" width="0.42578125" style="29" customWidth="1"/>
    <col min="8976" max="8982" width="6.42578125" style="29" customWidth="1"/>
    <col min="8983" max="9211" width="11.42578125" style="29"/>
    <col min="9212" max="9212" width="1" style="29" customWidth="1"/>
    <col min="9213" max="9213" width="4.28515625" style="29" customWidth="1"/>
    <col min="9214" max="9214" width="34.7109375" style="29" customWidth="1"/>
    <col min="9215" max="9215" width="0" style="29" hidden="1" customWidth="1"/>
    <col min="9216" max="9216" width="20" style="29" customWidth="1"/>
    <col min="9217" max="9217" width="20.85546875" style="29" customWidth="1"/>
    <col min="9218" max="9218" width="25" style="29" customWidth="1"/>
    <col min="9219" max="9219" width="18.7109375" style="29" customWidth="1"/>
    <col min="9220" max="9220" width="29.7109375" style="29" customWidth="1"/>
    <col min="9221" max="9221" width="13.42578125" style="29" customWidth="1"/>
    <col min="9222" max="9222" width="13.85546875" style="29" customWidth="1"/>
    <col min="9223" max="9227" width="16.5703125" style="29" customWidth="1"/>
    <col min="9228" max="9228" width="20.5703125" style="29" customWidth="1"/>
    <col min="9229" max="9229" width="21.140625" style="29" customWidth="1"/>
    <col min="9230" max="9230" width="9.5703125" style="29" customWidth="1"/>
    <col min="9231" max="9231" width="0.42578125" style="29" customWidth="1"/>
    <col min="9232" max="9238" width="6.42578125" style="29" customWidth="1"/>
    <col min="9239" max="9467" width="11.42578125" style="29"/>
    <col min="9468" max="9468" width="1" style="29" customWidth="1"/>
    <col min="9469" max="9469" width="4.28515625" style="29" customWidth="1"/>
    <col min="9470" max="9470" width="34.7109375" style="29" customWidth="1"/>
    <col min="9471" max="9471" width="0" style="29" hidden="1" customWidth="1"/>
    <col min="9472" max="9472" width="20" style="29" customWidth="1"/>
    <col min="9473" max="9473" width="20.85546875" style="29" customWidth="1"/>
    <col min="9474" max="9474" width="25" style="29" customWidth="1"/>
    <col min="9475" max="9475" width="18.7109375" style="29" customWidth="1"/>
    <col min="9476" max="9476" width="29.7109375" style="29" customWidth="1"/>
    <col min="9477" max="9477" width="13.42578125" style="29" customWidth="1"/>
    <col min="9478" max="9478" width="13.85546875" style="29" customWidth="1"/>
    <col min="9479" max="9483" width="16.5703125" style="29" customWidth="1"/>
    <col min="9484" max="9484" width="20.5703125" style="29" customWidth="1"/>
    <col min="9485" max="9485" width="21.140625" style="29" customWidth="1"/>
    <col min="9486" max="9486" width="9.5703125" style="29" customWidth="1"/>
    <col min="9487" max="9487" width="0.42578125" style="29" customWidth="1"/>
    <col min="9488" max="9494" width="6.42578125" style="29" customWidth="1"/>
    <col min="9495" max="9723" width="11.42578125" style="29"/>
    <col min="9724" max="9724" width="1" style="29" customWidth="1"/>
    <col min="9725" max="9725" width="4.28515625" style="29" customWidth="1"/>
    <col min="9726" max="9726" width="34.7109375" style="29" customWidth="1"/>
    <col min="9727" max="9727" width="0" style="29" hidden="1" customWidth="1"/>
    <col min="9728" max="9728" width="20" style="29" customWidth="1"/>
    <col min="9729" max="9729" width="20.85546875" style="29" customWidth="1"/>
    <col min="9730" max="9730" width="25" style="29" customWidth="1"/>
    <col min="9731" max="9731" width="18.7109375" style="29" customWidth="1"/>
    <col min="9732" max="9732" width="29.7109375" style="29" customWidth="1"/>
    <col min="9733" max="9733" width="13.42578125" style="29" customWidth="1"/>
    <col min="9734" max="9734" width="13.85546875" style="29" customWidth="1"/>
    <col min="9735" max="9739" width="16.5703125" style="29" customWidth="1"/>
    <col min="9740" max="9740" width="20.5703125" style="29" customWidth="1"/>
    <col min="9741" max="9741" width="21.140625" style="29" customWidth="1"/>
    <col min="9742" max="9742" width="9.5703125" style="29" customWidth="1"/>
    <col min="9743" max="9743" width="0.42578125" style="29" customWidth="1"/>
    <col min="9744" max="9750" width="6.42578125" style="29" customWidth="1"/>
    <col min="9751" max="9979" width="11.42578125" style="29"/>
    <col min="9980" max="9980" width="1" style="29" customWidth="1"/>
    <col min="9981" max="9981" width="4.28515625" style="29" customWidth="1"/>
    <col min="9982" max="9982" width="34.7109375" style="29" customWidth="1"/>
    <col min="9983" max="9983" width="0" style="29" hidden="1" customWidth="1"/>
    <col min="9984" max="9984" width="20" style="29" customWidth="1"/>
    <col min="9985" max="9985" width="20.85546875" style="29" customWidth="1"/>
    <col min="9986" max="9986" width="25" style="29" customWidth="1"/>
    <col min="9987" max="9987" width="18.7109375" style="29" customWidth="1"/>
    <col min="9988" max="9988" width="29.7109375" style="29" customWidth="1"/>
    <col min="9989" max="9989" width="13.42578125" style="29" customWidth="1"/>
    <col min="9990" max="9990" width="13.85546875" style="29" customWidth="1"/>
    <col min="9991" max="9995" width="16.5703125" style="29" customWidth="1"/>
    <col min="9996" max="9996" width="20.5703125" style="29" customWidth="1"/>
    <col min="9997" max="9997" width="21.140625" style="29" customWidth="1"/>
    <col min="9998" max="9998" width="9.5703125" style="29" customWidth="1"/>
    <col min="9999" max="9999" width="0.42578125" style="29" customWidth="1"/>
    <col min="10000" max="10006" width="6.42578125" style="29" customWidth="1"/>
    <col min="10007" max="10235" width="11.42578125" style="29"/>
    <col min="10236" max="10236" width="1" style="29" customWidth="1"/>
    <col min="10237" max="10237" width="4.28515625" style="29" customWidth="1"/>
    <col min="10238" max="10238" width="34.7109375" style="29" customWidth="1"/>
    <col min="10239" max="10239" width="0" style="29" hidden="1" customWidth="1"/>
    <col min="10240" max="10240" width="20" style="29" customWidth="1"/>
    <col min="10241" max="10241" width="20.85546875" style="29" customWidth="1"/>
    <col min="10242" max="10242" width="25" style="29" customWidth="1"/>
    <col min="10243" max="10243" width="18.7109375" style="29" customWidth="1"/>
    <col min="10244" max="10244" width="29.7109375" style="29" customWidth="1"/>
    <col min="10245" max="10245" width="13.42578125" style="29" customWidth="1"/>
    <col min="10246" max="10246" width="13.85546875" style="29" customWidth="1"/>
    <col min="10247" max="10251" width="16.5703125" style="29" customWidth="1"/>
    <col min="10252" max="10252" width="20.5703125" style="29" customWidth="1"/>
    <col min="10253" max="10253" width="21.140625" style="29" customWidth="1"/>
    <col min="10254" max="10254" width="9.5703125" style="29" customWidth="1"/>
    <col min="10255" max="10255" width="0.42578125" style="29" customWidth="1"/>
    <col min="10256" max="10262" width="6.42578125" style="29" customWidth="1"/>
    <col min="10263" max="10491" width="11.42578125" style="29"/>
    <col min="10492" max="10492" width="1" style="29" customWidth="1"/>
    <col min="10493" max="10493" width="4.28515625" style="29" customWidth="1"/>
    <col min="10494" max="10494" width="34.7109375" style="29" customWidth="1"/>
    <col min="10495" max="10495" width="0" style="29" hidden="1" customWidth="1"/>
    <col min="10496" max="10496" width="20" style="29" customWidth="1"/>
    <col min="10497" max="10497" width="20.85546875" style="29" customWidth="1"/>
    <col min="10498" max="10498" width="25" style="29" customWidth="1"/>
    <col min="10499" max="10499" width="18.7109375" style="29" customWidth="1"/>
    <col min="10500" max="10500" width="29.7109375" style="29" customWidth="1"/>
    <col min="10501" max="10501" width="13.42578125" style="29" customWidth="1"/>
    <col min="10502" max="10502" width="13.85546875" style="29" customWidth="1"/>
    <col min="10503" max="10507" width="16.5703125" style="29" customWidth="1"/>
    <col min="10508" max="10508" width="20.5703125" style="29" customWidth="1"/>
    <col min="10509" max="10509" width="21.140625" style="29" customWidth="1"/>
    <col min="10510" max="10510" width="9.5703125" style="29" customWidth="1"/>
    <col min="10511" max="10511" width="0.42578125" style="29" customWidth="1"/>
    <col min="10512" max="10518" width="6.42578125" style="29" customWidth="1"/>
    <col min="10519" max="10747" width="11.42578125" style="29"/>
    <col min="10748" max="10748" width="1" style="29" customWidth="1"/>
    <col min="10749" max="10749" width="4.28515625" style="29" customWidth="1"/>
    <col min="10750" max="10750" width="34.7109375" style="29" customWidth="1"/>
    <col min="10751" max="10751" width="0" style="29" hidden="1" customWidth="1"/>
    <col min="10752" max="10752" width="20" style="29" customWidth="1"/>
    <col min="10753" max="10753" width="20.85546875" style="29" customWidth="1"/>
    <col min="10754" max="10754" width="25" style="29" customWidth="1"/>
    <col min="10755" max="10755" width="18.7109375" style="29" customWidth="1"/>
    <col min="10756" max="10756" width="29.7109375" style="29" customWidth="1"/>
    <col min="10757" max="10757" width="13.42578125" style="29" customWidth="1"/>
    <col min="10758" max="10758" width="13.85546875" style="29" customWidth="1"/>
    <col min="10759" max="10763" width="16.5703125" style="29" customWidth="1"/>
    <col min="10764" max="10764" width="20.5703125" style="29" customWidth="1"/>
    <col min="10765" max="10765" width="21.140625" style="29" customWidth="1"/>
    <col min="10766" max="10766" width="9.5703125" style="29" customWidth="1"/>
    <col min="10767" max="10767" width="0.42578125" style="29" customWidth="1"/>
    <col min="10768" max="10774" width="6.42578125" style="29" customWidth="1"/>
    <col min="10775" max="11003" width="11.42578125" style="29"/>
    <col min="11004" max="11004" width="1" style="29" customWidth="1"/>
    <col min="11005" max="11005" width="4.28515625" style="29" customWidth="1"/>
    <col min="11006" max="11006" width="34.7109375" style="29" customWidth="1"/>
    <col min="11007" max="11007" width="0" style="29" hidden="1" customWidth="1"/>
    <col min="11008" max="11008" width="20" style="29" customWidth="1"/>
    <col min="11009" max="11009" width="20.85546875" style="29" customWidth="1"/>
    <col min="11010" max="11010" width="25" style="29" customWidth="1"/>
    <col min="11011" max="11011" width="18.7109375" style="29" customWidth="1"/>
    <col min="11012" max="11012" width="29.7109375" style="29" customWidth="1"/>
    <col min="11013" max="11013" width="13.42578125" style="29" customWidth="1"/>
    <col min="11014" max="11014" width="13.85546875" style="29" customWidth="1"/>
    <col min="11015" max="11019" width="16.5703125" style="29" customWidth="1"/>
    <col min="11020" max="11020" width="20.5703125" style="29" customWidth="1"/>
    <col min="11021" max="11021" width="21.140625" style="29" customWidth="1"/>
    <col min="11022" max="11022" width="9.5703125" style="29" customWidth="1"/>
    <col min="11023" max="11023" width="0.42578125" style="29" customWidth="1"/>
    <col min="11024" max="11030" width="6.42578125" style="29" customWidth="1"/>
    <col min="11031" max="11259" width="11.42578125" style="29"/>
    <col min="11260" max="11260" width="1" style="29" customWidth="1"/>
    <col min="11261" max="11261" width="4.28515625" style="29" customWidth="1"/>
    <col min="11262" max="11262" width="34.7109375" style="29" customWidth="1"/>
    <col min="11263" max="11263" width="0" style="29" hidden="1" customWidth="1"/>
    <col min="11264" max="11264" width="20" style="29" customWidth="1"/>
    <col min="11265" max="11265" width="20.85546875" style="29" customWidth="1"/>
    <col min="11266" max="11266" width="25" style="29" customWidth="1"/>
    <col min="11267" max="11267" width="18.7109375" style="29" customWidth="1"/>
    <col min="11268" max="11268" width="29.7109375" style="29" customWidth="1"/>
    <col min="11269" max="11269" width="13.42578125" style="29" customWidth="1"/>
    <col min="11270" max="11270" width="13.85546875" style="29" customWidth="1"/>
    <col min="11271" max="11275" width="16.5703125" style="29" customWidth="1"/>
    <col min="11276" max="11276" width="20.5703125" style="29" customWidth="1"/>
    <col min="11277" max="11277" width="21.140625" style="29" customWidth="1"/>
    <col min="11278" max="11278" width="9.5703125" style="29" customWidth="1"/>
    <col min="11279" max="11279" width="0.42578125" style="29" customWidth="1"/>
    <col min="11280" max="11286" width="6.42578125" style="29" customWidth="1"/>
    <col min="11287" max="11515" width="11.42578125" style="29"/>
    <col min="11516" max="11516" width="1" style="29" customWidth="1"/>
    <col min="11517" max="11517" width="4.28515625" style="29" customWidth="1"/>
    <col min="11518" max="11518" width="34.7109375" style="29" customWidth="1"/>
    <col min="11519" max="11519" width="0" style="29" hidden="1" customWidth="1"/>
    <col min="11520" max="11520" width="20" style="29" customWidth="1"/>
    <col min="11521" max="11521" width="20.85546875" style="29" customWidth="1"/>
    <col min="11522" max="11522" width="25" style="29" customWidth="1"/>
    <col min="11523" max="11523" width="18.7109375" style="29" customWidth="1"/>
    <col min="11524" max="11524" width="29.7109375" style="29" customWidth="1"/>
    <col min="11525" max="11525" width="13.42578125" style="29" customWidth="1"/>
    <col min="11526" max="11526" width="13.85546875" style="29" customWidth="1"/>
    <col min="11527" max="11531" width="16.5703125" style="29" customWidth="1"/>
    <col min="11532" max="11532" width="20.5703125" style="29" customWidth="1"/>
    <col min="11533" max="11533" width="21.140625" style="29" customWidth="1"/>
    <col min="11534" max="11534" width="9.5703125" style="29" customWidth="1"/>
    <col min="11535" max="11535" width="0.42578125" style="29" customWidth="1"/>
    <col min="11536" max="11542" width="6.42578125" style="29" customWidth="1"/>
    <col min="11543" max="11771" width="11.42578125" style="29"/>
    <col min="11772" max="11772" width="1" style="29" customWidth="1"/>
    <col min="11773" max="11773" width="4.28515625" style="29" customWidth="1"/>
    <col min="11774" max="11774" width="34.7109375" style="29" customWidth="1"/>
    <col min="11775" max="11775" width="0" style="29" hidden="1" customWidth="1"/>
    <col min="11776" max="11776" width="20" style="29" customWidth="1"/>
    <col min="11777" max="11777" width="20.85546875" style="29" customWidth="1"/>
    <col min="11778" max="11778" width="25" style="29" customWidth="1"/>
    <col min="11779" max="11779" width="18.7109375" style="29" customWidth="1"/>
    <col min="11780" max="11780" width="29.7109375" style="29" customWidth="1"/>
    <col min="11781" max="11781" width="13.42578125" style="29" customWidth="1"/>
    <col min="11782" max="11782" width="13.85546875" style="29" customWidth="1"/>
    <col min="11783" max="11787" width="16.5703125" style="29" customWidth="1"/>
    <col min="11788" max="11788" width="20.5703125" style="29" customWidth="1"/>
    <col min="11789" max="11789" width="21.140625" style="29" customWidth="1"/>
    <col min="11790" max="11790" width="9.5703125" style="29" customWidth="1"/>
    <col min="11791" max="11791" width="0.42578125" style="29" customWidth="1"/>
    <col min="11792" max="11798" width="6.42578125" style="29" customWidth="1"/>
    <col min="11799" max="12027" width="11.42578125" style="29"/>
    <col min="12028" max="12028" width="1" style="29" customWidth="1"/>
    <col min="12029" max="12029" width="4.28515625" style="29" customWidth="1"/>
    <col min="12030" max="12030" width="34.7109375" style="29" customWidth="1"/>
    <col min="12031" max="12031" width="0" style="29" hidden="1" customWidth="1"/>
    <col min="12032" max="12032" width="20" style="29" customWidth="1"/>
    <col min="12033" max="12033" width="20.85546875" style="29" customWidth="1"/>
    <col min="12034" max="12034" width="25" style="29" customWidth="1"/>
    <col min="12035" max="12035" width="18.7109375" style="29" customWidth="1"/>
    <col min="12036" max="12036" width="29.7109375" style="29" customWidth="1"/>
    <col min="12037" max="12037" width="13.42578125" style="29" customWidth="1"/>
    <col min="12038" max="12038" width="13.85546875" style="29" customWidth="1"/>
    <col min="12039" max="12043" width="16.5703125" style="29" customWidth="1"/>
    <col min="12044" max="12044" width="20.5703125" style="29" customWidth="1"/>
    <col min="12045" max="12045" width="21.140625" style="29" customWidth="1"/>
    <col min="12046" max="12046" width="9.5703125" style="29" customWidth="1"/>
    <col min="12047" max="12047" width="0.42578125" style="29" customWidth="1"/>
    <col min="12048" max="12054" width="6.42578125" style="29" customWidth="1"/>
    <col min="12055" max="12283" width="11.42578125" style="29"/>
    <col min="12284" max="12284" width="1" style="29" customWidth="1"/>
    <col min="12285" max="12285" width="4.28515625" style="29" customWidth="1"/>
    <col min="12286" max="12286" width="34.7109375" style="29" customWidth="1"/>
    <col min="12287" max="12287" width="0" style="29" hidden="1" customWidth="1"/>
    <col min="12288" max="12288" width="20" style="29" customWidth="1"/>
    <col min="12289" max="12289" width="20.85546875" style="29" customWidth="1"/>
    <col min="12290" max="12290" width="25" style="29" customWidth="1"/>
    <col min="12291" max="12291" width="18.7109375" style="29" customWidth="1"/>
    <col min="12292" max="12292" width="29.7109375" style="29" customWidth="1"/>
    <col min="12293" max="12293" width="13.42578125" style="29" customWidth="1"/>
    <col min="12294" max="12294" width="13.85546875" style="29" customWidth="1"/>
    <col min="12295" max="12299" width="16.5703125" style="29" customWidth="1"/>
    <col min="12300" max="12300" width="20.5703125" style="29" customWidth="1"/>
    <col min="12301" max="12301" width="21.140625" style="29" customWidth="1"/>
    <col min="12302" max="12302" width="9.5703125" style="29" customWidth="1"/>
    <col min="12303" max="12303" width="0.42578125" style="29" customWidth="1"/>
    <col min="12304" max="12310" width="6.42578125" style="29" customWidth="1"/>
    <col min="12311" max="12539" width="11.42578125" style="29"/>
    <col min="12540" max="12540" width="1" style="29" customWidth="1"/>
    <col min="12541" max="12541" width="4.28515625" style="29" customWidth="1"/>
    <col min="12542" max="12542" width="34.7109375" style="29" customWidth="1"/>
    <col min="12543" max="12543" width="0" style="29" hidden="1" customWidth="1"/>
    <col min="12544" max="12544" width="20" style="29" customWidth="1"/>
    <col min="12545" max="12545" width="20.85546875" style="29" customWidth="1"/>
    <col min="12546" max="12546" width="25" style="29" customWidth="1"/>
    <col min="12547" max="12547" width="18.7109375" style="29" customWidth="1"/>
    <col min="12548" max="12548" width="29.7109375" style="29" customWidth="1"/>
    <col min="12549" max="12549" width="13.42578125" style="29" customWidth="1"/>
    <col min="12550" max="12550" width="13.85546875" style="29" customWidth="1"/>
    <col min="12551" max="12555" width="16.5703125" style="29" customWidth="1"/>
    <col min="12556" max="12556" width="20.5703125" style="29" customWidth="1"/>
    <col min="12557" max="12557" width="21.140625" style="29" customWidth="1"/>
    <col min="12558" max="12558" width="9.5703125" style="29" customWidth="1"/>
    <col min="12559" max="12559" width="0.42578125" style="29" customWidth="1"/>
    <col min="12560" max="12566" width="6.42578125" style="29" customWidth="1"/>
    <col min="12567" max="12795" width="11.42578125" style="29"/>
    <col min="12796" max="12796" width="1" style="29" customWidth="1"/>
    <col min="12797" max="12797" width="4.28515625" style="29" customWidth="1"/>
    <col min="12798" max="12798" width="34.7109375" style="29" customWidth="1"/>
    <col min="12799" max="12799" width="0" style="29" hidden="1" customWidth="1"/>
    <col min="12800" max="12800" width="20" style="29" customWidth="1"/>
    <col min="12801" max="12801" width="20.85546875" style="29" customWidth="1"/>
    <col min="12802" max="12802" width="25" style="29" customWidth="1"/>
    <col min="12803" max="12803" width="18.7109375" style="29" customWidth="1"/>
    <col min="12804" max="12804" width="29.7109375" style="29" customWidth="1"/>
    <col min="12805" max="12805" width="13.42578125" style="29" customWidth="1"/>
    <col min="12806" max="12806" width="13.85546875" style="29" customWidth="1"/>
    <col min="12807" max="12811" width="16.5703125" style="29" customWidth="1"/>
    <col min="12812" max="12812" width="20.5703125" style="29" customWidth="1"/>
    <col min="12813" max="12813" width="21.140625" style="29" customWidth="1"/>
    <col min="12814" max="12814" width="9.5703125" style="29" customWidth="1"/>
    <col min="12815" max="12815" width="0.42578125" style="29" customWidth="1"/>
    <col min="12816" max="12822" width="6.42578125" style="29" customWidth="1"/>
    <col min="12823" max="13051" width="11.42578125" style="29"/>
    <col min="13052" max="13052" width="1" style="29" customWidth="1"/>
    <col min="13053" max="13053" width="4.28515625" style="29" customWidth="1"/>
    <col min="13054" max="13054" width="34.7109375" style="29" customWidth="1"/>
    <col min="13055" max="13055" width="0" style="29" hidden="1" customWidth="1"/>
    <col min="13056" max="13056" width="20" style="29" customWidth="1"/>
    <col min="13057" max="13057" width="20.85546875" style="29" customWidth="1"/>
    <col min="13058" max="13058" width="25" style="29" customWidth="1"/>
    <col min="13059" max="13059" width="18.7109375" style="29" customWidth="1"/>
    <col min="13060" max="13060" width="29.7109375" style="29" customWidth="1"/>
    <col min="13061" max="13061" width="13.42578125" style="29" customWidth="1"/>
    <col min="13062" max="13062" width="13.85546875" style="29" customWidth="1"/>
    <col min="13063" max="13067" width="16.5703125" style="29" customWidth="1"/>
    <col min="13068" max="13068" width="20.5703125" style="29" customWidth="1"/>
    <col min="13069" max="13069" width="21.140625" style="29" customWidth="1"/>
    <col min="13070" max="13070" width="9.5703125" style="29" customWidth="1"/>
    <col min="13071" max="13071" width="0.42578125" style="29" customWidth="1"/>
    <col min="13072" max="13078" width="6.42578125" style="29" customWidth="1"/>
    <col min="13079" max="13307" width="11.42578125" style="29"/>
    <col min="13308" max="13308" width="1" style="29" customWidth="1"/>
    <col min="13309" max="13309" width="4.28515625" style="29" customWidth="1"/>
    <col min="13310" max="13310" width="34.7109375" style="29" customWidth="1"/>
    <col min="13311" max="13311" width="0" style="29" hidden="1" customWidth="1"/>
    <col min="13312" max="13312" width="20" style="29" customWidth="1"/>
    <col min="13313" max="13313" width="20.85546875" style="29" customWidth="1"/>
    <col min="13314" max="13314" width="25" style="29" customWidth="1"/>
    <col min="13315" max="13315" width="18.7109375" style="29" customWidth="1"/>
    <col min="13316" max="13316" width="29.7109375" style="29" customWidth="1"/>
    <col min="13317" max="13317" width="13.42578125" style="29" customWidth="1"/>
    <col min="13318" max="13318" width="13.85546875" style="29" customWidth="1"/>
    <col min="13319" max="13323" width="16.5703125" style="29" customWidth="1"/>
    <col min="13324" max="13324" width="20.5703125" style="29" customWidth="1"/>
    <col min="13325" max="13325" width="21.140625" style="29" customWidth="1"/>
    <col min="13326" max="13326" width="9.5703125" style="29" customWidth="1"/>
    <col min="13327" max="13327" width="0.42578125" style="29" customWidth="1"/>
    <col min="13328" max="13334" width="6.42578125" style="29" customWidth="1"/>
    <col min="13335" max="13563" width="11.42578125" style="29"/>
    <col min="13564" max="13564" width="1" style="29" customWidth="1"/>
    <col min="13565" max="13565" width="4.28515625" style="29" customWidth="1"/>
    <col min="13566" max="13566" width="34.7109375" style="29" customWidth="1"/>
    <col min="13567" max="13567" width="0" style="29" hidden="1" customWidth="1"/>
    <col min="13568" max="13568" width="20" style="29" customWidth="1"/>
    <col min="13569" max="13569" width="20.85546875" style="29" customWidth="1"/>
    <col min="13570" max="13570" width="25" style="29" customWidth="1"/>
    <col min="13571" max="13571" width="18.7109375" style="29" customWidth="1"/>
    <col min="13572" max="13572" width="29.7109375" style="29" customWidth="1"/>
    <col min="13573" max="13573" width="13.42578125" style="29" customWidth="1"/>
    <col min="13574" max="13574" width="13.85546875" style="29" customWidth="1"/>
    <col min="13575" max="13579" width="16.5703125" style="29" customWidth="1"/>
    <col min="13580" max="13580" width="20.5703125" style="29" customWidth="1"/>
    <col min="13581" max="13581" width="21.140625" style="29" customWidth="1"/>
    <col min="13582" max="13582" width="9.5703125" style="29" customWidth="1"/>
    <col min="13583" max="13583" width="0.42578125" style="29" customWidth="1"/>
    <col min="13584" max="13590" width="6.42578125" style="29" customWidth="1"/>
    <col min="13591" max="13819" width="11.42578125" style="29"/>
    <col min="13820" max="13820" width="1" style="29" customWidth="1"/>
    <col min="13821" max="13821" width="4.28515625" style="29" customWidth="1"/>
    <col min="13822" max="13822" width="34.7109375" style="29" customWidth="1"/>
    <col min="13823" max="13823" width="0" style="29" hidden="1" customWidth="1"/>
    <col min="13824" max="13824" width="20" style="29" customWidth="1"/>
    <col min="13825" max="13825" width="20.85546875" style="29" customWidth="1"/>
    <col min="13826" max="13826" width="25" style="29" customWidth="1"/>
    <col min="13827" max="13827" width="18.7109375" style="29" customWidth="1"/>
    <col min="13828" max="13828" width="29.7109375" style="29" customWidth="1"/>
    <col min="13829" max="13829" width="13.42578125" style="29" customWidth="1"/>
    <col min="13830" max="13830" width="13.85546875" style="29" customWidth="1"/>
    <col min="13831" max="13835" width="16.5703125" style="29" customWidth="1"/>
    <col min="13836" max="13836" width="20.5703125" style="29" customWidth="1"/>
    <col min="13837" max="13837" width="21.140625" style="29" customWidth="1"/>
    <col min="13838" max="13838" width="9.5703125" style="29" customWidth="1"/>
    <col min="13839" max="13839" width="0.42578125" style="29" customWidth="1"/>
    <col min="13840" max="13846" width="6.42578125" style="29" customWidth="1"/>
    <col min="13847" max="14075" width="11.42578125" style="29"/>
    <col min="14076" max="14076" width="1" style="29" customWidth="1"/>
    <col min="14077" max="14077" width="4.28515625" style="29" customWidth="1"/>
    <col min="14078" max="14078" width="34.7109375" style="29" customWidth="1"/>
    <col min="14079" max="14079" width="0" style="29" hidden="1" customWidth="1"/>
    <col min="14080" max="14080" width="20" style="29" customWidth="1"/>
    <col min="14081" max="14081" width="20.85546875" style="29" customWidth="1"/>
    <col min="14082" max="14082" width="25" style="29" customWidth="1"/>
    <col min="14083" max="14083" width="18.7109375" style="29" customWidth="1"/>
    <col min="14084" max="14084" width="29.7109375" style="29" customWidth="1"/>
    <col min="14085" max="14085" width="13.42578125" style="29" customWidth="1"/>
    <col min="14086" max="14086" width="13.85546875" style="29" customWidth="1"/>
    <col min="14087" max="14091" width="16.5703125" style="29" customWidth="1"/>
    <col min="14092" max="14092" width="20.5703125" style="29" customWidth="1"/>
    <col min="14093" max="14093" width="21.140625" style="29" customWidth="1"/>
    <col min="14094" max="14094" width="9.5703125" style="29" customWidth="1"/>
    <col min="14095" max="14095" width="0.42578125" style="29" customWidth="1"/>
    <col min="14096" max="14102" width="6.42578125" style="29" customWidth="1"/>
    <col min="14103" max="14331" width="11.42578125" style="29"/>
    <col min="14332" max="14332" width="1" style="29" customWidth="1"/>
    <col min="14333" max="14333" width="4.28515625" style="29" customWidth="1"/>
    <col min="14334" max="14334" width="34.7109375" style="29" customWidth="1"/>
    <col min="14335" max="14335" width="0" style="29" hidden="1" customWidth="1"/>
    <col min="14336" max="14336" width="20" style="29" customWidth="1"/>
    <col min="14337" max="14337" width="20.85546875" style="29" customWidth="1"/>
    <col min="14338" max="14338" width="25" style="29" customWidth="1"/>
    <col min="14339" max="14339" width="18.7109375" style="29" customWidth="1"/>
    <col min="14340" max="14340" width="29.7109375" style="29" customWidth="1"/>
    <col min="14341" max="14341" width="13.42578125" style="29" customWidth="1"/>
    <col min="14342" max="14342" width="13.85546875" style="29" customWidth="1"/>
    <col min="14343" max="14347" width="16.5703125" style="29" customWidth="1"/>
    <col min="14348" max="14348" width="20.5703125" style="29" customWidth="1"/>
    <col min="14349" max="14349" width="21.140625" style="29" customWidth="1"/>
    <col min="14350" max="14350" width="9.5703125" style="29" customWidth="1"/>
    <col min="14351" max="14351" width="0.42578125" style="29" customWidth="1"/>
    <col min="14352" max="14358" width="6.42578125" style="29" customWidth="1"/>
    <col min="14359" max="14587" width="11.42578125" style="29"/>
    <col min="14588" max="14588" width="1" style="29" customWidth="1"/>
    <col min="14589" max="14589" width="4.28515625" style="29" customWidth="1"/>
    <col min="14590" max="14590" width="34.7109375" style="29" customWidth="1"/>
    <col min="14591" max="14591" width="0" style="29" hidden="1" customWidth="1"/>
    <col min="14592" max="14592" width="20" style="29" customWidth="1"/>
    <col min="14593" max="14593" width="20.85546875" style="29" customWidth="1"/>
    <col min="14594" max="14594" width="25" style="29" customWidth="1"/>
    <col min="14595" max="14595" width="18.7109375" style="29" customWidth="1"/>
    <col min="14596" max="14596" width="29.7109375" style="29" customWidth="1"/>
    <col min="14597" max="14597" width="13.42578125" style="29" customWidth="1"/>
    <col min="14598" max="14598" width="13.85546875" style="29" customWidth="1"/>
    <col min="14599" max="14603" width="16.5703125" style="29" customWidth="1"/>
    <col min="14604" max="14604" width="20.5703125" style="29" customWidth="1"/>
    <col min="14605" max="14605" width="21.140625" style="29" customWidth="1"/>
    <col min="14606" max="14606" width="9.5703125" style="29" customWidth="1"/>
    <col min="14607" max="14607" width="0.42578125" style="29" customWidth="1"/>
    <col min="14608" max="14614" width="6.42578125" style="29" customWidth="1"/>
    <col min="14615" max="14843" width="11.42578125" style="29"/>
    <col min="14844" max="14844" width="1" style="29" customWidth="1"/>
    <col min="14845" max="14845" width="4.28515625" style="29" customWidth="1"/>
    <col min="14846" max="14846" width="34.7109375" style="29" customWidth="1"/>
    <col min="14847" max="14847" width="0" style="29" hidden="1" customWidth="1"/>
    <col min="14848" max="14848" width="20" style="29" customWidth="1"/>
    <col min="14849" max="14849" width="20.85546875" style="29" customWidth="1"/>
    <col min="14850" max="14850" width="25" style="29" customWidth="1"/>
    <col min="14851" max="14851" width="18.7109375" style="29" customWidth="1"/>
    <col min="14852" max="14852" width="29.7109375" style="29" customWidth="1"/>
    <col min="14853" max="14853" width="13.42578125" style="29" customWidth="1"/>
    <col min="14854" max="14854" width="13.85546875" style="29" customWidth="1"/>
    <col min="14855" max="14859" width="16.5703125" style="29" customWidth="1"/>
    <col min="14860" max="14860" width="20.5703125" style="29" customWidth="1"/>
    <col min="14861" max="14861" width="21.140625" style="29" customWidth="1"/>
    <col min="14862" max="14862" width="9.5703125" style="29" customWidth="1"/>
    <col min="14863" max="14863" width="0.42578125" style="29" customWidth="1"/>
    <col min="14864" max="14870" width="6.42578125" style="29" customWidth="1"/>
    <col min="14871" max="15099" width="11.42578125" style="29"/>
    <col min="15100" max="15100" width="1" style="29" customWidth="1"/>
    <col min="15101" max="15101" width="4.28515625" style="29" customWidth="1"/>
    <col min="15102" max="15102" width="34.7109375" style="29" customWidth="1"/>
    <col min="15103" max="15103" width="0" style="29" hidden="1" customWidth="1"/>
    <col min="15104" max="15104" width="20" style="29" customWidth="1"/>
    <col min="15105" max="15105" width="20.85546875" style="29" customWidth="1"/>
    <col min="15106" max="15106" width="25" style="29" customWidth="1"/>
    <col min="15107" max="15107" width="18.7109375" style="29" customWidth="1"/>
    <col min="15108" max="15108" width="29.7109375" style="29" customWidth="1"/>
    <col min="15109" max="15109" width="13.42578125" style="29" customWidth="1"/>
    <col min="15110" max="15110" width="13.85546875" style="29" customWidth="1"/>
    <col min="15111" max="15115" width="16.5703125" style="29" customWidth="1"/>
    <col min="15116" max="15116" width="20.5703125" style="29" customWidth="1"/>
    <col min="15117" max="15117" width="21.140625" style="29" customWidth="1"/>
    <col min="15118" max="15118" width="9.5703125" style="29" customWidth="1"/>
    <col min="15119" max="15119" width="0.42578125" style="29" customWidth="1"/>
    <col min="15120" max="15126" width="6.42578125" style="29" customWidth="1"/>
    <col min="15127" max="15355" width="11.42578125" style="29"/>
    <col min="15356" max="15356" width="1" style="29" customWidth="1"/>
    <col min="15357" max="15357" width="4.28515625" style="29" customWidth="1"/>
    <col min="15358" max="15358" width="34.7109375" style="29" customWidth="1"/>
    <col min="15359" max="15359" width="0" style="29" hidden="1" customWidth="1"/>
    <col min="15360" max="15360" width="20" style="29" customWidth="1"/>
    <col min="15361" max="15361" width="20.85546875" style="29" customWidth="1"/>
    <col min="15362" max="15362" width="25" style="29" customWidth="1"/>
    <col min="15363" max="15363" width="18.7109375" style="29" customWidth="1"/>
    <col min="15364" max="15364" width="29.7109375" style="29" customWidth="1"/>
    <col min="15365" max="15365" width="13.42578125" style="29" customWidth="1"/>
    <col min="15366" max="15366" width="13.85546875" style="29" customWidth="1"/>
    <col min="15367" max="15371" width="16.5703125" style="29" customWidth="1"/>
    <col min="15372" max="15372" width="20.5703125" style="29" customWidth="1"/>
    <col min="15373" max="15373" width="21.140625" style="29" customWidth="1"/>
    <col min="15374" max="15374" width="9.5703125" style="29" customWidth="1"/>
    <col min="15375" max="15375" width="0.42578125" style="29" customWidth="1"/>
    <col min="15376" max="15382" width="6.42578125" style="29" customWidth="1"/>
    <col min="15383" max="15611" width="11.42578125" style="29"/>
    <col min="15612" max="15612" width="1" style="29" customWidth="1"/>
    <col min="15613" max="15613" width="4.28515625" style="29" customWidth="1"/>
    <col min="15614" max="15614" width="34.7109375" style="29" customWidth="1"/>
    <col min="15615" max="15615" width="0" style="29" hidden="1" customWidth="1"/>
    <col min="15616" max="15616" width="20" style="29" customWidth="1"/>
    <col min="15617" max="15617" width="20.85546875" style="29" customWidth="1"/>
    <col min="15618" max="15618" width="25" style="29" customWidth="1"/>
    <col min="15619" max="15619" width="18.7109375" style="29" customWidth="1"/>
    <col min="15620" max="15620" width="29.7109375" style="29" customWidth="1"/>
    <col min="15621" max="15621" width="13.42578125" style="29" customWidth="1"/>
    <col min="15622" max="15622" width="13.85546875" style="29" customWidth="1"/>
    <col min="15623" max="15627" width="16.5703125" style="29" customWidth="1"/>
    <col min="15628" max="15628" width="20.5703125" style="29" customWidth="1"/>
    <col min="15629" max="15629" width="21.140625" style="29" customWidth="1"/>
    <col min="15630" max="15630" width="9.5703125" style="29" customWidth="1"/>
    <col min="15631" max="15631" width="0.42578125" style="29" customWidth="1"/>
    <col min="15632" max="15638" width="6.42578125" style="29" customWidth="1"/>
    <col min="15639" max="15867" width="11.42578125" style="29"/>
    <col min="15868" max="15868" width="1" style="29" customWidth="1"/>
    <col min="15869" max="15869" width="4.28515625" style="29" customWidth="1"/>
    <col min="15870" max="15870" width="34.7109375" style="29" customWidth="1"/>
    <col min="15871" max="15871" width="0" style="29" hidden="1" customWidth="1"/>
    <col min="15872" max="15872" width="20" style="29" customWidth="1"/>
    <col min="15873" max="15873" width="20.85546875" style="29" customWidth="1"/>
    <col min="15874" max="15874" width="25" style="29" customWidth="1"/>
    <col min="15875" max="15875" width="18.7109375" style="29" customWidth="1"/>
    <col min="15876" max="15876" width="29.7109375" style="29" customWidth="1"/>
    <col min="15877" max="15877" width="13.42578125" style="29" customWidth="1"/>
    <col min="15878" max="15878" width="13.85546875" style="29" customWidth="1"/>
    <col min="15879" max="15883" width="16.5703125" style="29" customWidth="1"/>
    <col min="15884" max="15884" width="20.5703125" style="29" customWidth="1"/>
    <col min="15885" max="15885" width="21.140625" style="29" customWidth="1"/>
    <col min="15886" max="15886" width="9.5703125" style="29" customWidth="1"/>
    <col min="15887" max="15887" width="0.42578125" style="29" customWidth="1"/>
    <col min="15888" max="15894" width="6.42578125" style="29" customWidth="1"/>
    <col min="15895" max="16123" width="11.42578125" style="29"/>
    <col min="16124" max="16124" width="1" style="29" customWidth="1"/>
    <col min="16125" max="16125" width="4.28515625" style="29" customWidth="1"/>
    <col min="16126" max="16126" width="34.7109375" style="29" customWidth="1"/>
    <col min="16127" max="16127" width="0" style="29" hidden="1" customWidth="1"/>
    <col min="16128" max="16128" width="20" style="29" customWidth="1"/>
    <col min="16129" max="16129" width="20.85546875" style="29" customWidth="1"/>
    <col min="16130" max="16130" width="25" style="29" customWidth="1"/>
    <col min="16131" max="16131" width="18.7109375" style="29" customWidth="1"/>
    <col min="16132" max="16132" width="29.7109375" style="29" customWidth="1"/>
    <col min="16133" max="16133" width="13.42578125" style="29" customWidth="1"/>
    <col min="16134" max="16134" width="13.85546875" style="29" customWidth="1"/>
    <col min="16135" max="16139" width="16.5703125" style="29" customWidth="1"/>
    <col min="16140" max="16140" width="20.5703125" style="29" customWidth="1"/>
    <col min="16141" max="16141" width="21.140625" style="29" customWidth="1"/>
    <col min="16142" max="16142" width="9.5703125" style="29" customWidth="1"/>
    <col min="16143" max="16143" width="0.42578125" style="29" customWidth="1"/>
    <col min="16144" max="16150" width="6.42578125" style="29" customWidth="1"/>
    <col min="16151" max="16371" width="11.42578125" style="29"/>
    <col min="16372" max="16384" width="11.42578125" style="29" customWidth="1"/>
  </cols>
  <sheetData>
    <row r="2" spans="2:16" ht="26.25" x14ac:dyDescent="0.25">
      <c r="B2" s="306" t="s">
        <v>62</v>
      </c>
      <c r="C2" s="307"/>
      <c r="D2" s="307"/>
      <c r="E2" s="307"/>
      <c r="F2" s="307"/>
      <c r="G2" s="307"/>
      <c r="H2" s="307"/>
      <c r="I2" s="307"/>
      <c r="J2" s="307"/>
      <c r="K2" s="307"/>
      <c r="L2" s="307"/>
      <c r="M2" s="307"/>
      <c r="N2" s="307"/>
      <c r="O2" s="307"/>
      <c r="P2" s="307"/>
    </row>
    <row r="4" spans="2:16" ht="26.25" x14ac:dyDescent="0.25">
      <c r="B4" s="306" t="s">
        <v>47</v>
      </c>
      <c r="C4" s="307"/>
      <c r="D4" s="307"/>
      <c r="E4" s="307"/>
      <c r="F4" s="307"/>
      <c r="G4" s="307"/>
      <c r="H4" s="307"/>
      <c r="I4" s="307"/>
      <c r="J4" s="307"/>
      <c r="K4" s="307"/>
      <c r="L4" s="307"/>
      <c r="M4" s="307"/>
      <c r="N4" s="307"/>
      <c r="O4" s="307"/>
      <c r="P4" s="307"/>
    </row>
    <row r="5" spans="2:16" ht="15.75" thickBot="1" x14ac:dyDescent="0.3"/>
    <row r="6" spans="2:16" ht="21.75" thickBot="1" x14ac:dyDescent="0.3">
      <c r="B6" s="31" t="s">
        <v>4</v>
      </c>
      <c r="C6" s="311" t="s">
        <v>111</v>
      </c>
      <c r="D6" s="311"/>
      <c r="E6" s="311"/>
      <c r="F6" s="311"/>
      <c r="G6" s="311"/>
      <c r="H6" s="311"/>
      <c r="I6" s="311"/>
      <c r="J6" s="311"/>
      <c r="K6" s="311"/>
      <c r="L6" s="311"/>
      <c r="M6" s="311"/>
      <c r="N6" s="312"/>
    </row>
    <row r="7" spans="2:16" ht="16.5" thickBot="1" x14ac:dyDescent="0.3">
      <c r="B7" s="32" t="s">
        <v>5</v>
      </c>
      <c r="C7" s="311" t="s">
        <v>226</v>
      </c>
      <c r="D7" s="311"/>
      <c r="E7" s="311"/>
      <c r="F7" s="311"/>
      <c r="G7" s="311"/>
      <c r="H7" s="311"/>
      <c r="I7" s="311"/>
      <c r="J7" s="311"/>
      <c r="K7" s="311"/>
      <c r="L7" s="311"/>
      <c r="M7" s="311"/>
      <c r="N7" s="312"/>
    </row>
    <row r="8" spans="2:16" ht="16.5" thickBot="1" x14ac:dyDescent="0.3">
      <c r="B8" s="32" t="s">
        <v>6</v>
      </c>
      <c r="C8" s="311" t="s">
        <v>226</v>
      </c>
      <c r="D8" s="311"/>
      <c r="E8" s="311"/>
      <c r="F8" s="311"/>
      <c r="G8" s="311"/>
      <c r="H8" s="311"/>
      <c r="I8" s="311"/>
      <c r="J8" s="311"/>
      <c r="K8" s="311"/>
      <c r="L8" s="311"/>
      <c r="M8" s="311"/>
      <c r="N8" s="312"/>
    </row>
    <row r="9" spans="2:16" ht="16.5" thickBot="1" x14ac:dyDescent="0.3">
      <c r="B9" s="32" t="s">
        <v>7</v>
      </c>
      <c r="C9" s="311" t="s">
        <v>226</v>
      </c>
      <c r="D9" s="311"/>
      <c r="E9" s="311"/>
      <c r="F9" s="311"/>
      <c r="G9" s="311"/>
      <c r="H9" s="311"/>
      <c r="I9" s="311"/>
      <c r="J9" s="311"/>
      <c r="K9" s="311"/>
      <c r="L9" s="311"/>
      <c r="M9" s="311"/>
      <c r="N9" s="312"/>
    </row>
    <row r="10" spans="2:16" ht="16.5" thickBot="1" x14ac:dyDescent="0.3">
      <c r="B10" s="32" t="s">
        <v>8</v>
      </c>
      <c r="C10" s="379" t="s">
        <v>137</v>
      </c>
      <c r="D10" s="379"/>
      <c r="E10" s="313"/>
      <c r="F10" s="52"/>
      <c r="G10" s="52"/>
      <c r="H10" s="52"/>
      <c r="I10" s="52"/>
      <c r="J10" s="52"/>
      <c r="K10" s="52"/>
      <c r="L10" s="52"/>
      <c r="M10" s="52"/>
      <c r="N10" s="53"/>
    </row>
    <row r="11" spans="2:16" ht="16.5" thickBot="1" x14ac:dyDescent="0.3">
      <c r="B11" s="34" t="s">
        <v>9</v>
      </c>
      <c r="C11" s="35">
        <v>41972</v>
      </c>
      <c r="D11" s="36"/>
      <c r="E11" s="36"/>
      <c r="F11" s="36"/>
      <c r="G11" s="36"/>
      <c r="H11" s="36"/>
      <c r="I11" s="36"/>
      <c r="J11" s="36"/>
      <c r="K11" s="36"/>
      <c r="L11" s="36"/>
      <c r="M11" s="36"/>
      <c r="N11" s="37"/>
    </row>
    <row r="12" spans="2:16" ht="15.75" x14ac:dyDescent="0.25">
      <c r="B12" s="33"/>
      <c r="C12" s="38"/>
      <c r="D12" s="39"/>
      <c r="E12" s="39"/>
      <c r="F12" s="39"/>
      <c r="G12" s="39"/>
      <c r="H12" s="39"/>
      <c r="I12" s="28"/>
      <c r="J12" s="28"/>
      <c r="K12" s="28"/>
      <c r="L12" s="28"/>
      <c r="M12" s="28"/>
      <c r="N12" s="39"/>
    </row>
    <row r="13" spans="2:16" x14ac:dyDescent="0.25">
      <c r="I13" s="28"/>
      <c r="J13" s="28"/>
      <c r="K13" s="28"/>
      <c r="L13" s="28"/>
      <c r="M13" s="28"/>
      <c r="N13" s="41"/>
    </row>
    <row r="14" spans="2:16" ht="45.75" customHeight="1" x14ac:dyDescent="0.25">
      <c r="B14" s="380" t="s">
        <v>64</v>
      </c>
      <c r="C14" s="380"/>
      <c r="D14" s="69" t="s">
        <v>12</v>
      </c>
      <c r="E14" s="69" t="s">
        <v>13</v>
      </c>
      <c r="F14" s="69" t="s">
        <v>29</v>
      </c>
      <c r="G14" s="95"/>
      <c r="I14" s="55"/>
      <c r="J14" s="55"/>
      <c r="K14" s="55"/>
      <c r="L14" s="55"/>
      <c r="M14" s="55"/>
      <c r="N14" s="41"/>
    </row>
    <row r="15" spans="2:16" x14ac:dyDescent="0.25">
      <c r="B15" s="380"/>
      <c r="C15" s="380"/>
      <c r="D15" s="223">
        <v>9</v>
      </c>
      <c r="E15" s="144">
        <v>825091648</v>
      </c>
      <c r="F15" s="15">
        <v>296</v>
      </c>
      <c r="G15" s="96"/>
      <c r="I15" s="56"/>
      <c r="J15" s="56"/>
      <c r="K15" s="56"/>
      <c r="L15" s="56"/>
      <c r="M15" s="56"/>
      <c r="N15" s="41"/>
    </row>
    <row r="16" spans="2:16" x14ac:dyDescent="0.25">
      <c r="B16" s="380"/>
      <c r="C16" s="380"/>
      <c r="D16" s="69"/>
      <c r="E16" s="14"/>
      <c r="F16" s="15"/>
      <c r="G16" s="96"/>
      <c r="H16" s="42"/>
      <c r="I16" s="56"/>
      <c r="J16" s="56"/>
      <c r="K16" s="56"/>
      <c r="L16" s="56"/>
      <c r="M16" s="56"/>
      <c r="N16" s="40"/>
    </row>
    <row r="17" spans="1:14" ht="15.75" thickBot="1" x14ac:dyDescent="0.3">
      <c r="B17" s="308" t="s">
        <v>14</v>
      </c>
      <c r="C17" s="309"/>
      <c r="D17" s="69"/>
      <c r="E17" s="54">
        <f>SUM(E15:E16)</f>
        <v>825091648</v>
      </c>
      <c r="F17" s="16">
        <f>SUM(F15:F16)</f>
        <v>296</v>
      </c>
      <c r="G17" s="96"/>
      <c r="H17" s="42"/>
      <c r="I17" s="28"/>
      <c r="J17" s="28"/>
      <c r="K17" s="28"/>
      <c r="L17" s="28"/>
      <c r="M17" s="28"/>
      <c r="N17" s="40"/>
    </row>
    <row r="18" spans="1:14" ht="45.75" thickBot="1" x14ac:dyDescent="0.3">
      <c r="A18" s="59"/>
      <c r="B18" s="70" t="s">
        <v>15</v>
      </c>
      <c r="C18" s="70" t="s">
        <v>65</v>
      </c>
      <c r="E18" s="55"/>
      <c r="F18" s="55"/>
      <c r="G18" s="55"/>
      <c r="H18" s="55"/>
      <c r="I18" s="30"/>
      <c r="J18" s="30"/>
      <c r="K18" s="30"/>
      <c r="L18" s="30"/>
      <c r="M18" s="30"/>
    </row>
    <row r="19" spans="1:14" ht="15.75" thickBot="1" x14ac:dyDescent="0.3">
      <c r="A19" s="60">
        <v>1</v>
      </c>
      <c r="C19" s="62">
        <f>+F17*0.8</f>
        <v>236.8</v>
      </c>
      <c r="D19" s="58"/>
      <c r="E19" s="61">
        <f>E17</f>
        <v>825091648</v>
      </c>
      <c r="F19" s="57"/>
      <c r="G19" s="57"/>
      <c r="H19" s="57"/>
      <c r="I19" s="43"/>
      <c r="J19" s="43"/>
      <c r="K19" s="43"/>
      <c r="L19" s="43"/>
      <c r="M19" s="43"/>
    </row>
    <row r="20" spans="1:14" x14ac:dyDescent="0.25">
      <c r="A20" s="101"/>
      <c r="C20" s="102"/>
      <c r="D20" s="56"/>
      <c r="E20" s="103"/>
      <c r="F20" s="57"/>
      <c r="G20" s="57"/>
      <c r="H20" s="57"/>
      <c r="I20" s="43"/>
      <c r="J20" s="43"/>
      <c r="K20" s="43"/>
      <c r="L20" s="43"/>
      <c r="M20" s="43"/>
    </row>
    <row r="21" spans="1:14" x14ac:dyDescent="0.25">
      <c r="A21" s="101"/>
      <c r="C21" s="102"/>
      <c r="D21" s="56"/>
      <c r="E21" s="103"/>
      <c r="F21" s="57"/>
      <c r="G21" s="57"/>
      <c r="H21" s="57"/>
      <c r="I21" s="43"/>
      <c r="J21" s="43"/>
      <c r="K21" s="43"/>
      <c r="L21" s="43"/>
      <c r="M21" s="43"/>
    </row>
    <row r="22" spans="1:14" x14ac:dyDescent="0.25">
      <c r="A22" s="101"/>
      <c r="B22" s="82" t="s">
        <v>96</v>
      </c>
      <c r="C22" s="22"/>
      <c r="D22" s="22"/>
      <c r="E22" s="22"/>
      <c r="F22" s="22"/>
      <c r="G22" s="22"/>
      <c r="H22" s="22"/>
      <c r="I22" s="28"/>
      <c r="J22" s="28"/>
      <c r="K22" s="28"/>
      <c r="L22" s="28"/>
      <c r="M22" s="28"/>
      <c r="N22" s="41"/>
    </row>
    <row r="23" spans="1:14" x14ac:dyDescent="0.25">
      <c r="A23" s="101"/>
      <c r="B23" s="22"/>
      <c r="C23" s="22"/>
      <c r="D23" s="22"/>
      <c r="E23" s="22"/>
      <c r="F23" s="22"/>
      <c r="G23" s="22"/>
      <c r="H23" s="22"/>
      <c r="I23" s="28"/>
      <c r="J23" s="28"/>
      <c r="K23" s="28"/>
      <c r="L23" s="28"/>
      <c r="M23" s="28"/>
      <c r="N23" s="41"/>
    </row>
    <row r="24" spans="1:14" x14ac:dyDescent="0.25">
      <c r="A24" s="101"/>
      <c r="B24" s="94" t="s">
        <v>33</v>
      </c>
      <c r="C24" s="94" t="s">
        <v>97</v>
      </c>
      <c r="D24" s="94" t="s">
        <v>98</v>
      </c>
      <c r="E24" s="22"/>
      <c r="F24" s="22"/>
      <c r="G24" s="22"/>
      <c r="H24" s="22"/>
      <c r="I24" s="28"/>
      <c r="J24" s="28"/>
      <c r="K24" s="28"/>
      <c r="L24" s="28"/>
      <c r="M24" s="28"/>
      <c r="N24" s="41"/>
    </row>
    <row r="25" spans="1:14" ht="30" x14ac:dyDescent="0.25">
      <c r="A25" s="101"/>
      <c r="B25" s="175" t="s">
        <v>99</v>
      </c>
      <c r="C25" s="267"/>
      <c r="D25" s="267" t="s">
        <v>443</v>
      </c>
      <c r="E25" s="22"/>
      <c r="F25" s="22"/>
      <c r="G25" s="22"/>
      <c r="H25" s="22"/>
      <c r="I25" s="28"/>
      <c r="J25" s="28"/>
      <c r="K25" s="28"/>
      <c r="L25" s="28"/>
      <c r="M25" s="28"/>
      <c r="N25" s="41"/>
    </row>
    <row r="26" spans="1:14" ht="30" x14ac:dyDescent="0.25">
      <c r="A26" s="101"/>
      <c r="B26" s="175" t="s">
        <v>100</v>
      </c>
      <c r="C26" s="267" t="s">
        <v>443</v>
      </c>
      <c r="D26" s="267"/>
      <c r="E26" s="22"/>
      <c r="F26" s="22"/>
      <c r="G26" s="22"/>
      <c r="H26" s="22"/>
      <c r="I26" s="28"/>
      <c r="J26" s="28"/>
      <c r="K26" s="28"/>
      <c r="L26" s="28"/>
      <c r="M26" s="28"/>
      <c r="N26" s="41"/>
    </row>
    <row r="27" spans="1:14" x14ac:dyDescent="0.25">
      <c r="A27" s="101"/>
      <c r="B27" s="175" t="s">
        <v>101</v>
      </c>
      <c r="C27" s="267" t="s">
        <v>443</v>
      </c>
      <c r="D27" s="267"/>
      <c r="E27" s="22"/>
      <c r="F27" s="22"/>
      <c r="G27" s="22"/>
      <c r="H27" s="22"/>
      <c r="I27" s="28"/>
      <c r="J27" s="28"/>
      <c r="K27" s="28"/>
      <c r="L27" s="28"/>
      <c r="M27" s="28"/>
      <c r="N27" s="41"/>
    </row>
    <row r="28" spans="1:14" x14ac:dyDescent="0.25">
      <c r="A28" s="101"/>
      <c r="B28" s="175" t="s">
        <v>102</v>
      </c>
      <c r="C28" s="267" t="s">
        <v>443</v>
      </c>
      <c r="D28" s="267"/>
      <c r="E28" s="22"/>
      <c r="F28" s="22"/>
      <c r="G28" s="22"/>
      <c r="H28" s="22"/>
      <c r="I28" s="28"/>
      <c r="J28" s="28"/>
      <c r="K28" s="28"/>
      <c r="L28" s="28"/>
      <c r="M28" s="28"/>
      <c r="N28" s="41"/>
    </row>
    <row r="29" spans="1:14" x14ac:dyDescent="0.25">
      <c r="A29" s="101"/>
      <c r="B29" s="22"/>
      <c r="C29" s="22"/>
      <c r="D29" s="22"/>
      <c r="E29" s="22"/>
      <c r="F29" s="22"/>
      <c r="G29" s="22"/>
      <c r="H29" s="22"/>
      <c r="I29" s="28"/>
      <c r="J29" s="28"/>
      <c r="K29" s="28"/>
      <c r="L29" s="28"/>
      <c r="M29" s="28"/>
      <c r="N29" s="41"/>
    </row>
    <row r="30" spans="1:14" x14ac:dyDescent="0.25">
      <c r="A30" s="101"/>
      <c r="B30" s="22"/>
      <c r="C30" s="22"/>
      <c r="D30" s="22"/>
      <c r="E30" s="22"/>
      <c r="F30" s="22"/>
      <c r="G30" s="22"/>
      <c r="H30" s="22"/>
      <c r="I30" s="28"/>
      <c r="J30" s="28"/>
      <c r="K30" s="28"/>
      <c r="L30" s="28"/>
      <c r="M30" s="28"/>
      <c r="N30" s="41"/>
    </row>
    <row r="31" spans="1:14" x14ac:dyDescent="0.25">
      <c r="A31" s="101"/>
      <c r="B31" s="82" t="s">
        <v>103</v>
      </c>
      <c r="C31" s="22"/>
      <c r="D31" s="22"/>
      <c r="E31" s="22"/>
      <c r="F31" s="22"/>
      <c r="G31" s="22"/>
      <c r="H31" s="22"/>
      <c r="I31" s="28"/>
      <c r="J31" s="28"/>
      <c r="K31" s="28"/>
      <c r="L31" s="28"/>
      <c r="M31" s="28"/>
      <c r="N31" s="41"/>
    </row>
    <row r="32" spans="1:14" x14ac:dyDescent="0.25">
      <c r="A32" s="101"/>
      <c r="B32" s="22"/>
      <c r="C32" s="22"/>
      <c r="D32" s="22"/>
      <c r="E32" s="22"/>
      <c r="F32" s="22"/>
      <c r="G32" s="22"/>
      <c r="H32" s="22"/>
      <c r="I32" s="28"/>
      <c r="J32" s="28"/>
      <c r="K32" s="28"/>
      <c r="L32" s="28"/>
      <c r="M32" s="28"/>
      <c r="N32" s="41"/>
    </row>
    <row r="33" spans="1:26" x14ac:dyDescent="0.25">
      <c r="A33" s="101"/>
      <c r="B33" s="22"/>
      <c r="C33" s="22"/>
      <c r="D33" s="22"/>
      <c r="E33" s="22"/>
      <c r="F33" s="22"/>
      <c r="G33" s="22"/>
      <c r="H33" s="22"/>
      <c r="I33" s="28"/>
      <c r="J33" s="28"/>
      <c r="K33" s="28"/>
      <c r="L33" s="28"/>
      <c r="M33" s="28"/>
      <c r="N33" s="41"/>
    </row>
    <row r="34" spans="1:26" x14ac:dyDescent="0.25">
      <c r="A34" s="101"/>
      <c r="B34" s="94" t="s">
        <v>33</v>
      </c>
      <c r="C34" s="94" t="s">
        <v>57</v>
      </c>
      <c r="D34" s="91" t="s">
        <v>50</v>
      </c>
      <c r="E34" s="91" t="s">
        <v>16</v>
      </c>
      <c r="F34" s="22"/>
      <c r="G34" s="22"/>
      <c r="H34" s="22"/>
      <c r="I34" s="28"/>
      <c r="J34" s="28"/>
      <c r="K34" s="28"/>
      <c r="L34" s="28"/>
      <c r="M34" s="28"/>
      <c r="N34" s="41"/>
    </row>
    <row r="35" spans="1:26" ht="87" customHeight="1" x14ac:dyDescent="0.25">
      <c r="A35" s="101"/>
      <c r="B35" s="23" t="s">
        <v>104</v>
      </c>
      <c r="C35" s="27">
        <v>40</v>
      </c>
      <c r="D35" s="87">
        <v>0</v>
      </c>
      <c r="E35" s="315">
        <f>+D35+D36</f>
        <v>10</v>
      </c>
      <c r="F35" s="22"/>
      <c r="G35" s="22"/>
      <c r="H35" s="22"/>
      <c r="I35" s="28"/>
      <c r="J35" s="28"/>
      <c r="K35" s="28"/>
      <c r="L35" s="28"/>
      <c r="M35" s="28"/>
      <c r="N35" s="41"/>
    </row>
    <row r="36" spans="1:26" ht="149.25" customHeight="1" x14ac:dyDescent="0.25">
      <c r="A36" s="101"/>
      <c r="B36" s="23" t="s">
        <v>105</v>
      </c>
      <c r="C36" s="27">
        <v>60</v>
      </c>
      <c r="D36" s="87">
        <f>+F117</f>
        <v>10</v>
      </c>
      <c r="E36" s="316"/>
      <c r="F36" s="22"/>
      <c r="G36" s="22"/>
      <c r="H36" s="22"/>
      <c r="I36" s="28"/>
      <c r="J36" s="28"/>
      <c r="K36" s="28"/>
      <c r="L36" s="28"/>
      <c r="M36" s="28"/>
      <c r="N36" s="41"/>
    </row>
    <row r="37" spans="1:26" x14ac:dyDescent="0.25">
      <c r="A37" s="101"/>
      <c r="C37" s="102"/>
      <c r="D37" s="56"/>
      <c r="E37" s="103"/>
      <c r="F37" s="57"/>
      <c r="G37" s="57"/>
      <c r="H37" s="57"/>
      <c r="I37" s="43"/>
      <c r="J37" s="43"/>
      <c r="K37" s="43"/>
      <c r="L37" s="43"/>
      <c r="M37" s="43"/>
    </row>
    <row r="38" spans="1:26" x14ac:dyDescent="0.25">
      <c r="B38" s="82" t="s">
        <v>30</v>
      </c>
      <c r="M38" s="81"/>
      <c r="N38" s="81"/>
    </row>
    <row r="39" spans="1:26" ht="15.75" thickBot="1" x14ac:dyDescent="0.3">
      <c r="M39" s="81"/>
      <c r="N39" s="81"/>
    </row>
    <row r="40" spans="1:26" s="28" customFormat="1" ht="109.5" customHeight="1" x14ac:dyDescent="0.25">
      <c r="B40" s="71" t="s">
        <v>106</v>
      </c>
      <c r="C40" s="71" t="s">
        <v>107</v>
      </c>
      <c r="D40" s="71" t="s">
        <v>108</v>
      </c>
      <c r="E40" s="71" t="s">
        <v>44</v>
      </c>
      <c r="F40" s="71" t="s">
        <v>22</v>
      </c>
      <c r="G40" s="71" t="s">
        <v>66</v>
      </c>
      <c r="H40" s="71" t="s">
        <v>17</v>
      </c>
      <c r="I40" s="71" t="s">
        <v>10</v>
      </c>
      <c r="J40" s="71" t="s">
        <v>31</v>
      </c>
      <c r="K40" s="71" t="s">
        <v>60</v>
      </c>
      <c r="L40" s="71" t="s">
        <v>20</v>
      </c>
      <c r="M40" s="105" t="s">
        <v>26</v>
      </c>
      <c r="N40" s="71" t="s">
        <v>109</v>
      </c>
      <c r="O40" s="71" t="s">
        <v>35</v>
      </c>
      <c r="P40" s="72" t="s">
        <v>11</v>
      </c>
      <c r="Q40" s="72" t="s">
        <v>19</v>
      </c>
      <c r="R40" s="162" t="s">
        <v>481</v>
      </c>
    </row>
    <row r="41" spans="1:26" s="48" customFormat="1" ht="62.25" customHeight="1" x14ac:dyDescent="0.25">
      <c r="A41" s="63">
        <v>1</v>
      </c>
      <c r="B41" s="64" t="s">
        <v>111</v>
      </c>
      <c r="C41" s="64" t="s">
        <v>111</v>
      </c>
      <c r="D41" s="64" t="s">
        <v>112</v>
      </c>
      <c r="E41" s="44" t="s">
        <v>131</v>
      </c>
      <c r="F41" s="45" t="s">
        <v>97</v>
      </c>
      <c r="G41" s="107">
        <v>1</v>
      </c>
      <c r="H41" s="68">
        <v>41502</v>
      </c>
      <c r="I41" s="68">
        <v>41988</v>
      </c>
      <c r="J41" s="46" t="s">
        <v>98</v>
      </c>
      <c r="K41" s="20">
        <v>13.5</v>
      </c>
      <c r="L41" s="20">
        <v>1.9</v>
      </c>
      <c r="M41" s="17">
        <v>0</v>
      </c>
      <c r="N41" s="17">
        <f>+M41*G41</f>
        <v>0</v>
      </c>
      <c r="O41" s="3">
        <v>659128930</v>
      </c>
      <c r="P41" s="3" t="s">
        <v>134</v>
      </c>
      <c r="Q41" s="108" t="s">
        <v>123</v>
      </c>
      <c r="R41" s="271" t="s">
        <v>226</v>
      </c>
      <c r="S41" s="47"/>
      <c r="T41" s="47"/>
      <c r="U41" s="47"/>
      <c r="V41" s="47"/>
      <c r="W41" s="47"/>
      <c r="X41" s="47"/>
      <c r="Y41" s="47"/>
      <c r="Z41" s="47"/>
    </row>
    <row r="42" spans="1:26" s="48" customFormat="1" ht="409.6" customHeight="1" x14ac:dyDescent="0.25">
      <c r="A42" s="63">
        <f>+A41+1</f>
        <v>2</v>
      </c>
      <c r="B42" s="204" t="s">
        <v>111</v>
      </c>
      <c r="C42" s="204" t="s">
        <v>111</v>
      </c>
      <c r="D42" s="204" t="s">
        <v>116</v>
      </c>
      <c r="E42" s="18" t="s">
        <v>117</v>
      </c>
      <c r="F42" s="134" t="s">
        <v>97</v>
      </c>
      <c r="G42" s="133">
        <v>1</v>
      </c>
      <c r="H42" s="205">
        <v>41213</v>
      </c>
      <c r="I42" s="205">
        <v>41455</v>
      </c>
      <c r="J42" s="135" t="s">
        <v>98</v>
      </c>
      <c r="K42" s="21">
        <v>8</v>
      </c>
      <c r="L42" s="21">
        <v>0</v>
      </c>
      <c r="M42" s="17">
        <v>0</v>
      </c>
      <c r="N42" s="17">
        <f>+M42*G42</f>
        <v>0</v>
      </c>
      <c r="O42" s="3">
        <v>1106902390</v>
      </c>
      <c r="P42" s="3">
        <v>553</v>
      </c>
      <c r="Q42" s="206" t="s">
        <v>446</v>
      </c>
      <c r="R42" s="206" t="s">
        <v>520</v>
      </c>
      <c r="S42" s="47"/>
      <c r="T42" s="47"/>
      <c r="U42" s="47"/>
      <c r="V42" s="47"/>
      <c r="W42" s="47"/>
      <c r="X42" s="47"/>
      <c r="Y42" s="47"/>
      <c r="Z42" s="47"/>
    </row>
    <row r="43" spans="1:26" s="48" customFormat="1" ht="255" x14ac:dyDescent="0.25">
      <c r="A43" s="63">
        <f t="shared" ref="A43" si="0">+A42+1</f>
        <v>3</v>
      </c>
      <c r="B43" s="204" t="s">
        <v>111</v>
      </c>
      <c r="C43" s="204" t="s">
        <v>111</v>
      </c>
      <c r="D43" s="204" t="s">
        <v>132</v>
      </c>
      <c r="E43" s="19" t="s">
        <v>133</v>
      </c>
      <c r="F43" s="134" t="s">
        <v>97</v>
      </c>
      <c r="G43" s="133">
        <v>1</v>
      </c>
      <c r="H43" s="205">
        <v>39994</v>
      </c>
      <c r="I43" s="205">
        <v>40177</v>
      </c>
      <c r="J43" s="135" t="s">
        <v>98</v>
      </c>
      <c r="K43" s="21">
        <v>1.1000000000000001</v>
      </c>
      <c r="L43" s="21">
        <v>5</v>
      </c>
      <c r="M43" s="17">
        <v>4067</v>
      </c>
      <c r="N43" s="17">
        <f>+M43*G43</f>
        <v>4067</v>
      </c>
      <c r="O43" s="3">
        <v>610957737</v>
      </c>
      <c r="P43" s="3" t="s">
        <v>444</v>
      </c>
      <c r="Q43" s="206" t="s">
        <v>126</v>
      </c>
      <c r="R43" s="206" t="s">
        <v>527</v>
      </c>
      <c r="S43" s="47"/>
      <c r="T43" s="47"/>
      <c r="U43" s="47"/>
      <c r="V43" s="47"/>
      <c r="W43" s="47"/>
      <c r="X43" s="47"/>
      <c r="Y43" s="47"/>
      <c r="Z43" s="47"/>
    </row>
    <row r="44" spans="1:26" s="48" customFormat="1" x14ac:dyDescent="0.25">
      <c r="A44" s="63"/>
      <c r="B44" s="66" t="s">
        <v>16</v>
      </c>
      <c r="C44" s="65"/>
      <c r="D44" s="64"/>
      <c r="E44" s="18"/>
      <c r="F44" s="45"/>
      <c r="G44" s="45"/>
      <c r="H44" s="45"/>
      <c r="I44" s="46"/>
      <c r="J44" s="46"/>
      <c r="K44" s="67">
        <f>SUM(K41:K43)</f>
        <v>22.6</v>
      </c>
      <c r="L44" s="67">
        <f>SUM(L41:L43)</f>
        <v>6.9</v>
      </c>
      <c r="M44" s="106">
        <f>SUM(M41:M43)</f>
        <v>4067</v>
      </c>
      <c r="N44" s="67">
        <f>SUM(N41:N43)</f>
        <v>4067</v>
      </c>
      <c r="O44" s="3"/>
      <c r="P44" s="3"/>
      <c r="Q44" s="109"/>
      <c r="R44" s="201"/>
    </row>
    <row r="45" spans="1:26" s="49" customFormat="1" x14ac:dyDescent="0.25">
      <c r="E45" s="50"/>
    </row>
    <row r="46" spans="1:26" s="49" customFormat="1" x14ac:dyDescent="0.25">
      <c r="B46" s="304" t="s">
        <v>28</v>
      </c>
      <c r="C46" s="304" t="s">
        <v>27</v>
      </c>
      <c r="D46" s="381" t="s">
        <v>34</v>
      </c>
      <c r="E46" s="381"/>
    </row>
    <row r="47" spans="1:26" s="49" customFormat="1" x14ac:dyDescent="0.25">
      <c r="B47" s="305"/>
      <c r="C47" s="305"/>
      <c r="D47" s="78" t="s">
        <v>23</v>
      </c>
      <c r="E47" s="79" t="s">
        <v>24</v>
      </c>
    </row>
    <row r="48" spans="1:26" s="49" customFormat="1" ht="42.75" customHeight="1" x14ac:dyDescent="0.25">
      <c r="B48" s="260" t="s">
        <v>21</v>
      </c>
      <c r="C48" s="77">
        <f>+K44</f>
        <v>22.6</v>
      </c>
      <c r="D48" s="75"/>
      <c r="E48" s="75" t="s">
        <v>443</v>
      </c>
      <c r="F48" s="51"/>
      <c r="G48" s="51"/>
      <c r="H48" s="51"/>
      <c r="I48" s="51"/>
      <c r="J48" s="51"/>
      <c r="K48" s="51"/>
      <c r="L48" s="51"/>
      <c r="M48" s="51"/>
    </row>
    <row r="49" spans="2:19" s="49" customFormat="1" ht="40.5" customHeight="1" x14ac:dyDescent="0.25">
      <c r="B49" s="260" t="s">
        <v>25</v>
      </c>
      <c r="C49" s="77">
        <f>+M44</f>
        <v>4067</v>
      </c>
      <c r="D49" s="75" t="s">
        <v>443</v>
      </c>
      <c r="E49" s="75"/>
    </row>
    <row r="50" spans="2:19" s="49" customFormat="1" ht="24" customHeight="1" x14ac:dyDescent="0.25">
      <c r="B50" s="394" t="s">
        <v>480</v>
      </c>
      <c r="C50" s="394"/>
      <c r="D50" s="394"/>
      <c r="E50" s="394"/>
      <c r="F50" s="394"/>
      <c r="G50" s="259"/>
      <c r="H50" s="259"/>
      <c r="I50" s="259"/>
      <c r="J50" s="259"/>
      <c r="K50" s="259"/>
      <c r="L50" s="259"/>
      <c r="M50" s="259"/>
      <c r="N50" s="259"/>
    </row>
    <row r="51" spans="2:19" ht="28.15" customHeight="1" thickBot="1" x14ac:dyDescent="0.3"/>
    <row r="52" spans="2:19" ht="27" thickBot="1" x14ac:dyDescent="0.3">
      <c r="B52" s="382" t="s">
        <v>67</v>
      </c>
      <c r="C52" s="382"/>
      <c r="D52" s="382"/>
      <c r="E52" s="382"/>
      <c r="F52" s="382"/>
      <c r="G52" s="382"/>
      <c r="H52" s="382"/>
      <c r="I52" s="382"/>
      <c r="J52" s="382"/>
      <c r="K52" s="382"/>
      <c r="L52" s="382"/>
      <c r="M52" s="382"/>
      <c r="N52" s="382"/>
    </row>
    <row r="55" spans="2:19" ht="109.5" customHeight="1" x14ac:dyDescent="0.25">
      <c r="B55" s="73" t="s">
        <v>110</v>
      </c>
      <c r="C55" s="84" t="s">
        <v>2</v>
      </c>
      <c r="D55" s="84" t="s">
        <v>69</v>
      </c>
      <c r="E55" s="84" t="s">
        <v>68</v>
      </c>
      <c r="F55" s="84" t="s">
        <v>70</v>
      </c>
      <c r="G55" s="84" t="s">
        <v>71</v>
      </c>
      <c r="H55" s="84" t="s">
        <v>72</v>
      </c>
      <c r="I55" s="84" t="s">
        <v>73</v>
      </c>
      <c r="J55" s="84" t="s">
        <v>74</v>
      </c>
      <c r="K55" s="84" t="s">
        <v>75</v>
      </c>
      <c r="L55" s="84" t="s">
        <v>76</v>
      </c>
      <c r="M55" s="99" t="s">
        <v>77</v>
      </c>
      <c r="N55" s="99" t="s">
        <v>78</v>
      </c>
      <c r="O55" s="292" t="s">
        <v>3</v>
      </c>
      <c r="P55" s="293"/>
      <c r="Q55" s="84" t="s">
        <v>18</v>
      </c>
      <c r="R55" s="174" t="s">
        <v>481</v>
      </c>
      <c r="S55" s="118"/>
    </row>
    <row r="56" spans="2:19" ht="87.75" customHeight="1" x14ac:dyDescent="0.25">
      <c r="B56" s="112" t="s">
        <v>153</v>
      </c>
      <c r="C56" s="112" t="s">
        <v>154</v>
      </c>
      <c r="D56" s="25" t="s">
        <v>161</v>
      </c>
      <c r="E56" s="25">
        <v>98</v>
      </c>
      <c r="F56" s="113" t="s">
        <v>226</v>
      </c>
      <c r="G56" s="113" t="s">
        <v>226</v>
      </c>
      <c r="H56" s="24" t="s">
        <v>97</v>
      </c>
      <c r="I56" s="113" t="s">
        <v>226</v>
      </c>
      <c r="J56" s="100" t="s">
        <v>97</v>
      </c>
      <c r="K56" s="191" t="s">
        <v>97</v>
      </c>
      <c r="L56" s="191" t="s">
        <v>97</v>
      </c>
      <c r="M56" s="191" t="s">
        <v>97</v>
      </c>
      <c r="N56" s="191" t="s">
        <v>97</v>
      </c>
      <c r="O56" s="323" t="s">
        <v>159</v>
      </c>
      <c r="P56" s="324"/>
      <c r="Q56" s="80" t="s">
        <v>97</v>
      </c>
      <c r="R56" s="170" t="s">
        <v>226</v>
      </c>
    </row>
    <row r="57" spans="2:19" ht="165.75" customHeight="1" x14ac:dyDescent="0.25">
      <c r="B57" s="112" t="s">
        <v>152</v>
      </c>
      <c r="C57" s="112" t="s">
        <v>154</v>
      </c>
      <c r="D57" s="25" t="s">
        <v>162</v>
      </c>
      <c r="E57" s="25">
        <v>58</v>
      </c>
      <c r="F57" s="113" t="s">
        <v>226</v>
      </c>
      <c r="G57" s="24" t="s">
        <v>97</v>
      </c>
      <c r="H57" s="113" t="s">
        <v>226</v>
      </c>
      <c r="I57" s="113" t="s">
        <v>226</v>
      </c>
      <c r="J57" s="191" t="s">
        <v>97</v>
      </c>
      <c r="K57" s="191" t="s">
        <v>97</v>
      </c>
      <c r="L57" s="191" t="s">
        <v>97</v>
      </c>
      <c r="M57" s="191" t="s">
        <v>97</v>
      </c>
      <c r="N57" s="191" t="s">
        <v>97</v>
      </c>
      <c r="O57" s="323" t="s">
        <v>165</v>
      </c>
      <c r="P57" s="324"/>
      <c r="Q57" s="80" t="s">
        <v>97</v>
      </c>
      <c r="R57" s="266" t="s">
        <v>499</v>
      </c>
    </row>
    <row r="58" spans="2:19" ht="87.75" customHeight="1" x14ac:dyDescent="0.25">
      <c r="B58" s="112" t="s">
        <v>153</v>
      </c>
      <c r="C58" s="112" t="s">
        <v>154</v>
      </c>
      <c r="D58" s="235" t="s">
        <v>163</v>
      </c>
      <c r="E58" s="25">
        <v>98</v>
      </c>
      <c r="F58" s="113" t="s">
        <v>226</v>
      </c>
      <c r="G58" s="113" t="s">
        <v>226</v>
      </c>
      <c r="H58" s="24" t="s">
        <v>97</v>
      </c>
      <c r="I58" s="113" t="s">
        <v>226</v>
      </c>
      <c r="J58" s="191" t="s">
        <v>97</v>
      </c>
      <c r="K58" s="191" t="s">
        <v>97</v>
      </c>
      <c r="L58" s="191" t="s">
        <v>97</v>
      </c>
      <c r="M58" s="191" t="s">
        <v>97</v>
      </c>
      <c r="N58" s="191" t="s">
        <v>97</v>
      </c>
      <c r="O58" s="323" t="s">
        <v>159</v>
      </c>
      <c r="P58" s="324"/>
      <c r="Q58" s="80" t="s">
        <v>97</v>
      </c>
      <c r="R58" s="170" t="s">
        <v>226</v>
      </c>
    </row>
    <row r="59" spans="2:19" ht="87.75" customHeight="1" x14ac:dyDescent="0.25">
      <c r="B59" s="112" t="s">
        <v>152</v>
      </c>
      <c r="C59" s="112" t="s">
        <v>154</v>
      </c>
      <c r="D59" s="235" t="s">
        <v>164</v>
      </c>
      <c r="E59" s="25">
        <v>42</v>
      </c>
      <c r="F59" s="113" t="s">
        <v>226</v>
      </c>
      <c r="G59" s="24" t="s">
        <v>97</v>
      </c>
      <c r="H59" s="113" t="s">
        <v>226</v>
      </c>
      <c r="I59" s="113" t="s">
        <v>226</v>
      </c>
      <c r="J59" s="191" t="s">
        <v>97</v>
      </c>
      <c r="K59" s="191" t="s">
        <v>97</v>
      </c>
      <c r="L59" s="191" t="s">
        <v>97</v>
      </c>
      <c r="M59" s="191" t="s">
        <v>97</v>
      </c>
      <c r="N59" s="191" t="s">
        <v>97</v>
      </c>
      <c r="O59" s="323" t="s">
        <v>159</v>
      </c>
      <c r="P59" s="324"/>
      <c r="Q59" s="80" t="s">
        <v>97</v>
      </c>
      <c r="R59" s="170" t="s">
        <v>226</v>
      </c>
    </row>
    <row r="60" spans="2:19" x14ac:dyDescent="0.25">
      <c r="B60" s="80"/>
      <c r="C60" s="80"/>
      <c r="D60" s="80"/>
      <c r="E60" s="80"/>
      <c r="F60" s="80"/>
      <c r="G60" s="80"/>
      <c r="H60" s="80"/>
      <c r="I60" s="80"/>
      <c r="J60" s="80"/>
      <c r="K60" s="80"/>
      <c r="L60" s="80"/>
      <c r="M60" s="80"/>
      <c r="N60" s="80"/>
      <c r="O60" s="392"/>
      <c r="P60" s="393"/>
      <c r="Q60" s="80"/>
    </row>
    <row r="61" spans="2:19" x14ac:dyDescent="0.25">
      <c r="B61" s="29" t="s">
        <v>1</v>
      </c>
    </row>
    <row r="62" spans="2:19" x14ac:dyDescent="0.25">
      <c r="B62" s="29" t="s">
        <v>36</v>
      </c>
    </row>
    <row r="63" spans="2:19" x14ac:dyDescent="0.25">
      <c r="B63" s="29" t="s">
        <v>61</v>
      </c>
    </row>
    <row r="65" spans="2:19" ht="15.75" thickBot="1" x14ac:dyDescent="0.3"/>
    <row r="66" spans="2:19" ht="27" thickBot="1" x14ac:dyDescent="0.3">
      <c r="B66" s="317" t="s">
        <v>37</v>
      </c>
      <c r="C66" s="318"/>
      <c r="D66" s="318"/>
      <c r="E66" s="318"/>
      <c r="F66" s="318"/>
      <c r="G66" s="318"/>
      <c r="H66" s="318"/>
      <c r="I66" s="318"/>
      <c r="J66" s="318"/>
      <c r="K66" s="318"/>
      <c r="L66" s="318"/>
      <c r="M66" s="318"/>
      <c r="N66" s="319"/>
    </row>
    <row r="68" spans="2:19" x14ac:dyDescent="0.25">
      <c r="D68" s="250"/>
    </row>
    <row r="69" spans="2:19" ht="132.75" customHeight="1" x14ac:dyDescent="0.25">
      <c r="B69" s="73" t="s">
        <v>0</v>
      </c>
      <c r="C69" s="73" t="s">
        <v>38</v>
      </c>
      <c r="D69" s="251" t="s">
        <v>39</v>
      </c>
      <c r="E69" s="73" t="s">
        <v>79</v>
      </c>
      <c r="F69" s="73" t="s">
        <v>81</v>
      </c>
      <c r="G69" s="73" t="s">
        <v>82</v>
      </c>
      <c r="H69" s="73" t="s">
        <v>83</v>
      </c>
      <c r="I69" s="73" t="s">
        <v>80</v>
      </c>
      <c r="J69" s="292" t="s">
        <v>84</v>
      </c>
      <c r="K69" s="339"/>
      <c r="L69" s="293"/>
      <c r="M69" s="73" t="s">
        <v>85</v>
      </c>
      <c r="N69" s="73" t="s">
        <v>40</v>
      </c>
      <c r="O69" s="73" t="s">
        <v>41</v>
      </c>
      <c r="P69" s="292" t="s">
        <v>3</v>
      </c>
      <c r="Q69" s="293"/>
      <c r="R69" s="292" t="s">
        <v>481</v>
      </c>
      <c r="S69" s="293"/>
    </row>
    <row r="70" spans="2:19" ht="159.75" customHeight="1" x14ac:dyDescent="0.25">
      <c r="B70" s="221" t="s">
        <v>42</v>
      </c>
      <c r="C70" s="221" t="s">
        <v>97</v>
      </c>
      <c r="D70" s="252" t="s">
        <v>223</v>
      </c>
      <c r="E70" s="231">
        <v>1090332735</v>
      </c>
      <c r="F70" s="221" t="s">
        <v>225</v>
      </c>
      <c r="G70" s="116" t="s">
        <v>224</v>
      </c>
      <c r="H70" s="232">
        <v>40865</v>
      </c>
      <c r="I70" s="231" t="s">
        <v>226</v>
      </c>
      <c r="J70" s="116" t="s">
        <v>111</v>
      </c>
      <c r="K70" s="116" t="s">
        <v>227</v>
      </c>
      <c r="L70" s="116" t="s">
        <v>228</v>
      </c>
      <c r="M70" s="220" t="s">
        <v>97</v>
      </c>
      <c r="N70" s="220" t="s">
        <v>97</v>
      </c>
      <c r="O70" s="220" t="s">
        <v>97</v>
      </c>
      <c r="P70" s="294" t="s">
        <v>465</v>
      </c>
      <c r="Q70" s="294"/>
      <c r="R70" s="294" t="s">
        <v>487</v>
      </c>
      <c r="S70" s="294"/>
    </row>
    <row r="71" spans="2:19" s="118" customFormat="1" ht="60.75" customHeight="1" x14ac:dyDescent="0.25">
      <c r="B71" s="294" t="s">
        <v>43</v>
      </c>
      <c r="C71" s="294" t="s">
        <v>97</v>
      </c>
      <c r="D71" s="395" t="s">
        <v>229</v>
      </c>
      <c r="E71" s="294">
        <v>1088282177</v>
      </c>
      <c r="F71" s="294" t="s">
        <v>232</v>
      </c>
      <c r="G71" s="294" t="s">
        <v>231</v>
      </c>
      <c r="H71" s="344">
        <v>41726</v>
      </c>
      <c r="I71" s="294" t="s">
        <v>230</v>
      </c>
      <c r="J71" s="116" t="s">
        <v>234</v>
      </c>
      <c r="K71" s="116" t="s">
        <v>235</v>
      </c>
      <c r="L71" s="116" t="s">
        <v>236</v>
      </c>
      <c r="M71" s="294" t="s">
        <v>97</v>
      </c>
      <c r="N71" s="294" t="s">
        <v>97</v>
      </c>
      <c r="O71" s="294" t="s">
        <v>97</v>
      </c>
      <c r="P71" s="294" t="s">
        <v>246</v>
      </c>
      <c r="Q71" s="294"/>
      <c r="R71" s="294" t="s">
        <v>226</v>
      </c>
      <c r="S71" s="294"/>
    </row>
    <row r="72" spans="2:19" s="118" customFormat="1" ht="60.75" customHeight="1" x14ac:dyDescent="0.25">
      <c r="B72" s="294"/>
      <c r="C72" s="294"/>
      <c r="D72" s="294"/>
      <c r="E72" s="294"/>
      <c r="F72" s="294"/>
      <c r="G72" s="294"/>
      <c r="H72" s="344"/>
      <c r="I72" s="294"/>
      <c r="J72" s="116" t="s">
        <v>111</v>
      </c>
      <c r="K72" s="222" t="s">
        <v>237</v>
      </c>
      <c r="L72" s="116" t="s">
        <v>233</v>
      </c>
      <c r="M72" s="294"/>
      <c r="N72" s="294"/>
      <c r="O72" s="294"/>
      <c r="P72" s="294"/>
      <c r="Q72" s="294"/>
      <c r="R72" s="294"/>
      <c r="S72" s="294"/>
    </row>
    <row r="73" spans="2:19" ht="33.6" customHeight="1" x14ac:dyDescent="0.25">
      <c r="B73" s="210"/>
      <c r="C73" s="211"/>
      <c r="D73" s="212"/>
      <c r="E73" s="212"/>
      <c r="F73" s="212"/>
      <c r="G73" s="212"/>
      <c r="H73" s="212"/>
      <c r="I73" s="213"/>
      <c r="J73" s="214"/>
      <c r="K73" s="215"/>
      <c r="L73" s="215"/>
      <c r="M73" s="210"/>
      <c r="N73" s="210"/>
      <c r="O73" s="210"/>
      <c r="P73" s="268"/>
      <c r="Q73" s="268"/>
      <c r="R73" s="268"/>
      <c r="S73" s="268"/>
    </row>
    <row r="74" spans="2:19" x14ac:dyDescent="0.25">
      <c r="P74" s="118"/>
      <c r="Q74" s="118"/>
      <c r="R74" s="118"/>
      <c r="S74" s="118"/>
    </row>
    <row r="75" spans="2:19" ht="15.75" thickBot="1" x14ac:dyDescent="0.3">
      <c r="P75" s="118"/>
      <c r="Q75" s="118"/>
      <c r="R75" s="118"/>
      <c r="S75" s="118"/>
    </row>
    <row r="76" spans="2:19" ht="27" thickBot="1" x14ac:dyDescent="0.3">
      <c r="B76" s="317" t="s">
        <v>45</v>
      </c>
      <c r="C76" s="318"/>
      <c r="D76" s="318"/>
      <c r="E76" s="318"/>
      <c r="F76" s="318"/>
      <c r="G76" s="318"/>
      <c r="H76" s="318"/>
      <c r="I76" s="318"/>
      <c r="J76" s="318"/>
      <c r="K76" s="318"/>
      <c r="L76" s="318"/>
      <c r="M76" s="318"/>
      <c r="N76" s="319"/>
      <c r="R76" s="118"/>
      <c r="S76" s="118"/>
    </row>
    <row r="79" spans="2:19" ht="46.15" customHeight="1" x14ac:dyDescent="0.25">
      <c r="B79" s="84" t="s">
        <v>33</v>
      </c>
      <c r="C79" s="84" t="s">
        <v>46</v>
      </c>
      <c r="D79" s="292" t="s">
        <v>3</v>
      </c>
      <c r="E79" s="293"/>
    </row>
    <row r="80" spans="2:19" ht="60" x14ac:dyDescent="0.25">
      <c r="B80" s="85" t="s">
        <v>86</v>
      </c>
      <c r="C80" s="80" t="s">
        <v>97</v>
      </c>
      <c r="D80" s="294"/>
      <c r="E80" s="370"/>
    </row>
    <row r="83" spans="1:26" ht="26.25" x14ac:dyDescent="0.25">
      <c r="B83" s="306" t="s">
        <v>63</v>
      </c>
      <c r="C83" s="307"/>
      <c r="D83" s="307"/>
      <c r="E83" s="307"/>
      <c r="F83" s="307"/>
      <c r="G83" s="307"/>
      <c r="H83" s="307"/>
      <c r="I83" s="307"/>
      <c r="J83" s="307"/>
      <c r="K83" s="307"/>
      <c r="L83" s="307"/>
      <c r="M83" s="307"/>
      <c r="N83" s="307"/>
      <c r="O83" s="307"/>
      <c r="P83" s="307"/>
    </row>
    <row r="85" spans="1:26" ht="15.75" thickBot="1" x14ac:dyDescent="0.3"/>
    <row r="86" spans="1:26" ht="27" thickBot="1" x14ac:dyDescent="0.3">
      <c r="B86" s="317" t="s">
        <v>53</v>
      </c>
      <c r="C86" s="318"/>
      <c r="D86" s="318"/>
      <c r="E86" s="318"/>
      <c r="F86" s="318"/>
      <c r="G86" s="318"/>
      <c r="H86" s="318"/>
      <c r="I86" s="318"/>
      <c r="J86" s="318"/>
      <c r="K86" s="318"/>
      <c r="L86" s="318"/>
      <c r="M86" s="318"/>
      <c r="N86" s="319"/>
    </row>
    <row r="88" spans="1:26" ht="15.75" thickBot="1" x14ac:dyDescent="0.3">
      <c r="M88" s="81"/>
      <c r="N88" s="81"/>
    </row>
    <row r="89" spans="1:26" s="28" customFormat="1" ht="109.5" customHeight="1" x14ac:dyDescent="0.25">
      <c r="B89" s="71" t="s">
        <v>106</v>
      </c>
      <c r="C89" s="71" t="s">
        <v>107</v>
      </c>
      <c r="D89" s="71" t="s">
        <v>108</v>
      </c>
      <c r="E89" s="71" t="s">
        <v>44</v>
      </c>
      <c r="F89" s="71" t="s">
        <v>22</v>
      </c>
      <c r="G89" s="71" t="s">
        <v>66</v>
      </c>
      <c r="H89" s="71" t="s">
        <v>17</v>
      </c>
      <c r="I89" s="71" t="s">
        <v>10</v>
      </c>
      <c r="J89" s="71" t="s">
        <v>31</v>
      </c>
      <c r="K89" s="71" t="s">
        <v>60</v>
      </c>
      <c r="L89" s="71" t="s">
        <v>20</v>
      </c>
      <c r="M89" s="105" t="s">
        <v>26</v>
      </c>
      <c r="N89" s="71" t="s">
        <v>109</v>
      </c>
      <c r="O89" s="71" t="s">
        <v>35</v>
      </c>
      <c r="P89" s="72" t="s">
        <v>11</v>
      </c>
      <c r="Q89" s="72" t="s">
        <v>19</v>
      </c>
    </row>
    <row r="90" spans="1:26" s="48" customFormat="1" ht="409.6" customHeight="1" x14ac:dyDescent="0.25">
      <c r="A90" s="63">
        <v>1</v>
      </c>
      <c r="B90" s="64" t="s">
        <v>376</v>
      </c>
      <c r="C90" s="204" t="s">
        <v>376</v>
      </c>
      <c r="D90" s="64" t="s">
        <v>390</v>
      </c>
      <c r="E90" s="44" t="s">
        <v>391</v>
      </c>
      <c r="F90" s="45" t="s">
        <v>97</v>
      </c>
      <c r="G90" s="107">
        <v>1</v>
      </c>
      <c r="H90" s="68">
        <v>41789</v>
      </c>
      <c r="I90" s="205">
        <v>42002</v>
      </c>
      <c r="J90" s="46" t="s">
        <v>98</v>
      </c>
      <c r="K90" s="17">
        <v>0</v>
      </c>
      <c r="L90" s="17">
        <v>4</v>
      </c>
      <c r="M90" s="104">
        <v>4808</v>
      </c>
      <c r="N90" s="104">
        <f>+M90*G90</f>
        <v>4808</v>
      </c>
      <c r="O90" s="3">
        <v>1642130334</v>
      </c>
      <c r="P90" s="3">
        <v>628</v>
      </c>
      <c r="Q90" s="206" t="s">
        <v>539</v>
      </c>
      <c r="R90" s="47"/>
      <c r="S90" s="47"/>
      <c r="T90" s="47"/>
      <c r="U90" s="47"/>
      <c r="V90" s="47"/>
      <c r="W90" s="47"/>
      <c r="X90" s="47"/>
      <c r="Y90" s="47"/>
      <c r="Z90" s="47"/>
    </row>
    <row r="91" spans="1:26" s="48" customFormat="1" ht="242.25" customHeight="1" x14ac:dyDescent="0.25">
      <c r="A91" s="63">
        <f>+A90+1</f>
        <v>2</v>
      </c>
      <c r="B91" s="204" t="s">
        <v>376</v>
      </c>
      <c r="C91" s="204" t="s">
        <v>376</v>
      </c>
      <c r="D91" s="64" t="s">
        <v>393</v>
      </c>
      <c r="E91" s="44" t="s">
        <v>394</v>
      </c>
      <c r="F91" s="45" t="s">
        <v>98</v>
      </c>
      <c r="G91" s="199">
        <v>1</v>
      </c>
      <c r="H91" s="205">
        <v>39254</v>
      </c>
      <c r="I91" s="205">
        <v>39405</v>
      </c>
      <c r="J91" s="46" t="s">
        <v>98</v>
      </c>
      <c r="K91" s="17">
        <v>0</v>
      </c>
      <c r="L91" s="219">
        <v>4.9000000000000004</v>
      </c>
      <c r="M91" s="104">
        <v>4750</v>
      </c>
      <c r="N91" s="196">
        <v>4750</v>
      </c>
      <c r="O91" s="3">
        <v>785170214</v>
      </c>
      <c r="P91" s="3" t="s">
        <v>403</v>
      </c>
      <c r="Q91" s="206" t="s">
        <v>452</v>
      </c>
      <c r="R91" s="47"/>
      <c r="S91" s="47"/>
      <c r="T91" s="47"/>
      <c r="U91" s="47"/>
      <c r="V91" s="47"/>
      <c r="W91" s="47"/>
      <c r="X91" s="47"/>
      <c r="Y91" s="47"/>
      <c r="Z91" s="47"/>
    </row>
    <row r="92" spans="1:26" s="48" customFormat="1" ht="409.6" customHeight="1" x14ac:dyDescent="0.25">
      <c r="A92" s="63">
        <f t="shared" ref="A92:A93" si="1">+A91+1</f>
        <v>3</v>
      </c>
      <c r="B92" s="204" t="s">
        <v>376</v>
      </c>
      <c r="C92" s="204" t="s">
        <v>376</v>
      </c>
      <c r="D92" s="64" t="s">
        <v>395</v>
      </c>
      <c r="E92" s="44" t="s">
        <v>396</v>
      </c>
      <c r="F92" s="45" t="s">
        <v>98</v>
      </c>
      <c r="G92" s="199">
        <v>1</v>
      </c>
      <c r="H92" s="205">
        <v>41698</v>
      </c>
      <c r="I92" s="205">
        <v>41912</v>
      </c>
      <c r="J92" s="46" t="s">
        <v>454</v>
      </c>
      <c r="K92" s="17">
        <v>0</v>
      </c>
      <c r="L92" s="17">
        <v>7</v>
      </c>
      <c r="M92" s="104" t="s">
        <v>151</v>
      </c>
      <c r="N92" s="196" t="s">
        <v>151</v>
      </c>
      <c r="O92" s="135" t="s">
        <v>454</v>
      </c>
      <c r="P92" s="3" t="s">
        <v>453</v>
      </c>
      <c r="Q92" s="206" t="s">
        <v>540</v>
      </c>
      <c r="R92" s="47"/>
      <c r="S92" s="47"/>
      <c r="T92" s="47"/>
      <c r="U92" s="47"/>
      <c r="V92" s="47"/>
      <c r="W92" s="47"/>
      <c r="X92" s="47"/>
      <c r="Y92" s="47"/>
      <c r="Z92" s="47"/>
    </row>
    <row r="93" spans="1:26" s="48" customFormat="1" ht="358.5" customHeight="1" x14ac:dyDescent="0.25">
      <c r="A93" s="63">
        <f t="shared" si="1"/>
        <v>4</v>
      </c>
      <c r="B93" s="204" t="s">
        <v>376</v>
      </c>
      <c r="C93" s="204" t="s">
        <v>376</v>
      </c>
      <c r="D93" s="64" t="s">
        <v>397</v>
      </c>
      <c r="E93" s="133" t="s">
        <v>382</v>
      </c>
      <c r="F93" s="134" t="s">
        <v>98</v>
      </c>
      <c r="G93" s="199">
        <v>1</v>
      </c>
      <c r="H93" s="205">
        <v>40415</v>
      </c>
      <c r="I93" s="135">
        <v>40595</v>
      </c>
      <c r="J93" s="135" t="s">
        <v>98</v>
      </c>
      <c r="K93" s="17">
        <v>0</v>
      </c>
      <c r="L93" s="17">
        <v>6</v>
      </c>
      <c r="M93" s="196">
        <v>0</v>
      </c>
      <c r="N93" s="196"/>
      <c r="O93" s="3">
        <v>3125265676</v>
      </c>
      <c r="P93" s="3" t="s">
        <v>450</v>
      </c>
      <c r="Q93" s="206" t="s">
        <v>451</v>
      </c>
      <c r="R93" s="47"/>
      <c r="S93" s="47"/>
      <c r="T93" s="47"/>
      <c r="U93" s="47"/>
      <c r="V93" s="47"/>
      <c r="W93" s="47"/>
      <c r="X93" s="47"/>
      <c r="Y93" s="47"/>
      <c r="Z93" s="47"/>
    </row>
    <row r="94" spans="1:26" s="48" customFormat="1" x14ac:dyDescent="0.25">
      <c r="A94" s="63"/>
      <c r="B94" s="66" t="s">
        <v>16</v>
      </c>
      <c r="C94" s="65"/>
      <c r="D94" s="64"/>
      <c r="E94" s="44"/>
      <c r="F94" s="45"/>
      <c r="G94" s="45"/>
      <c r="H94" s="45"/>
      <c r="I94" s="46"/>
      <c r="J94" s="46"/>
      <c r="K94" s="67">
        <f>SUM(K90:K93)</f>
        <v>0</v>
      </c>
      <c r="L94" s="67">
        <f>SUM(L90:L93)</f>
        <v>21.9</v>
      </c>
      <c r="M94" s="106">
        <f>SUM(M90:M93)</f>
        <v>9558</v>
      </c>
      <c r="N94" s="67">
        <f>SUM(N90:N93)</f>
        <v>9558</v>
      </c>
      <c r="O94" s="3"/>
      <c r="P94" s="3"/>
      <c r="Q94" s="109"/>
    </row>
    <row r="95" spans="1:26" x14ac:dyDescent="0.25">
      <c r="B95" s="49"/>
      <c r="C95" s="49"/>
      <c r="D95" s="49"/>
      <c r="E95" s="50"/>
      <c r="F95" s="49"/>
      <c r="G95" s="49"/>
      <c r="H95" s="49"/>
      <c r="I95" s="49"/>
      <c r="J95" s="49"/>
      <c r="K95" s="49"/>
      <c r="L95" s="49"/>
      <c r="M95" s="49"/>
      <c r="N95" s="49"/>
      <c r="O95" s="49"/>
      <c r="P95" s="49"/>
    </row>
    <row r="96" spans="1:26" ht="30" x14ac:dyDescent="0.25">
      <c r="B96" s="260" t="s">
        <v>32</v>
      </c>
      <c r="C96" s="89">
        <f>+K94</f>
        <v>0</v>
      </c>
      <c r="H96" s="51"/>
      <c r="I96" s="51"/>
      <c r="J96" s="51"/>
      <c r="K96" s="51"/>
      <c r="L96" s="51"/>
      <c r="M96" s="51"/>
      <c r="N96" s="49"/>
      <c r="O96" s="49"/>
      <c r="P96" s="49"/>
    </row>
    <row r="98" spans="2:17" ht="15.75" thickBot="1" x14ac:dyDescent="0.3"/>
    <row r="99" spans="2:17" ht="37.15" customHeight="1" thickBot="1" x14ac:dyDescent="0.3">
      <c r="B99" s="92" t="s">
        <v>48</v>
      </c>
      <c r="C99" s="93" t="s">
        <v>49</v>
      </c>
      <c r="D99" s="92" t="s">
        <v>50</v>
      </c>
      <c r="E99" s="93" t="s">
        <v>54</v>
      </c>
    </row>
    <row r="100" spans="2:17" ht="41.45" customHeight="1" x14ac:dyDescent="0.25">
      <c r="B100" s="83" t="s">
        <v>87</v>
      </c>
      <c r="C100" s="86">
        <v>20</v>
      </c>
      <c r="D100" s="86">
        <v>0</v>
      </c>
      <c r="E100" s="320">
        <f>+D100+D101+D102</f>
        <v>0</v>
      </c>
    </row>
    <row r="101" spans="2:17" ht="28.5" x14ac:dyDescent="0.25">
      <c r="B101" s="83" t="s">
        <v>88</v>
      </c>
      <c r="C101" s="74">
        <v>30</v>
      </c>
      <c r="D101" s="87">
        <v>0</v>
      </c>
      <c r="E101" s="321"/>
    </row>
    <row r="102" spans="2:17" ht="29.25" thickBot="1" x14ac:dyDescent="0.3">
      <c r="B102" s="83" t="s">
        <v>89</v>
      </c>
      <c r="C102" s="88">
        <v>40</v>
      </c>
      <c r="D102" s="88">
        <v>0</v>
      </c>
      <c r="E102" s="322"/>
    </row>
    <row r="104" spans="2:17" ht="15.75" thickBot="1" x14ac:dyDescent="0.3"/>
    <row r="105" spans="2:17" ht="27" thickBot="1" x14ac:dyDescent="0.3">
      <c r="B105" s="317" t="s">
        <v>51</v>
      </c>
      <c r="C105" s="318"/>
      <c r="D105" s="318"/>
      <c r="E105" s="318"/>
      <c r="F105" s="318"/>
      <c r="G105" s="318"/>
      <c r="H105" s="318"/>
      <c r="I105" s="318"/>
      <c r="J105" s="318"/>
      <c r="K105" s="318"/>
      <c r="L105" s="318"/>
      <c r="M105" s="318"/>
      <c r="N105" s="319"/>
    </row>
    <row r="107" spans="2:17" ht="76.5" customHeight="1" x14ac:dyDescent="0.25">
      <c r="B107" s="73" t="s">
        <v>0</v>
      </c>
      <c r="C107" s="73" t="s">
        <v>38</v>
      </c>
      <c r="D107" s="73" t="s">
        <v>39</v>
      </c>
      <c r="E107" s="73" t="s">
        <v>79</v>
      </c>
      <c r="F107" s="73" t="s">
        <v>81</v>
      </c>
      <c r="G107" s="73" t="s">
        <v>82</v>
      </c>
      <c r="H107" s="73" t="s">
        <v>83</v>
      </c>
      <c r="I107" s="73" t="s">
        <v>80</v>
      </c>
      <c r="J107" s="292" t="s">
        <v>84</v>
      </c>
      <c r="K107" s="339"/>
      <c r="L107" s="293"/>
      <c r="M107" s="73" t="s">
        <v>85</v>
      </c>
      <c r="N107" s="73" t="s">
        <v>40</v>
      </c>
      <c r="O107" s="73" t="s">
        <v>41</v>
      </c>
      <c r="P107" s="292" t="s">
        <v>3</v>
      </c>
      <c r="Q107" s="293"/>
    </row>
    <row r="108" spans="2:17" ht="270" customHeight="1" x14ac:dyDescent="0.25">
      <c r="B108" s="295" t="s">
        <v>439</v>
      </c>
      <c r="C108" s="295" t="s">
        <v>97</v>
      </c>
      <c r="D108" s="295" t="s">
        <v>404</v>
      </c>
      <c r="E108" s="295">
        <v>42063921</v>
      </c>
      <c r="F108" s="295" t="s">
        <v>405</v>
      </c>
      <c r="G108" s="295" t="s">
        <v>406</v>
      </c>
      <c r="H108" s="301">
        <v>32990</v>
      </c>
      <c r="I108" s="295" t="s">
        <v>226</v>
      </c>
      <c r="J108" s="233" t="s">
        <v>436</v>
      </c>
      <c r="K108" s="233" t="s">
        <v>440</v>
      </c>
      <c r="L108" s="233" t="s">
        <v>437</v>
      </c>
      <c r="M108" s="295" t="s">
        <v>97</v>
      </c>
      <c r="N108" s="295" t="s">
        <v>98</v>
      </c>
      <c r="O108" s="295" t="s">
        <v>97</v>
      </c>
      <c r="P108" s="297" t="s">
        <v>474</v>
      </c>
      <c r="Q108" s="298"/>
    </row>
    <row r="109" spans="2:17" ht="75" x14ac:dyDescent="0.25">
      <c r="B109" s="303"/>
      <c r="C109" s="303"/>
      <c r="D109" s="303"/>
      <c r="E109" s="303"/>
      <c r="F109" s="303"/>
      <c r="G109" s="303"/>
      <c r="H109" s="341"/>
      <c r="I109" s="303"/>
      <c r="J109" s="233" t="s">
        <v>435</v>
      </c>
      <c r="K109" s="233" t="s">
        <v>433</v>
      </c>
      <c r="L109" s="233" t="s">
        <v>434</v>
      </c>
      <c r="M109" s="303"/>
      <c r="N109" s="303"/>
      <c r="O109" s="303"/>
      <c r="P109" s="299"/>
      <c r="Q109" s="300"/>
    </row>
    <row r="110" spans="2:17" ht="60" x14ac:dyDescent="0.25">
      <c r="B110" s="296"/>
      <c r="C110" s="296"/>
      <c r="D110" s="296"/>
      <c r="E110" s="296"/>
      <c r="F110" s="296"/>
      <c r="G110" s="296"/>
      <c r="H110" s="302"/>
      <c r="I110" s="296"/>
      <c r="J110" s="192" t="s">
        <v>376</v>
      </c>
      <c r="K110" s="192" t="s">
        <v>431</v>
      </c>
      <c r="L110" s="192" t="s">
        <v>432</v>
      </c>
      <c r="M110" s="296"/>
      <c r="N110" s="296"/>
      <c r="O110" s="296"/>
      <c r="P110" s="342"/>
      <c r="Q110" s="343"/>
    </row>
    <row r="111" spans="2:17" s="118" customFormat="1" ht="60" customHeight="1" x14ac:dyDescent="0.25">
      <c r="B111" s="295" t="s">
        <v>94</v>
      </c>
      <c r="C111" s="295" t="s">
        <v>97</v>
      </c>
      <c r="D111" s="295" t="s">
        <v>441</v>
      </c>
      <c r="E111" s="295">
        <v>33915944</v>
      </c>
      <c r="F111" s="295" t="s">
        <v>408</v>
      </c>
      <c r="G111" s="295" t="s">
        <v>406</v>
      </c>
      <c r="H111" s="390">
        <v>40865</v>
      </c>
      <c r="I111" s="295" t="s">
        <v>226</v>
      </c>
      <c r="J111" s="185" t="s">
        <v>376</v>
      </c>
      <c r="K111" s="192" t="s">
        <v>409</v>
      </c>
      <c r="L111" s="192" t="s">
        <v>410</v>
      </c>
      <c r="M111" s="295" t="s">
        <v>97</v>
      </c>
      <c r="N111" s="295" t="s">
        <v>98</v>
      </c>
      <c r="O111" s="295" t="s">
        <v>97</v>
      </c>
      <c r="P111" s="297" t="s">
        <v>475</v>
      </c>
      <c r="Q111" s="298"/>
    </row>
    <row r="112" spans="2:17" s="118" customFormat="1" ht="45" x14ac:dyDescent="0.25">
      <c r="B112" s="296"/>
      <c r="C112" s="296"/>
      <c r="D112" s="296"/>
      <c r="E112" s="296"/>
      <c r="F112" s="296"/>
      <c r="G112" s="296"/>
      <c r="H112" s="391"/>
      <c r="I112" s="296"/>
      <c r="J112" s="234" t="s">
        <v>442</v>
      </c>
      <c r="K112" s="233" t="s">
        <v>411</v>
      </c>
      <c r="L112" s="192" t="s">
        <v>412</v>
      </c>
      <c r="M112" s="296"/>
      <c r="N112" s="296"/>
      <c r="O112" s="296"/>
      <c r="P112" s="299"/>
      <c r="Q112" s="300"/>
    </row>
    <row r="113" spans="2:17" s="118" customFormat="1" ht="45" customHeight="1" x14ac:dyDescent="0.25">
      <c r="B113" s="221" t="s">
        <v>95</v>
      </c>
      <c r="C113" s="221" t="s">
        <v>97</v>
      </c>
      <c r="D113" s="220" t="s">
        <v>414</v>
      </c>
      <c r="E113" s="170">
        <v>42099913</v>
      </c>
      <c r="F113" s="170" t="s">
        <v>415</v>
      </c>
      <c r="G113" s="175" t="s">
        <v>416</v>
      </c>
      <c r="H113" s="114">
        <v>2005</v>
      </c>
      <c r="I113" s="114" t="s">
        <v>407</v>
      </c>
      <c r="J113" s="175" t="s">
        <v>376</v>
      </c>
      <c r="K113" s="235" t="s">
        <v>417</v>
      </c>
      <c r="L113" s="175" t="s">
        <v>418</v>
      </c>
      <c r="M113" s="220" t="s">
        <v>97</v>
      </c>
      <c r="N113" s="220" t="s">
        <v>97</v>
      </c>
      <c r="O113" s="221" t="s">
        <v>97</v>
      </c>
      <c r="P113" s="294" t="s">
        <v>438</v>
      </c>
      <c r="Q113" s="294"/>
    </row>
    <row r="114" spans="2:17" s="118" customFormat="1" ht="33" customHeight="1" x14ac:dyDescent="0.25">
      <c r="B114" s="224"/>
      <c r="C114" s="224"/>
      <c r="D114" s="225"/>
      <c r="E114" s="225"/>
      <c r="F114" s="225"/>
      <c r="G114" s="225"/>
      <c r="H114" s="225"/>
      <c r="I114" s="226"/>
      <c r="J114" s="227"/>
      <c r="K114" s="228"/>
      <c r="L114" s="228"/>
      <c r="M114" s="119"/>
      <c r="N114" s="119"/>
      <c r="O114" s="119"/>
      <c r="P114" s="119"/>
      <c r="Q114" s="119"/>
    </row>
    <row r="115" spans="2:17" ht="15.75" thickBot="1" x14ac:dyDescent="0.3"/>
    <row r="116" spans="2:17" ht="54" customHeight="1" x14ac:dyDescent="0.25">
      <c r="B116" s="91" t="s">
        <v>33</v>
      </c>
      <c r="C116" s="91" t="s">
        <v>48</v>
      </c>
      <c r="D116" s="73" t="s">
        <v>49</v>
      </c>
      <c r="E116" s="91" t="s">
        <v>50</v>
      </c>
      <c r="F116" s="93" t="s">
        <v>55</v>
      </c>
      <c r="G116" s="97"/>
    </row>
    <row r="117" spans="2:17" ht="120.75" customHeight="1" x14ac:dyDescent="0.2">
      <c r="B117" s="369" t="s">
        <v>52</v>
      </c>
      <c r="C117" s="26" t="s">
        <v>90</v>
      </c>
      <c r="D117" s="87">
        <v>25</v>
      </c>
      <c r="E117" s="87">
        <v>0</v>
      </c>
      <c r="F117" s="336">
        <f>+E117+E118+E119</f>
        <v>10</v>
      </c>
      <c r="G117" s="98"/>
    </row>
    <row r="118" spans="2:17" ht="76.150000000000006" customHeight="1" x14ac:dyDescent="0.2">
      <c r="B118" s="369"/>
      <c r="C118" s="26" t="s">
        <v>91</v>
      </c>
      <c r="D118" s="90">
        <v>25</v>
      </c>
      <c r="E118" s="87">
        <v>0</v>
      </c>
      <c r="F118" s="337"/>
      <c r="G118" s="98"/>
    </row>
    <row r="119" spans="2:17" ht="69" customHeight="1" x14ac:dyDescent="0.2">
      <c r="B119" s="369"/>
      <c r="C119" s="26" t="s">
        <v>92</v>
      </c>
      <c r="D119" s="87">
        <v>10</v>
      </c>
      <c r="E119" s="87">
        <v>10</v>
      </c>
      <c r="F119" s="338"/>
      <c r="G119" s="98"/>
    </row>
    <row r="120" spans="2:17" x14ac:dyDescent="0.25">
      <c r="C120" s="22"/>
    </row>
    <row r="123" spans="2:17" x14ac:dyDescent="0.25">
      <c r="B123" s="82" t="s">
        <v>56</v>
      </c>
    </row>
    <row r="124" spans="2:17" ht="94.5" customHeight="1" x14ac:dyDescent="0.25"/>
    <row r="126" spans="2:17" x14ac:dyDescent="0.25">
      <c r="B126" s="94" t="s">
        <v>33</v>
      </c>
      <c r="C126" s="94" t="s">
        <v>57</v>
      </c>
      <c r="D126" s="91" t="s">
        <v>50</v>
      </c>
      <c r="E126" s="91" t="s">
        <v>16</v>
      </c>
    </row>
    <row r="127" spans="2:17" ht="71.25" x14ac:dyDescent="0.25">
      <c r="B127" s="23" t="s">
        <v>58</v>
      </c>
      <c r="C127" s="27">
        <v>40</v>
      </c>
      <c r="D127" s="87">
        <f>+E100</f>
        <v>0</v>
      </c>
      <c r="E127" s="315">
        <f>+D127+D128</f>
        <v>10</v>
      </c>
    </row>
    <row r="128" spans="2:17" ht="128.25" x14ac:dyDescent="0.25">
      <c r="B128" s="23" t="s">
        <v>59</v>
      </c>
      <c r="C128" s="27">
        <v>60</v>
      </c>
      <c r="D128" s="87">
        <f>+F117</f>
        <v>10</v>
      </c>
      <c r="E128" s="316"/>
    </row>
  </sheetData>
  <sheetProtection password="FF39" sheet="1" objects="1" scenarios="1"/>
  <mergeCells count="77">
    <mergeCell ref="R69:S69"/>
    <mergeCell ref="R70:S70"/>
    <mergeCell ref="R71:S72"/>
    <mergeCell ref="B50:F50"/>
    <mergeCell ref="H71:H72"/>
    <mergeCell ref="I71:I72"/>
    <mergeCell ref="M71:M72"/>
    <mergeCell ref="N71:N72"/>
    <mergeCell ref="B52:N52"/>
    <mergeCell ref="C71:C72"/>
    <mergeCell ref="D71:D72"/>
    <mergeCell ref="E71:E72"/>
    <mergeCell ref="F71:F72"/>
    <mergeCell ref="G71:G72"/>
    <mergeCell ref="O71:O72"/>
    <mergeCell ref="O58:P58"/>
    <mergeCell ref="B2:P2"/>
    <mergeCell ref="B4:P4"/>
    <mergeCell ref="C6:N6"/>
    <mergeCell ref="C7:N7"/>
    <mergeCell ref="C8:N8"/>
    <mergeCell ref="P70:Q70"/>
    <mergeCell ref="C10:E10"/>
    <mergeCell ref="B14:C16"/>
    <mergeCell ref="B17:C17"/>
    <mergeCell ref="E35:E36"/>
    <mergeCell ref="B46:B47"/>
    <mergeCell ref="C46:C47"/>
    <mergeCell ref="D46:E46"/>
    <mergeCell ref="P113:Q113"/>
    <mergeCell ref="C9:N9"/>
    <mergeCell ref="N108:N110"/>
    <mergeCell ref="O55:P55"/>
    <mergeCell ref="O56:P56"/>
    <mergeCell ref="O57:P57"/>
    <mergeCell ref="B83:P83"/>
    <mergeCell ref="O59:P59"/>
    <mergeCell ref="O60:P60"/>
    <mergeCell ref="B66:N66"/>
    <mergeCell ref="J69:L69"/>
    <mergeCell ref="P69:Q69"/>
    <mergeCell ref="B71:B72"/>
    <mergeCell ref="P71:Q72"/>
    <mergeCell ref="D79:E79"/>
    <mergeCell ref="D80:E80"/>
    <mergeCell ref="M111:M112"/>
    <mergeCell ref="B76:N76"/>
    <mergeCell ref="O111:O112"/>
    <mergeCell ref="P111:Q112"/>
    <mergeCell ref="B117:B119"/>
    <mergeCell ref="F117:F119"/>
    <mergeCell ref="P107:Q107"/>
    <mergeCell ref="O108:O110"/>
    <mergeCell ref="P108:Q110"/>
    <mergeCell ref="C111:C112"/>
    <mergeCell ref="D111:D112"/>
    <mergeCell ref="E111:E112"/>
    <mergeCell ref="F111:F112"/>
    <mergeCell ref="G111:G112"/>
    <mergeCell ref="H111:H112"/>
    <mergeCell ref="I111:I112"/>
    <mergeCell ref="M108:M110"/>
    <mergeCell ref="N111:N112"/>
    <mergeCell ref="E127:E128"/>
    <mergeCell ref="B86:N86"/>
    <mergeCell ref="E100:E102"/>
    <mergeCell ref="B105:N105"/>
    <mergeCell ref="J107:L107"/>
    <mergeCell ref="B108:B110"/>
    <mergeCell ref="C108:C110"/>
    <mergeCell ref="D108:D110"/>
    <mergeCell ref="E108:E110"/>
    <mergeCell ref="F108:F110"/>
    <mergeCell ref="G108:G110"/>
    <mergeCell ref="H108:H110"/>
    <mergeCell ref="I108:I110"/>
    <mergeCell ref="B111:B112"/>
  </mergeCells>
  <dataValidations count="2">
    <dataValidation type="list" allowBlank="1" showInputMessage="1" showErrorMessage="1" sqref="WVE983044 A655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A131076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A196612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A262148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A327684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A393220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A458756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A524292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A589828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A655364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A720900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A786436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A851972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A917508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A983044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A19:A37 IS19:IS37 SO19:SO37 ACK19:ACK37 AMG19:AMG37 AWC19:AWC37 BFY19:BFY37 BPU19:BPU37 BZQ19:BZQ37 CJM19:CJM37 CTI19:CTI37 DDE19:DDE37 DNA19:DNA37 DWW19:DWW37 EGS19:EGS37 EQO19:EQO37 FAK19:FAK37 FKG19:FKG37 FUC19:FUC37 GDY19:GDY37 GNU19:GNU37 GXQ19:GXQ37 HHM19:HHM37 HRI19:HRI37 IBE19:IBE37 ILA19:ILA37 IUW19:IUW37 JES19:JES37 JOO19:JOO37 JYK19:JYK37 KIG19:KIG37 KSC19:KSC37 LBY19:LBY37 LLU19:LLU37 LVQ19:LVQ37 MFM19:MFM37 MPI19:MPI37 MZE19:MZE37 NJA19:NJA37 NSW19:NSW37 OCS19:OCS37 OMO19:OMO37 OWK19:OWK37 PGG19:PGG37 PQC19:PQC37 PZY19:PZY37 QJU19:QJU37 QTQ19:QTQ37 RDM19:RDM37 RNI19:RNI37 RXE19:RXE37 SHA19:SHA37 SQW19:SQW37 TAS19:TAS37 TKO19:TKO37 TUK19:TUK37 UEG19:UEG37 UOC19:UOC37 UXY19:UXY37 VHU19:VHU37 VRQ19:VRQ37 WBM19:WBM37 WLI19:WLI37 WVE19:WVE37">
      <formula1>"1,2,3,4,5"</formula1>
    </dataValidation>
    <dataValidation type="decimal" allowBlank="1" showInputMessage="1" showErrorMessage="1" sqref="WVH983044 WLL983044 C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C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C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C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C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C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C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C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C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C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C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C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C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C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C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IV19:IV37 SR19:SR37 ACN19:ACN37 AMJ19:AMJ37 AWF19:AWF37 BGB19:BGB37 BPX19:BPX37 BZT19:BZT37 CJP19:CJP37 CTL19:CTL37 DDH19:DDH37 DND19:DND37 DWZ19:DWZ37 EGV19:EGV37 EQR19:EQR37 FAN19:FAN37 FKJ19:FKJ37 FUF19:FUF37 GEB19:GEB37 GNX19:GNX37 GXT19:GXT37 HHP19:HHP37 HRL19:HRL37 IBH19:IBH37 ILD19:ILD37 IUZ19:IUZ37 JEV19:JEV37 JOR19:JOR37 JYN19:JYN37 KIJ19:KIJ37 KSF19:KSF37 LCB19:LCB37 LLX19:LLX37 LVT19:LVT37 MFP19:MFP37 MPL19:MPL37 MZH19:MZH37 NJD19:NJD37 NSZ19:NSZ37 OCV19:OCV37 OMR19:OMR37 OWN19:OWN37 PGJ19:PGJ37 PQF19:PQF37 QAB19:QAB37 QJX19:QJX37 QTT19:QTT37 RDP19:RDP37 RNL19:RNL37 RXH19:RXH37 SHD19:SHD37 SQZ19:SQZ37 TAV19:TAV37 TKR19:TKR37 TUN19:TUN37 UEJ19:UEJ37 UOF19:UOF37 UYB19:UYB37 VHX19:VHX37 VRT19:VRT37 WBP19:WBP37 WLL19:WLL37 WVH19:WVH37">
      <formula1>0</formula1>
      <formula2>1</formula2>
    </dataValidation>
  </dataValidations>
  <pageMargins left="0.98425196850393704" right="0.51181102362204722" top="0.55118110236220474" bottom="0.55118110236220474" header="0.31496062992125984" footer="0.31496062992125984"/>
  <pageSetup paperSize="5" scale="4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8"/>
  <sheetViews>
    <sheetView zoomScale="55" zoomScaleNormal="55" workbookViewId="0">
      <selection activeCell="B1" sqref="B1"/>
    </sheetView>
  </sheetViews>
  <sheetFormatPr baseColWidth="10" defaultRowHeight="15" x14ac:dyDescent="0.25"/>
  <cols>
    <col min="1" max="1" width="3.140625" style="118" bestFit="1" customWidth="1"/>
    <col min="2" max="2" width="32.140625" style="118" customWidth="1"/>
    <col min="3" max="3" width="25.42578125" style="118" customWidth="1"/>
    <col min="4" max="4" width="38.85546875" style="118" customWidth="1"/>
    <col min="5" max="5" width="25" style="118" customWidth="1"/>
    <col min="6" max="6" width="25.42578125" style="118" customWidth="1"/>
    <col min="7" max="7" width="29.7109375" style="118" customWidth="1"/>
    <col min="8" max="8" width="24.5703125" style="118" customWidth="1"/>
    <col min="9" max="9" width="24" style="118" customWidth="1"/>
    <col min="10" max="10" width="20.28515625" style="118" customWidth="1"/>
    <col min="11" max="11" width="14.7109375" style="118" bestFit="1" customWidth="1"/>
    <col min="12" max="13" width="18.7109375" style="118" customWidth="1"/>
    <col min="14" max="14" width="16.42578125" style="118" customWidth="1"/>
    <col min="15" max="15" width="26.140625" style="118" customWidth="1"/>
    <col min="16" max="16" width="15.140625" style="118" customWidth="1"/>
    <col min="17" max="17" width="39.5703125" style="118" customWidth="1"/>
    <col min="18" max="18" width="46.7109375" style="118" customWidth="1"/>
    <col min="19" max="19" width="27.5703125" style="118" customWidth="1"/>
    <col min="20" max="22" width="6.42578125" style="118" customWidth="1"/>
    <col min="23" max="251" width="11.42578125" style="118"/>
    <col min="252" max="252" width="1" style="118" customWidth="1"/>
    <col min="253" max="253" width="4.28515625" style="118" customWidth="1"/>
    <col min="254" max="254" width="34.7109375" style="118" customWidth="1"/>
    <col min="255" max="255" width="0" style="118" hidden="1" customWidth="1"/>
    <col min="256" max="256" width="20" style="118" customWidth="1"/>
    <col min="257" max="257" width="20.85546875" style="118" customWidth="1"/>
    <col min="258" max="258" width="25" style="118" customWidth="1"/>
    <col min="259" max="259" width="18.7109375" style="118" customWidth="1"/>
    <col min="260" max="260" width="29.7109375" style="118" customWidth="1"/>
    <col min="261" max="261" width="13.42578125" style="118" customWidth="1"/>
    <col min="262" max="262" width="13.85546875" style="118" customWidth="1"/>
    <col min="263" max="267" width="16.5703125" style="118" customWidth="1"/>
    <col min="268" max="268" width="20.5703125" style="118" customWidth="1"/>
    <col min="269" max="269" width="21.140625" style="118" customWidth="1"/>
    <col min="270" max="270" width="9.5703125" style="118" customWidth="1"/>
    <col min="271" max="271" width="0.42578125" style="118" customWidth="1"/>
    <col min="272" max="278" width="6.42578125" style="118" customWidth="1"/>
    <col min="279" max="507" width="11.42578125" style="118"/>
    <col min="508" max="508" width="1" style="118" customWidth="1"/>
    <col min="509" max="509" width="4.28515625" style="118" customWidth="1"/>
    <col min="510" max="510" width="34.7109375" style="118" customWidth="1"/>
    <col min="511" max="511" width="0" style="118" hidden="1" customWidth="1"/>
    <col min="512" max="512" width="20" style="118" customWidth="1"/>
    <col min="513" max="513" width="20.85546875" style="118" customWidth="1"/>
    <col min="514" max="514" width="25" style="118" customWidth="1"/>
    <col min="515" max="515" width="18.7109375" style="118" customWidth="1"/>
    <col min="516" max="516" width="29.7109375" style="118" customWidth="1"/>
    <col min="517" max="517" width="13.42578125" style="118" customWidth="1"/>
    <col min="518" max="518" width="13.85546875" style="118" customWidth="1"/>
    <col min="519" max="523" width="16.5703125" style="118" customWidth="1"/>
    <col min="524" max="524" width="20.5703125" style="118" customWidth="1"/>
    <col min="525" max="525" width="21.140625" style="118" customWidth="1"/>
    <col min="526" max="526" width="9.5703125" style="118" customWidth="1"/>
    <col min="527" max="527" width="0.42578125" style="118" customWidth="1"/>
    <col min="528" max="534" width="6.42578125" style="118" customWidth="1"/>
    <col min="535" max="763" width="11.42578125" style="118"/>
    <col min="764" max="764" width="1" style="118" customWidth="1"/>
    <col min="765" max="765" width="4.28515625" style="118" customWidth="1"/>
    <col min="766" max="766" width="34.7109375" style="118" customWidth="1"/>
    <col min="767" max="767" width="0" style="118" hidden="1" customWidth="1"/>
    <col min="768" max="768" width="20" style="118" customWidth="1"/>
    <col min="769" max="769" width="20.85546875" style="118" customWidth="1"/>
    <col min="770" max="770" width="25" style="118" customWidth="1"/>
    <col min="771" max="771" width="18.7109375" style="118" customWidth="1"/>
    <col min="772" max="772" width="29.7109375" style="118" customWidth="1"/>
    <col min="773" max="773" width="13.42578125" style="118" customWidth="1"/>
    <col min="774" max="774" width="13.85546875" style="118" customWidth="1"/>
    <col min="775" max="779" width="16.5703125" style="118" customWidth="1"/>
    <col min="780" max="780" width="20.5703125" style="118" customWidth="1"/>
    <col min="781" max="781" width="21.140625" style="118" customWidth="1"/>
    <col min="782" max="782" width="9.5703125" style="118" customWidth="1"/>
    <col min="783" max="783" width="0.42578125" style="118" customWidth="1"/>
    <col min="784" max="790" width="6.42578125" style="118" customWidth="1"/>
    <col min="791" max="1019" width="11.42578125" style="118"/>
    <col min="1020" max="1020" width="1" style="118" customWidth="1"/>
    <col min="1021" max="1021" width="4.28515625" style="118" customWidth="1"/>
    <col min="1022" max="1022" width="34.7109375" style="118" customWidth="1"/>
    <col min="1023" max="1023" width="0" style="118" hidden="1" customWidth="1"/>
    <col min="1024" max="1024" width="20" style="118" customWidth="1"/>
    <col min="1025" max="1025" width="20.85546875" style="118" customWidth="1"/>
    <col min="1026" max="1026" width="25" style="118" customWidth="1"/>
    <col min="1027" max="1027" width="18.7109375" style="118" customWidth="1"/>
    <col min="1028" max="1028" width="29.7109375" style="118" customWidth="1"/>
    <col min="1029" max="1029" width="13.42578125" style="118" customWidth="1"/>
    <col min="1030" max="1030" width="13.85546875" style="118" customWidth="1"/>
    <col min="1031" max="1035" width="16.5703125" style="118" customWidth="1"/>
    <col min="1036" max="1036" width="20.5703125" style="118" customWidth="1"/>
    <col min="1037" max="1037" width="21.140625" style="118" customWidth="1"/>
    <col min="1038" max="1038" width="9.5703125" style="118" customWidth="1"/>
    <col min="1039" max="1039" width="0.42578125" style="118" customWidth="1"/>
    <col min="1040" max="1046" width="6.42578125" style="118" customWidth="1"/>
    <col min="1047" max="1275" width="11.42578125" style="118"/>
    <col min="1276" max="1276" width="1" style="118" customWidth="1"/>
    <col min="1277" max="1277" width="4.28515625" style="118" customWidth="1"/>
    <col min="1278" max="1278" width="34.7109375" style="118" customWidth="1"/>
    <col min="1279" max="1279" width="0" style="118" hidden="1" customWidth="1"/>
    <col min="1280" max="1280" width="20" style="118" customWidth="1"/>
    <col min="1281" max="1281" width="20.85546875" style="118" customWidth="1"/>
    <col min="1282" max="1282" width="25" style="118" customWidth="1"/>
    <col min="1283" max="1283" width="18.7109375" style="118" customWidth="1"/>
    <col min="1284" max="1284" width="29.7109375" style="118" customWidth="1"/>
    <col min="1285" max="1285" width="13.42578125" style="118" customWidth="1"/>
    <col min="1286" max="1286" width="13.85546875" style="118" customWidth="1"/>
    <col min="1287" max="1291" width="16.5703125" style="118" customWidth="1"/>
    <col min="1292" max="1292" width="20.5703125" style="118" customWidth="1"/>
    <col min="1293" max="1293" width="21.140625" style="118" customWidth="1"/>
    <col min="1294" max="1294" width="9.5703125" style="118" customWidth="1"/>
    <col min="1295" max="1295" width="0.42578125" style="118" customWidth="1"/>
    <col min="1296" max="1302" width="6.42578125" style="118" customWidth="1"/>
    <col min="1303" max="1531" width="11.42578125" style="118"/>
    <col min="1532" max="1532" width="1" style="118" customWidth="1"/>
    <col min="1533" max="1533" width="4.28515625" style="118" customWidth="1"/>
    <col min="1534" max="1534" width="34.7109375" style="118" customWidth="1"/>
    <col min="1535" max="1535" width="0" style="118" hidden="1" customWidth="1"/>
    <col min="1536" max="1536" width="20" style="118" customWidth="1"/>
    <col min="1537" max="1537" width="20.85546875" style="118" customWidth="1"/>
    <col min="1538" max="1538" width="25" style="118" customWidth="1"/>
    <col min="1539" max="1539" width="18.7109375" style="118" customWidth="1"/>
    <col min="1540" max="1540" width="29.7109375" style="118" customWidth="1"/>
    <col min="1541" max="1541" width="13.42578125" style="118" customWidth="1"/>
    <col min="1542" max="1542" width="13.85546875" style="118" customWidth="1"/>
    <col min="1543" max="1547" width="16.5703125" style="118" customWidth="1"/>
    <col min="1548" max="1548" width="20.5703125" style="118" customWidth="1"/>
    <col min="1549" max="1549" width="21.140625" style="118" customWidth="1"/>
    <col min="1550" max="1550" width="9.5703125" style="118" customWidth="1"/>
    <col min="1551" max="1551" width="0.42578125" style="118" customWidth="1"/>
    <col min="1552" max="1558" width="6.42578125" style="118" customWidth="1"/>
    <col min="1559" max="1787" width="11.42578125" style="118"/>
    <col min="1788" max="1788" width="1" style="118" customWidth="1"/>
    <col min="1789" max="1789" width="4.28515625" style="118" customWidth="1"/>
    <col min="1790" max="1790" width="34.7109375" style="118" customWidth="1"/>
    <col min="1791" max="1791" width="0" style="118" hidden="1" customWidth="1"/>
    <col min="1792" max="1792" width="20" style="118" customWidth="1"/>
    <col min="1793" max="1793" width="20.85546875" style="118" customWidth="1"/>
    <col min="1794" max="1794" width="25" style="118" customWidth="1"/>
    <col min="1795" max="1795" width="18.7109375" style="118" customWidth="1"/>
    <col min="1796" max="1796" width="29.7109375" style="118" customWidth="1"/>
    <col min="1797" max="1797" width="13.42578125" style="118" customWidth="1"/>
    <col min="1798" max="1798" width="13.85546875" style="118" customWidth="1"/>
    <col min="1799" max="1803" width="16.5703125" style="118" customWidth="1"/>
    <col min="1804" max="1804" width="20.5703125" style="118" customWidth="1"/>
    <col min="1805" max="1805" width="21.140625" style="118" customWidth="1"/>
    <col min="1806" max="1806" width="9.5703125" style="118" customWidth="1"/>
    <col min="1807" max="1807" width="0.42578125" style="118" customWidth="1"/>
    <col min="1808" max="1814" width="6.42578125" style="118" customWidth="1"/>
    <col min="1815" max="2043" width="11.42578125" style="118"/>
    <col min="2044" max="2044" width="1" style="118" customWidth="1"/>
    <col min="2045" max="2045" width="4.28515625" style="118" customWidth="1"/>
    <col min="2046" max="2046" width="34.7109375" style="118" customWidth="1"/>
    <col min="2047" max="2047" width="0" style="118" hidden="1" customWidth="1"/>
    <col min="2048" max="2048" width="20" style="118" customWidth="1"/>
    <col min="2049" max="2049" width="20.85546875" style="118" customWidth="1"/>
    <col min="2050" max="2050" width="25" style="118" customWidth="1"/>
    <col min="2051" max="2051" width="18.7109375" style="118" customWidth="1"/>
    <col min="2052" max="2052" width="29.7109375" style="118" customWidth="1"/>
    <col min="2053" max="2053" width="13.42578125" style="118" customWidth="1"/>
    <col min="2054" max="2054" width="13.85546875" style="118" customWidth="1"/>
    <col min="2055" max="2059" width="16.5703125" style="118" customWidth="1"/>
    <col min="2060" max="2060" width="20.5703125" style="118" customWidth="1"/>
    <col min="2061" max="2061" width="21.140625" style="118" customWidth="1"/>
    <col min="2062" max="2062" width="9.5703125" style="118" customWidth="1"/>
    <col min="2063" max="2063" width="0.42578125" style="118" customWidth="1"/>
    <col min="2064" max="2070" width="6.42578125" style="118" customWidth="1"/>
    <col min="2071" max="2299" width="11.42578125" style="118"/>
    <col min="2300" max="2300" width="1" style="118" customWidth="1"/>
    <col min="2301" max="2301" width="4.28515625" style="118" customWidth="1"/>
    <col min="2302" max="2302" width="34.7109375" style="118" customWidth="1"/>
    <col min="2303" max="2303" width="0" style="118" hidden="1" customWidth="1"/>
    <col min="2304" max="2304" width="20" style="118" customWidth="1"/>
    <col min="2305" max="2305" width="20.85546875" style="118" customWidth="1"/>
    <col min="2306" max="2306" width="25" style="118" customWidth="1"/>
    <col min="2307" max="2307" width="18.7109375" style="118" customWidth="1"/>
    <col min="2308" max="2308" width="29.7109375" style="118" customWidth="1"/>
    <col min="2309" max="2309" width="13.42578125" style="118" customWidth="1"/>
    <col min="2310" max="2310" width="13.85546875" style="118" customWidth="1"/>
    <col min="2311" max="2315" width="16.5703125" style="118" customWidth="1"/>
    <col min="2316" max="2316" width="20.5703125" style="118" customWidth="1"/>
    <col min="2317" max="2317" width="21.140625" style="118" customWidth="1"/>
    <col min="2318" max="2318" width="9.5703125" style="118" customWidth="1"/>
    <col min="2319" max="2319" width="0.42578125" style="118" customWidth="1"/>
    <col min="2320" max="2326" width="6.42578125" style="118" customWidth="1"/>
    <col min="2327" max="2555" width="11.42578125" style="118"/>
    <col min="2556" max="2556" width="1" style="118" customWidth="1"/>
    <col min="2557" max="2557" width="4.28515625" style="118" customWidth="1"/>
    <col min="2558" max="2558" width="34.7109375" style="118" customWidth="1"/>
    <col min="2559" max="2559" width="0" style="118" hidden="1" customWidth="1"/>
    <col min="2560" max="2560" width="20" style="118" customWidth="1"/>
    <col min="2561" max="2561" width="20.85546875" style="118" customWidth="1"/>
    <col min="2562" max="2562" width="25" style="118" customWidth="1"/>
    <col min="2563" max="2563" width="18.7109375" style="118" customWidth="1"/>
    <col min="2564" max="2564" width="29.7109375" style="118" customWidth="1"/>
    <col min="2565" max="2565" width="13.42578125" style="118" customWidth="1"/>
    <col min="2566" max="2566" width="13.85546875" style="118" customWidth="1"/>
    <col min="2567" max="2571" width="16.5703125" style="118" customWidth="1"/>
    <col min="2572" max="2572" width="20.5703125" style="118" customWidth="1"/>
    <col min="2573" max="2573" width="21.140625" style="118" customWidth="1"/>
    <col min="2574" max="2574" width="9.5703125" style="118" customWidth="1"/>
    <col min="2575" max="2575" width="0.42578125" style="118" customWidth="1"/>
    <col min="2576" max="2582" width="6.42578125" style="118" customWidth="1"/>
    <col min="2583" max="2811" width="11.42578125" style="118"/>
    <col min="2812" max="2812" width="1" style="118" customWidth="1"/>
    <col min="2813" max="2813" width="4.28515625" style="118" customWidth="1"/>
    <col min="2814" max="2814" width="34.7109375" style="118" customWidth="1"/>
    <col min="2815" max="2815" width="0" style="118" hidden="1" customWidth="1"/>
    <col min="2816" max="2816" width="20" style="118" customWidth="1"/>
    <col min="2817" max="2817" width="20.85546875" style="118" customWidth="1"/>
    <col min="2818" max="2818" width="25" style="118" customWidth="1"/>
    <col min="2819" max="2819" width="18.7109375" style="118" customWidth="1"/>
    <col min="2820" max="2820" width="29.7109375" style="118" customWidth="1"/>
    <col min="2821" max="2821" width="13.42578125" style="118" customWidth="1"/>
    <col min="2822" max="2822" width="13.85546875" style="118" customWidth="1"/>
    <col min="2823" max="2827" width="16.5703125" style="118" customWidth="1"/>
    <col min="2828" max="2828" width="20.5703125" style="118" customWidth="1"/>
    <col min="2829" max="2829" width="21.140625" style="118" customWidth="1"/>
    <col min="2830" max="2830" width="9.5703125" style="118" customWidth="1"/>
    <col min="2831" max="2831" width="0.42578125" style="118" customWidth="1"/>
    <col min="2832" max="2838" width="6.42578125" style="118" customWidth="1"/>
    <col min="2839" max="3067" width="11.42578125" style="118"/>
    <col min="3068" max="3068" width="1" style="118" customWidth="1"/>
    <col min="3069" max="3069" width="4.28515625" style="118" customWidth="1"/>
    <col min="3070" max="3070" width="34.7109375" style="118" customWidth="1"/>
    <col min="3071" max="3071" width="0" style="118" hidden="1" customWidth="1"/>
    <col min="3072" max="3072" width="20" style="118" customWidth="1"/>
    <col min="3073" max="3073" width="20.85546875" style="118" customWidth="1"/>
    <col min="3074" max="3074" width="25" style="118" customWidth="1"/>
    <col min="3075" max="3075" width="18.7109375" style="118" customWidth="1"/>
    <col min="3076" max="3076" width="29.7109375" style="118" customWidth="1"/>
    <col min="3077" max="3077" width="13.42578125" style="118" customWidth="1"/>
    <col min="3078" max="3078" width="13.85546875" style="118" customWidth="1"/>
    <col min="3079" max="3083" width="16.5703125" style="118" customWidth="1"/>
    <col min="3084" max="3084" width="20.5703125" style="118" customWidth="1"/>
    <col min="3085" max="3085" width="21.140625" style="118" customWidth="1"/>
    <col min="3086" max="3086" width="9.5703125" style="118" customWidth="1"/>
    <col min="3087" max="3087" width="0.42578125" style="118" customWidth="1"/>
    <col min="3088" max="3094" width="6.42578125" style="118" customWidth="1"/>
    <col min="3095" max="3323" width="11.42578125" style="118"/>
    <col min="3324" max="3324" width="1" style="118" customWidth="1"/>
    <col min="3325" max="3325" width="4.28515625" style="118" customWidth="1"/>
    <col min="3326" max="3326" width="34.7109375" style="118" customWidth="1"/>
    <col min="3327" max="3327" width="0" style="118" hidden="1" customWidth="1"/>
    <col min="3328" max="3328" width="20" style="118" customWidth="1"/>
    <col min="3329" max="3329" width="20.85546875" style="118" customWidth="1"/>
    <col min="3330" max="3330" width="25" style="118" customWidth="1"/>
    <col min="3331" max="3331" width="18.7109375" style="118" customWidth="1"/>
    <col min="3332" max="3332" width="29.7109375" style="118" customWidth="1"/>
    <col min="3333" max="3333" width="13.42578125" style="118" customWidth="1"/>
    <col min="3334" max="3334" width="13.85546875" style="118" customWidth="1"/>
    <col min="3335" max="3339" width="16.5703125" style="118" customWidth="1"/>
    <col min="3340" max="3340" width="20.5703125" style="118" customWidth="1"/>
    <col min="3341" max="3341" width="21.140625" style="118" customWidth="1"/>
    <col min="3342" max="3342" width="9.5703125" style="118" customWidth="1"/>
    <col min="3343" max="3343" width="0.42578125" style="118" customWidth="1"/>
    <col min="3344" max="3350" width="6.42578125" style="118" customWidth="1"/>
    <col min="3351" max="3579" width="11.42578125" style="118"/>
    <col min="3580" max="3580" width="1" style="118" customWidth="1"/>
    <col min="3581" max="3581" width="4.28515625" style="118" customWidth="1"/>
    <col min="3582" max="3582" width="34.7109375" style="118" customWidth="1"/>
    <col min="3583" max="3583" width="0" style="118" hidden="1" customWidth="1"/>
    <col min="3584" max="3584" width="20" style="118" customWidth="1"/>
    <col min="3585" max="3585" width="20.85546875" style="118" customWidth="1"/>
    <col min="3586" max="3586" width="25" style="118" customWidth="1"/>
    <col min="3587" max="3587" width="18.7109375" style="118" customWidth="1"/>
    <col min="3588" max="3588" width="29.7109375" style="118" customWidth="1"/>
    <col min="3589" max="3589" width="13.42578125" style="118" customWidth="1"/>
    <col min="3590" max="3590" width="13.85546875" style="118" customWidth="1"/>
    <col min="3591" max="3595" width="16.5703125" style="118" customWidth="1"/>
    <col min="3596" max="3596" width="20.5703125" style="118" customWidth="1"/>
    <col min="3597" max="3597" width="21.140625" style="118" customWidth="1"/>
    <col min="3598" max="3598" width="9.5703125" style="118" customWidth="1"/>
    <col min="3599" max="3599" width="0.42578125" style="118" customWidth="1"/>
    <col min="3600" max="3606" width="6.42578125" style="118" customWidth="1"/>
    <col min="3607" max="3835" width="11.42578125" style="118"/>
    <col min="3836" max="3836" width="1" style="118" customWidth="1"/>
    <col min="3837" max="3837" width="4.28515625" style="118" customWidth="1"/>
    <col min="3838" max="3838" width="34.7109375" style="118" customWidth="1"/>
    <col min="3839" max="3839" width="0" style="118" hidden="1" customWidth="1"/>
    <col min="3840" max="3840" width="20" style="118" customWidth="1"/>
    <col min="3841" max="3841" width="20.85546875" style="118" customWidth="1"/>
    <col min="3842" max="3842" width="25" style="118" customWidth="1"/>
    <col min="3843" max="3843" width="18.7109375" style="118" customWidth="1"/>
    <col min="3844" max="3844" width="29.7109375" style="118" customWidth="1"/>
    <col min="3845" max="3845" width="13.42578125" style="118" customWidth="1"/>
    <col min="3846" max="3846" width="13.85546875" style="118" customWidth="1"/>
    <col min="3847" max="3851" width="16.5703125" style="118" customWidth="1"/>
    <col min="3852" max="3852" width="20.5703125" style="118" customWidth="1"/>
    <col min="3853" max="3853" width="21.140625" style="118" customWidth="1"/>
    <col min="3854" max="3854" width="9.5703125" style="118" customWidth="1"/>
    <col min="3855" max="3855" width="0.42578125" style="118" customWidth="1"/>
    <col min="3856" max="3862" width="6.42578125" style="118" customWidth="1"/>
    <col min="3863" max="4091" width="11.42578125" style="118"/>
    <col min="4092" max="4092" width="1" style="118" customWidth="1"/>
    <col min="4093" max="4093" width="4.28515625" style="118" customWidth="1"/>
    <col min="4094" max="4094" width="34.7109375" style="118" customWidth="1"/>
    <col min="4095" max="4095" width="0" style="118" hidden="1" customWidth="1"/>
    <col min="4096" max="4096" width="20" style="118" customWidth="1"/>
    <col min="4097" max="4097" width="20.85546875" style="118" customWidth="1"/>
    <col min="4098" max="4098" width="25" style="118" customWidth="1"/>
    <col min="4099" max="4099" width="18.7109375" style="118" customWidth="1"/>
    <col min="4100" max="4100" width="29.7109375" style="118" customWidth="1"/>
    <col min="4101" max="4101" width="13.42578125" style="118" customWidth="1"/>
    <col min="4102" max="4102" width="13.85546875" style="118" customWidth="1"/>
    <col min="4103" max="4107" width="16.5703125" style="118" customWidth="1"/>
    <col min="4108" max="4108" width="20.5703125" style="118" customWidth="1"/>
    <col min="4109" max="4109" width="21.140625" style="118" customWidth="1"/>
    <col min="4110" max="4110" width="9.5703125" style="118" customWidth="1"/>
    <col min="4111" max="4111" width="0.42578125" style="118" customWidth="1"/>
    <col min="4112" max="4118" width="6.42578125" style="118" customWidth="1"/>
    <col min="4119" max="4347" width="11.42578125" style="118"/>
    <col min="4348" max="4348" width="1" style="118" customWidth="1"/>
    <col min="4349" max="4349" width="4.28515625" style="118" customWidth="1"/>
    <col min="4350" max="4350" width="34.7109375" style="118" customWidth="1"/>
    <col min="4351" max="4351" width="0" style="118" hidden="1" customWidth="1"/>
    <col min="4352" max="4352" width="20" style="118" customWidth="1"/>
    <col min="4353" max="4353" width="20.85546875" style="118" customWidth="1"/>
    <col min="4354" max="4354" width="25" style="118" customWidth="1"/>
    <col min="4355" max="4355" width="18.7109375" style="118" customWidth="1"/>
    <col min="4356" max="4356" width="29.7109375" style="118" customWidth="1"/>
    <col min="4357" max="4357" width="13.42578125" style="118" customWidth="1"/>
    <col min="4358" max="4358" width="13.85546875" style="118" customWidth="1"/>
    <col min="4359" max="4363" width="16.5703125" style="118" customWidth="1"/>
    <col min="4364" max="4364" width="20.5703125" style="118" customWidth="1"/>
    <col min="4365" max="4365" width="21.140625" style="118" customWidth="1"/>
    <col min="4366" max="4366" width="9.5703125" style="118" customWidth="1"/>
    <col min="4367" max="4367" width="0.42578125" style="118" customWidth="1"/>
    <col min="4368" max="4374" width="6.42578125" style="118" customWidth="1"/>
    <col min="4375" max="4603" width="11.42578125" style="118"/>
    <col min="4604" max="4604" width="1" style="118" customWidth="1"/>
    <col min="4605" max="4605" width="4.28515625" style="118" customWidth="1"/>
    <col min="4606" max="4606" width="34.7109375" style="118" customWidth="1"/>
    <col min="4607" max="4607" width="0" style="118" hidden="1" customWidth="1"/>
    <col min="4608" max="4608" width="20" style="118" customWidth="1"/>
    <col min="4609" max="4609" width="20.85546875" style="118" customWidth="1"/>
    <col min="4610" max="4610" width="25" style="118" customWidth="1"/>
    <col min="4611" max="4611" width="18.7109375" style="118" customWidth="1"/>
    <col min="4612" max="4612" width="29.7109375" style="118" customWidth="1"/>
    <col min="4613" max="4613" width="13.42578125" style="118" customWidth="1"/>
    <col min="4614" max="4614" width="13.85546875" style="118" customWidth="1"/>
    <col min="4615" max="4619" width="16.5703125" style="118" customWidth="1"/>
    <col min="4620" max="4620" width="20.5703125" style="118" customWidth="1"/>
    <col min="4621" max="4621" width="21.140625" style="118" customWidth="1"/>
    <col min="4622" max="4622" width="9.5703125" style="118" customWidth="1"/>
    <col min="4623" max="4623" width="0.42578125" style="118" customWidth="1"/>
    <col min="4624" max="4630" width="6.42578125" style="118" customWidth="1"/>
    <col min="4631" max="4859" width="11.42578125" style="118"/>
    <col min="4860" max="4860" width="1" style="118" customWidth="1"/>
    <col min="4861" max="4861" width="4.28515625" style="118" customWidth="1"/>
    <col min="4862" max="4862" width="34.7109375" style="118" customWidth="1"/>
    <col min="4863" max="4863" width="0" style="118" hidden="1" customWidth="1"/>
    <col min="4864" max="4864" width="20" style="118" customWidth="1"/>
    <col min="4865" max="4865" width="20.85546875" style="118" customWidth="1"/>
    <col min="4866" max="4866" width="25" style="118" customWidth="1"/>
    <col min="4867" max="4867" width="18.7109375" style="118" customWidth="1"/>
    <col min="4868" max="4868" width="29.7109375" style="118" customWidth="1"/>
    <col min="4869" max="4869" width="13.42578125" style="118" customWidth="1"/>
    <col min="4870" max="4870" width="13.85546875" style="118" customWidth="1"/>
    <col min="4871" max="4875" width="16.5703125" style="118" customWidth="1"/>
    <col min="4876" max="4876" width="20.5703125" style="118" customWidth="1"/>
    <col min="4877" max="4877" width="21.140625" style="118" customWidth="1"/>
    <col min="4878" max="4878" width="9.5703125" style="118" customWidth="1"/>
    <col min="4879" max="4879" width="0.42578125" style="118" customWidth="1"/>
    <col min="4880" max="4886" width="6.42578125" style="118" customWidth="1"/>
    <col min="4887" max="5115" width="11.42578125" style="118"/>
    <col min="5116" max="5116" width="1" style="118" customWidth="1"/>
    <col min="5117" max="5117" width="4.28515625" style="118" customWidth="1"/>
    <col min="5118" max="5118" width="34.7109375" style="118" customWidth="1"/>
    <col min="5119" max="5119" width="0" style="118" hidden="1" customWidth="1"/>
    <col min="5120" max="5120" width="20" style="118" customWidth="1"/>
    <col min="5121" max="5121" width="20.85546875" style="118" customWidth="1"/>
    <col min="5122" max="5122" width="25" style="118" customWidth="1"/>
    <col min="5123" max="5123" width="18.7109375" style="118" customWidth="1"/>
    <col min="5124" max="5124" width="29.7109375" style="118" customWidth="1"/>
    <col min="5125" max="5125" width="13.42578125" style="118" customWidth="1"/>
    <col min="5126" max="5126" width="13.85546875" style="118" customWidth="1"/>
    <col min="5127" max="5131" width="16.5703125" style="118" customWidth="1"/>
    <col min="5132" max="5132" width="20.5703125" style="118" customWidth="1"/>
    <col min="5133" max="5133" width="21.140625" style="118" customWidth="1"/>
    <col min="5134" max="5134" width="9.5703125" style="118" customWidth="1"/>
    <col min="5135" max="5135" width="0.42578125" style="118" customWidth="1"/>
    <col min="5136" max="5142" width="6.42578125" style="118" customWidth="1"/>
    <col min="5143" max="5371" width="11.42578125" style="118"/>
    <col min="5372" max="5372" width="1" style="118" customWidth="1"/>
    <col min="5373" max="5373" width="4.28515625" style="118" customWidth="1"/>
    <col min="5374" max="5374" width="34.7109375" style="118" customWidth="1"/>
    <col min="5375" max="5375" width="0" style="118" hidden="1" customWidth="1"/>
    <col min="5376" max="5376" width="20" style="118" customWidth="1"/>
    <col min="5377" max="5377" width="20.85546875" style="118" customWidth="1"/>
    <col min="5378" max="5378" width="25" style="118" customWidth="1"/>
    <col min="5379" max="5379" width="18.7109375" style="118" customWidth="1"/>
    <col min="5380" max="5380" width="29.7109375" style="118" customWidth="1"/>
    <col min="5381" max="5381" width="13.42578125" style="118" customWidth="1"/>
    <col min="5382" max="5382" width="13.85546875" style="118" customWidth="1"/>
    <col min="5383" max="5387" width="16.5703125" style="118" customWidth="1"/>
    <col min="5388" max="5388" width="20.5703125" style="118" customWidth="1"/>
    <col min="5389" max="5389" width="21.140625" style="118" customWidth="1"/>
    <col min="5390" max="5390" width="9.5703125" style="118" customWidth="1"/>
    <col min="5391" max="5391" width="0.42578125" style="118" customWidth="1"/>
    <col min="5392" max="5398" width="6.42578125" style="118" customWidth="1"/>
    <col min="5399" max="5627" width="11.42578125" style="118"/>
    <col min="5628" max="5628" width="1" style="118" customWidth="1"/>
    <col min="5629" max="5629" width="4.28515625" style="118" customWidth="1"/>
    <col min="5630" max="5630" width="34.7109375" style="118" customWidth="1"/>
    <col min="5631" max="5631" width="0" style="118" hidden="1" customWidth="1"/>
    <col min="5632" max="5632" width="20" style="118" customWidth="1"/>
    <col min="5633" max="5633" width="20.85546875" style="118" customWidth="1"/>
    <col min="5634" max="5634" width="25" style="118" customWidth="1"/>
    <col min="5635" max="5635" width="18.7109375" style="118" customWidth="1"/>
    <col min="5636" max="5636" width="29.7109375" style="118" customWidth="1"/>
    <col min="5637" max="5637" width="13.42578125" style="118" customWidth="1"/>
    <col min="5638" max="5638" width="13.85546875" style="118" customWidth="1"/>
    <col min="5639" max="5643" width="16.5703125" style="118" customWidth="1"/>
    <col min="5644" max="5644" width="20.5703125" style="118" customWidth="1"/>
    <col min="5645" max="5645" width="21.140625" style="118" customWidth="1"/>
    <col min="5646" max="5646" width="9.5703125" style="118" customWidth="1"/>
    <col min="5647" max="5647" width="0.42578125" style="118" customWidth="1"/>
    <col min="5648" max="5654" width="6.42578125" style="118" customWidth="1"/>
    <col min="5655" max="5883" width="11.42578125" style="118"/>
    <col min="5884" max="5884" width="1" style="118" customWidth="1"/>
    <col min="5885" max="5885" width="4.28515625" style="118" customWidth="1"/>
    <col min="5886" max="5886" width="34.7109375" style="118" customWidth="1"/>
    <col min="5887" max="5887" width="0" style="118" hidden="1" customWidth="1"/>
    <col min="5888" max="5888" width="20" style="118" customWidth="1"/>
    <col min="5889" max="5889" width="20.85546875" style="118" customWidth="1"/>
    <col min="5890" max="5890" width="25" style="118" customWidth="1"/>
    <col min="5891" max="5891" width="18.7109375" style="118" customWidth="1"/>
    <col min="5892" max="5892" width="29.7109375" style="118" customWidth="1"/>
    <col min="5893" max="5893" width="13.42578125" style="118" customWidth="1"/>
    <col min="5894" max="5894" width="13.85546875" style="118" customWidth="1"/>
    <col min="5895" max="5899" width="16.5703125" style="118" customWidth="1"/>
    <col min="5900" max="5900" width="20.5703125" style="118" customWidth="1"/>
    <col min="5901" max="5901" width="21.140625" style="118" customWidth="1"/>
    <col min="5902" max="5902" width="9.5703125" style="118" customWidth="1"/>
    <col min="5903" max="5903" width="0.42578125" style="118" customWidth="1"/>
    <col min="5904" max="5910" width="6.42578125" style="118" customWidth="1"/>
    <col min="5911" max="6139" width="11.42578125" style="118"/>
    <col min="6140" max="6140" width="1" style="118" customWidth="1"/>
    <col min="6141" max="6141" width="4.28515625" style="118" customWidth="1"/>
    <col min="6142" max="6142" width="34.7109375" style="118" customWidth="1"/>
    <col min="6143" max="6143" width="0" style="118" hidden="1" customWidth="1"/>
    <col min="6144" max="6144" width="20" style="118" customWidth="1"/>
    <col min="6145" max="6145" width="20.85546875" style="118" customWidth="1"/>
    <col min="6146" max="6146" width="25" style="118" customWidth="1"/>
    <col min="6147" max="6147" width="18.7109375" style="118" customWidth="1"/>
    <col min="6148" max="6148" width="29.7109375" style="118" customWidth="1"/>
    <col min="6149" max="6149" width="13.42578125" style="118" customWidth="1"/>
    <col min="6150" max="6150" width="13.85546875" style="118" customWidth="1"/>
    <col min="6151" max="6155" width="16.5703125" style="118" customWidth="1"/>
    <col min="6156" max="6156" width="20.5703125" style="118" customWidth="1"/>
    <col min="6157" max="6157" width="21.140625" style="118" customWidth="1"/>
    <col min="6158" max="6158" width="9.5703125" style="118" customWidth="1"/>
    <col min="6159" max="6159" width="0.42578125" style="118" customWidth="1"/>
    <col min="6160" max="6166" width="6.42578125" style="118" customWidth="1"/>
    <col min="6167" max="6395" width="11.42578125" style="118"/>
    <col min="6396" max="6396" width="1" style="118" customWidth="1"/>
    <col min="6397" max="6397" width="4.28515625" style="118" customWidth="1"/>
    <col min="6398" max="6398" width="34.7109375" style="118" customWidth="1"/>
    <col min="6399" max="6399" width="0" style="118" hidden="1" customWidth="1"/>
    <col min="6400" max="6400" width="20" style="118" customWidth="1"/>
    <col min="6401" max="6401" width="20.85546875" style="118" customWidth="1"/>
    <col min="6402" max="6402" width="25" style="118" customWidth="1"/>
    <col min="6403" max="6403" width="18.7109375" style="118" customWidth="1"/>
    <col min="6404" max="6404" width="29.7109375" style="118" customWidth="1"/>
    <col min="6405" max="6405" width="13.42578125" style="118" customWidth="1"/>
    <col min="6406" max="6406" width="13.85546875" style="118" customWidth="1"/>
    <col min="6407" max="6411" width="16.5703125" style="118" customWidth="1"/>
    <col min="6412" max="6412" width="20.5703125" style="118" customWidth="1"/>
    <col min="6413" max="6413" width="21.140625" style="118" customWidth="1"/>
    <col min="6414" max="6414" width="9.5703125" style="118" customWidth="1"/>
    <col min="6415" max="6415" width="0.42578125" style="118" customWidth="1"/>
    <col min="6416" max="6422" width="6.42578125" style="118" customWidth="1"/>
    <col min="6423" max="6651" width="11.42578125" style="118"/>
    <col min="6652" max="6652" width="1" style="118" customWidth="1"/>
    <col min="6653" max="6653" width="4.28515625" style="118" customWidth="1"/>
    <col min="6654" max="6654" width="34.7109375" style="118" customWidth="1"/>
    <col min="6655" max="6655" width="0" style="118" hidden="1" customWidth="1"/>
    <col min="6656" max="6656" width="20" style="118" customWidth="1"/>
    <col min="6657" max="6657" width="20.85546875" style="118" customWidth="1"/>
    <col min="6658" max="6658" width="25" style="118" customWidth="1"/>
    <col min="6659" max="6659" width="18.7109375" style="118" customWidth="1"/>
    <col min="6660" max="6660" width="29.7109375" style="118" customWidth="1"/>
    <col min="6661" max="6661" width="13.42578125" style="118" customWidth="1"/>
    <col min="6662" max="6662" width="13.85546875" style="118" customWidth="1"/>
    <col min="6663" max="6667" width="16.5703125" style="118" customWidth="1"/>
    <col min="6668" max="6668" width="20.5703125" style="118" customWidth="1"/>
    <col min="6669" max="6669" width="21.140625" style="118" customWidth="1"/>
    <col min="6670" max="6670" width="9.5703125" style="118" customWidth="1"/>
    <col min="6671" max="6671" width="0.42578125" style="118" customWidth="1"/>
    <col min="6672" max="6678" width="6.42578125" style="118" customWidth="1"/>
    <col min="6679" max="6907" width="11.42578125" style="118"/>
    <col min="6908" max="6908" width="1" style="118" customWidth="1"/>
    <col min="6909" max="6909" width="4.28515625" style="118" customWidth="1"/>
    <col min="6910" max="6910" width="34.7109375" style="118" customWidth="1"/>
    <col min="6911" max="6911" width="0" style="118" hidden="1" customWidth="1"/>
    <col min="6912" max="6912" width="20" style="118" customWidth="1"/>
    <col min="6913" max="6913" width="20.85546875" style="118" customWidth="1"/>
    <col min="6914" max="6914" width="25" style="118" customWidth="1"/>
    <col min="6915" max="6915" width="18.7109375" style="118" customWidth="1"/>
    <col min="6916" max="6916" width="29.7109375" style="118" customWidth="1"/>
    <col min="6917" max="6917" width="13.42578125" style="118" customWidth="1"/>
    <col min="6918" max="6918" width="13.85546875" style="118" customWidth="1"/>
    <col min="6919" max="6923" width="16.5703125" style="118" customWidth="1"/>
    <col min="6924" max="6924" width="20.5703125" style="118" customWidth="1"/>
    <col min="6925" max="6925" width="21.140625" style="118" customWidth="1"/>
    <col min="6926" max="6926" width="9.5703125" style="118" customWidth="1"/>
    <col min="6927" max="6927" width="0.42578125" style="118" customWidth="1"/>
    <col min="6928" max="6934" width="6.42578125" style="118" customWidth="1"/>
    <col min="6935" max="7163" width="11.42578125" style="118"/>
    <col min="7164" max="7164" width="1" style="118" customWidth="1"/>
    <col min="7165" max="7165" width="4.28515625" style="118" customWidth="1"/>
    <col min="7166" max="7166" width="34.7109375" style="118" customWidth="1"/>
    <col min="7167" max="7167" width="0" style="118" hidden="1" customWidth="1"/>
    <col min="7168" max="7168" width="20" style="118" customWidth="1"/>
    <col min="7169" max="7169" width="20.85546875" style="118" customWidth="1"/>
    <col min="7170" max="7170" width="25" style="118" customWidth="1"/>
    <col min="7171" max="7171" width="18.7109375" style="118" customWidth="1"/>
    <col min="7172" max="7172" width="29.7109375" style="118" customWidth="1"/>
    <col min="7173" max="7173" width="13.42578125" style="118" customWidth="1"/>
    <col min="7174" max="7174" width="13.85546875" style="118" customWidth="1"/>
    <col min="7175" max="7179" width="16.5703125" style="118" customWidth="1"/>
    <col min="7180" max="7180" width="20.5703125" style="118" customWidth="1"/>
    <col min="7181" max="7181" width="21.140625" style="118" customWidth="1"/>
    <col min="7182" max="7182" width="9.5703125" style="118" customWidth="1"/>
    <col min="7183" max="7183" width="0.42578125" style="118" customWidth="1"/>
    <col min="7184" max="7190" width="6.42578125" style="118" customWidth="1"/>
    <col min="7191" max="7419" width="11.42578125" style="118"/>
    <col min="7420" max="7420" width="1" style="118" customWidth="1"/>
    <col min="7421" max="7421" width="4.28515625" style="118" customWidth="1"/>
    <col min="7422" max="7422" width="34.7109375" style="118" customWidth="1"/>
    <col min="7423" max="7423" width="0" style="118" hidden="1" customWidth="1"/>
    <col min="7424" max="7424" width="20" style="118" customWidth="1"/>
    <col min="7425" max="7425" width="20.85546875" style="118" customWidth="1"/>
    <col min="7426" max="7426" width="25" style="118" customWidth="1"/>
    <col min="7427" max="7427" width="18.7109375" style="118" customWidth="1"/>
    <col min="7428" max="7428" width="29.7109375" style="118" customWidth="1"/>
    <col min="7429" max="7429" width="13.42578125" style="118" customWidth="1"/>
    <col min="7430" max="7430" width="13.85546875" style="118" customWidth="1"/>
    <col min="7431" max="7435" width="16.5703125" style="118" customWidth="1"/>
    <col min="7436" max="7436" width="20.5703125" style="118" customWidth="1"/>
    <col min="7437" max="7437" width="21.140625" style="118" customWidth="1"/>
    <col min="7438" max="7438" width="9.5703125" style="118" customWidth="1"/>
    <col min="7439" max="7439" width="0.42578125" style="118" customWidth="1"/>
    <col min="7440" max="7446" width="6.42578125" style="118" customWidth="1"/>
    <col min="7447" max="7675" width="11.42578125" style="118"/>
    <col min="7676" max="7676" width="1" style="118" customWidth="1"/>
    <col min="7677" max="7677" width="4.28515625" style="118" customWidth="1"/>
    <col min="7678" max="7678" width="34.7109375" style="118" customWidth="1"/>
    <col min="7679" max="7679" width="0" style="118" hidden="1" customWidth="1"/>
    <col min="7680" max="7680" width="20" style="118" customWidth="1"/>
    <col min="7681" max="7681" width="20.85546875" style="118" customWidth="1"/>
    <col min="7682" max="7682" width="25" style="118" customWidth="1"/>
    <col min="7683" max="7683" width="18.7109375" style="118" customWidth="1"/>
    <col min="7684" max="7684" width="29.7109375" style="118" customWidth="1"/>
    <col min="7685" max="7685" width="13.42578125" style="118" customWidth="1"/>
    <col min="7686" max="7686" width="13.85546875" style="118" customWidth="1"/>
    <col min="7687" max="7691" width="16.5703125" style="118" customWidth="1"/>
    <col min="7692" max="7692" width="20.5703125" style="118" customWidth="1"/>
    <col min="7693" max="7693" width="21.140625" style="118" customWidth="1"/>
    <col min="7694" max="7694" width="9.5703125" style="118" customWidth="1"/>
    <col min="7695" max="7695" width="0.42578125" style="118" customWidth="1"/>
    <col min="7696" max="7702" width="6.42578125" style="118" customWidth="1"/>
    <col min="7703" max="7931" width="11.42578125" style="118"/>
    <col min="7932" max="7932" width="1" style="118" customWidth="1"/>
    <col min="7933" max="7933" width="4.28515625" style="118" customWidth="1"/>
    <col min="7934" max="7934" width="34.7109375" style="118" customWidth="1"/>
    <col min="7935" max="7935" width="0" style="118" hidden="1" customWidth="1"/>
    <col min="7936" max="7936" width="20" style="118" customWidth="1"/>
    <col min="7937" max="7937" width="20.85546875" style="118" customWidth="1"/>
    <col min="7938" max="7938" width="25" style="118" customWidth="1"/>
    <col min="7939" max="7939" width="18.7109375" style="118" customWidth="1"/>
    <col min="7940" max="7940" width="29.7109375" style="118" customWidth="1"/>
    <col min="7941" max="7941" width="13.42578125" style="118" customWidth="1"/>
    <col min="7942" max="7942" width="13.85546875" style="118" customWidth="1"/>
    <col min="7943" max="7947" width="16.5703125" style="118" customWidth="1"/>
    <col min="7948" max="7948" width="20.5703125" style="118" customWidth="1"/>
    <col min="7949" max="7949" width="21.140625" style="118" customWidth="1"/>
    <col min="7950" max="7950" width="9.5703125" style="118" customWidth="1"/>
    <col min="7951" max="7951" width="0.42578125" style="118" customWidth="1"/>
    <col min="7952" max="7958" width="6.42578125" style="118" customWidth="1"/>
    <col min="7959" max="8187" width="11.42578125" style="118"/>
    <col min="8188" max="8188" width="1" style="118" customWidth="1"/>
    <col min="8189" max="8189" width="4.28515625" style="118" customWidth="1"/>
    <col min="8190" max="8190" width="34.7109375" style="118" customWidth="1"/>
    <col min="8191" max="8191" width="0" style="118" hidden="1" customWidth="1"/>
    <col min="8192" max="8192" width="20" style="118" customWidth="1"/>
    <col min="8193" max="8193" width="20.85546875" style="118" customWidth="1"/>
    <col min="8194" max="8194" width="25" style="118" customWidth="1"/>
    <col min="8195" max="8195" width="18.7109375" style="118" customWidth="1"/>
    <col min="8196" max="8196" width="29.7109375" style="118" customWidth="1"/>
    <col min="8197" max="8197" width="13.42578125" style="118" customWidth="1"/>
    <col min="8198" max="8198" width="13.85546875" style="118" customWidth="1"/>
    <col min="8199" max="8203" width="16.5703125" style="118" customWidth="1"/>
    <col min="8204" max="8204" width="20.5703125" style="118" customWidth="1"/>
    <col min="8205" max="8205" width="21.140625" style="118" customWidth="1"/>
    <col min="8206" max="8206" width="9.5703125" style="118" customWidth="1"/>
    <col min="8207" max="8207" width="0.42578125" style="118" customWidth="1"/>
    <col min="8208" max="8214" width="6.42578125" style="118" customWidth="1"/>
    <col min="8215" max="8443" width="11.42578125" style="118"/>
    <col min="8444" max="8444" width="1" style="118" customWidth="1"/>
    <col min="8445" max="8445" width="4.28515625" style="118" customWidth="1"/>
    <col min="8446" max="8446" width="34.7109375" style="118" customWidth="1"/>
    <col min="8447" max="8447" width="0" style="118" hidden="1" customWidth="1"/>
    <col min="8448" max="8448" width="20" style="118" customWidth="1"/>
    <col min="8449" max="8449" width="20.85546875" style="118" customWidth="1"/>
    <col min="8450" max="8450" width="25" style="118" customWidth="1"/>
    <col min="8451" max="8451" width="18.7109375" style="118" customWidth="1"/>
    <col min="8452" max="8452" width="29.7109375" style="118" customWidth="1"/>
    <col min="8453" max="8453" width="13.42578125" style="118" customWidth="1"/>
    <col min="8454" max="8454" width="13.85546875" style="118" customWidth="1"/>
    <col min="8455" max="8459" width="16.5703125" style="118" customWidth="1"/>
    <col min="8460" max="8460" width="20.5703125" style="118" customWidth="1"/>
    <col min="8461" max="8461" width="21.140625" style="118" customWidth="1"/>
    <col min="8462" max="8462" width="9.5703125" style="118" customWidth="1"/>
    <col min="8463" max="8463" width="0.42578125" style="118" customWidth="1"/>
    <col min="8464" max="8470" width="6.42578125" style="118" customWidth="1"/>
    <col min="8471" max="8699" width="11.42578125" style="118"/>
    <col min="8700" max="8700" width="1" style="118" customWidth="1"/>
    <col min="8701" max="8701" width="4.28515625" style="118" customWidth="1"/>
    <col min="8702" max="8702" width="34.7109375" style="118" customWidth="1"/>
    <col min="8703" max="8703" width="0" style="118" hidden="1" customWidth="1"/>
    <col min="8704" max="8704" width="20" style="118" customWidth="1"/>
    <col min="8705" max="8705" width="20.85546875" style="118" customWidth="1"/>
    <col min="8706" max="8706" width="25" style="118" customWidth="1"/>
    <col min="8707" max="8707" width="18.7109375" style="118" customWidth="1"/>
    <col min="8708" max="8708" width="29.7109375" style="118" customWidth="1"/>
    <col min="8709" max="8709" width="13.42578125" style="118" customWidth="1"/>
    <col min="8710" max="8710" width="13.85546875" style="118" customWidth="1"/>
    <col min="8711" max="8715" width="16.5703125" style="118" customWidth="1"/>
    <col min="8716" max="8716" width="20.5703125" style="118" customWidth="1"/>
    <col min="8717" max="8717" width="21.140625" style="118" customWidth="1"/>
    <col min="8718" max="8718" width="9.5703125" style="118" customWidth="1"/>
    <col min="8719" max="8719" width="0.42578125" style="118" customWidth="1"/>
    <col min="8720" max="8726" width="6.42578125" style="118" customWidth="1"/>
    <col min="8727" max="8955" width="11.42578125" style="118"/>
    <col min="8956" max="8956" width="1" style="118" customWidth="1"/>
    <col min="8957" max="8957" width="4.28515625" style="118" customWidth="1"/>
    <col min="8958" max="8958" width="34.7109375" style="118" customWidth="1"/>
    <col min="8959" max="8959" width="0" style="118" hidden="1" customWidth="1"/>
    <col min="8960" max="8960" width="20" style="118" customWidth="1"/>
    <col min="8961" max="8961" width="20.85546875" style="118" customWidth="1"/>
    <col min="8962" max="8962" width="25" style="118" customWidth="1"/>
    <col min="8963" max="8963" width="18.7109375" style="118" customWidth="1"/>
    <col min="8964" max="8964" width="29.7109375" style="118" customWidth="1"/>
    <col min="8965" max="8965" width="13.42578125" style="118" customWidth="1"/>
    <col min="8966" max="8966" width="13.85546875" style="118" customWidth="1"/>
    <col min="8967" max="8971" width="16.5703125" style="118" customWidth="1"/>
    <col min="8972" max="8972" width="20.5703125" style="118" customWidth="1"/>
    <col min="8973" max="8973" width="21.140625" style="118" customWidth="1"/>
    <col min="8974" max="8974" width="9.5703125" style="118" customWidth="1"/>
    <col min="8975" max="8975" width="0.42578125" style="118" customWidth="1"/>
    <col min="8976" max="8982" width="6.42578125" style="118" customWidth="1"/>
    <col min="8983" max="9211" width="11.42578125" style="118"/>
    <col min="9212" max="9212" width="1" style="118" customWidth="1"/>
    <col min="9213" max="9213" width="4.28515625" style="118" customWidth="1"/>
    <col min="9214" max="9214" width="34.7109375" style="118" customWidth="1"/>
    <col min="9215" max="9215" width="0" style="118" hidden="1" customWidth="1"/>
    <col min="9216" max="9216" width="20" style="118" customWidth="1"/>
    <col min="9217" max="9217" width="20.85546875" style="118" customWidth="1"/>
    <col min="9218" max="9218" width="25" style="118" customWidth="1"/>
    <col min="9219" max="9219" width="18.7109375" style="118" customWidth="1"/>
    <col min="9220" max="9220" width="29.7109375" style="118" customWidth="1"/>
    <col min="9221" max="9221" width="13.42578125" style="118" customWidth="1"/>
    <col min="9222" max="9222" width="13.85546875" style="118" customWidth="1"/>
    <col min="9223" max="9227" width="16.5703125" style="118" customWidth="1"/>
    <col min="9228" max="9228" width="20.5703125" style="118" customWidth="1"/>
    <col min="9229" max="9229" width="21.140625" style="118" customWidth="1"/>
    <col min="9230" max="9230" width="9.5703125" style="118" customWidth="1"/>
    <col min="9231" max="9231" width="0.42578125" style="118" customWidth="1"/>
    <col min="9232" max="9238" width="6.42578125" style="118" customWidth="1"/>
    <col min="9239" max="9467" width="11.42578125" style="118"/>
    <col min="9468" max="9468" width="1" style="118" customWidth="1"/>
    <col min="9469" max="9469" width="4.28515625" style="118" customWidth="1"/>
    <col min="9470" max="9470" width="34.7109375" style="118" customWidth="1"/>
    <col min="9471" max="9471" width="0" style="118" hidden="1" customWidth="1"/>
    <col min="9472" max="9472" width="20" style="118" customWidth="1"/>
    <col min="9473" max="9473" width="20.85546875" style="118" customWidth="1"/>
    <col min="9474" max="9474" width="25" style="118" customWidth="1"/>
    <col min="9475" max="9475" width="18.7109375" style="118" customWidth="1"/>
    <col min="9476" max="9476" width="29.7109375" style="118" customWidth="1"/>
    <col min="9477" max="9477" width="13.42578125" style="118" customWidth="1"/>
    <col min="9478" max="9478" width="13.85546875" style="118" customWidth="1"/>
    <col min="9479" max="9483" width="16.5703125" style="118" customWidth="1"/>
    <col min="9484" max="9484" width="20.5703125" style="118" customWidth="1"/>
    <col min="9485" max="9485" width="21.140625" style="118" customWidth="1"/>
    <col min="9486" max="9486" width="9.5703125" style="118" customWidth="1"/>
    <col min="9487" max="9487" width="0.42578125" style="118" customWidth="1"/>
    <col min="9488" max="9494" width="6.42578125" style="118" customWidth="1"/>
    <col min="9495" max="9723" width="11.42578125" style="118"/>
    <col min="9724" max="9724" width="1" style="118" customWidth="1"/>
    <col min="9725" max="9725" width="4.28515625" style="118" customWidth="1"/>
    <col min="9726" max="9726" width="34.7109375" style="118" customWidth="1"/>
    <col min="9727" max="9727" width="0" style="118" hidden="1" customWidth="1"/>
    <col min="9728" max="9728" width="20" style="118" customWidth="1"/>
    <col min="9729" max="9729" width="20.85546875" style="118" customWidth="1"/>
    <col min="9730" max="9730" width="25" style="118" customWidth="1"/>
    <col min="9731" max="9731" width="18.7109375" style="118" customWidth="1"/>
    <col min="9732" max="9732" width="29.7109375" style="118" customWidth="1"/>
    <col min="9733" max="9733" width="13.42578125" style="118" customWidth="1"/>
    <col min="9734" max="9734" width="13.85546875" style="118" customWidth="1"/>
    <col min="9735" max="9739" width="16.5703125" style="118" customWidth="1"/>
    <col min="9740" max="9740" width="20.5703125" style="118" customWidth="1"/>
    <col min="9741" max="9741" width="21.140625" style="118" customWidth="1"/>
    <col min="9742" max="9742" width="9.5703125" style="118" customWidth="1"/>
    <col min="9743" max="9743" width="0.42578125" style="118" customWidth="1"/>
    <col min="9744" max="9750" width="6.42578125" style="118" customWidth="1"/>
    <col min="9751" max="9979" width="11.42578125" style="118"/>
    <col min="9980" max="9980" width="1" style="118" customWidth="1"/>
    <col min="9981" max="9981" width="4.28515625" style="118" customWidth="1"/>
    <col min="9982" max="9982" width="34.7109375" style="118" customWidth="1"/>
    <col min="9983" max="9983" width="0" style="118" hidden="1" customWidth="1"/>
    <col min="9984" max="9984" width="20" style="118" customWidth="1"/>
    <col min="9985" max="9985" width="20.85546875" style="118" customWidth="1"/>
    <col min="9986" max="9986" width="25" style="118" customWidth="1"/>
    <col min="9987" max="9987" width="18.7109375" style="118" customWidth="1"/>
    <col min="9988" max="9988" width="29.7109375" style="118" customWidth="1"/>
    <col min="9989" max="9989" width="13.42578125" style="118" customWidth="1"/>
    <col min="9990" max="9990" width="13.85546875" style="118" customWidth="1"/>
    <col min="9991" max="9995" width="16.5703125" style="118" customWidth="1"/>
    <col min="9996" max="9996" width="20.5703125" style="118" customWidth="1"/>
    <col min="9997" max="9997" width="21.140625" style="118" customWidth="1"/>
    <col min="9998" max="9998" width="9.5703125" style="118" customWidth="1"/>
    <col min="9999" max="9999" width="0.42578125" style="118" customWidth="1"/>
    <col min="10000" max="10006" width="6.42578125" style="118" customWidth="1"/>
    <col min="10007" max="10235" width="11.42578125" style="118"/>
    <col min="10236" max="10236" width="1" style="118" customWidth="1"/>
    <col min="10237" max="10237" width="4.28515625" style="118" customWidth="1"/>
    <col min="10238" max="10238" width="34.7109375" style="118" customWidth="1"/>
    <col min="10239" max="10239" width="0" style="118" hidden="1" customWidth="1"/>
    <col min="10240" max="10240" width="20" style="118" customWidth="1"/>
    <col min="10241" max="10241" width="20.85546875" style="118" customWidth="1"/>
    <col min="10242" max="10242" width="25" style="118" customWidth="1"/>
    <col min="10243" max="10243" width="18.7109375" style="118" customWidth="1"/>
    <col min="10244" max="10244" width="29.7109375" style="118" customWidth="1"/>
    <col min="10245" max="10245" width="13.42578125" style="118" customWidth="1"/>
    <col min="10246" max="10246" width="13.85546875" style="118" customWidth="1"/>
    <col min="10247" max="10251" width="16.5703125" style="118" customWidth="1"/>
    <col min="10252" max="10252" width="20.5703125" style="118" customWidth="1"/>
    <col min="10253" max="10253" width="21.140625" style="118" customWidth="1"/>
    <col min="10254" max="10254" width="9.5703125" style="118" customWidth="1"/>
    <col min="10255" max="10255" width="0.42578125" style="118" customWidth="1"/>
    <col min="10256" max="10262" width="6.42578125" style="118" customWidth="1"/>
    <col min="10263" max="10491" width="11.42578125" style="118"/>
    <col min="10492" max="10492" width="1" style="118" customWidth="1"/>
    <col min="10493" max="10493" width="4.28515625" style="118" customWidth="1"/>
    <col min="10494" max="10494" width="34.7109375" style="118" customWidth="1"/>
    <col min="10495" max="10495" width="0" style="118" hidden="1" customWidth="1"/>
    <col min="10496" max="10496" width="20" style="118" customWidth="1"/>
    <col min="10497" max="10497" width="20.85546875" style="118" customWidth="1"/>
    <col min="10498" max="10498" width="25" style="118" customWidth="1"/>
    <col min="10499" max="10499" width="18.7109375" style="118" customWidth="1"/>
    <col min="10500" max="10500" width="29.7109375" style="118" customWidth="1"/>
    <col min="10501" max="10501" width="13.42578125" style="118" customWidth="1"/>
    <col min="10502" max="10502" width="13.85546875" style="118" customWidth="1"/>
    <col min="10503" max="10507" width="16.5703125" style="118" customWidth="1"/>
    <col min="10508" max="10508" width="20.5703125" style="118" customWidth="1"/>
    <col min="10509" max="10509" width="21.140625" style="118" customWidth="1"/>
    <col min="10510" max="10510" width="9.5703125" style="118" customWidth="1"/>
    <col min="10511" max="10511" width="0.42578125" style="118" customWidth="1"/>
    <col min="10512" max="10518" width="6.42578125" style="118" customWidth="1"/>
    <col min="10519" max="10747" width="11.42578125" style="118"/>
    <col min="10748" max="10748" width="1" style="118" customWidth="1"/>
    <col min="10749" max="10749" width="4.28515625" style="118" customWidth="1"/>
    <col min="10750" max="10750" width="34.7109375" style="118" customWidth="1"/>
    <col min="10751" max="10751" width="0" style="118" hidden="1" customWidth="1"/>
    <col min="10752" max="10752" width="20" style="118" customWidth="1"/>
    <col min="10753" max="10753" width="20.85546875" style="118" customWidth="1"/>
    <col min="10754" max="10754" width="25" style="118" customWidth="1"/>
    <col min="10755" max="10755" width="18.7109375" style="118" customWidth="1"/>
    <col min="10756" max="10756" width="29.7109375" style="118" customWidth="1"/>
    <col min="10757" max="10757" width="13.42578125" style="118" customWidth="1"/>
    <col min="10758" max="10758" width="13.85546875" style="118" customWidth="1"/>
    <col min="10759" max="10763" width="16.5703125" style="118" customWidth="1"/>
    <col min="10764" max="10764" width="20.5703125" style="118" customWidth="1"/>
    <col min="10765" max="10765" width="21.140625" style="118" customWidth="1"/>
    <col min="10766" max="10766" width="9.5703125" style="118" customWidth="1"/>
    <col min="10767" max="10767" width="0.42578125" style="118" customWidth="1"/>
    <col min="10768" max="10774" width="6.42578125" style="118" customWidth="1"/>
    <col min="10775" max="11003" width="11.42578125" style="118"/>
    <col min="11004" max="11004" width="1" style="118" customWidth="1"/>
    <col min="11005" max="11005" width="4.28515625" style="118" customWidth="1"/>
    <col min="11006" max="11006" width="34.7109375" style="118" customWidth="1"/>
    <col min="11007" max="11007" width="0" style="118" hidden="1" customWidth="1"/>
    <col min="11008" max="11008" width="20" style="118" customWidth="1"/>
    <col min="11009" max="11009" width="20.85546875" style="118" customWidth="1"/>
    <col min="11010" max="11010" width="25" style="118" customWidth="1"/>
    <col min="11011" max="11011" width="18.7109375" style="118" customWidth="1"/>
    <col min="11012" max="11012" width="29.7109375" style="118" customWidth="1"/>
    <col min="11013" max="11013" width="13.42578125" style="118" customWidth="1"/>
    <col min="11014" max="11014" width="13.85546875" style="118" customWidth="1"/>
    <col min="11015" max="11019" width="16.5703125" style="118" customWidth="1"/>
    <col min="11020" max="11020" width="20.5703125" style="118" customWidth="1"/>
    <col min="11021" max="11021" width="21.140625" style="118" customWidth="1"/>
    <col min="11022" max="11022" width="9.5703125" style="118" customWidth="1"/>
    <col min="11023" max="11023" width="0.42578125" style="118" customWidth="1"/>
    <col min="11024" max="11030" width="6.42578125" style="118" customWidth="1"/>
    <col min="11031" max="11259" width="11.42578125" style="118"/>
    <col min="11260" max="11260" width="1" style="118" customWidth="1"/>
    <col min="11261" max="11261" width="4.28515625" style="118" customWidth="1"/>
    <col min="11262" max="11262" width="34.7109375" style="118" customWidth="1"/>
    <col min="11263" max="11263" width="0" style="118" hidden="1" customWidth="1"/>
    <col min="11264" max="11264" width="20" style="118" customWidth="1"/>
    <col min="11265" max="11265" width="20.85546875" style="118" customWidth="1"/>
    <col min="11266" max="11266" width="25" style="118" customWidth="1"/>
    <col min="11267" max="11267" width="18.7109375" style="118" customWidth="1"/>
    <col min="11268" max="11268" width="29.7109375" style="118" customWidth="1"/>
    <col min="11269" max="11269" width="13.42578125" style="118" customWidth="1"/>
    <col min="11270" max="11270" width="13.85546875" style="118" customWidth="1"/>
    <col min="11271" max="11275" width="16.5703125" style="118" customWidth="1"/>
    <col min="11276" max="11276" width="20.5703125" style="118" customWidth="1"/>
    <col min="11277" max="11277" width="21.140625" style="118" customWidth="1"/>
    <col min="11278" max="11278" width="9.5703125" style="118" customWidth="1"/>
    <col min="11279" max="11279" width="0.42578125" style="118" customWidth="1"/>
    <col min="11280" max="11286" width="6.42578125" style="118" customWidth="1"/>
    <col min="11287" max="11515" width="11.42578125" style="118"/>
    <col min="11516" max="11516" width="1" style="118" customWidth="1"/>
    <col min="11517" max="11517" width="4.28515625" style="118" customWidth="1"/>
    <col min="11518" max="11518" width="34.7109375" style="118" customWidth="1"/>
    <col min="11519" max="11519" width="0" style="118" hidden="1" customWidth="1"/>
    <col min="11520" max="11520" width="20" style="118" customWidth="1"/>
    <col min="11521" max="11521" width="20.85546875" style="118" customWidth="1"/>
    <col min="11522" max="11522" width="25" style="118" customWidth="1"/>
    <col min="11523" max="11523" width="18.7109375" style="118" customWidth="1"/>
    <col min="11524" max="11524" width="29.7109375" style="118" customWidth="1"/>
    <col min="11525" max="11525" width="13.42578125" style="118" customWidth="1"/>
    <col min="11526" max="11526" width="13.85546875" style="118" customWidth="1"/>
    <col min="11527" max="11531" width="16.5703125" style="118" customWidth="1"/>
    <col min="11532" max="11532" width="20.5703125" style="118" customWidth="1"/>
    <col min="11533" max="11533" width="21.140625" style="118" customWidth="1"/>
    <col min="11534" max="11534" width="9.5703125" style="118" customWidth="1"/>
    <col min="11535" max="11535" width="0.42578125" style="118" customWidth="1"/>
    <col min="11536" max="11542" width="6.42578125" style="118" customWidth="1"/>
    <col min="11543" max="11771" width="11.42578125" style="118"/>
    <col min="11772" max="11772" width="1" style="118" customWidth="1"/>
    <col min="11773" max="11773" width="4.28515625" style="118" customWidth="1"/>
    <col min="11774" max="11774" width="34.7109375" style="118" customWidth="1"/>
    <col min="11775" max="11775" width="0" style="118" hidden="1" customWidth="1"/>
    <col min="11776" max="11776" width="20" style="118" customWidth="1"/>
    <col min="11777" max="11777" width="20.85546875" style="118" customWidth="1"/>
    <col min="11778" max="11778" width="25" style="118" customWidth="1"/>
    <col min="11779" max="11779" width="18.7109375" style="118" customWidth="1"/>
    <col min="11780" max="11780" width="29.7109375" style="118" customWidth="1"/>
    <col min="11781" max="11781" width="13.42578125" style="118" customWidth="1"/>
    <col min="11782" max="11782" width="13.85546875" style="118" customWidth="1"/>
    <col min="11783" max="11787" width="16.5703125" style="118" customWidth="1"/>
    <col min="11788" max="11788" width="20.5703125" style="118" customWidth="1"/>
    <col min="11789" max="11789" width="21.140625" style="118" customWidth="1"/>
    <col min="11790" max="11790" width="9.5703125" style="118" customWidth="1"/>
    <col min="11791" max="11791" width="0.42578125" style="118" customWidth="1"/>
    <col min="11792" max="11798" width="6.42578125" style="118" customWidth="1"/>
    <col min="11799" max="12027" width="11.42578125" style="118"/>
    <col min="12028" max="12028" width="1" style="118" customWidth="1"/>
    <col min="12029" max="12029" width="4.28515625" style="118" customWidth="1"/>
    <col min="12030" max="12030" width="34.7109375" style="118" customWidth="1"/>
    <col min="12031" max="12031" width="0" style="118" hidden="1" customWidth="1"/>
    <col min="12032" max="12032" width="20" style="118" customWidth="1"/>
    <col min="12033" max="12033" width="20.85546875" style="118" customWidth="1"/>
    <col min="12034" max="12034" width="25" style="118" customWidth="1"/>
    <col min="12035" max="12035" width="18.7109375" style="118" customWidth="1"/>
    <col min="12036" max="12036" width="29.7109375" style="118" customWidth="1"/>
    <col min="12037" max="12037" width="13.42578125" style="118" customWidth="1"/>
    <col min="12038" max="12038" width="13.85546875" style="118" customWidth="1"/>
    <col min="12039" max="12043" width="16.5703125" style="118" customWidth="1"/>
    <col min="12044" max="12044" width="20.5703125" style="118" customWidth="1"/>
    <col min="12045" max="12045" width="21.140625" style="118" customWidth="1"/>
    <col min="12046" max="12046" width="9.5703125" style="118" customWidth="1"/>
    <col min="12047" max="12047" width="0.42578125" style="118" customWidth="1"/>
    <col min="12048" max="12054" width="6.42578125" style="118" customWidth="1"/>
    <col min="12055" max="12283" width="11.42578125" style="118"/>
    <col min="12284" max="12284" width="1" style="118" customWidth="1"/>
    <col min="12285" max="12285" width="4.28515625" style="118" customWidth="1"/>
    <col min="12286" max="12286" width="34.7109375" style="118" customWidth="1"/>
    <col min="12287" max="12287" width="0" style="118" hidden="1" customWidth="1"/>
    <col min="12288" max="12288" width="20" style="118" customWidth="1"/>
    <col min="12289" max="12289" width="20.85546875" style="118" customWidth="1"/>
    <col min="12290" max="12290" width="25" style="118" customWidth="1"/>
    <col min="12291" max="12291" width="18.7109375" style="118" customWidth="1"/>
    <col min="12292" max="12292" width="29.7109375" style="118" customWidth="1"/>
    <col min="12293" max="12293" width="13.42578125" style="118" customWidth="1"/>
    <col min="12294" max="12294" width="13.85546875" style="118" customWidth="1"/>
    <col min="12295" max="12299" width="16.5703125" style="118" customWidth="1"/>
    <col min="12300" max="12300" width="20.5703125" style="118" customWidth="1"/>
    <col min="12301" max="12301" width="21.140625" style="118" customWidth="1"/>
    <col min="12302" max="12302" width="9.5703125" style="118" customWidth="1"/>
    <col min="12303" max="12303" width="0.42578125" style="118" customWidth="1"/>
    <col min="12304" max="12310" width="6.42578125" style="118" customWidth="1"/>
    <col min="12311" max="12539" width="11.42578125" style="118"/>
    <col min="12540" max="12540" width="1" style="118" customWidth="1"/>
    <col min="12541" max="12541" width="4.28515625" style="118" customWidth="1"/>
    <col min="12542" max="12542" width="34.7109375" style="118" customWidth="1"/>
    <col min="12543" max="12543" width="0" style="118" hidden="1" customWidth="1"/>
    <col min="12544" max="12544" width="20" style="118" customWidth="1"/>
    <col min="12545" max="12545" width="20.85546875" style="118" customWidth="1"/>
    <col min="12546" max="12546" width="25" style="118" customWidth="1"/>
    <col min="12547" max="12547" width="18.7109375" style="118" customWidth="1"/>
    <col min="12548" max="12548" width="29.7109375" style="118" customWidth="1"/>
    <col min="12549" max="12549" width="13.42578125" style="118" customWidth="1"/>
    <col min="12550" max="12550" width="13.85546875" style="118" customWidth="1"/>
    <col min="12551" max="12555" width="16.5703125" style="118" customWidth="1"/>
    <col min="12556" max="12556" width="20.5703125" style="118" customWidth="1"/>
    <col min="12557" max="12557" width="21.140625" style="118" customWidth="1"/>
    <col min="12558" max="12558" width="9.5703125" style="118" customWidth="1"/>
    <col min="12559" max="12559" width="0.42578125" style="118" customWidth="1"/>
    <col min="12560" max="12566" width="6.42578125" style="118" customWidth="1"/>
    <col min="12567" max="12795" width="11.42578125" style="118"/>
    <col min="12796" max="12796" width="1" style="118" customWidth="1"/>
    <col min="12797" max="12797" width="4.28515625" style="118" customWidth="1"/>
    <col min="12798" max="12798" width="34.7109375" style="118" customWidth="1"/>
    <col min="12799" max="12799" width="0" style="118" hidden="1" customWidth="1"/>
    <col min="12800" max="12800" width="20" style="118" customWidth="1"/>
    <col min="12801" max="12801" width="20.85546875" style="118" customWidth="1"/>
    <col min="12802" max="12802" width="25" style="118" customWidth="1"/>
    <col min="12803" max="12803" width="18.7109375" style="118" customWidth="1"/>
    <col min="12804" max="12804" width="29.7109375" style="118" customWidth="1"/>
    <col min="12805" max="12805" width="13.42578125" style="118" customWidth="1"/>
    <col min="12806" max="12806" width="13.85546875" style="118" customWidth="1"/>
    <col min="12807" max="12811" width="16.5703125" style="118" customWidth="1"/>
    <col min="12812" max="12812" width="20.5703125" style="118" customWidth="1"/>
    <col min="12813" max="12813" width="21.140625" style="118" customWidth="1"/>
    <col min="12814" max="12814" width="9.5703125" style="118" customWidth="1"/>
    <col min="12815" max="12815" width="0.42578125" style="118" customWidth="1"/>
    <col min="12816" max="12822" width="6.42578125" style="118" customWidth="1"/>
    <col min="12823" max="13051" width="11.42578125" style="118"/>
    <col min="13052" max="13052" width="1" style="118" customWidth="1"/>
    <col min="13053" max="13053" width="4.28515625" style="118" customWidth="1"/>
    <col min="13054" max="13054" width="34.7109375" style="118" customWidth="1"/>
    <col min="13055" max="13055" width="0" style="118" hidden="1" customWidth="1"/>
    <col min="13056" max="13056" width="20" style="118" customWidth="1"/>
    <col min="13057" max="13057" width="20.85546875" style="118" customWidth="1"/>
    <col min="13058" max="13058" width="25" style="118" customWidth="1"/>
    <col min="13059" max="13059" width="18.7109375" style="118" customWidth="1"/>
    <col min="13060" max="13060" width="29.7109375" style="118" customWidth="1"/>
    <col min="13061" max="13061" width="13.42578125" style="118" customWidth="1"/>
    <col min="13062" max="13062" width="13.85546875" style="118" customWidth="1"/>
    <col min="13063" max="13067" width="16.5703125" style="118" customWidth="1"/>
    <col min="13068" max="13068" width="20.5703125" style="118" customWidth="1"/>
    <col min="13069" max="13069" width="21.140625" style="118" customWidth="1"/>
    <col min="13070" max="13070" width="9.5703125" style="118" customWidth="1"/>
    <col min="13071" max="13071" width="0.42578125" style="118" customWidth="1"/>
    <col min="13072" max="13078" width="6.42578125" style="118" customWidth="1"/>
    <col min="13079" max="13307" width="11.42578125" style="118"/>
    <col min="13308" max="13308" width="1" style="118" customWidth="1"/>
    <col min="13309" max="13309" width="4.28515625" style="118" customWidth="1"/>
    <col min="13310" max="13310" width="34.7109375" style="118" customWidth="1"/>
    <col min="13311" max="13311" width="0" style="118" hidden="1" customWidth="1"/>
    <col min="13312" max="13312" width="20" style="118" customWidth="1"/>
    <col min="13313" max="13313" width="20.85546875" style="118" customWidth="1"/>
    <col min="13314" max="13314" width="25" style="118" customWidth="1"/>
    <col min="13315" max="13315" width="18.7109375" style="118" customWidth="1"/>
    <col min="13316" max="13316" width="29.7109375" style="118" customWidth="1"/>
    <col min="13317" max="13317" width="13.42578125" style="118" customWidth="1"/>
    <col min="13318" max="13318" width="13.85546875" style="118" customWidth="1"/>
    <col min="13319" max="13323" width="16.5703125" style="118" customWidth="1"/>
    <col min="13324" max="13324" width="20.5703125" style="118" customWidth="1"/>
    <col min="13325" max="13325" width="21.140625" style="118" customWidth="1"/>
    <col min="13326" max="13326" width="9.5703125" style="118" customWidth="1"/>
    <col min="13327" max="13327" width="0.42578125" style="118" customWidth="1"/>
    <col min="13328" max="13334" width="6.42578125" style="118" customWidth="1"/>
    <col min="13335" max="13563" width="11.42578125" style="118"/>
    <col min="13564" max="13564" width="1" style="118" customWidth="1"/>
    <col min="13565" max="13565" width="4.28515625" style="118" customWidth="1"/>
    <col min="13566" max="13566" width="34.7109375" style="118" customWidth="1"/>
    <col min="13567" max="13567" width="0" style="118" hidden="1" customWidth="1"/>
    <col min="13568" max="13568" width="20" style="118" customWidth="1"/>
    <col min="13569" max="13569" width="20.85546875" style="118" customWidth="1"/>
    <col min="13570" max="13570" width="25" style="118" customWidth="1"/>
    <col min="13571" max="13571" width="18.7109375" style="118" customWidth="1"/>
    <col min="13572" max="13572" width="29.7109375" style="118" customWidth="1"/>
    <col min="13573" max="13573" width="13.42578125" style="118" customWidth="1"/>
    <col min="13574" max="13574" width="13.85546875" style="118" customWidth="1"/>
    <col min="13575" max="13579" width="16.5703125" style="118" customWidth="1"/>
    <col min="13580" max="13580" width="20.5703125" style="118" customWidth="1"/>
    <col min="13581" max="13581" width="21.140625" style="118" customWidth="1"/>
    <col min="13582" max="13582" width="9.5703125" style="118" customWidth="1"/>
    <col min="13583" max="13583" width="0.42578125" style="118" customWidth="1"/>
    <col min="13584" max="13590" width="6.42578125" style="118" customWidth="1"/>
    <col min="13591" max="13819" width="11.42578125" style="118"/>
    <col min="13820" max="13820" width="1" style="118" customWidth="1"/>
    <col min="13821" max="13821" width="4.28515625" style="118" customWidth="1"/>
    <col min="13822" max="13822" width="34.7109375" style="118" customWidth="1"/>
    <col min="13823" max="13823" width="0" style="118" hidden="1" customWidth="1"/>
    <col min="13824" max="13824" width="20" style="118" customWidth="1"/>
    <col min="13825" max="13825" width="20.85546875" style="118" customWidth="1"/>
    <col min="13826" max="13826" width="25" style="118" customWidth="1"/>
    <col min="13827" max="13827" width="18.7109375" style="118" customWidth="1"/>
    <col min="13828" max="13828" width="29.7109375" style="118" customWidth="1"/>
    <col min="13829" max="13829" width="13.42578125" style="118" customWidth="1"/>
    <col min="13830" max="13830" width="13.85546875" style="118" customWidth="1"/>
    <col min="13831" max="13835" width="16.5703125" style="118" customWidth="1"/>
    <col min="13836" max="13836" width="20.5703125" style="118" customWidth="1"/>
    <col min="13837" max="13837" width="21.140625" style="118" customWidth="1"/>
    <col min="13838" max="13838" width="9.5703125" style="118" customWidth="1"/>
    <col min="13839" max="13839" width="0.42578125" style="118" customWidth="1"/>
    <col min="13840" max="13846" width="6.42578125" style="118" customWidth="1"/>
    <col min="13847" max="14075" width="11.42578125" style="118"/>
    <col min="14076" max="14076" width="1" style="118" customWidth="1"/>
    <col min="14077" max="14077" width="4.28515625" style="118" customWidth="1"/>
    <col min="14078" max="14078" width="34.7109375" style="118" customWidth="1"/>
    <col min="14079" max="14079" width="0" style="118" hidden="1" customWidth="1"/>
    <col min="14080" max="14080" width="20" style="118" customWidth="1"/>
    <col min="14081" max="14081" width="20.85546875" style="118" customWidth="1"/>
    <col min="14082" max="14082" width="25" style="118" customWidth="1"/>
    <col min="14083" max="14083" width="18.7109375" style="118" customWidth="1"/>
    <col min="14084" max="14084" width="29.7109375" style="118" customWidth="1"/>
    <col min="14085" max="14085" width="13.42578125" style="118" customWidth="1"/>
    <col min="14086" max="14086" width="13.85546875" style="118" customWidth="1"/>
    <col min="14087" max="14091" width="16.5703125" style="118" customWidth="1"/>
    <col min="14092" max="14092" width="20.5703125" style="118" customWidth="1"/>
    <col min="14093" max="14093" width="21.140625" style="118" customWidth="1"/>
    <col min="14094" max="14094" width="9.5703125" style="118" customWidth="1"/>
    <col min="14095" max="14095" width="0.42578125" style="118" customWidth="1"/>
    <col min="14096" max="14102" width="6.42578125" style="118" customWidth="1"/>
    <col min="14103" max="14331" width="11.42578125" style="118"/>
    <col min="14332" max="14332" width="1" style="118" customWidth="1"/>
    <col min="14333" max="14333" width="4.28515625" style="118" customWidth="1"/>
    <col min="14334" max="14334" width="34.7109375" style="118" customWidth="1"/>
    <col min="14335" max="14335" width="0" style="118" hidden="1" customWidth="1"/>
    <col min="14336" max="14336" width="20" style="118" customWidth="1"/>
    <col min="14337" max="14337" width="20.85546875" style="118" customWidth="1"/>
    <col min="14338" max="14338" width="25" style="118" customWidth="1"/>
    <col min="14339" max="14339" width="18.7109375" style="118" customWidth="1"/>
    <col min="14340" max="14340" width="29.7109375" style="118" customWidth="1"/>
    <col min="14341" max="14341" width="13.42578125" style="118" customWidth="1"/>
    <col min="14342" max="14342" width="13.85546875" style="118" customWidth="1"/>
    <col min="14343" max="14347" width="16.5703125" style="118" customWidth="1"/>
    <col min="14348" max="14348" width="20.5703125" style="118" customWidth="1"/>
    <col min="14349" max="14349" width="21.140625" style="118" customWidth="1"/>
    <col min="14350" max="14350" width="9.5703125" style="118" customWidth="1"/>
    <col min="14351" max="14351" width="0.42578125" style="118" customWidth="1"/>
    <col min="14352" max="14358" width="6.42578125" style="118" customWidth="1"/>
    <col min="14359" max="14587" width="11.42578125" style="118"/>
    <col min="14588" max="14588" width="1" style="118" customWidth="1"/>
    <col min="14589" max="14589" width="4.28515625" style="118" customWidth="1"/>
    <col min="14590" max="14590" width="34.7109375" style="118" customWidth="1"/>
    <col min="14591" max="14591" width="0" style="118" hidden="1" customWidth="1"/>
    <col min="14592" max="14592" width="20" style="118" customWidth="1"/>
    <col min="14593" max="14593" width="20.85546875" style="118" customWidth="1"/>
    <col min="14594" max="14594" width="25" style="118" customWidth="1"/>
    <col min="14595" max="14595" width="18.7109375" style="118" customWidth="1"/>
    <col min="14596" max="14596" width="29.7109375" style="118" customWidth="1"/>
    <col min="14597" max="14597" width="13.42578125" style="118" customWidth="1"/>
    <col min="14598" max="14598" width="13.85546875" style="118" customWidth="1"/>
    <col min="14599" max="14603" width="16.5703125" style="118" customWidth="1"/>
    <col min="14604" max="14604" width="20.5703125" style="118" customWidth="1"/>
    <col min="14605" max="14605" width="21.140625" style="118" customWidth="1"/>
    <col min="14606" max="14606" width="9.5703125" style="118" customWidth="1"/>
    <col min="14607" max="14607" width="0.42578125" style="118" customWidth="1"/>
    <col min="14608" max="14614" width="6.42578125" style="118" customWidth="1"/>
    <col min="14615" max="14843" width="11.42578125" style="118"/>
    <col min="14844" max="14844" width="1" style="118" customWidth="1"/>
    <col min="14845" max="14845" width="4.28515625" style="118" customWidth="1"/>
    <col min="14846" max="14846" width="34.7109375" style="118" customWidth="1"/>
    <col min="14847" max="14847" width="0" style="118" hidden="1" customWidth="1"/>
    <col min="14848" max="14848" width="20" style="118" customWidth="1"/>
    <col min="14849" max="14849" width="20.85546875" style="118" customWidth="1"/>
    <col min="14850" max="14850" width="25" style="118" customWidth="1"/>
    <col min="14851" max="14851" width="18.7109375" style="118" customWidth="1"/>
    <col min="14852" max="14852" width="29.7109375" style="118" customWidth="1"/>
    <col min="14853" max="14853" width="13.42578125" style="118" customWidth="1"/>
    <col min="14854" max="14854" width="13.85546875" style="118" customWidth="1"/>
    <col min="14855" max="14859" width="16.5703125" style="118" customWidth="1"/>
    <col min="14860" max="14860" width="20.5703125" style="118" customWidth="1"/>
    <col min="14861" max="14861" width="21.140625" style="118" customWidth="1"/>
    <col min="14862" max="14862" width="9.5703125" style="118" customWidth="1"/>
    <col min="14863" max="14863" width="0.42578125" style="118" customWidth="1"/>
    <col min="14864" max="14870" width="6.42578125" style="118" customWidth="1"/>
    <col min="14871" max="15099" width="11.42578125" style="118"/>
    <col min="15100" max="15100" width="1" style="118" customWidth="1"/>
    <col min="15101" max="15101" width="4.28515625" style="118" customWidth="1"/>
    <col min="15102" max="15102" width="34.7109375" style="118" customWidth="1"/>
    <col min="15103" max="15103" width="0" style="118" hidden="1" customWidth="1"/>
    <col min="15104" max="15104" width="20" style="118" customWidth="1"/>
    <col min="15105" max="15105" width="20.85546875" style="118" customWidth="1"/>
    <col min="15106" max="15106" width="25" style="118" customWidth="1"/>
    <col min="15107" max="15107" width="18.7109375" style="118" customWidth="1"/>
    <col min="15108" max="15108" width="29.7109375" style="118" customWidth="1"/>
    <col min="15109" max="15109" width="13.42578125" style="118" customWidth="1"/>
    <col min="15110" max="15110" width="13.85546875" style="118" customWidth="1"/>
    <col min="15111" max="15115" width="16.5703125" style="118" customWidth="1"/>
    <col min="15116" max="15116" width="20.5703125" style="118" customWidth="1"/>
    <col min="15117" max="15117" width="21.140625" style="118" customWidth="1"/>
    <col min="15118" max="15118" width="9.5703125" style="118" customWidth="1"/>
    <col min="15119" max="15119" width="0.42578125" style="118" customWidth="1"/>
    <col min="15120" max="15126" width="6.42578125" style="118" customWidth="1"/>
    <col min="15127" max="15355" width="11.42578125" style="118"/>
    <col min="15356" max="15356" width="1" style="118" customWidth="1"/>
    <col min="15357" max="15357" width="4.28515625" style="118" customWidth="1"/>
    <col min="15358" max="15358" width="34.7109375" style="118" customWidth="1"/>
    <col min="15359" max="15359" width="0" style="118" hidden="1" customWidth="1"/>
    <col min="15360" max="15360" width="20" style="118" customWidth="1"/>
    <col min="15361" max="15361" width="20.85546875" style="118" customWidth="1"/>
    <col min="15362" max="15362" width="25" style="118" customWidth="1"/>
    <col min="15363" max="15363" width="18.7109375" style="118" customWidth="1"/>
    <col min="15364" max="15364" width="29.7109375" style="118" customWidth="1"/>
    <col min="15365" max="15365" width="13.42578125" style="118" customWidth="1"/>
    <col min="15366" max="15366" width="13.85546875" style="118" customWidth="1"/>
    <col min="15367" max="15371" width="16.5703125" style="118" customWidth="1"/>
    <col min="15372" max="15372" width="20.5703125" style="118" customWidth="1"/>
    <col min="15373" max="15373" width="21.140625" style="118" customWidth="1"/>
    <col min="15374" max="15374" width="9.5703125" style="118" customWidth="1"/>
    <col min="15375" max="15375" width="0.42578125" style="118" customWidth="1"/>
    <col min="15376" max="15382" width="6.42578125" style="118" customWidth="1"/>
    <col min="15383" max="15611" width="11.42578125" style="118"/>
    <col min="15612" max="15612" width="1" style="118" customWidth="1"/>
    <col min="15613" max="15613" width="4.28515625" style="118" customWidth="1"/>
    <col min="15614" max="15614" width="34.7109375" style="118" customWidth="1"/>
    <col min="15615" max="15615" width="0" style="118" hidden="1" customWidth="1"/>
    <col min="15616" max="15616" width="20" style="118" customWidth="1"/>
    <col min="15617" max="15617" width="20.85546875" style="118" customWidth="1"/>
    <col min="15618" max="15618" width="25" style="118" customWidth="1"/>
    <col min="15619" max="15619" width="18.7109375" style="118" customWidth="1"/>
    <col min="15620" max="15620" width="29.7109375" style="118" customWidth="1"/>
    <col min="15621" max="15621" width="13.42578125" style="118" customWidth="1"/>
    <col min="15622" max="15622" width="13.85546875" style="118" customWidth="1"/>
    <col min="15623" max="15627" width="16.5703125" style="118" customWidth="1"/>
    <col min="15628" max="15628" width="20.5703125" style="118" customWidth="1"/>
    <col min="15629" max="15629" width="21.140625" style="118" customWidth="1"/>
    <col min="15630" max="15630" width="9.5703125" style="118" customWidth="1"/>
    <col min="15631" max="15631" width="0.42578125" style="118" customWidth="1"/>
    <col min="15632" max="15638" width="6.42578125" style="118" customWidth="1"/>
    <col min="15639" max="15867" width="11.42578125" style="118"/>
    <col min="15868" max="15868" width="1" style="118" customWidth="1"/>
    <col min="15869" max="15869" width="4.28515625" style="118" customWidth="1"/>
    <col min="15870" max="15870" width="34.7109375" style="118" customWidth="1"/>
    <col min="15871" max="15871" width="0" style="118" hidden="1" customWidth="1"/>
    <col min="15872" max="15872" width="20" style="118" customWidth="1"/>
    <col min="15873" max="15873" width="20.85546875" style="118" customWidth="1"/>
    <col min="15874" max="15874" width="25" style="118" customWidth="1"/>
    <col min="15875" max="15875" width="18.7109375" style="118" customWidth="1"/>
    <col min="15876" max="15876" width="29.7109375" style="118" customWidth="1"/>
    <col min="15877" max="15877" width="13.42578125" style="118" customWidth="1"/>
    <col min="15878" max="15878" width="13.85546875" style="118" customWidth="1"/>
    <col min="15879" max="15883" width="16.5703125" style="118" customWidth="1"/>
    <col min="15884" max="15884" width="20.5703125" style="118" customWidth="1"/>
    <col min="15885" max="15885" width="21.140625" style="118" customWidth="1"/>
    <col min="15886" max="15886" width="9.5703125" style="118" customWidth="1"/>
    <col min="15887" max="15887" width="0.42578125" style="118" customWidth="1"/>
    <col min="15888" max="15894" width="6.42578125" style="118" customWidth="1"/>
    <col min="15895" max="16123" width="11.42578125" style="118"/>
    <col min="16124" max="16124" width="1" style="118" customWidth="1"/>
    <col min="16125" max="16125" width="4.28515625" style="118" customWidth="1"/>
    <col min="16126" max="16126" width="34.7109375" style="118" customWidth="1"/>
    <col min="16127" max="16127" width="0" style="118" hidden="1" customWidth="1"/>
    <col min="16128" max="16128" width="20" style="118" customWidth="1"/>
    <col min="16129" max="16129" width="20.85546875" style="118" customWidth="1"/>
    <col min="16130" max="16130" width="25" style="118" customWidth="1"/>
    <col min="16131" max="16131" width="18.7109375" style="118" customWidth="1"/>
    <col min="16132" max="16132" width="29.7109375" style="118" customWidth="1"/>
    <col min="16133" max="16133" width="13.42578125" style="118" customWidth="1"/>
    <col min="16134" max="16134" width="13.85546875" style="118" customWidth="1"/>
    <col min="16135" max="16139" width="16.5703125" style="118" customWidth="1"/>
    <col min="16140" max="16140" width="20.5703125" style="118" customWidth="1"/>
    <col min="16141" max="16141" width="21.140625" style="118" customWidth="1"/>
    <col min="16142" max="16142" width="9.5703125" style="118" customWidth="1"/>
    <col min="16143" max="16143" width="0.42578125" style="118" customWidth="1"/>
    <col min="16144" max="16150" width="6.42578125" style="118" customWidth="1"/>
    <col min="16151" max="16371" width="11.42578125" style="118"/>
    <col min="16372" max="16384" width="11.42578125" style="118" customWidth="1"/>
  </cols>
  <sheetData>
    <row r="2" spans="2:16" ht="26.25" x14ac:dyDescent="0.25">
      <c r="B2" s="306" t="s">
        <v>62</v>
      </c>
      <c r="C2" s="307"/>
      <c r="D2" s="307"/>
      <c r="E2" s="307"/>
      <c r="F2" s="307"/>
      <c r="G2" s="307"/>
      <c r="H2" s="307"/>
      <c r="I2" s="307"/>
      <c r="J2" s="307"/>
      <c r="K2" s="307"/>
      <c r="L2" s="307"/>
      <c r="M2" s="307"/>
      <c r="N2" s="307"/>
      <c r="O2" s="307"/>
      <c r="P2" s="307"/>
    </row>
    <row r="4" spans="2:16" ht="26.25" x14ac:dyDescent="0.25">
      <c r="B4" s="306" t="s">
        <v>47</v>
      </c>
      <c r="C4" s="307"/>
      <c r="D4" s="307"/>
      <c r="E4" s="307"/>
      <c r="F4" s="307"/>
      <c r="G4" s="307"/>
      <c r="H4" s="307"/>
      <c r="I4" s="307"/>
      <c r="J4" s="307"/>
      <c r="K4" s="307"/>
      <c r="L4" s="307"/>
      <c r="M4" s="307"/>
      <c r="N4" s="307"/>
      <c r="O4" s="307"/>
      <c r="P4" s="307"/>
    </row>
    <row r="5" spans="2:16" ht="15.75" thickBot="1" x14ac:dyDescent="0.3"/>
    <row r="6" spans="2:16" ht="21.75" thickBot="1" x14ac:dyDescent="0.3">
      <c r="B6" s="120" t="s">
        <v>4</v>
      </c>
      <c r="C6" s="311" t="s">
        <v>111</v>
      </c>
      <c r="D6" s="311"/>
      <c r="E6" s="311"/>
      <c r="F6" s="311"/>
      <c r="G6" s="311"/>
      <c r="H6" s="311"/>
      <c r="I6" s="311"/>
      <c r="J6" s="311"/>
      <c r="K6" s="311"/>
      <c r="L6" s="311"/>
      <c r="M6" s="311"/>
      <c r="N6" s="312"/>
    </row>
    <row r="7" spans="2:16" ht="16.5" thickBot="1" x14ac:dyDescent="0.3">
      <c r="B7" s="121" t="s">
        <v>5</v>
      </c>
      <c r="C7" s="311" t="s">
        <v>226</v>
      </c>
      <c r="D7" s="311"/>
      <c r="E7" s="311"/>
      <c r="F7" s="311"/>
      <c r="G7" s="311"/>
      <c r="H7" s="311"/>
      <c r="I7" s="311"/>
      <c r="J7" s="311"/>
      <c r="K7" s="311"/>
      <c r="L7" s="311"/>
      <c r="M7" s="311"/>
      <c r="N7" s="312"/>
    </row>
    <row r="8" spans="2:16" ht="16.5" thickBot="1" x14ac:dyDescent="0.3">
      <c r="B8" s="121" t="s">
        <v>6</v>
      </c>
      <c r="C8" s="311" t="s">
        <v>226</v>
      </c>
      <c r="D8" s="311"/>
      <c r="E8" s="311"/>
      <c r="F8" s="311"/>
      <c r="G8" s="311"/>
      <c r="H8" s="311"/>
      <c r="I8" s="311"/>
      <c r="J8" s="311"/>
      <c r="K8" s="311"/>
      <c r="L8" s="311"/>
      <c r="M8" s="311"/>
      <c r="N8" s="312"/>
    </row>
    <row r="9" spans="2:16" ht="16.5" thickBot="1" x14ac:dyDescent="0.3">
      <c r="B9" s="121" t="s">
        <v>7</v>
      </c>
      <c r="C9" s="311" t="s">
        <v>226</v>
      </c>
      <c r="D9" s="311"/>
      <c r="E9" s="311"/>
      <c r="F9" s="311"/>
      <c r="G9" s="311"/>
      <c r="H9" s="311"/>
      <c r="I9" s="311"/>
      <c r="J9" s="311"/>
      <c r="K9" s="311"/>
      <c r="L9" s="311"/>
      <c r="M9" s="311"/>
      <c r="N9" s="312"/>
    </row>
    <row r="10" spans="2:16" ht="16.5" thickBot="1" x14ac:dyDescent="0.3">
      <c r="B10" s="121" t="s">
        <v>8</v>
      </c>
      <c r="C10" s="379" t="s">
        <v>138</v>
      </c>
      <c r="D10" s="379"/>
      <c r="E10" s="313"/>
      <c r="F10" s="142"/>
      <c r="G10" s="142"/>
      <c r="H10" s="142"/>
      <c r="I10" s="142"/>
      <c r="J10" s="142"/>
      <c r="K10" s="142"/>
      <c r="L10" s="142"/>
      <c r="M10" s="142"/>
      <c r="N10" s="143"/>
    </row>
    <row r="11" spans="2:16" ht="16.5" thickBot="1" x14ac:dyDescent="0.3">
      <c r="B11" s="123" t="s">
        <v>9</v>
      </c>
      <c r="C11" s="124">
        <v>41972</v>
      </c>
      <c r="D11" s="125"/>
      <c r="E11" s="125"/>
      <c r="F11" s="125"/>
      <c r="G11" s="125"/>
      <c r="H11" s="125"/>
      <c r="I11" s="125"/>
      <c r="J11" s="125"/>
      <c r="K11" s="125"/>
      <c r="L11" s="125"/>
      <c r="M11" s="125"/>
      <c r="N11" s="126"/>
    </row>
    <row r="12" spans="2:16" ht="15.75" x14ac:dyDescent="0.25">
      <c r="B12" s="122"/>
      <c r="C12" s="127"/>
      <c r="D12" s="128"/>
      <c r="E12" s="128"/>
      <c r="F12" s="128"/>
      <c r="G12" s="128"/>
      <c r="H12" s="128"/>
      <c r="I12" s="117"/>
      <c r="J12" s="117"/>
      <c r="K12" s="117"/>
      <c r="L12" s="117"/>
      <c r="M12" s="117"/>
      <c r="N12" s="128"/>
    </row>
    <row r="13" spans="2:16" x14ac:dyDescent="0.25">
      <c r="I13" s="117"/>
      <c r="J13" s="117"/>
      <c r="K13" s="117"/>
      <c r="L13" s="117"/>
      <c r="M13" s="117"/>
      <c r="N13" s="130"/>
    </row>
    <row r="14" spans="2:16" ht="45.75" customHeight="1" x14ac:dyDescent="0.25">
      <c r="B14" s="380" t="s">
        <v>64</v>
      </c>
      <c r="C14" s="380"/>
      <c r="D14" s="159" t="s">
        <v>12</v>
      </c>
      <c r="E14" s="159" t="s">
        <v>13</v>
      </c>
      <c r="F14" s="159" t="s">
        <v>29</v>
      </c>
      <c r="G14" s="186"/>
      <c r="I14" s="145"/>
      <c r="J14" s="145"/>
      <c r="K14" s="145"/>
      <c r="L14" s="145"/>
      <c r="M14" s="145"/>
      <c r="N14" s="130"/>
    </row>
    <row r="15" spans="2:16" x14ac:dyDescent="0.25">
      <c r="B15" s="380"/>
      <c r="C15" s="380"/>
      <c r="D15" s="223">
        <v>10</v>
      </c>
      <c r="E15" s="144">
        <v>939726450</v>
      </c>
      <c r="F15" s="15">
        <v>450</v>
      </c>
      <c r="G15" s="187"/>
      <c r="I15" s="146"/>
      <c r="J15" s="146"/>
      <c r="K15" s="146"/>
      <c r="L15" s="146"/>
      <c r="M15" s="146"/>
      <c r="N15" s="130"/>
    </row>
    <row r="16" spans="2:16" x14ac:dyDescent="0.25">
      <c r="B16" s="380"/>
      <c r="C16" s="380"/>
      <c r="D16" s="159"/>
      <c r="E16" s="14"/>
      <c r="F16" s="15"/>
      <c r="G16" s="187"/>
      <c r="H16" s="131"/>
      <c r="I16" s="146"/>
      <c r="J16" s="146"/>
      <c r="K16" s="146"/>
      <c r="L16" s="146"/>
      <c r="M16" s="146"/>
      <c r="N16" s="129"/>
    </row>
    <row r="17" spans="1:14" ht="15.75" thickBot="1" x14ac:dyDescent="0.3">
      <c r="B17" s="308" t="s">
        <v>14</v>
      </c>
      <c r="C17" s="309"/>
      <c r="D17" s="159"/>
      <c r="E17" s="144">
        <f>SUM(E15:E16)</f>
        <v>939726450</v>
      </c>
      <c r="F17" s="16">
        <f>SUM(F15:F16)</f>
        <v>450</v>
      </c>
      <c r="G17" s="187"/>
      <c r="H17" s="131"/>
      <c r="I17" s="117"/>
      <c r="J17" s="117"/>
      <c r="K17" s="117"/>
      <c r="L17" s="117"/>
      <c r="M17" s="117"/>
      <c r="N17" s="129"/>
    </row>
    <row r="18" spans="1:14" ht="45.75" thickBot="1" x14ac:dyDescent="0.3">
      <c r="A18" s="149"/>
      <c r="B18" s="160" t="s">
        <v>15</v>
      </c>
      <c r="C18" s="160" t="s">
        <v>65</v>
      </c>
      <c r="E18" s="145"/>
      <c r="F18" s="145"/>
      <c r="G18" s="145"/>
      <c r="H18" s="145"/>
      <c r="I18" s="119"/>
      <c r="J18" s="119"/>
      <c r="K18" s="119"/>
      <c r="L18" s="119"/>
      <c r="M18" s="119"/>
    </row>
    <row r="19" spans="1:14" ht="15.75" thickBot="1" x14ac:dyDescent="0.3">
      <c r="A19" s="150">
        <v>1</v>
      </c>
      <c r="C19" s="152">
        <f>+F17*0.8</f>
        <v>360</v>
      </c>
      <c r="D19" s="148"/>
      <c r="E19" s="151">
        <f>E17</f>
        <v>939726450</v>
      </c>
      <c r="F19" s="147"/>
      <c r="G19" s="147"/>
      <c r="H19" s="147"/>
      <c r="I19" s="132"/>
      <c r="J19" s="132"/>
      <c r="K19" s="132"/>
      <c r="L19" s="132"/>
      <c r="M19" s="132"/>
    </row>
    <row r="20" spans="1:14" x14ac:dyDescent="0.25">
      <c r="A20" s="193"/>
      <c r="C20" s="194"/>
      <c r="D20" s="146"/>
      <c r="E20" s="195"/>
      <c r="F20" s="147"/>
      <c r="G20" s="147"/>
      <c r="H20" s="147"/>
      <c r="I20" s="132"/>
      <c r="J20" s="132"/>
      <c r="K20" s="132"/>
      <c r="L20" s="132"/>
      <c r="M20" s="132"/>
    </row>
    <row r="21" spans="1:14" x14ac:dyDescent="0.25">
      <c r="A21" s="193"/>
      <c r="C21" s="194"/>
      <c r="D21" s="146"/>
      <c r="E21" s="195"/>
      <c r="F21" s="147"/>
      <c r="G21" s="147"/>
      <c r="H21" s="147"/>
      <c r="I21" s="132"/>
      <c r="J21" s="132"/>
      <c r="K21" s="132"/>
      <c r="L21" s="132"/>
      <c r="M21" s="132"/>
    </row>
    <row r="22" spans="1:14" x14ac:dyDescent="0.25">
      <c r="A22" s="193"/>
      <c r="B22" s="172" t="s">
        <v>96</v>
      </c>
      <c r="C22" s="110"/>
      <c r="D22" s="110"/>
      <c r="E22" s="110"/>
      <c r="F22" s="110"/>
      <c r="G22" s="110"/>
      <c r="H22" s="110"/>
      <c r="I22" s="117"/>
      <c r="J22" s="117"/>
      <c r="K22" s="117"/>
      <c r="L22" s="117"/>
      <c r="M22" s="117"/>
      <c r="N22" s="130"/>
    </row>
    <row r="23" spans="1:14" x14ac:dyDescent="0.25">
      <c r="A23" s="193"/>
      <c r="B23" s="110"/>
      <c r="C23" s="110"/>
      <c r="D23" s="110"/>
      <c r="E23" s="110"/>
      <c r="F23" s="110"/>
      <c r="G23" s="110"/>
      <c r="H23" s="110"/>
      <c r="I23" s="117"/>
      <c r="J23" s="117"/>
      <c r="K23" s="117"/>
      <c r="L23" s="117"/>
      <c r="M23" s="117"/>
      <c r="N23" s="130"/>
    </row>
    <row r="24" spans="1:14" x14ac:dyDescent="0.25">
      <c r="A24" s="193"/>
      <c r="B24" s="184" t="s">
        <v>33</v>
      </c>
      <c r="C24" s="184" t="s">
        <v>97</v>
      </c>
      <c r="D24" s="184" t="s">
        <v>98</v>
      </c>
      <c r="E24" s="110"/>
      <c r="F24" s="110"/>
      <c r="G24" s="110"/>
      <c r="H24" s="110"/>
      <c r="I24" s="117"/>
      <c r="J24" s="117"/>
      <c r="K24" s="117"/>
      <c r="L24" s="117"/>
      <c r="M24" s="117"/>
      <c r="N24" s="130"/>
    </row>
    <row r="25" spans="1:14" ht="30" x14ac:dyDescent="0.25">
      <c r="A25" s="193"/>
      <c r="B25" s="266" t="s">
        <v>99</v>
      </c>
      <c r="C25" s="267"/>
      <c r="D25" s="267" t="s">
        <v>443</v>
      </c>
      <c r="E25" s="110"/>
      <c r="F25" s="110"/>
      <c r="G25" s="110"/>
      <c r="H25" s="110"/>
      <c r="I25" s="117"/>
      <c r="J25" s="117"/>
      <c r="K25" s="117"/>
      <c r="L25" s="117"/>
      <c r="M25" s="117"/>
      <c r="N25" s="130"/>
    </row>
    <row r="26" spans="1:14" ht="30" x14ac:dyDescent="0.25">
      <c r="A26" s="193"/>
      <c r="B26" s="266" t="s">
        <v>100</v>
      </c>
      <c r="C26" s="267" t="s">
        <v>443</v>
      </c>
      <c r="D26" s="267"/>
      <c r="E26" s="110"/>
      <c r="F26" s="110"/>
      <c r="G26" s="110"/>
      <c r="H26" s="110"/>
      <c r="I26" s="117"/>
      <c r="J26" s="117"/>
      <c r="K26" s="117"/>
      <c r="L26" s="117"/>
      <c r="M26" s="117"/>
      <c r="N26" s="130"/>
    </row>
    <row r="27" spans="1:14" x14ac:dyDescent="0.25">
      <c r="A27" s="193"/>
      <c r="B27" s="266" t="s">
        <v>101</v>
      </c>
      <c r="C27" s="267" t="s">
        <v>443</v>
      </c>
      <c r="D27" s="267"/>
      <c r="E27" s="110"/>
      <c r="F27" s="110"/>
      <c r="G27" s="110"/>
      <c r="H27" s="110"/>
      <c r="I27" s="117"/>
      <c r="J27" s="117"/>
      <c r="K27" s="117"/>
      <c r="L27" s="117"/>
      <c r="M27" s="117"/>
      <c r="N27" s="130"/>
    </row>
    <row r="28" spans="1:14" x14ac:dyDescent="0.25">
      <c r="A28" s="193"/>
      <c r="B28" s="266" t="s">
        <v>102</v>
      </c>
      <c r="C28" s="267" t="s">
        <v>443</v>
      </c>
      <c r="D28" s="267"/>
      <c r="E28" s="110"/>
      <c r="F28" s="110"/>
      <c r="G28" s="110"/>
      <c r="H28" s="110"/>
      <c r="I28" s="117"/>
      <c r="J28" s="117"/>
      <c r="K28" s="117"/>
      <c r="L28" s="117"/>
      <c r="M28" s="117"/>
      <c r="N28" s="130"/>
    </row>
    <row r="29" spans="1:14" x14ac:dyDescent="0.25">
      <c r="A29" s="193"/>
      <c r="B29" s="110"/>
      <c r="C29" s="110"/>
      <c r="D29" s="110"/>
      <c r="E29" s="110"/>
      <c r="F29" s="110"/>
      <c r="G29" s="110"/>
      <c r="H29" s="110"/>
      <c r="I29" s="117"/>
      <c r="J29" s="117"/>
      <c r="K29" s="117"/>
      <c r="L29" s="117"/>
      <c r="M29" s="117"/>
      <c r="N29" s="130"/>
    </row>
    <row r="30" spans="1:14" x14ac:dyDescent="0.25">
      <c r="A30" s="193"/>
      <c r="B30" s="110"/>
      <c r="C30" s="110"/>
      <c r="D30" s="110"/>
      <c r="E30" s="110"/>
      <c r="F30" s="110"/>
      <c r="G30" s="110"/>
      <c r="H30" s="110"/>
      <c r="I30" s="117"/>
      <c r="J30" s="117"/>
      <c r="K30" s="117"/>
      <c r="L30" s="117"/>
      <c r="M30" s="117"/>
      <c r="N30" s="130"/>
    </row>
    <row r="31" spans="1:14" x14ac:dyDescent="0.25">
      <c r="A31" s="193"/>
      <c r="B31" s="172" t="s">
        <v>103</v>
      </c>
      <c r="C31" s="110"/>
      <c r="D31" s="110"/>
      <c r="E31" s="110"/>
      <c r="F31" s="110"/>
      <c r="G31" s="110"/>
      <c r="H31" s="110"/>
      <c r="I31" s="117"/>
      <c r="J31" s="117"/>
      <c r="K31" s="117"/>
      <c r="L31" s="117"/>
      <c r="M31" s="117"/>
      <c r="N31" s="130"/>
    </row>
    <row r="32" spans="1:14" x14ac:dyDescent="0.25">
      <c r="A32" s="193"/>
      <c r="B32" s="110"/>
      <c r="C32" s="110"/>
      <c r="D32" s="110"/>
      <c r="E32" s="110"/>
      <c r="F32" s="110"/>
      <c r="G32" s="110"/>
      <c r="H32" s="110"/>
      <c r="I32" s="117"/>
      <c r="J32" s="117"/>
      <c r="K32" s="117"/>
      <c r="L32" s="117"/>
      <c r="M32" s="117"/>
      <c r="N32" s="130"/>
    </row>
    <row r="33" spans="1:26" x14ac:dyDescent="0.25">
      <c r="A33" s="193"/>
      <c r="B33" s="110"/>
      <c r="C33" s="110"/>
      <c r="D33" s="110"/>
      <c r="E33" s="110"/>
      <c r="F33" s="110"/>
      <c r="G33" s="110"/>
      <c r="H33" s="110"/>
      <c r="I33" s="117"/>
      <c r="J33" s="117"/>
      <c r="K33" s="117"/>
      <c r="L33" s="117"/>
      <c r="M33" s="117"/>
      <c r="N33" s="130"/>
    </row>
    <row r="34" spans="1:26" x14ac:dyDescent="0.25">
      <c r="A34" s="193"/>
      <c r="B34" s="184" t="s">
        <v>33</v>
      </c>
      <c r="C34" s="184" t="s">
        <v>57</v>
      </c>
      <c r="D34" s="181" t="s">
        <v>50</v>
      </c>
      <c r="E34" s="181" t="s">
        <v>16</v>
      </c>
      <c r="F34" s="110"/>
      <c r="G34" s="110"/>
      <c r="H34" s="110"/>
      <c r="I34" s="117"/>
      <c r="J34" s="117"/>
      <c r="K34" s="117"/>
      <c r="L34" s="117"/>
      <c r="M34" s="117"/>
      <c r="N34" s="130"/>
    </row>
    <row r="35" spans="1:26" ht="57" x14ac:dyDescent="0.25">
      <c r="A35" s="193"/>
      <c r="B35" s="111" t="s">
        <v>104</v>
      </c>
      <c r="C35" s="116">
        <v>40</v>
      </c>
      <c r="D35" s="177">
        <v>0</v>
      </c>
      <c r="E35" s="315">
        <f>+D35+D36</f>
        <v>10</v>
      </c>
      <c r="F35" s="110"/>
      <c r="G35" s="110"/>
      <c r="H35" s="110"/>
      <c r="I35" s="117"/>
      <c r="J35" s="117"/>
      <c r="K35" s="117"/>
      <c r="L35" s="117"/>
      <c r="M35" s="117"/>
      <c r="N35" s="130"/>
    </row>
    <row r="36" spans="1:26" ht="114" x14ac:dyDescent="0.25">
      <c r="A36" s="193"/>
      <c r="B36" s="111" t="s">
        <v>105</v>
      </c>
      <c r="C36" s="116">
        <v>60</v>
      </c>
      <c r="D36" s="177">
        <f>+F148</f>
        <v>10</v>
      </c>
      <c r="E36" s="316"/>
      <c r="F36" s="110"/>
      <c r="G36" s="110"/>
      <c r="H36" s="110"/>
      <c r="I36" s="117"/>
      <c r="J36" s="117"/>
      <c r="K36" s="117"/>
      <c r="L36" s="117"/>
      <c r="M36" s="117"/>
      <c r="N36" s="130"/>
    </row>
    <row r="37" spans="1:26" x14ac:dyDescent="0.25">
      <c r="A37" s="193"/>
      <c r="C37" s="194"/>
      <c r="D37" s="146"/>
      <c r="E37" s="195"/>
      <c r="F37" s="147"/>
      <c r="G37" s="147"/>
      <c r="H37" s="147"/>
      <c r="I37" s="132"/>
      <c r="J37" s="132"/>
      <c r="K37" s="132"/>
      <c r="L37" s="132"/>
      <c r="M37" s="132"/>
    </row>
    <row r="38" spans="1:26" x14ac:dyDescent="0.25">
      <c r="B38" s="172" t="s">
        <v>30</v>
      </c>
      <c r="M38" s="171"/>
      <c r="N38" s="171"/>
    </row>
    <row r="39" spans="1:26" ht="15.75" thickBot="1" x14ac:dyDescent="0.3">
      <c r="M39" s="171"/>
      <c r="N39" s="171"/>
    </row>
    <row r="40" spans="1:26" s="117" customFormat="1" ht="109.5" customHeight="1" x14ac:dyDescent="0.25">
      <c r="B40" s="161" t="s">
        <v>106</v>
      </c>
      <c r="C40" s="161" t="s">
        <v>107</v>
      </c>
      <c r="D40" s="161" t="s">
        <v>108</v>
      </c>
      <c r="E40" s="161" t="s">
        <v>44</v>
      </c>
      <c r="F40" s="161" t="s">
        <v>22</v>
      </c>
      <c r="G40" s="161" t="s">
        <v>66</v>
      </c>
      <c r="H40" s="161" t="s">
        <v>17</v>
      </c>
      <c r="I40" s="161" t="s">
        <v>10</v>
      </c>
      <c r="J40" s="161" t="s">
        <v>31</v>
      </c>
      <c r="K40" s="161" t="s">
        <v>60</v>
      </c>
      <c r="L40" s="161" t="s">
        <v>20</v>
      </c>
      <c r="M40" s="197" t="s">
        <v>26</v>
      </c>
      <c r="N40" s="161" t="s">
        <v>109</v>
      </c>
      <c r="O40" s="161" t="s">
        <v>35</v>
      </c>
      <c r="P40" s="162" t="s">
        <v>11</v>
      </c>
      <c r="Q40" s="162" t="s">
        <v>19</v>
      </c>
      <c r="R40" s="162" t="s">
        <v>481</v>
      </c>
    </row>
    <row r="41" spans="1:26" s="137" customFormat="1" ht="116.25" customHeight="1" x14ac:dyDescent="0.25">
      <c r="A41" s="153">
        <v>1</v>
      </c>
      <c r="B41" s="154" t="s">
        <v>111</v>
      </c>
      <c r="C41" s="154" t="s">
        <v>111</v>
      </c>
      <c r="D41" s="154" t="s">
        <v>112</v>
      </c>
      <c r="E41" s="133" t="s">
        <v>139</v>
      </c>
      <c r="F41" s="134" t="s">
        <v>97</v>
      </c>
      <c r="G41" s="199">
        <v>1</v>
      </c>
      <c r="H41" s="158">
        <v>41666</v>
      </c>
      <c r="I41" s="158">
        <v>41973</v>
      </c>
      <c r="J41" s="135" t="s">
        <v>98</v>
      </c>
      <c r="K41" s="20">
        <v>8.1</v>
      </c>
      <c r="L41" s="20">
        <v>1.9</v>
      </c>
      <c r="M41" s="230">
        <v>450</v>
      </c>
      <c r="N41" s="17">
        <f t="shared" ref="N41:N44" si="0">+M41*G41</f>
        <v>450</v>
      </c>
      <c r="O41" s="3">
        <v>767085765</v>
      </c>
      <c r="P41" s="3" t="s">
        <v>144</v>
      </c>
      <c r="Q41" s="200" t="s">
        <v>123</v>
      </c>
      <c r="R41" s="271" t="s">
        <v>226</v>
      </c>
      <c r="S41" s="136"/>
      <c r="T41" s="136"/>
      <c r="U41" s="136"/>
      <c r="V41" s="136"/>
      <c r="W41" s="136"/>
      <c r="X41" s="136"/>
      <c r="Y41" s="136"/>
      <c r="Z41" s="136"/>
    </row>
    <row r="42" spans="1:26" s="137" customFormat="1" ht="408.75" customHeight="1" x14ac:dyDescent="0.25">
      <c r="A42" s="153">
        <f>+A41+1</f>
        <v>2</v>
      </c>
      <c r="B42" s="154" t="s">
        <v>111</v>
      </c>
      <c r="C42" s="154" t="s">
        <v>111</v>
      </c>
      <c r="D42" s="154" t="s">
        <v>128</v>
      </c>
      <c r="E42" s="133" t="s">
        <v>129</v>
      </c>
      <c r="F42" s="134" t="s">
        <v>97</v>
      </c>
      <c r="G42" s="133">
        <v>1</v>
      </c>
      <c r="H42" s="158">
        <v>40723</v>
      </c>
      <c r="I42" s="158">
        <v>40908</v>
      </c>
      <c r="J42" s="135" t="s">
        <v>98</v>
      </c>
      <c r="K42" s="21">
        <v>0</v>
      </c>
      <c r="L42" s="21">
        <v>6.03</v>
      </c>
      <c r="M42" s="19">
        <v>0</v>
      </c>
      <c r="N42" s="17">
        <f t="shared" si="0"/>
        <v>0</v>
      </c>
      <c r="O42" s="3">
        <v>440000000</v>
      </c>
      <c r="P42" s="3">
        <v>569</v>
      </c>
      <c r="Q42" s="200" t="s">
        <v>447</v>
      </c>
      <c r="R42" s="270" t="s">
        <v>524</v>
      </c>
      <c r="S42" s="136"/>
      <c r="T42" s="136"/>
      <c r="U42" s="136"/>
      <c r="V42" s="136"/>
      <c r="W42" s="136"/>
      <c r="X42" s="136"/>
      <c r="Y42" s="136"/>
      <c r="Z42" s="136"/>
    </row>
    <row r="43" spans="1:26" s="137" customFormat="1" ht="78" customHeight="1" x14ac:dyDescent="0.25">
      <c r="A43" s="153">
        <f t="shared" ref="A43:A45" si="1">+A42+1</f>
        <v>3</v>
      </c>
      <c r="B43" s="204" t="s">
        <v>111</v>
      </c>
      <c r="C43" s="204" t="s">
        <v>111</v>
      </c>
      <c r="D43" s="204" t="s">
        <v>112</v>
      </c>
      <c r="E43" s="133" t="s">
        <v>140</v>
      </c>
      <c r="F43" s="134" t="s">
        <v>97</v>
      </c>
      <c r="G43" s="199">
        <v>1</v>
      </c>
      <c r="H43" s="205">
        <v>41304</v>
      </c>
      <c r="I43" s="205">
        <v>41578</v>
      </c>
      <c r="J43" s="135" t="s">
        <v>98</v>
      </c>
      <c r="K43" s="21">
        <v>9</v>
      </c>
      <c r="L43" s="21">
        <v>0</v>
      </c>
      <c r="M43" s="17">
        <v>0</v>
      </c>
      <c r="N43" s="17">
        <f t="shared" si="0"/>
        <v>0</v>
      </c>
      <c r="O43" s="3">
        <v>266036059</v>
      </c>
      <c r="P43" s="3" t="s">
        <v>145</v>
      </c>
      <c r="Q43" s="206" t="s">
        <v>123</v>
      </c>
      <c r="R43" s="206" t="s">
        <v>226</v>
      </c>
      <c r="S43" s="203"/>
      <c r="T43" s="203"/>
      <c r="U43" s="203"/>
      <c r="V43" s="203"/>
      <c r="W43" s="203"/>
      <c r="X43" s="203"/>
      <c r="Y43" s="203"/>
      <c r="Z43" s="203"/>
    </row>
    <row r="44" spans="1:26" s="137" customFormat="1" ht="237" customHeight="1" x14ac:dyDescent="0.25">
      <c r="A44" s="153">
        <f t="shared" si="1"/>
        <v>4</v>
      </c>
      <c r="B44" s="154" t="s">
        <v>111</v>
      </c>
      <c r="C44" s="154" t="s">
        <v>111</v>
      </c>
      <c r="D44" s="154" t="s">
        <v>146</v>
      </c>
      <c r="E44" s="18" t="s">
        <v>141</v>
      </c>
      <c r="F44" s="134" t="s">
        <v>97</v>
      </c>
      <c r="G44" s="199">
        <v>1</v>
      </c>
      <c r="H44" s="158">
        <v>41471</v>
      </c>
      <c r="I44" s="158">
        <v>41698</v>
      </c>
      <c r="J44" s="135" t="s">
        <v>98</v>
      </c>
      <c r="K44" s="21">
        <v>0</v>
      </c>
      <c r="L44" s="21">
        <v>7.5</v>
      </c>
      <c r="M44" s="17">
        <v>0</v>
      </c>
      <c r="N44" s="17">
        <f t="shared" si="0"/>
        <v>0</v>
      </c>
      <c r="O44" s="202">
        <v>1682637000</v>
      </c>
      <c r="P44" s="3" t="s">
        <v>147</v>
      </c>
      <c r="Q44" s="206" t="s">
        <v>148</v>
      </c>
      <c r="R44" s="206" t="s">
        <v>522</v>
      </c>
      <c r="S44" s="136"/>
      <c r="T44" s="136"/>
      <c r="U44" s="136"/>
      <c r="V44" s="136"/>
      <c r="W44" s="136"/>
      <c r="X44" s="136"/>
      <c r="Y44" s="136"/>
      <c r="Z44" s="136"/>
    </row>
    <row r="45" spans="1:26" s="137" customFormat="1" ht="408.75" customHeight="1" x14ac:dyDescent="0.25">
      <c r="A45" s="153">
        <f t="shared" si="1"/>
        <v>5</v>
      </c>
      <c r="B45" s="204" t="s">
        <v>111</v>
      </c>
      <c r="C45" s="204" t="s">
        <v>111</v>
      </c>
      <c r="D45" s="204" t="s">
        <v>112</v>
      </c>
      <c r="E45" s="133" t="s">
        <v>142</v>
      </c>
      <c r="F45" s="134" t="s">
        <v>97</v>
      </c>
      <c r="G45" s="199">
        <v>1</v>
      </c>
      <c r="H45" s="205">
        <v>41579</v>
      </c>
      <c r="I45" s="205">
        <v>41988</v>
      </c>
      <c r="J45" s="135" t="s">
        <v>98</v>
      </c>
      <c r="K45" s="21">
        <v>0</v>
      </c>
      <c r="L45" s="21">
        <v>11</v>
      </c>
      <c r="M45" s="17">
        <v>120</v>
      </c>
      <c r="N45" s="17">
        <v>120</v>
      </c>
      <c r="O45" s="3">
        <v>370065379</v>
      </c>
      <c r="P45" s="3" t="s">
        <v>149</v>
      </c>
      <c r="Q45" s="206" t="s">
        <v>448</v>
      </c>
      <c r="R45" s="206" t="s">
        <v>541</v>
      </c>
      <c r="S45" s="203"/>
      <c r="T45" s="136"/>
      <c r="U45" s="136"/>
      <c r="V45" s="136"/>
      <c r="W45" s="136"/>
      <c r="X45" s="136"/>
      <c r="Y45" s="136"/>
      <c r="Z45" s="136"/>
    </row>
    <row r="46" spans="1:26" s="137" customFormat="1" ht="316.5" customHeight="1" x14ac:dyDescent="0.25">
      <c r="A46" s="153">
        <v>6</v>
      </c>
      <c r="B46" s="204" t="s">
        <v>111</v>
      </c>
      <c r="C46" s="204" t="s">
        <v>111</v>
      </c>
      <c r="D46" s="154" t="s">
        <v>132</v>
      </c>
      <c r="E46" s="133" t="s">
        <v>143</v>
      </c>
      <c r="F46" s="134" t="s">
        <v>97</v>
      </c>
      <c r="G46" s="199">
        <v>1</v>
      </c>
      <c r="H46" s="158">
        <v>40452</v>
      </c>
      <c r="I46" s="205">
        <v>40528</v>
      </c>
      <c r="J46" s="135" t="s">
        <v>98</v>
      </c>
      <c r="K46" s="21">
        <v>2.5</v>
      </c>
      <c r="L46" s="21">
        <v>0</v>
      </c>
      <c r="M46" s="17">
        <v>0</v>
      </c>
      <c r="N46" s="17" t="s">
        <v>151</v>
      </c>
      <c r="O46" s="3">
        <v>166943370</v>
      </c>
      <c r="P46" s="3" t="s">
        <v>379</v>
      </c>
      <c r="Q46" s="206" t="s">
        <v>150</v>
      </c>
      <c r="R46" s="206" t="s">
        <v>528</v>
      </c>
      <c r="S46" s="136"/>
      <c r="T46" s="136"/>
      <c r="U46" s="136"/>
      <c r="V46" s="136"/>
      <c r="W46" s="136"/>
      <c r="X46" s="136"/>
      <c r="Y46" s="136"/>
      <c r="Z46" s="136"/>
    </row>
    <row r="47" spans="1:26" s="137" customFormat="1" x14ac:dyDescent="0.25">
      <c r="A47" s="153"/>
      <c r="B47" s="156" t="s">
        <v>16</v>
      </c>
      <c r="C47" s="155"/>
      <c r="D47" s="154"/>
      <c r="E47" s="18"/>
      <c r="F47" s="134"/>
      <c r="G47" s="134"/>
      <c r="H47" s="134"/>
      <c r="I47" s="135"/>
      <c r="J47" s="135"/>
      <c r="K47" s="198">
        <f t="shared" ref="K47:L47" si="2">SUM(K41:K46)</f>
        <v>19.600000000000001</v>
      </c>
      <c r="L47" s="198">
        <f t="shared" si="2"/>
        <v>26.43</v>
      </c>
      <c r="M47" s="198">
        <f>SUM(M41:M46)</f>
        <v>570</v>
      </c>
      <c r="N47" s="157">
        <f>SUM(N41:N45)</f>
        <v>570</v>
      </c>
      <c r="O47" s="3"/>
      <c r="P47" s="3"/>
      <c r="Q47" s="201"/>
      <c r="R47" s="201"/>
    </row>
    <row r="48" spans="1:26" s="138" customFormat="1" x14ac:dyDescent="0.25">
      <c r="E48" s="139"/>
    </row>
    <row r="49" spans="2:18" s="138" customFormat="1" x14ac:dyDescent="0.25">
      <c r="B49" s="304" t="s">
        <v>28</v>
      </c>
      <c r="C49" s="304" t="s">
        <v>27</v>
      </c>
      <c r="D49" s="381" t="s">
        <v>34</v>
      </c>
      <c r="E49" s="381"/>
    </row>
    <row r="50" spans="2:18" s="138" customFormat="1" x14ac:dyDescent="0.25">
      <c r="B50" s="305"/>
      <c r="C50" s="305"/>
      <c r="D50" s="168" t="s">
        <v>23</v>
      </c>
      <c r="E50" s="169" t="s">
        <v>24</v>
      </c>
    </row>
    <row r="51" spans="2:18" s="138" customFormat="1" ht="30.6" customHeight="1" x14ac:dyDescent="0.25">
      <c r="B51" s="166" t="s">
        <v>21</v>
      </c>
      <c r="C51" s="167">
        <f>+K47</f>
        <v>19.600000000000001</v>
      </c>
      <c r="D51" s="165"/>
      <c r="E51" s="165" t="s">
        <v>443</v>
      </c>
      <c r="F51" s="140"/>
      <c r="G51" s="140"/>
      <c r="H51" s="140"/>
      <c r="I51" s="140"/>
      <c r="J51" s="140"/>
      <c r="K51" s="140"/>
      <c r="L51" s="140"/>
      <c r="M51" s="140"/>
    </row>
    <row r="52" spans="2:18" s="138" customFormat="1" ht="30" customHeight="1" x14ac:dyDescent="0.25">
      <c r="B52" s="166" t="s">
        <v>25</v>
      </c>
      <c r="C52" s="167">
        <f>+M47</f>
        <v>570</v>
      </c>
      <c r="D52" s="165" t="s">
        <v>443</v>
      </c>
      <c r="E52" s="165"/>
    </row>
    <row r="53" spans="2:18" s="138" customFormat="1" x14ac:dyDescent="0.25">
      <c r="B53" s="402" t="s">
        <v>480</v>
      </c>
      <c r="C53" s="402"/>
      <c r="D53" s="402"/>
      <c r="E53" s="402"/>
      <c r="F53" s="259"/>
      <c r="G53" s="259"/>
      <c r="H53" s="259"/>
      <c r="I53" s="259"/>
      <c r="J53" s="259"/>
      <c r="K53" s="259"/>
      <c r="L53" s="259"/>
      <c r="M53" s="259"/>
      <c r="N53" s="259"/>
    </row>
    <row r="54" spans="2:18" ht="28.15" customHeight="1" thickBot="1" x14ac:dyDescent="0.3"/>
    <row r="55" spans="2:18" ht="27" thickBot="1" x14ac:dyDescent="0.3">
      <c r="B55" s="382" t="s">
        <v>67</v>
      </c>
      <c r="C55" s="382"/>
      <c r="D55" s="382"/>
      <c r="E55" s="382"/>
      <c r="F55" s="382"/>
      <c r="G55" s="382"/>
      <c r="H55" s="382"/>
      <c r="I55" s="382"/>
      <c r="J55" s="382"/>
      <c r="K55" s="382"/>
      <c r="L55" s="382"/>
      <c r="M55" s="382"/>
      <c r="N55" s="382"/>
    </row>
    <row r="58" spans="2:18" ht="109.5" customHeight="1" x14ac:dyDescent="0.25">
      <c r="B58" s="163" t="s">
        <v>110</v>
      </c>
      <c r="C58" s="174" t="s">
        <v>2</v>
      </c>
      <c r="D58" s="251" t="s">
        <v>69</v>
      </c>
      <c r="E58" s="174" t="s">
        <v>68</v>
      </c>
      <c r="F58" s="174" t="s">
        <v>70</v>
      </c>
      <c r="G58" s="174" t="s">
        <v>71</v>
      </c>
      <c r="H58" s="174" t="s">
        <v>72</v>
      </c>
      <c r="I58" s="174" t="s">
        <v>73</v>
      </c>
      <c r="J58" s="174" t="s">
        <v>74</v>
      </c>
      <c r="K58" s="174" t="s">
        <v>75</v>
      </c>
      <c r="L58" s="174" t="s">
        <v>76</v>
      </c>
      <c r="M58" s="190" t="s">
        <v>77</v>
      </c>
      <c r="N58" s="190" t="s">
        <v>78</v>
      </c>
      <c r="O58" s="292" t="s">
        <v>3</v>
      </c>
      <c r="P58" s="293"/>
      <c r="Q58" s="174" t="s">
        <v>18</v>
      </c>
      <c r="R58" s="174" t="s">
        <v>481</v>
      </c>
    </row>
    <row r="59" spans="2:18" x14ac:dyDescent="0.25">
      <c r="B59" s="112" t="s">
        <v>166</v>
      </c>
      <c r="C59" s="112" t="s">
        <v>222</v>
      </c>
      <c r="D59" s="235" t="s">
        <v>218</v>
      </c>
      <c r="E59" s="114">
        <v>14</v>
      </c>
      <c r="F59" s="113" t="s">
        <v>226</v>
      </c>
      <c r="G59" s="113" t="s">
        <v>226</v>
      </c>
      <c r="H59" s="113" t="s">
        <v>226</v>
      </c>
      <c r="I59" s="191" t="s">
        <v>97</v>
      </c>
      <c r="J59" s="191" t="s">
        <v>97</v>
      </c>
      <c r="K59" s="191" t="s">
        <v>97</v>
      </c>
      <c r="L59" s="191" t="s">
        <v>97</v>
      </c>
      <c r="M59" s="191" t="s">
        <v>97</v>
      </c>
      <c r="N59" s="191" t="s">
        <v>97</v>
      </c>
      <c r="O59" s="294" t="s">
        <v>477</v>
      </c>
      <c r="P59" s="294"/>
      <c r="Q59" s="170" t="s">
        <v>97</v>
      </c>
      <c r="R59" s="294" t="s">
        <v>500</v>
      </c>
    </row>
    <row r="60" spans="2:18" x14ac:dyDescent="0.25">
      <c r="B60" s="112" t="s">
        <v>167</v>
      </c>
      <c r="C60" s="112" t="s">
        <v>222</v>
      </c>
      <c r="D60" s="235" t="s">
        <v>218</v>
      </c>
      <c r="E60" s="114">
        <v>19</v>
      </c>
      <c r="F60" s="113" t="s">
        <v>226</v>
      </c>
      <c r="G60" s="113" t="s">
        <v>226</v>
      </c>
      <c r="H60" s="113" t="s">
        <v>226</v>
      </c>
      <c r="I60" s="191" t="s">
        <v>97</v>
      </c>
      <c r="J60" s="191" t="s">
        <v>97</v>
      </c>
      <c r="K60" s="191" t="s">
        <v>97</v>
      </c>
      <c r="L60" s="191" t="s">
        <v>97</v>
      </c>
      <c r="M60" s="191" t="s">
        <v>97</v>
      </c>
      <c r="N60" s="191" t="s">
        <v>97</v>
      </c>
      <c r="O60" s="294"/>
      <c r="P60" s="294"/>
      <c r="Q60" s="170" t="s">
        <v>97</v>
      </c>
      <c r="R60" s="294"/>
    </row>
    <row r="61" spans="2:18" x14ac:dyDescent="0.25">
      <c r="B61" s="112" t="s">
        <v>168</v>
      </c>
      <c r="C61" s="112" t="s">
        <v>222</v>
      </c>
      <c r="D61" s="114" t="s">
        <v>219</v>
      </c>
      <c r="E61" s="114">
        <v>15</v>
      </c>
      <c r="F61" s="113" t="s">
        <v>226</v>
      </c>
      <c r="G61" s="113" t="s">
        <v>226</v>
      </c>
      <c r="H61" s="113" t="s">
        <v>226</v>
      </c>
      <c r="I61" s="191" t="s">
        <v>97</v>
      </c>
      <c r="J61" s="191" t="s">
        <v>97</v>
      </c>
      <c r="K61" s="191" t="s">
        <v>97</v>
      </c>
      <c r="L61" s="191" t="s">
        <v>97</v>
      </c>
      <c r="M61" s="191" t="s">
        <v>97</v>
      </c>
      <c r="N61" s="191" t="s">
        <v>97</v>
      </c>
      <c r="O61" s="294"/>
      <c r="P61" s="294"/>
      <c r="Q61" s="170" t="s">
        <v>97</v>
      </c>
      <c r="R61" s="294"/>
    </row>
    <row r="62" spans="2:18" x14ac:dyDescent="0.25">
      <c r="B62" s="112" t="s">
        <v>169</v>
      </c>
      <c r="C62" s="112" t="s">
        <v>222</v>
      </c>
      <c r="D62" s="114" t="s">
        <v>218</v>
      </c>
      <c r="E62" s="114">
        <v>18</v>
      </c>
      <c r="F62" s="113" t="s">
        <v>226</v>
      </c>
      <c r="G62" s="113" t="s">
        <v>226</v>
      </c>
      <c r="H62" s="113" t="s">
        <v>226</v>
      </c>
      <c r="I62" s="191" t="s">
        <v>97</v>
      </c>
      <c r="J62" s="191" t="s">
        <v>97</v>
      </c>
      <c r="K62" s="191" t="s">
        <v>97</v>
      </c>
      <c r="L62" s="191" t="s">
        <v>97</v>
      </c>
      <c r="M62" s="191" t="s">
        <v>97</v>
      </c>
      <c r="N62" s="191" t="s">
        <v>97</v>
      </c>
      <c r="O62" s="294"/>
      <c r="P62" s="294"/>
      <c r="Q62" s="170" t="s">
        <v>97</v>
      </c>
      <c r="R62" s="294"/>
    </row>
    <row r="63" spans="2:18" x14ac:dyDescent="0.25">
      <c r="B63" s="112" t="s">
        <v>170</v>
      </c>
      <c r="C63" s="112" t="s">
        <v>222</v>
      </c>
      <c r="D63" s="114" t="s">
        <v>219</v>
      </c>
      <c r="E63" s="114">
        <v>16</v>
      </c>
      <c r="F63" s="113" t="s">
        <v>226</v>
      </c>
      <c r="G63" s="113" t="s">
        <v>226</v>
      </c>
      <c r="H63" s="113" t="s">
        <v>226</v>
      </c>
      <c r="I63" s="191" t="s">
        <v>97</v>
      </c>
      <c r="J63" s="191" t="s">
        <v>97</v>
      </c>
      <c r="K63" s="191" t="s">
        <v>97</v>
      </c>
      <c r="L63" s="191" t="s">
        <v>97</v>
      </c>
      <c r="M63" s="191" t="s">
        <v>97</v>
      </c>
      <c r="N63" s="191" t="s">
        <v>97</v>
      </c>
      <c r="O63" s="294"/>
      <c r="P63" s="294"/>
      <c r="Q63" s="170" t="s">
        <v>97</v>
      </c>
      <c r="R63" s="294"/>
    </row>
    <row r="64" spans="2:18" x14ac:dyDescent="0.25">
      <c r="B64" s="112" t="s">
        <v>171</v>
      </c>
      <c r="C64" s="112" t="s">
        <v>222</v>
      </c>
      <c r="D64" s="114" t="s">
        <v>219</v>
      </c>
      <c r="E64" s="114">
        <v>18</v>
      </c>
      <c r="F64" s="113" t="s">
        <v>226</v>
      </c>
      <c r="G64" s="113" t="s">
        <v>226</v>
      </c>
      <c r="H64" s="113" t="s">
        <v>226</v>
      </c>
      <c r="I64" s="191" t="s">
        <v>97</v>
      </c>
      <c r="J64" s="191" t="s">
        <v>97</v>
      </c>
      <c r="K64" s="191" t="s">
        <v>97</v>
      </c>
      <c r="L64" s="191" t="s">
        <v>97</v>
      </c>
      <c r="M64" s="191" t="s">
        <v>97</v>
      </c>
      <c r="N64" s="191" t="s">
        <v>97</v>
      </c>
      <c r="O64" s="294"/>
      <c r="P64" s="294"/>
      <c r="Q64" s="170" t="s">
        <v>97</v>
      </c>
      <c r="R64" s="294"/>
    </row>
    <row r="65" spans="2:18" x14ac:dyDescent="0.25">
      <c r="B65" s="112" t="s">
        <v>172</v>
      </c>
      <c r="C65" s="112" t="s">
        <v>222</v>
      </c>
      <c r="D65" s="114" t="s">
        <v>218</v>
      </c>
      <c r="E65" s="114">
        <v>50</v>
      </c>
      <c r="F65" s="113" t="s">
        <v>226</v>
      </c>
      <c r="G65" s="113" t="s">
        <v>226</v>
      </c>
      <c r="H65" s="113" t="s">
        <v>226</v>
      </c>
      <c r="I65" s="191" t="s">
        <v>97</v>
      </c>
      <c r="J65" s="191" t="s">
        <v>97</v>
      </c>
      <c r="K65" s="191" t="s">
        <v>97</v>
      </c>
      <c r="L65" s="191" t="s">
        <v>97</v>
      </c>
      <c r="M65" s="191" t="s">
        <v>97</v>
      </c>
      <c r="N65" s="191" t="s">
        <v>97</v>
      </c>
      <c r="O65" s="294"/>
      <c r="P65" s="294"/>
      <c r="Q65" s="170" t="s">
        <v>97</v>
      </c>
      <c r="R65" s="294"/>
    </row>
    <row r="66" spans="2:18" x14ac:dyDescent="0.25">
      <c r="B66" s="112" t="s">
        <v>182</v>
      </c>
      <c r="C66" s="112" t="s">
        <v>222</v>
      </c>
      <c r="D66" s="235" t="s">
        <v>219</v>
      </c>
      <c r="E66" s="114">
        <v>16</v>
      </c>
      <c r="F66" s="113" t="s">
        <v>226</v>
      </c>
      <c r="G66" s="113" t="s">
        <v>226</v>
      </c>
      <c r="H66" s="113" t="s">
        <v>226</v>
      </c>
      <c r="I66" s="191" t="s">
        <v>97</v>
      </c>
      <c r="J66" s="191" t="s">
        <v>97</v>
      </c>
      <c r="K66" s="191" t="s">
        <v>97</v>
      </c>
      <c r="L66" s="191" t="s">
        <v>97</v>
      </c>
      <c r="M66" s="191" t="s">
        <v>97</v>
      </c>
      <c r="N66" s="191" t="s">
        <v>97</v>
      </c>
      <c r="O66" s="294"/>
      <c r="P66" s="294"/>
      <c r="Q66" s="170" t="s">
        <v>97</v>
      </c>
      <c r="R66" s="294"/>
    </row>
    <row r="67" spans="2:18" x14ac:dyDescent="0.25">
      <c r="B67" s="112" t="s">
        <v>183</v>
      </c>
      <c r="C67" s="112" t="s">
        <v>222</v>
      </c>
      <c r="D67" s="114" t="s">
        <v>219</v>
      </c>
      <c r="E67" s="114">
        <v>17</v>
      </c>
      <c r="F67" s="113" t="s">
        <v>226</v>
      </c>
      <c r="G67" s="113" t="s">
        <v>226</v>
      </c>
      <c r="H67" s="113" t="s">
        <v>226</v>
      </c>
      <c r="I67" s="191" t="s">
        <v>97</v>
      </c>
      <c r="J67" s="191" t="s">
        <v>97</v>
      </c>
      <c r="K67" s="191" t="s">
        <v>97</v>
      </c>
      <c r="L67" s="191" t="s">
        <v>97</v>
      </c>
      <c r="M67" s="191" t="s">
        <v>97</v>
      </c>
      <c r="N67" s="191" t="s">
        <v>97</v>
      </c>
      <c r="O67" s="294"/>
      <c r="P67" s="294"/>
      <c r="Q67" s="170" t="s">
        <v>97</v>
      </c>
      <c r="R67" s="294"/>
    </row>
    <row r="68" spans="2:18" x14ac:dyDescent="0.25">
      <c r="B68" s="112" t="s">
        <v>184</v>
      </c>
      <c r="C68" s="112" t="s">
        <v>222</v>
      </c>
      <c r="D68" s="114" t="s">
        <v>219</v>
      </c>
      <c r="E68" s="114">
        <v>17</v>
      </c>
      <c r="F68" s="113" t="s">
        <v>226</v>
      </c>
      <c r="G68" s="113" t="s">
        <v>226</v>
      </c>
      <c r="H68" s="113" t="s">
        <v>226</v>
      </c>
      <c r="I68" s="191" t="s">
        <v>97</v>
      </c>
      <c r="J68" s="191" t="s">
        <v>97</v>
      </c>
      <c r="K68" s="191" t="s">
        <v>97</v>
      </c>
      <c r="L68" s="191" t="s">
        <v>97</v>
      </c>
      <c r="M68" s="191" t="s">
        <v>97</v>
      </c>
      <c r="N68" s="191" t="s">
        <v>97</v>
      </c>
      <c r="O68" s="294"/>
      <c r="P68" s="294"/>
      <c r="Q68" s="170" t="s">
        <v>97</v>
      </c>
      <c r="R68" s="294"/>
    </row>
    <row r="69" spans="2:18" x14ac:dyDescent="0.25">
      <c r="B69" s="112" t="s">
        <v>185</v>
      </c>
      <c r="C69" s="112" t="s">
        <v>222</v>
      </c>
      <c r="D69" s="114" t="s">
        <v>219</v>
      </c>
      <c r="E69" s="114">
        <v>10</v>
      </c>
      <c r="F69" s="113" t="s">
        <v>226</v>
      </c>
      <c r="G69" s="113" t="s">
        <v>226</v>
      </c>
      <c r="H69" s="113" t="s">
        <v>226</v>
      </c>
      <c r="I69" s="191" t="s">
        <v>97</v>
      </c>
      <c r="J69" s="191" t="s">
        <v>97</v>
      </c>
      <c r="K69" s="191" t="s">
        <v>97</v>
      </c>
      <c r="L69" s="191" t="s">
        <v>97</v>
      </c>
      <c r="M69" s="191" t="s">
        <v>97</v>
      </c>
      <c r="N69" s="191" t="s">
        <v>97</v>
      </c>
      <c r="O69" s="294"/>
      <c r="P69" s="294"/>
      <c r="Q69" s="170" t="s">
        <v>97</v>
      </c>
      <c r="R69" s="294"/>
    </row>
    <row r="70" spans="2:18" x14ac:dyDescent="0.25">
      <c r="B70" s="112" t="s">
        <v>186</v>
      </c>
      <c r="C70" s="112" t="s">
        <v>222</v>
      </c>
      <c r="D70" s="114" t="s">
        <v>219</v>
      </c>
      <c r="E70" s="114">
        <v>20</v>
      </c>
      <c r="F70" s="113" t="s">
        <v>226</v>
      </c>
      <c r="G70" s="113" t="s">
        <v>226</v>
      </c>
      <c r="H70" s="113" t="s">
        <v>226</v>
      </c>
      <c r="I70" s="191" t="s">
        <v>97</v>
      </c>
      <c r="J70" s="191" t="s">
        <v>97</v>
      </c>
      <c r="K70" s="191" t="s">
        <v>97</v>
      </c>
      <c r="L70" s="191" t="s">
        <v>97</v>
      </c>
      <c r="M70" s="191" t="s">
        <v>97</v>
      </c>
      <c r="N70" s="191" t="s">
        <v>97</v>
      </c>
      <c r="O70" s="294"/>
      <c r="P70" s="294"/>
      <c r="Q70" s="170" t="s">
        <v>97</v>
      </c>
      <c r="R70" s="294"/>
    </row>
    <row r="71" spans="2:18" x14ac:dyDescent="0.25">
      <c r="B71" s="112" t="s">
        <v>187</v>
      </c>
      <c r="C71" s="112" t="s">
        <v>222</v>
      </c>
      <c r="D71" s="114" t="s">
        <v>219</v>
      </c>
      <c r="E71" s="114">
        <v>20</v>
      </c>
      <c r="F71" s="113" t="s">
        <v>226</v>
      </c>
      <c r="G71" s="113" t="s">
        <v>226</v>
      </c>
      <c r="H71" s="113" t="s">
        <v>226</v>
      </c>
      <c r="I71" s="191" t="s">
        <v>97</v>
      </c>
      <c r="J71" s="191" t="s">
        <v>97</v>
      </c>
      <c r="K71" s="191" t="s">
        <v>97</v>
      </c>
      <c r="L71" s="191" t="s">
        <v>97</v>
      </c>
      <c r="M71" s="191" t="s">
        <v>97</v>
      </c>
      <c r="N71" s="191" t="s">
        <v>97</v>
      </c>
      <c r="O71" s="294"/>
      <c r="P71" s="294"/>
      <c r="Q71" s="170" t="s">
        <v>97</v>
      </c>
      <c r="R71" s="294"/>
    </row>
    <row r="72" spans="2:18" x14ac:dyDescent="0.25">
      <c r="B72" s="112" t="s">
        <v>188</v>
      </c>
      <c r="C72" s="112" t="s">
        <v>222</v>
      </c>
      <c r="D72" s="114" t="s">
        <v>219</v>
      </c>
      <c r="E72" s="114">
        <v>20</v>
      </c>
      <c r="F72" s="113" t="s">
        <v>226</v>
      </c>
      <c r="G72" s="113" t="s">
        <v>226</v>
      </c>
      <c r="H72" s="113" t="s">
        <v>226</v>
      </c>
      <c r="I72" s="191" t="s">
        <v>97</v>
      </c>
      <c r="J72" s="191" t="s">
        <v>97</v>
      </c>
      <c r="K72" s="191" t="s">
        <v>97</v>
      </c>
      <c r="L72" s="191" t="s">
        <v>97</v>
      </c>
      <c r="M72" s="191" t="s">
        <v>97</v>
      </c>
      <c r="N72" s="191" t="s">
        <v>97</v>
      </c>
      <c r="O72" s="294"/>
      <c r="P72" s="294"/>
      <c r="Q72" s="170" t="s">
        <v>97</v>
      </c>
      <c r="R72" s="294"/>
    </row>
    <row r="73" spans="2:18" x14ac:dyDescent="0.25">
      <c r="B73" s="112" t="s">
        <v>189</v>
      </c>
      <c r="C73" s="112" t="s">
        <v>222</v>
      </c>
      <c r="D73" s="114" t="s">
        <v>219</v>
      </c>
      <c r="E73" s="114">
        <v>10</v>
      </c>
      <c r="F73" s="113" t="s">
        <v>226</v>
      </c>
      <c r="G73" s="113" t="s">
        <v>226</v>
      </c>
      <c r="H73" s="113" t="s">
        <v>226</v>
      </c>
      <c r="I73" s="191" t="s">
        <v>97</v>
      </c>
      <c r="J73" s="191" t="s">
        <v>97</v>
      </c>
      <c r="K73" s="191" t="s">
        <v>97</v>
      </c>
      <c r="L73" s="191" t="s">
        <v>97</v>
      </c>
      <c r="M73" s="191" t="s">
        <v>97</v>
      </c>
      <c r="N73" s="191" t="s">
        <v>97</v>
      </c>
      <c r="O73" s="294"/>
      <c r="P73" s="294"/>
      <c r="Q73" s="170" t="s">
        <v>97</v>
      </c>
      <c r="R73" s="294"/>
    </row>
    <row r="74" spans="2:18" x14ac:dyDescent="0.25">
      <c r="B74" s="112" t="s">
        <v>190</v>
      </c>
      <c r="C74" s="112" t="s">
        <v>222</v>
      </c>
      <c r="D74" s="114" t="s">
        <v>219</v>
      </c>
      <c r="E74" s="114">
        <v>20</v>
      </c>
      <c r="F74" s="113" t="s">
        <v>226</v>
      </c>
      <c r="G74" s="113" t="s">
        <v>226</v>
      </c>
      <c r="H74" s="113" t="s">
        <v>226</v>
      </c>
      <c r="I74" s="191" t="s">
        <v>97</v>
      </c>
      <c r="J74" s="191" t="s">
        <v>97</v>
      </c>
      <c r="K74" s="191" t="s">
        <v>97</v>
      </c>
      <c r="L74" s="191" t="s">
        <v>97</v>
      </c>
      <c r="M74" s="191" t="s">
        <v>97</v>
      </c>
      <c r="N74" s="191" t="s">
        <v>97</v>
      </c>
      <c r="O74" s="294"/>
      <c r="P74" s="294"/>
      <c r="Q74" s="170" t="s">
        <v>97</v>
      </c>
      <c r="R74" s="294"/>
    </row>
    <row r="75" spans="2:18" x14ac:dyDescent="0.25">
      <c r="B75" s="112" t="s">
        <v>191</v>
      </c>
      <c r="C75" s="112" t="s">
        <v>222</v>
      </c>
      <c r="D75" s="114" t="s">
        <v>218</v>
      </c>
      <c r="E75" s="114">
        <v>15</v>
      </c>
      <c r="F75" s="113" t="s">
        <v>226</v>
      </c>
      <c r="G75" s="113" t="s">
        <v>226</v>
      </c>
      <c r="H75" s="113" t="s">
        <v>226</v>
      </c>
      <c r="I75" s="191" t="s">
        <v>97</v>
      </c>
      <c r="J75" s="191" t="s">
        <v>97</v>
      </c>
      <c r="K75" s="191" t="s">
        <v>97</v>
      </c>
      <c r="L75" s="191" t="s">
        <v>97</v>
      </c>
      <c r="M75" s="191" t="s">
        <v>97</v>
      </c>
      <c r="N75" s="191" t="s">
        <v>97</v>
      </c>
      <c r="O75" s="294"/>
      <c r="P75" s="294"/>
      <c r="Q75" s="170" t="s">
        <v>97</v>
      </c>
      <c r="R75" s="294"/>
    </row>
    <row r="76" spans="2:18" x14ac:dyDescent="0.25">
      <c r="B76" s="112" t="s">
        <v>192</v>
      </c>
      <c r="C76" s="112" t="s">
        <v>222</v>
      </c>
      <c r="D76" s="114" t="s">
        <v>218</v>
      </c>
      <c r="E76" s="114">
        <v>27</v>
      </c>
      <c r="F76" s="113" t="s">
        <v>226</v>
      </c>
      <c r="G76" s="113" t="s">
        <v>226</v>
      </c>
      <c r="H76" s="113" t="s">
        <v>226</v>
      </c>
      <c r="I76" s="191" t="s">
        <v>97</v>
      </c>
      <c r="J76" s="191" t="s">
        <v>97</v>
      </c>
      <c r="K76" s="191" t="s">
        <v>97</v>
      </c>
      <c r="L76" s="191" t="s">
        <v>97</v>
      </c>
      <c r="M76" s="191" t="s">
        <v>97</v>
      </c>
      <c r="N76" s="191" t="s">
        <v>97</v>
      </c>
      <c r="O76" s="294"/>
      <c r="P76" s="294"/>
      <c r="Q76" s="170" t="s">
        <v>97</v>
      </c>
      <c r="R76" s="294"/>
    </row>
    <row r="77" spans="2:18" x14ac:dyDescent="0.25">
      <c r="B77" s="112" t="s">
        <v>193</v>
      </c>
      <c r="C77" s="112" t="s">
        <v>222</v>
      </c>
      <c r="D77" s="114" t="s">
        <v>218</v>
      </c>
      <c r="E77" s="114">
        <v>19</v>
      </c>
      <c r="F77" s="113" t="s">
        <v>226</v>
      </c>
      <c r="G77" s="113" t="s">
        <v>226</v>
      </c>
      <c r="H77" s="113" t="s">
        <v>226</v>
      </c>
      <c r="I77" s="191" t="s">
        <v>97</v>
      </c>
      <c r="J77" s="191" t="s">
        <v>97</v>
      </c>
      <c r="K77" s="191" t="s">
        <v>97</v>
      </c>
      <c r="L77" s="191" t="s">
        <v>97</v>
      </c>
      <c r="M77" s="191" t="s">
        <v>97</v>
      </c>
      <c r="N77" s="191" t="s">
        <v>97</v>
      </c>
      <c r="O77" s="294"/>
      <c r="P77" s="294"/>
      <c r="Q77" s="170" t="s">
        <v>97</v>
      </c>
      <c r="R77" s="294"/>
    </row>
    <row r="78" spans="2:18" x14ac:dyDescent="0.25">
      <c r="B78" s="112" t="s">
        <v>194</v>
      </c>
      <c r="C78" s="112" t="s">
        <v>222</v>
      </c>
      <c r="D78" s="114" t="s">
        <v>219</v>
      </c>
      <c r="E78" s="114">
        <v>15</v>
      </c>
      <c r="F78" s="113" t="s">
        <v>226</v>
      </c>
      <c r="G78" s="113" t="s">
        <v>226</v>
      </c>
      <c r="H78" s="113" t="s">
        <v>226</v>
      </c>
      <c r="I78" s="191" t="s">
        <v>97</v>
      </c>
      <c r="J78" s="191" t="s">
        <v>97</v>
      </c>
      <c r="K78" s="191" t="s">
        <v>97</v>
      </c>
      <c r="L78" s="191" t="s">
        <v>97</v>
      </c>
      <c r="M78" s="191" t="s">
        <v>97</v>
      </c>
      <c r="N78" s="191" t="s">
        <v>97</v>
      </c>
      <c r="O78" s="294"/>
      <c r="P78" s="294"/>
      <c r="Q78" s="170" t="s">
        <v>97</v>
      </c>
      <c r="R78" s="294"/>
    </row>
    <row r="79" spans="2:18" x14ac:dyDescent="0.25">
      <c r="B79" s="112" t="s">
        <v>195</v>
      </c>
      <c r="C79" s="112" t="s">
        <v>222</v>
      </c>
      <c r="D79" s="114" t="s">
        <v>219</v>
      </c>
      <c r="E79" s="114">
        <v>20</v>
      </c>
      <c r="F79" s="113" t="s">
        <v>226</v>
      </c>
      <c r="G79" s="113" t="s">
        <v>226</v>
      </c>
      <c r="H79" s="113" t="s">
        <v>226</v>
      </c>
      <c r="I79" s="191" t="s">
        <v>97</v>
      </c>
      <c r="J79" s="191" t="s">
        <v>97</v>
      </c>
      <c r="K79" s="191" t="s">
        <v>97</v>
      </c>
      <c r="L79" s="191" t="s">
        <v>97</v>
      </c>
      <c r="M79" s="191" t="s">
        <v>97</v>
      </c>
      <c r="N79" s="191" t="s">
        <v>97</v>
      </c>
      <c r="O79" s="294"/>
      <c r="P79" s="294"/>
      <c r="Q79" s="170" t="s">
        <v>97</v>
      </c>
      <c r="R79" s="294"/>
    </row>
    <row r="80" spans="2:18" x14ac:dyDescent="0.25">
      <c r="B80" s="112" t="s">
        <v>196</v>
      </c>
      <c r="C80" s="112" t="s">
        <v>222</v>
      </c>
      <c r="D80" s="114" t="s">
        <v>219</v>
      </c>
      <c r="E80" s="114">
        <v>12</v>
      </c>
      <c r="F80" s="113" t="s">
        <v>226</v>
      </c>
      <c r="G80" s="113" t="s">
        <v>226</v>
      </c>
      <c r="H80" s="113" t="s">
        <v>226</v>
      </c>
      <c r="I80" s="191" t="s">
        <v>97</v>
      </c>
      <c r="J80" s="191" t="s">
        <v>97</v>
      </c>
      <c r="K80" s="191" t="s">
        <v>97</v>
      </c>
      <c r="L80" s="191" t="s">
        <v>97</v>
      </c>
      <c r="M80" s="191" t="s">
        <v>97</v>
      </c>
      <c r="N80" s="191" t="s">
        <v>97</v>
      </c>
      <c r="O80" s="294"/>
      <c r="P80" s="294"/>
      <c r="Q80" s="170" t="s">
        <v>97</v>
      </c>
      <c r="R80" s="294"/>
    </row>
    <row r="81" spans="1:19" x14ac:dyDescent="0.25">
      <c r="B81" s="112" t="s">
        <v>197</v>
      </c>
      <c r="C81" s="112" t="s">
        <v>222</v>
      </c>
      <c r="D81" s="114" t="s">
        <v>219</v>
      </c>
      <c r="E81" s="118">
        <v>11</v>
      </c>
      <c r="F81" s="113" t="s">
        <v>226</v>
      </c>
      <c r="G81" s="113" t="s">
        <v>226</v>
      </c>
      <c r="H81" s="113" t="s">
        <v>226</v>
      </c>
      <c r="I81" s="191" t="s">
        <v>97</v>
      </c>
      <c r="J81" s="191" t="s">
        <v>97</v>
      </c>
      <c r="K81" s="191" t="s">
        <v>97</v>
      </c>
      <c r="L81" s="191" t="s">
        <v>97</v>
      </c>
      <c r="M81" s="191" t="s">
        <v>97</v>
      </c>
      <c r="N81" s="191" t="s">
        <v>97</v>
      </c>
      <c r="O81" s="294"/>
      <c r="P81" s="294"/>
      <c r="Q81" s="170" t="s">
        <v>97</v>
      </c>
      <c r="R81" s="294"/>
    </row>
    <row r="82" spans="1:19" x14ac:dyDescent="0.25">
      <c r="B82" s="112" t="s">
        <v>198</v>
      </c>
      <c r="C82" s="112" t="s">
        <v>222</v>
      </c>
      <c r="D82" s="114" t="s">
        <v>219</v>
      </c>
      <c r="E82" s="114">
        <v>20</v>
      </c>
      <c r="F82" s="113" t="s">
        <v>226</v>
      </c>
      <c r="G82" s="113" t="s">
        <v>226</v>
      </c>
      <c r="H82" s="113" t="s">
        <v>226</v>
      </c>
      <c r="I82" s="191" t="s">
        <v>97</v>
      </c>
      <c r="J82" s="191" t="s">
        <v>97</v>
      </c>
      <c r="K82" s="191" t="s">
        <v>97</v>
      </c>
      <c r="L82" s="191" t="s">
        <v>97</v>
      </c>
      <c r="M82" s="191" t="s">
        <v>97</v>
      </c>
      <c r="N82" s="191" t="s">
        <v>97</v>
      </c>
      <c r="O82" s="294"/>
      <c r="P82" s="294"/>
      <c r="Q82" s="170" t="s">
        <v>97</v>
      </c>
      <c r="R82" s="294"/>
    </row>
    <row r="83" spans="1:19" x14ac:dyDescent="0.25">
      <c r="B83" s="112" t="s">
        <v>199</v>
      </c>
      <c r="C83" s="112" t="s">
        <v>222</v>
      </c>
      <c r="D83" s="114" t="s">
        <v>219</v>
      </c>
      <c r="E83" s="114">
        <v>11</v>
      </c>
      <c r="F83" s="113" t="s">
        <v>226</v>
      </c>
      <c r="G83" s="113" t="s">
        <v>226</v>
      </c>
      <c r="H83" s="113" t="s">
        <v>226</v>
      </c>
      <c r="I83" s="191" t="s">
        <v>97</v>
      </c>
      <c r="J83" s="191" t="s">
        <v>97</v>
      </c>
      <c r="K83" s="191" t="s">
        <v>97</v>
      </c>
      <c r="L83" s="191" t="s">
        <v>97</v>
      </c>
      <c r="M83" s="191" t="s">
        <v>97</v>
      </c>
      <c r="N83" s="191" t="s">
        <v>97</v>
      </c>
      <c r="O83" s="294"/>
      <c r="P83" s="294"/>
      <c r="Q83" s="170" t="s">
        <v>97</v>
      </c>
      <c r="R83" s="294"/>
    </row>
    <row r="84" spans="1:19" x14ac:dyDescent="0.25">
      <c r="B84" s="118" t="s">
        <v>1</v>
      </c>
    </row>
    <row r="85" spans="1:19" x14ac:dyDescent="0.25">
      <c r="B85" s="118" t="s">
        <v>36</v>
      </c>
    </row>
    <row r="86" spans="1:19" x14ac:dyDescent="0.25">
      <c r="B86" s="118" t="s">
        <v>61</v>
      </c>
    </row>
    <row r="88" spans="1:19" ht="15.75" thickBot="1" x14ac:dyDescent="0.3"/>
    <row r="89" spans="1:19" ht="27" thickBot="1" x14ac:dyDescent="0.3">
      <c r="B89" s="317" t="s">
        <v>37</v>
      </c>
      <c r="C89" s="318"/>
      <c r="D89" s="318"/>
      <c r="E89" s="318"/>
      <c r="F89" s="318"/>
      <c r="G89" s="318"/>
      <c r="H89" s="318"/>
      <c r="I89" s="318"/>
      <c r="J89" s="318"/>
      <c r="K89" s="318"/>
      <c r="L89" s="318"/>
      <c r="M89" s="318"/>
      <c r="N89" s="319"/>
    </row>
    <row r="94" spans="1:19" ht="76.5" customHeight="1" x14ac:dyDescent="0.25">
      <c r="B94" s="163" t="s">
        <v>0</v>
      </c>
      <c r="C94" s="163" t="s">
        <v>38</v>
      </c>
      <c r="D94" s="163" t="s">
        <v>39</v>
      </c>
      <c r="E94" s="163" t="s">
        <v>79</v>
      </c>
      <c r="F94" s="163" t="s">
        <v>81</v>
      </c>
      <c r="G94" s="163" t="s">
        <v>82</v>
      </c>
      <c r="H94" s="163" t="s">
        <v>83</v>
      </c>
      <c r="I94" s="163" t="s">
        <v>80</v>
      </c>
      <c r="J94" s="292" t="s">
        <v>84</v>
      </c>
      <c r="K94" s="339"/>
      <c r="L94" s="293"/>
      <c r="M94" s="163" t="s">
        <v>85</v>
      </c>
      <c r="N94" s="163" t="s">
        <v>40</v>
      </c>
      <c r="O94" s="163" t="s">
        <v>41</v>
      </c>
      <c r="P94" s="292" t="s">
        <v>3</v>
      </c>
      <c r="Q94" s="293"/>
      <c r="R94" s="292" t="s">
        <v>481</v>
      </c>
      <c r="S94" s="293"/>
    </row>
    <row r="95" spans="1:19" ht="60.75" customHeight="1" x14ac:dyDescent="0.25">
      <c r="A95" s="119"/>
      <c r="B95" s="346" t="s">
        <v>42</v>
      </c>
      <c r="C95" s="347" t="s">
        <v>97</v>
      </c>
      <c r="D95" s="347" t="s">
        <v>267</v>
      </c>
      <c r="E95" s="347">
        <v>35422210</v>
      </c>
      <c r="F95" s="347" t="s">
        <v>269</v>
      </c>
      <c r="G95" s="347" t="s">
        <v>270</v>
      </c>
      <c r="H95" s="400">
        <v>37526</v>
      </c>
      <c r="I95" s="347" t="s">
        <v>268</v>
      </c>
      <c r="J95" s="288" t="s">
        <v>271</v>
      </c>
      <c r="K95" s="289" t="s">
        <v>272</v>
      </c>
      <c r="L95" s="289" t="s">
        <v>275</v>
      </c>
      <c r="M95" s="366" t="s">
        <v>97</v>
      </c>
      <c r="N95" s="347" t="s">
        <v>98</v>
      </c>
      <c r="O95" s="347" t="s">
        <v>97</v>
      </c>
      <c r="P95" s="357" t="s">
        <v>466</v>
      </c>
      <c r="Q95" s="358"/>
      <c r="R95" s="357" t="s">
        <v>488</v>
      </c>
      <c r="S95" s="358"/>
    </row>
    <row r="96" spans="1:19" ht="144.75" customHeight="1" x14ac:dyDescent="0.25">
      <c r="A96" s="119"/>
      <c r="B96" s="346"/>
      <c r="C96" s="348"/>
      <c r="D96" s="348"/>
      <c r="E96" s="348"/>
      <c r="F96" s="348"/>
      <c r="G96" s="348"/>
      <c r="H96" s="403"/>
      <c r="I96" s="348"/>
      <c r="J96" s="290" t="s">
        <v>111</v>
      </c>
      <c r="K96" s="291" t="s">
        <v>273</v>
      </c>
      <c r="L96" s="291" t="s">
        <v>274</v>
      </c>
      <c r="M96" s="367"/>
      <c r="N96" s="348"/>
      <c r="O96" s="348"/>
      <c r="P96" s="359"/>
      <c r="Q96" s="360"/>
      <c r="R96" s="361"/>
      <c r="S96" s="362"/>
    </row>
    <row r="97" spans="1:19" ht="90" x14ac:dyDescent="0.25">
      <c r="A97" s="119"/>
      <c r="B97" s="346" t="s">
        <v>42</v>
      </c>
      <c r="C97" s="346" t="s">
        <v>97</v>
      </c>
      <c r="D97" s="346" t="s">
        <v>276</v>
      </c>
      <c r="E97" s="346">
        <v>24790480</v>
      </c>
      <c r="F97" s="346" t="s">
        <v>289</v>
      </c>
      <c r="G97" s="346" t="s">
        <v>277</v>
      </c>
      <c r="H97" s="350">
        <v>37371</v>
      </c>
      <c r="I97" s="346" t="s">
        <v>226</v>
      </c>
      <c r="J97" s="278" t="s">
        <v>278</v>
      </c>
      <c r="K97" s="278" t="s">
        <v>279</v>
      </c>
      <c r="L97" s="278" t="s">
        <v>280</v>
      </c>
      <c r="M97" s="345" t="s">
        <v>97</v>
      </c>
      <c r="N97" s="345" t="s">
        <v>97</v>
      </c>
      <c r="O97" s="345" t="s">
        <v>97</v>
      </c>
      <c r="P97" s="346" t="s">
        <v>462</v>
      </c>
      <c r="Q97" s="346"/>
      <c r="R97" s="346" t="s">
        <v>226</v>
      </c>
      <c r="S97" s="346"/>
    </row>
    <row r="98" spans="1:19" ht="79.5" customHeight="1" x14ac:dyDescent="0.25">
      <c r="A98" s="119"/>
      <c r="B98" s="346"/>
      <c r="C98" s="346"/>
      <c r="D98" s="346"/>
      <c r="E98" s="346"/>
      <c r="F98" s="346"/>
      <c r="G98" s="346"/>
      <c r="H98" s="350"/>
      <c r="I98" s="346"/>
      <c r="J98" s="278" t="s">
        <v>281</v>
      </c>
      <c r="K98" s="278" t="s">
        <v>282</v>
      </c>
      <c r="L98" s="278" t="s">
        <v>283</v>
      </c>
      <c r="M98" s="345"/>
      <c r="N98" s="345"/>
      <c r="O98" s="345"/>
      <c r="P98" s="346"/>
      <c r="Q98" s="346"/>
      <c r="R98" s="346"/>
      <c r="S98" s="346"/>
    </row>
    <row r="99" spans="1:19" ht="110.25" customHeight="1" x14ac:dyDescent="0.25">
      <c r="A99" s="119"/>
      <c r="B99" s="346"/>
      <c r="C99" s="346"/>
      <c r="D99" s="346"/>
      <c r="E99" s="346"/>
      <c r="F99" s="346"/>
      <c r="G99" s="346"/>
      <c r="H99" s="350"/>
      <c r="I99" s="346"/>
      <c r="J99" s="278" t="s">
        <v>284</v>
      </c>
      <c r="K99" s="278" t="s">
        <v>285</v>
      </c>
      <c r="L99" s="278" t="s">
        <v>286</v>
      </c>
      <c r="M99" s="345"/>
      <c r="N99" s="345"/>
      <c r="O99" s="345"/>
      <c r="P99" s="346"/>
      <c r="Q99" s="346"/>
      <c r="R99" s="346"/>
      <c r="S99" s="346"/>
    </row>
    <row r="100" spans="1:19" ht="84.75" customHeight="1" x14ac:dyDescent="0.25">
      <c r="A100" s="119"/>
      <c r="B100" s="346"/>
      <c r="C100" s="346"/>
      <c r="D100" s="346"/>
      <c r="E100" s="346"/>
      <c r="F100" s="346"/>
      <c r="G100" s="346"/>
      <c r="H100" s="350"/>
      <c r="I100" s="346"/>
      <c r="J100" s="279" t="s">
        <v>111</v>
      </c>
      <c r="K100" s="280" t="s">
        <v>287</v>
      </c>
      <c r="L100" s="279" t="s">
        <v>288</v>
      </c>
      <c r="M100" s="345"/>
      <c r="N100" s="345"/>
      <c r="O100" s="345"/>
      <c r="P100" s="346"/>
      <c r="Q100" s="346"/>
      <c r="R100" s="346"/>
      <c r="S100" s="346"/>
    </row>
    <row r="101" spans="1:19" ht="30" customHeight="1" x14ac:dyDescent="0.25">
      <c r="A101" s="258"/>
      <c r="B101" s="346" t="s">
        <v>295</v>
      </c>
      <c r="C101" s="346" t="s">
        <v>97</v>
      </c>
      <c r="D101" s="346" t="s">
        <v>294</v>
      </c>
      <c r="E101" s="346">
        <v>16070849</v>
      </c>
      <c r="F101" s="346" t="s">
        <v>296</v>
      </c>
      <c r="G101" s="346" t="s">
        <v>255</v>
      </c>
      <c r="H101" s="383">
        <v>40799</v>
      </c>
      <c r="I101" s="346" t="s">
        <v>226</v>
      </c>
      <c r="J101" s="278" t="s">
        <v>467</v>
      </c>
      <c r="K101" s="278" t="s">
        <v>489</v>
      </c>
      <c r="L101" s="278" t="s">
        <v>302</v>
      </c>
      <c r="M101" s="346" t="s">
        <v>97</v>
      </c>
      <c r="N101" s="346" t="s">
        <v>97</v>
      </c>
      <c r="O101" s="346" t="s">
        <v>97</v>
      </c>
      <c r="P101" s="357" t="s">
        <v>469</v>
      </c>
      <c r="Q101" s="358"/>
      <c r="R101" s="357" t="s">
        <v>529</v>
      </c>
      <c r="S101" s="358"/>
    </row>
    <row r="102" spans="1:19" ht="45" x14ac:dyDescent="0.25">
      <c r="A102" s="258"/>
      <c r="B102" s="346"/>
      <c r="C102" s="346"/>
      <c r="D102" s="346"/>
      <c r="E102" s="346"/>
      <c r="F102" s="346"/>
      <c r="G102" s="346"/>
      <c r="H102" s="383"/>
      <c r="I102" s="346"/>
      <c r="J102" s="278" t="s">
        <v>298</v>
      </c>
      <c r="K102" s="278" t="s">
        <v>297</v>
      </c>
      <c r="L102" s="278" t="s">
        <v>299</v>
      </c>
      <c r="M102" s="346"/>
      <c r="N102" s="346"/>
      <c r="O102" s="346"/>
      <c r="P102" s="359"/>
      <c r="Q102" s="360"/>
      <c r="R102" s="359"/>
      <c r="S102" s="360"/>
    </row>
    <row r="103" spans="1:19" ht="110.25" customHeight="1" x14ac:dyDescent="0.25">
      <c r="A103" s="258"/>
      <c r="B103" s="346"/>
      <c r="C103" s="346"/>
      <c r="D103" s="346"/>
      <c r="E103" s="346"/>
      <c r="F103" s="346"/>
      <c r="G103" s="346"/>
      <c r="H103" s="383"/>
      <c r="I103" s="346"/>
      <c r="J103" s="278" t="s">
        <v>300</v>
      </c>
      <c r="K103" s="278" t="s">
        <v>301</v>
      </c>
      <c r="L103" s="278" t="s">
        <v>468</v>
      </c>
      <c r="M103" s="346"/>
      <c r="N103" s="346"/>
      <c r="O103" s="346"/>
      <c r="P103" s="361"/>
      <c r="Q103" s="362"/>
      <c r="R103" s="361"/>
      <c r="S103" s="362"/>
    </row>
    <row r="104" spans="1:19" ht="30" customHeight="1" x14ac:dyDescent="0.25">
      <c r="A104" s="119"/>
      <c r="B104" s="346" t="s">
        <v>295</v>
      </c>
      <c r="C104" s="346" t="s">
        <v>97</v>
      </c>
      <c r="D104" s="346" t="s">
        <v>303</v>
      </c>
      <c r="E104" s="346">
        <v>30238585</v>
      </c>
      <c r="F104" s="346" t="s">
        <v>304</v>
      </c>
      <c r="G104" s="346" t="s">
        <v>255</v>
      </c>
      <c r="H104" s="383">
        <v>40347</v>
      </c>
      <c r="I104" s="346" t="s">
        <v>226</v>
      </c>
      <c r="J104" s="278" t="s">
        <v>306</v>
      </c>
      <c r="K104" s="278" t="s">
        <v>263</v>
      </c>
      <c r="L104" s="278" t="s">
        <v>305</v>
      </c>
      <c r="M104" s="346" t="s">
        <v>97</v>
      </c>
      <c r="N104" s="346" t="s">
        <v>97</v>
      </c>
      <c r="O104" s="346" t="s">
        <v>97</v>
      </c>
      <c r="P104" s="357" t="s">
        <v>470</v>
      </c>
      <c r="Q104" s="358"/>
      <c r="R104" s="357" t="s">
        <v>490</v>
      </c>
      <c r="S104" s="358"/>
    </row>
    <row r="105" spans="1:19" ht="30" x14ac:dyDescent="0.25">
      <c r="A105" s="119"/>
      <c r="B105" s="346"/>
      <c r="C105" s="346"/>
      <c r="D105" s="346"/>
      <c r="E105" s="346"/>
      <c r="F105" s="346"/>
      <c r="G105" s="346"/>
      <c r="H105" s="383"/>
      <c r="I105" s="346"/>
      <c r="J105" s="278" t="s">
        <v>307</v>
      </c>
      <c r="K105" s="278" t="s">
        <v>263</v>
      </c>
      <c r="L105" s="278" t="s">
        <v>308</v>
      </c>
      <c r="M105" s="346"/>
      <c r="N105" s="346"/>
      <c r="O105" s="346"/>
      <c r="P105" s="359"/>
      <c r="Q105" s="360"/>
      <c r="R105" s="359"/>
      <c r="S105" s="360"/>
    </row>
    <row r="106" spans="1:19" ht="119.25" customHeight="1" x14ac:dyDescent="0.25">
      <c r="A106" s="119"/>
      <c r="B106" s="346"/>
      <c r="C106" s="346"/>
      <c r="D106" s="346"/>
      <c r="E106" s="346"/>
      <c r="F106" s="346"/>
      <c r="G106" s="346"/>
      <c r="H106" s="383"/>
      <c r="I106" s="346"/>
      <c r="J106" s="278" t="s">
        <v>111</v>
      </c>
      <c r="K106" s="278" t="s">
        <v>287</v>
      </c>
      <c r="L106" s="278" t="s">
        <v>309</v>
      </c>
      <c r="M106" s="346"/>
      <c r="N106" s="346"/>
      <c r="O106" s="346"/>
      <c r="P106" s="361"/>
      <c r="Q106" s="362"/>
      <c r="R106" s="361"/>
      <c r="S106" s="362"/>
    </row>
    <row r="107" spans="1:19" ht="90" x14ac:dyDescent="0.25">
      <c r="A107" s="119"/>
      <c r="B107" s="346" t="s">
        <v>295</v>
      </c>
      <c r="C107" s="347" t="s">
        <v>97</v>
      </c>
      <c r="D107" s="347" t="s">
        <v>310</v>
      </c>
      <c r="E107" s="347">
        <v>42126387</v>
      </c>
      <c r="F107" s="347" t="s">
        <v>232</v>
      </c>
      <c r="G107" s="347" t="s">
        <v>312</v>
      </c>
      <c r="H107" s="400">
        <v>41026</v>
      </c>
      <c r="I107" s="347" t="s">
        <v>311</v>
      </c>
      <c r="J107" s="278" t="s">
        <v>313</v>
      </c>
      <c r="K107" s="278" t="s">
        <v>314</v>
      </c>
      <c r="L107" s="278" t="s">
        <v>315</v>
      </c>
      <c r="M107" s="347" t="s">
        <v>97</v>
      </c>
      <c r="N107" s="347" t="s">
        <v>97</v>
      </c>
      <c r="O107" s="347" t="s">
        <v>97</v>
      </c>
      <c r="P107" s="357" t="s">
        <v>471</v>
      </c>
      <c r="Q107" s="358"/>
      <c r="R107" s="357" t="s">
        <v>492</v>
      </c>
      <c r="S107" s="358"/>
    </row>
    <row r="108" spans="1:19" ht="60" x14ac:dyDescent="0.25">
      <c r="A108" s="119"/>
      <c r="B108" s="346"/>
      <c r="C108" s="349"/>
      <c r="D108" s="349"/>
      <c r="E108" s="349"/>
      <c r="F108" s="349"/>
      <c r="G108" s="349"/>
      <c r="H108" s="401"/>
      <c r="I108" s="349"/>
      <c r="J108" s="278" t="s">
        <v>111</v>
      </c>
      <c r="K108" s="278" t="s">
        <v>491</v>
      </c>
      <c r="L108" s="278" t="s">
        <v>232</v>
      </c>
      <c r="M108" s="349"/>
      <c r="N108" s="349"/>
      <c r="O108" s="349"/>
      <c r="P108" s="361"/>
      <c r="Q108" s="362"/>
      <c r="R108" s="361"/>
      <c r="S108" s="362"/>
    </row>
    <row r="109" spans="1:19" ht="214.5" customHeight="1" x14ac:dyDescent="0.25">
      <c r="B109" s="277" t="s">
        <v>295</v>
      </c>
      <c r="C109" s="285" t="s">
        <v>226</v>
      </c>
      <c r="D109" s="278" t="s">
        <v>373</v>
      </c>
      <c r="E109" s="285">
        <v>1088294691</v>
      </c>
      <c r="F109" s="277" t="s">
        <v>232</v>
      </c>
      <c r="G109" s="285" t="s">
        <v>231</v>
      </c>
      <c r="H109" s="286">
        <v>41726</v>
      </c>
      <c r="I109" s="285" t="s">
        <v>374</v>
      </c>
      <c r="J109" s="278" t="s">
        <v>111</v>
      </c>
      <c r="K109" s="278" t="s">
        <v>493</v>
      </c>
      <c r="L109" s="278" t="s">
        <v>472</v>
      </c>
      <c r="M109" s="285" t="s">
        <v>97</v>
      </c>
      <c r="N109" s="285" t="s">
        <v>97</v>
      </c>
      <c r="O109" s="285" t="s">
        <v>226</v>
      </c>
      <c r="P109" s="364" t="s">
        <v>473</v>
      </c>
      <c r="Q109" s="365"/>
      <c r="R109" s="364" t="s">
        <v>530</v>
      </c>
      <c r="S109" s="365"/>
    </row>
    <row r="111" spans="1:19" ht="15.75" thickBot="1" x14ac:dyDescent="0.3"/>
    <row r="112" spans="1:19" ht="27" thickBot="1" x14ac:dyDescent="0.3">
      <c r="B112" s="317" t="s">
        <v>45</v>
      </c>
      <c r="C112" s="318"/>
      <c r="D112" s="318"/>
      <c r="E112" s="318"/>
      <c r="F112" s="318"/>
      <c r="G112" s="318"/>
      <c r="H112" s="318"/>
      <c r="I112" s="318"/>
      <c r="J112" s="318"/>
      <c r="K112" s="318"/>
      <c r="L112" s="318"/>
      <c r="M112" s="318"/>
      <c r="N112" s="319"/>
    </row>
    <row r="115" spans="1:26" ht="46.15" customHeight="1" x14ac:dyDescent="0.25">
      <c r="B115" s="174" t="s">
        <v>33</v>
      </c>
      <c r="C115" s="174" t="s">
        <v>46</v>
      </c>
      <c r="D115" s="292" t="s">
        <v>3</v>
      </c>
      <c r="E115" s="293"/>
    </row>
    <row r="116" spans="1:26" ht="45" x14ac:dyDescent="0.25">
      <c r="B116" s="175" t="s">
        <v>86</v>
      </c>
      <c r="C116" s="170" t="s">
        <v>97</v>
      </c>
      <c r="D116" s="294"/>
      <c r="E116" s="370"/>
    </row>
    <row r="119" spans="1:26" ht="26.25" x14ac:dyDescent="0.25">
      <c r="B119" s="306" t="s">
        <v>63</v>
      </c>
      <c r="C119" s="307"/>
      <c r="D119" s="307"/>
      <c r="E119" s="307"/>
      <c r="F119" s="307"/>
      <c r="G119" s="307"/>
      <c r="H119" s="307"/>
      <c r="I119" s="307"/>
      <c r="J119" s="307"/>
      <c r="K119" s="307"/>
      <c r="L119" s="307"/>
      <c r="M119" s="307"/>
      <c r="N119" s="307"/>
      <c r="O119" s="307"/>
      <c r="P119" s="307"/>
    </row>
    <row r="121" spans="1:26" ht="15.75" thickBot="1" x14ac:dyDescent="0.3"/>
    <row r="122" spans="1:26" ht="27" thickBot="1" x14ac:dyDescent="0.3">
      <c r="B122" s="317" t="s">
        <v>53</v>
      </c>
      <c r="C122" s="318"/>
      <c r="D122" s="318"/>
      <c r="E122" s="318"/>
      <c r="F122" s="318"/>
      <c r="G122" s="318"/>
      <c r="H122" s="318"/>
      <c r="I122" s="318"/>
      <c r="J122" s="318"/>
      <c r="K122" s="318"/>
      <c r="L122" s="318"/>
      <c r="M122" s="318"/>
      <c r="N122" s="319"/>
    </row>
    <row r="123" spans="1:26" ht="15.75" thickBot="1" x14ac:dyDescent="0.3"/>
    <row r="124" spans="1:26" s="117" customFormat="1" ht="109.5" customHeight="1" x14ac:dyDescent="0.25">
      <c r="B124" s="161" t="s">
        <v>106</v>
      </c>
      <c r="C124" s="161" t="s">
        <v>107</v>
      </c>
      <c r="D124" s="161" t="s">
        <v>108</v>
      </c>
      <c r="E124" s="161" t="s">
        <v>44</v>
      </c>
      <c r="F124" s="161" t="s">
        <v>22</v>
      </c>
      <c r="G124" s="161" t="s">
        <v>66</v>
      </c>
      <c r="H124" s="161" t="s">
        <v>17</v>
      </c>
      <c r="I124" s="161" t="s">
        <v>10</v>
      </c>
      <c r="J124" s="161" t="s">
        <v>31</v>
      </c>
      <c r="K124" s="161" t="s">
        <v>60</v>
      </c>
      <c r="L124" s="161" t="s">
        <v>20</v>
      </c>
      <c r="M124" s="197" t="s">
        <v>26</v>
      </c>
      <c r="N124" s="161" t="s">
        <v>109</v>
      </c>
      <c r="O124" s="161" t="s">
        <v>35</v>
      </c>
      <c r="P124" s="162" t="s">
        <v>11</v>
      </c>
      <c r="Q124" s="162" t="s">
        <v>19</v>
      </c>
    </row>
    <row r="125" spans="1:26" s="137" customFormat="1" ht="409.5" customHeight="1" x14ac:dyDescent="0.25">
      <c r="A125" s="153">
        <v>1</v>
      </c>
      <c r="B125" s="154" t="s">
        <v>376</v>
      </c>
      <c r="C125" s="204" t="s">
        <v>376</v>
      </c>
      <c r="D125" s="154" t="s">
        <v>399</v>
      </c>
      <c r="E125" s="133" t="s">
        <v>398</v>
      </c>
      <c r="F125" s="134" t="s">
        <v>98</v>
      </c>
      <c r="G125" s="199">
        <v>1</v>
      </c>
      <c r="H125" s="158">
        <v>40723</v>
      </c>
      <c r="I125" s="205">
        <v>40908</v>
      </c>
      <c r="J125" s="135" t="s">
        <v>455</v>
      </c>
      <c r="K125" s="219">
        <v>0</v>
      </c>
      <c r="L125" s="219">
        <v>6</v>
      </c>
      <c r="M125" s="196">
        <v>494</v>
      </c>
      <c r="N125" s="196">
        <f>+M125*G125</f>
        <v>494</v>
      </c>
      <c r="O125" s="3">
        <v>220000000</v>
      </c>
      <c r="P125" s="3" t="s">
        <v>400</v>
      </c>
      <c r="Q125" s="206" t="s">
        <v>542</v>
      </c>
      <c r="R125" s="136"/>
      <c r="S125" s="136"/>
      <c r="T125" s="136"/>
      <c r="U125" s="136"/>
      <c r="V125" s="136"/>
      <c r="W125" s="136"/>
      <c r="X125" s="136"/>
      <c r="Y125" s="136"/>
      <c r="Z125" s="136"/>
    </row>
    <row r="126" spans="1:26" s="137" customFormat="1" ht="111" customHeight="1" x14ac:dyDescent="0.25">
      <c r="A126" s="153">
        <f>+A125+1</f>
        <v>2</v>
      </c>
      <c r="B126" s="204" t="s">
        <v>376</v>
      </c>
      <c r="C126" s="204" t="s">
        <v>376</v>
      </c>
      <c r="D126" s="204" t="s">
        <v>402</v>
      </c>
      <c r="E126" s="133" t="s">
        <v>401</v>
      </c>
      <c r="F126" s="134" t="s">
        <v>98</v>
      </c>
      <c r="G126" s="199">
        <v>1</v>
      </c>
      <c r="H126" s="205">
        <v>41441</v>
      </c>
      <c r="I126" s="205">
        <v>41698</v>
      </c>
      <c r="J126" s="135" t="s">
        <v>98</v>
      </c>
      <c r="K126" s="219">
        <v>0</v>
      </c>
      <c r="L126" s="219">
        <v>7.15</v>
      </c>
      <c r="M126" s="196">
        <v>0</v>
      </c>
      <c r="N126" s="196">
        <f>+M126*G126</f>
        <v>0</v>
      </c>
      <c r="O126" s="3">
        <v>1682637000</v>
      </c>
      <c r="P126" s="3" t="s">
        <v>392</v>
      </c>
      <c r="Q126" s="206" t="s">
        <v>456</v>
      </c>
      <c r="R126" s="136"/>
      <c r="S126" s="136"/>
      <c r="T126" s="136"/>
      <c r="U126" s="136"/>
      <c r="V126" s="136"/>
      <c r="W126" s="136"/>
      <c r="X126" s="136"/>
      <c r="Y126" s="136"/>
      <c r="Z126" s="136"/>
    </row>
    <row r="127" spans="1:26" s="137" customFormat="1" x14ac:dyDescent="0.25">
      <c r="A127" s="153"/>
      <c r="B127" s="156" t="s">
        <v>16</v>
      </c>
      <c r="C127" s="155"/>
      <c r="D127" s="154"/>
      <c r="E127" s="133"/>
      <c r="F127" s="134"/>
      <c r="G127" s="134"/>
      <c r="H127" s="134"/>
      <c r="I127" s="135"/>
      <c r="J127" s="135"/>
      <c r="K127" s="157">
        <f>SUM(K125:K126)</f>
        <v>0</v>
      </c>
      <c r="L127" s="157">
        <f>SUM(L125:L126)</f>
        <v>13.15</v>
      </c>
      <c r="M127" s="198">
        <f>SUM(M125:M126)</f>
        <v>494</v>
      </c>
      <c r="N127" s="157">
        <f>SUM(N125:N126)</f>
        <v>494</v>
      </c>
      <c r="O127" s="3"/>
      <c r="P127" s="3"/>
      <c r="Q127" s="201"/>
    </row>
    <row r="128" spans="1:26" x14ac:dyDescent="0.25">
      <c r="B128" s="138"/>
      <c r="C128" s="138"/>
      <c r="D128" s="138"/>
      <c r="E128" s="139"/>
      <c r="F128" s="138"/>
      <c r="G128" s="138"/>
      <c r="H128" s="138"/>
      <c r="I128" s="138"/>
      <c r="J128" s="138"/>
      <c r="K128" s="138"/>
      <c r="L128" s="138"/>
      <c r="M128" s="138"/>
      <c r="N128" s="138"/>
      <c r="O128" s="138"/>
      <c r="P128" s="138"/>
    </row>
    <row r="129" spans="2:17" ht="30" x14ac:dyDescent="0.25">
      <c r="B129" s="260" t="s">
        <v>32</v>
      </c>
      <c r="C129" s="179">
        <f>+K127</f>
        <v>0</v>
      </c>
      <c r="H129" s="140"/>
      <c r="I129" s="140"/>
      <c r="J129" s="140"/>
      <c r="K129" s="140"/>
      <c r="L129" s="140"/>
      <c r="M129" s="140"/>
      <c r="N129" s="138"/>
      <c r="O129" s="138"/>
      <c r="P129" s="138"/>
    </row>
    <row r="130" spans="2:17" ht="15.75" thickBot="1" x14ac:dyDescent="0.3"/>
    <row r="131" spans="2:17" ht="37.15" customHeight="1" thickBot="1" x14ac:dyDescent="0.3">
      <c r="B131" s="182" t="s">
        <v>48</v>
      </c>
      <c r="C131" s="183" t="s">
        <v>49</v>
      </c>
      <c r="D131" s="182" t="s">
        <v>50</v>
      </c>
      <c r="E131" s="183" t="s">
        <v>54</v>
      </c>
    </row>
    <row r="132" spans="2:17" ht="28.5" x14ac:dyDescent="0.25">
      <c r="B132" s="173" t="s">
        <v>87</v>
      </c>
      <c r="C132" s="176">
        <v>20</v>
      </c>
      <c r="D132" s="176">
        <v>0</v>
      </c>
      <c r="E132" s="320">
        <f>+D132+D133+D134</f>
        <v>0</v>
      </c>
    </row>
    <row r="133" spans="2:17" ht="28.5" x14ac:dyDescent="0.25">
      <c r="B133" s="173" t="s">
        <v>88</v>
      </c>
      <c r="C133" s="164">
        <v>30</v>
      </c>
      <c r="D133" s="177">
        <v>0</v>
      </c>
      <c r="E133" s="321"/>
    </row>
    <row r="134" spans="2:17" ht="29.25" thickBot="1" x14ac:dyDescent="0.3">
      <c r="B134" s="173" t="s">
        <v>89</v>
      </c>
      <c r="C134" s="178">
        <v>40</v>
      </c>
      <c r="D134" s="178">
        <v>0</v>
      </c>
      <c r="E134" s="322"/>
    </row>
    <row r="135" spans="2:17" ht="15.75" thickBot="1" x14ac:dyDescent="0.3"/>
    <row r="136" spans="2:17" ht="27" thickBot="1" x14ac:dyDescent="0.3">
      <c r="B136" s="317" t="s">
        <v>51</v>
      </c>
      <c r="C136" s="318"/>
      <c r="D136" s="318"/>
      <c r="E136" s="318"/>
      <c r="F136" s="318"/>
      <c r="G136" s="318"/>
      <c r="H136" s="318"/>
      <c r="I136" s="318"/>
      <c r="J136" s="318"/>
      <c r="K136" s="318"/>
      <c r="L136" s="318"/>
      <c r="M136" s="318"/>
      <c r="N136" s="319"/>
    </row>
    <row r="138" spans="2:17" ht="76.5" customHeight="1" x14ac:dyDescent="0.25">
      <c r="B138" s="163" t="s">
        <v>0</v>
      </c>
      <c r="C138" s="163" t="s">
        <v>38</v>
      </c>
      <c r="D138" s="163" t="s">
        <v>39</v>
      </c>
      <c r="E138" s="163" t="s">
        <v>79</v>
      </c>
      <c r="F138" s="163" t="s">
        <v>81</v>
      </c>
      <c r="G138" s="163" t="s">
        <v>82</v>
      </c>
      <c r="H138" s="163" t="s">
        <v>83</v>
      </c>
      <c r="I138" s="163" t="s">
        <v>80</v>
      </c>
      <c r="J138" s="292" t="s">
        <v>84</v>
      </c>
      <c r="K138" s="339"/>
      <c r="L138" s="293"/>
      <c r="M138" s="163" t="s">
        <v>85</v>
      </c>
      <c r="N138" s="163" t="s">
        <v>40</v>
      </c>
      <c r="O138" s="163" t="s">
        <v>41</v>
      </c>
      <c r="P138" s="292" t="s">
        <v>3</v>
      </c>
      <c r="Q138" s="293"/>
    </row>
    <row r="139" spans="2:17" ht="76.5" customHeight="1" x14ac:dyDescent="0.25">
      <c r="B139" s="298" t="s">
        <v>93</v>
      </c>
      <c r="C139" s="295" t="s">
        <v>98</v>
      </c>
      <c r="D139" s="295" t="s">
        <v>413</v>
      </c>
      <c r="E139" s="315">
        <v>33917804</v>
      </c>
      <c r="F139" s="295" t="s">
        <v>419</v>
      </c>
      <c r="G139" s="295" t="s">
        <v>406</v>
      </c>
      <c r="H139" s="396">
        <v>40865</v>
      </c>
      <c r="I139" s="398" t="s">
        <v>226</v>
      </c>
      <c r="J139" s="209" t="s">
        <v>376</v>
      </c>
      <c r="K139" s="218" t="s">
        <v>409</v>
      </c>
      <c r="L139" s="218" t="s">
        <v>420</v>
      </c>
      <c r="M139" s="398" t="s">
        <v>97</v>
      </c>
      <c r="N139" s="398" t="s">
        <v>98</v>
      </c>
      <c r="O139" s="398" t="s">
        <v>98</v>
      </c>
      <c r="P139" s="297" t="s">
        <v>478</v>
      </c>
      <c r="Q139" s="298"/>
    </row>
    <row r="140" spans="2:17" ht="76.5" customHeight="1" x14ac:dyDescent="0.25">
      <c r="B140" s="343"/>
      <c r="C140" s="296"/>
      <c r="D140" s="296"/>
      <c r="E140" s="316"/>
      <c r="F140" s="296"/>
      <c r="G140" s="296"/>
      <c r="H140" s="397"/>
      <c r="I140" s="399"/>
      <c r="J140" s="209" t="s">
        <v>256</v>
      </c>
      <c r="K140" s="218" t="s">
        <v>411</v>
      </c>
      <c r="L140" s="218" t="s">
        <v>421</v>
      </c>
      <c r="M140" s="399"/>
      <c r="N140" s="399"/>
      <c r="O140" s="399"/>
      <c r="P140" s="299"/>
      <c r="Q140" s="300"/>
    </row>
    <row r="141" spans="2:17" ht="76.5" customHeight="1" x14ac:dyDescent="0.25">
      <c r="B141" s="295" t="s">
        <v>94</v>
      </c>
      <c r="C141" s="295" t="s">
        <v>98</v>
      </c>
      <c r="D141" s="295" t="s">
        <v>422</v>
      </c>
      <c r="E141" s="315">
        <v>42149177</v>
      </c>
      <c r="F141" s="295" t="s">
        <v>419</v>
      </c>
      <c r="G141" s="295" t="s">
        <v>406</v>
      </c>
      <c r="H141" s="301">
        <v>40865</v>
      </c>
      <c r="I141" s="295" t="s">
        <v>407</v>
      </c>
      <c r="J141" s="209" t="s">
        <v>376</v>
      </c>
      <c r="K141" s="218" t="s">
        <v>424</v>
      </c>
      <c r="L141" s="218" t="s">
        <v>423</v>
      </c>
      <c r="M141" s="295" t="s">
        <v>97</v>
      </c>
      <c r="N141" s="295" t="s">
        <v>97</v>
      </c>
      <c r="O141" s="295" t="s">
        <v>98</v>
      </c>
      <c r="P141" s="297" t="s">
        <v>479</v>
      </c>
      <c r="Q141" s="298"/>
    </row>
    <row r="142" spans="2:17" ht="76.5" customHeight="1" x14ac:dyDescent="0.25">
      <c r="B142" s="303"/>
      <c r="C142" s="303"/>
      <c r="D142" s="303"/>
      <c r="E142" s="321"/>
      <c r="F142" s="303"/>
      <c r="G142" s="303"/>
      <c r="H142" s="341"/>
      <c r="I142" s="303"/>
      <c r="J142" s="209" t="s">
        <v>425</v>
      </c>
      <c r="K142" s="218" t="s">
        <v>427</v>
      </c>
      <c r="L142" s="218" t="s">
        <v>426</v>
      </c>
      <c r="M142" s="303"/>
      <c r="N142" s="303"/>
      <c r="O142" s="303"/>
      <c r="P142" s="299"/>
      <c r="Q142" s="300"/>
    </row>
    <row r="143" spans="2:17" ht="76.5" customHeight="1" x14ac:dyDescent="0.25">
      <c r="B143" s="296"/>
      <c r="C143" s="296"/>
      <c r="D143" s="296"/>
      <c r="E143" s="316"/>
      <c r="F143" s="296"/>
      <c r="G143" s="296"/>
      <c r="H143" s="302"/>
      <c r="I143" s="296"/>
      <c r="J143" s="209" t="s">
        <v>428</v>
      </c>
      <c r="K143" s="218" t="s">
        <v>429</v>
      </c>
      <c r="L143" s="218" t="s">
        <v>430</v>
      </c>
      <c r="M143" s="296"/>
      <c r="N143" s="296"/>
      <c r="O143" s="296"/>
      <c r="P143" s="342"/>
      <c r="Q143" s="343"/>
    </row>
    <row r="144" spans="2:17" ht="82.5" customHeight="1" x14ac:dyDescent="0.25">
      <c r="B144" s="209" t="s">
        <v>95</v>
      </c>
      <c r="C144" s="209" t="s">
        <v>97</v>
      </c>
      <c r="D144" s="207" t="s">
        <v>494</v>
      </c>
      <c r="E144" s="207">
        <v>42099913</v>
      </c>
      <c r="F144" s="263" t="s">
        <v>415</v>
      </c>
      <c r="G144" s="207" t="s">
        <v>416</v>
      </c>
      <c r="H144" s="217">
        <v>2005</v>
      </c>
      <c r="I144" s="217" t="s">
        <v>226</v>
      </c>
      <c r="J144" s="209" t="s">
        <v>376</v>
      </c>
      <c r="K144" s="218" t="s">
        <v>417</v>
      </c>
      <c r="L144" s="209" t="s">
        <v>418</v>
      </c>
      <c r="M144" s="207" t="s">
        <v>97</v>
      </c>
      <c r="N144" s="207" t="s">
        <v>97</v>
      </c>
      <c r="O144" s="207" t="s">
        <v>97</v>
      </c>
      <c r="P144" s="294" t="s">
        <v>438</v>
      </c>
      <c r="Q144" s="294"/>
    </row>
    <row r="146" spans="2:7" ht="15.75" thickBot="1" x14ac:dyDescent="0.3"/>
    <row r="147" spans="2:7" ht="44.25" customHeight="1" x14ac:dyDescent="0.25">
      <c r="B147" s="181" t="s">
        <v>33</v>
      </c>
      <c r="C147" s="181" t="s">
        <v>48</v>
      </c>
      <c r="D147" s="163" t="s">
        <v>49</v>
      </c>
      <c r="E147" s="163" t="s">
        <v>50</v>
      </c>
      <c r="F147" s="183" t="s">
        <v>55</v>
      </c>
      <c r="G147" s="188"/>
    </row>
    <row r="148" spans="2:7" ht="164.25" customHeight="1" x14ac:dyDescent="0.2">
      <c r="B148" s="369" t="s">
        <v>52</v>
      </c>
      <c r="C148" s="115" t="s">
        <v>90</v>
      </c>
      <c r="D148" s="177">
        <v>25</v>
      </c>
      <c r="E148" s="177">
        <v>0</v>
      </c>
      <c r="F148" s="336">
        <f>+E148+E149+E150</f>
        <v>10</v>
      </c>
      <c r="G148" s="189"/>
    </row>
    <row r="149" spans="2:7" ht="122.25" customHeight="1" x14ac:dyDescent="0.2">
      <c r="B149" s="369"/>
      <c r="C149" s="115" t="s">
        <v>91</v>
      </c>
      <c r="D149" s="180">
        <v>25</v>
      </c>
      <c r="E149" s="177">
        <v>0</v>
      </c>
      <c r="F149" s="337"/>
      <c r="G149" s="189"/>
    </row>
    <row r="150" spans="2:7" ht="103.5" customHeight="1" x14ac:dyDescent="0.2">
      <c r="B150" s="369"/>
      <c r="C150" s="115" t="s">
        <v>92</v>
      </c>
      <c r="D150" s="177">
        <v>10</v>
      </c>
      <c r="E150" s="177">
        <v>10</v>
      </c>
      <c r="F150" s="338"/>
      <c r="G150" s="189"/>
    </row>
    <row r="151" spans="2:7" ht="37.5" customHeight="1" x14ac:dyDescent="0.2">
      <c r="B151" s="261"/>
      <c r="C151" s="262"/>
      <c r="D151" s="257"/>
      <c r="E151" s="257"/>
      <c r="F151" s="189"/>
      <c r="G151" s="189"/>
    </row>
    <row r="152" spans="2:7" ht="10.5" customHeight="1" x14ac:dyDescent="0.2">
      <c r="B152" s="261"/>
      <c r="C152" s="262"/>
      <c r="D152" s="257"/>
      <c r="E152" s="257"/>
      <c r="F152" s="189"/>
      <c r="G152" s="189"/>
    </row>
    <row r="153" spans="2:7" x14ac:dyDescent="0.25">
      <c r="C153" s="110"/>
    </row>
    <row r="154" spans="2:7" x14ac:dyDescent="0.25">
      <c r="B154" s="172" t="s">
        <v>56</v>
      </c>
    </row>
    <row r="155" spans="2:7" x14ac:dyDescent="0.25">
      <c r="B155" s="184" t="s">
        <v>33</v>
      </c>
      <c r="C155" s="184" t="s">
        <v>57</v>
      </c>
      <c r="D155" s="181" t="s">
        <v>50</v>
      </c>
      <c r="E155" s="181" t="s">
        <v>16</v>
      </c>
    </row>
    <row r="156" spans="2:7" ht="74.25" customHeight="1" x14ac:dyDescent="0.25">
      <c r="B156" s="111" t="s">
        <v>58</v>
      </c>
      <c r="C156" s="116">
        <v>40</v>
      </c>
      <c r="D156" s="177">
        <f>+E132</f>
        <v>0</v>
      </c>
      <c r="E156" s="315">
        <f>+D156+D157</f>
        <v>10</v>
      </c>
    </row>
    <row r="157" spans="2:7" ht="114" x14ac:dyDescent="0.25">
      <c r="B157" s="111" t="s">
        <v>59</v>
      </c>
      <c r="C157" s="116">
        <v>60</v>
      </c>
      <c r="D157" s="177">
        <f>+F148</f>
        <v>10</v>
      </c>
      <c r="E157" s="316"/>
    </row>
    <row r="158" spans="2:7" x14ac:dyDescent="0.25">
      <c r="B158" s="118" t="s">
        <v>375</v>
      </c>
    </row>
  </sheetData>
  <sheetProtection password="FF39" sheet="1" objects="1" scenarios="1"/>
  <mergeCells count="126">
    <mergeCell ref="D97:D100"/>
    <mergeCell ref="E35:E36"/>
    <mergeCell ref="R59:R83"/>
    <mergeCell ref="R94:S94"/>
    <mergeCell ref="R95:S96"/>
    <mergeCell ref="R97:S100"/>
    <mergeCell ref="R101:S103"/>
    <mergeCell ref="R104:S106"/>
    <mergeCell ref="R107:S108"/>
    <mergeCell ref="H95:H96"/>
    <mergeCell ref="O95:O96"/>
    <mergeCell ref="R109:S109"/>
    <mergeCell ref="B53:E53"/>
    <mergeCell ref="B107:B108"/>
    <mergeCell ref="C107:C108"/>
    <mergeCell ref="D107:D108"/>
    <mergeCell ref="E107:E108"/>
    <mergeCell ref="F107:F108"/>
    <mergeCell ref="P107:Q108"/>
    <mergeCell ref="P109:Q109"/>
    <mergeCell ref="N104:N106"/>
    <mergeCell ref="O104:O106"/>
    <mergeCell ref="P104:Q106"/>
    <mergeCell ref="O107:O108"/>
    <mergeCell ref="O59:P83"/>
    <mergeCell ref="P95:Q96"/>
    <mergeCell ref="M95:M96"/>
    <mergeCell ref="B97:B100"/>
    <mergeCell ref="M104:M106"/>
    <mergeCell ref="F104:F106"/>
    <mergeCell ref="G104:G106"/>
    <mergeCell ref="B104:B106"/>
    <mergeCell ref="C104:C106"/>
    <mergeCell ref="P94:Q94"/>
    <mergeCell ref="G95:G96"/>
    <mergeCell ref="B49:B50"/>
    <mergeCell ref="C49:C50"/>
    <mergeCell ref="D49:E49"/>
    <mergeCell ref="P97:Q100"/>
    <mergeCell ref="F101:F103"/>
    <mergeCell ref="G101:G103"/>
    <mergeCell ref="H101:H103"/>
    <mergeCell ref="I101:I103"/>
    <mergeCell ref="M101:M103"/>
    <mergeCell ref="N101:N103"/>
    <mergeCell ref="O101:O103"/>
    <mergeCell ref="P101:Q103"/>
    <mergeCell ref="H97:H100"/>
    <mergeCell ref="I97:I100"/>
    <mergeCell ref="M97:M100"/>
    <mergeCell ref="N97:N100"/>
    <mergeCell ref="B101:B103"/>
    <mergeCell ref="C101:C103"/>
    <mergeCell ref="D101:D103"/>
    <mergeCell ref="E101:E103"/>
    <mergeCell ref="O97:O100"/>
    <mergeCell ref="B55:N55"/>
    <mergeCell ref="O58:P58"/>
    <mergeCell ref="C97:C100"/>
    <mergeCell ref="C9:N9"/>
    <mergeCell ref="B2:P2"/>
    <mergeCell ref="B4:P4"/>
    <mergeCell ref="C6:N6"/>
    <mergeCell ref="C7:N7"/>
    <mergeCell ref="C8:N8"/>
    <mergeCell ref="C10:E10"/>
    <mergeCell ref="B14:C16"/>
    <mergeCell ref="B17:C17"/>
    <mergeCell ref="D116:E116"/>
    <mergeCell ref="I95:I96"/>
    <mergeCell ref="B89:N89"/>
    <mergeCell ref="J94:L94"/>
    <mergeCell ref="H107:H108"/>
    <mergeCell ref="I107:I108"/>
    <mergeCell ref="M107:M108"/>
    <mergeCell ref="N107:N108"/>
    <mergeCell ref="B112:N112"/>
    <mergeCell ref="D115:E115"/>
    <mergeCell ref="E97:E100"/>
    <mergeCell ref="F97:F100"/>
    <mergeCell ref="G97:G100"/>
    <mergeCell ref="D104:D106"/>
    <mergeCell ref="E104:E106"/>
    <mergeCell ref="H104:H106"/>
    <mergeCell ref="I104:I106"/>
    <mergeCell ref="G107:G108"/>
    <mergeCell ref="N95:N96"/>
    <mergeCell ref="D95:D96"/>
    <mergeCell ref="B95:B96"/>
    <mergeCell ref="C95:C96"/>
    <mergeCell ref="E95:E96"/>
    <mergeCell ref="F95:F96"/>
    <mergeCell ref="B148:B150"/>
    <mergeCell ref="F148:F150"/>
    <mergeCell ref="E156:E157"/>
    <mergeCell ref="B122:N122"/>
    <mergeCell ref="E132:E134"/>
    <mergeCell ref="B136:N136"/>
    <mergeCell ref="J138:L138"/>
    <mergeCell ref="N139:N140"/>
    <mergeCell ref="B119:P119"/>
    <mergeCell ref="O139:O140"/>
    <mergeCell ref="P138:Q138"/>
    <mergeCell ref="P144:Q144"/>
    <mergeCell ref="B139:B140"/>
    <mergeCell ref="C139:C140"/>
    <mergeCell ref="D139:D140"/>
    <mergeCell ref="E139:E140"/>
    <mergeCell ref="F139:F140"/>
    <mergeCell ref="G139:G140"/>
    <mergeCell ref="P139:Q140"/>
    <mergeCell ref="B141:B143"/>
    <mergeCell ref="C141:C143"/>
    <mergeCell ref="D141:D143"/>
    <mergeCell ref="E141:E143"/>
    <mergeCell ref="F141:F143"/>
    <mergeCell ref="G141:G143"/>
    <mergeCell ref="H141:H143"/>
    <mergeCell ref="I141:I143"/>
    <mergeCell ref="M141:M143"/>
    <mergeCell ref="N141:N143"/>
    <mergeCell ref="O141:O143"/>
    <mergeCell ref="P141:Q143"/>
    <mergeCell ref="H139:H140"/>
    <mergeCell ref="I139:I140"/>
    <mergeCell ref="M139:M140"/>
  </mergeCells>
  <dataValidations count="2">
    <dataValidation type="list" allowBlank="1" showInputMessage="1" showErrorMessage="1" sqref="WVE983073 A65569 IS65569 SO65569 ACK65569 AMG65569 AWC65569 BFY65569 BPU65569 BZQ65569 CJM65569 CTI65569 DDE65569 DNA65569 DWW65569 EGS65569 EQO65569 FAK65569 FKG65569 FUC65569 GDY65569 GNU65569 GXQ65569 HHM65569 HRI65569 IBE65569 ILA65569 IUW65569 JES65569 JOO65569 JYK65569 KIG65569 KSC65569 LBY65569 LLU65569 LVQ65569 MFM65569 MPI65569 MZE65569 NJA65569 NSW65569 OCS65569 OMO65569 OWK65569 PGG65569 PQC65569 PZY65569 QJU65569 QTQ65569 RDM65569 RNI65569 RXE65569 SHA65569 SQW65569 TAS65569 TKO65569 TUK65569 UEG65569 UOC65569 UXY65569 VHU65569 VRQ65569 WBM65569 WLI65569 WVE65569 A131105 IS131105 SO131105 ACK131105 AMG131105 AWC131105 BFY131105 BPU131105 BZQ131105 CJM131105 CTI131105 DDE131105 DNA131105 DWW131105 EGS131105 EQO131105 FAK131105 FKG131105 FUC131105 GDY131105 GNU131105 GXQ131105 HHM131105 HRI131105 IBE131105 ILA131105 IUW131105 JES131105 JOO131105 JYK131105 KIG131105 KSC131105 LBY131105 LLU131105 LVQ131105 MFM131105 MPI131105 MZE131105 NJA131105 NSW131105 OCS131105 OMO131105 OWK131105 PGG131105 PQC131105 PZY131105 QJU131105 QTQ131105 RDM131105 RNI131105 RXE131105 SHA131105 SQW131105 TAS131105 TKO131105 TUK131105 UEG131105 UOC131105 UXY131105 VHU131105 VRQ131105 WBM131105 WLI131105 WVE131105 A196641 IS196641 SO196641 ACK196641 AMG196641 AWC196641 BFY196641 BPU196641 BZQ196641 CJM196641 CTI196641 DDE196641 DNA196641 DWW196641 EGS196641 EQO196641 FAK196641 FKG196641 FUC196641 GDY196641 GNU196641 GXQ196641 HHM196641 HRI196641 IBE196641 ILA196641 IUW196641 JES196641 JOO196641 JYK196641 KIG196641 KSC196641 LBY196641 LLU196641 LVQ196641 MFM196641 MPI196641 MZE196641 NJA196641 NSW196641 OCS196641 OMO196641 OWK196641 PGG196641 PQC196641 PZY196641 QJU196641 QTQ196641 RDM196641 RNI196641 RXE196641 SHA196641 SQW196641 TAS196641 TKO196641 TUK196641 UEG196641 UOC196641 UXY196641 VHU196641 VRQ196641 WBM196641 WLI196641 WVE196641 A262177 IS262177 SO262177 ACK262177 AMG262177 AWC262177 BFY262177 BPU262177 BZQ262177 CJM262177 CTI262177 DDE262177 DNA262177 DWW262177 EGS262177 EQO262177 FAK262177 FKG262177 FUC262177 GDY262177 GNU262177 GXQ262177 HHM262177 HRI262177 IBE262177 ILA262177 IUW262177 JES262177 JOO262177 JYK262177 KIG262177 KSC262177 LBY262177 LLU262177 LVQ262177 MFM262177 MPI262177 MZE262177 NJA262177 NSW262177 OCS262177 OMO262177 OWK262177 PGG262177 PQC262177 PZY262177 QJU262177 QTQ262177 RDM262177 RNI262177 RXE262177 SHA262177 SQW262177 TAS262177 TKO262177 TUK262177 UEG262177 UOC262177 UXY262177 VHU262177 VRQ262177 WBM262177 WLI262177 WVE262177 A327713 IS327713 SO327713 ACK327713 AMG327713 AWC327713 BFY327713 BPU327713 BZQ327713 CJM327713 CTI327713 DDE327713 DNA327713 DWW327713 EGS327713 EQO327713 FAK327713 FKG327713 FUC327713 GDY327713 GNU327713 GXQ327713 HHM327713 HRI327713 IBE327713 ILA327713 IUW327713 JES327713 JOO327713 JYK327713 KIG327713 KSC327713 LBY327713 LLU327713 LVQ327713 MFM327713 MPI327713 MZE327713 NJA327713 NSW327713 OCS327713 OMO327713 OWK327713 PGG327713 PQC327713 PZY327713 QJU327713 QTQ327713 RDM327713 RNI327713 RXE327713 SHA327713 SQW327713 TAS327713 TKO327713 TUK327713 UEG327713 UOC327713 UXY327713 VHU327713 VRQ327713 WBM327713 WLI327713 WVE327713 A393249 IS393249 SO393249 ACK393249 AMG393249 AWC393249 BFY393249 BPU393249 BZQ393249 CJM393249 CTI393249 DDE393249 DNA393249 DWW393249 EGS393249 EQO393249 FAK393249 FKG393249 FUC393249 GDY393249 GNU393249 GXQ393249 HHM393249 HRI393249 IBE393249 ILA393249 IUW393249 JES393249 JOO393249 JYK393249 KIG393249 KSC393249 LBY393249 LLU393249 LVQ393249 MFM393249 MPI393249 MZE393249 NJA393249 NSW393249 OCS393249 OMO393249 OWK393249 PGG393249 PQC393249 PZY393249 QJU393249 QTQ393249 RDM393249 RNI393249 RXE393249 SHA393249 SQW393249 TAS393249 TKO393249 TUK393249 UEG393249 UOC393249 UXY393249 VHU393249 VRQ393249 WBM393249 WLI393249 WVE393249 A458785 IS458785 SO458785 ACK458785 AMG458785 AWC458785 BFY458785 BPU458785 BZQ458785 CJM458785 CTI458785 DDE458785 DNA458785 DWW458785 EGS458785 EQO458785 FAK458785 FKG458785 FUC458785 GDY458785 GNU458785 GXQ458785 HHM458785 HRI458785 IBE458785 ILA458785 IUW458785 JES458785 JOO458785 JYK458785 KIG458785 KSC458785 LBY458785 LLU458785 LVQ458785 MFM458785 MPI458785 MZE458785 NJA458785 NSW458785 OCS458785 OMO458785 OWK458785 PGG458785 PQC458785 PZY458785 QJU458785 QTQ458785 RDM458785 RNI458785 RXE458785 SHA458785 SQW458785 TAS458785 TKO458785 TUK458785 UEG458785 UOC458785 UXY458785 VHU458785 VRQ458785 WBM458785 WLI458785 WVE458785 A524321 IS524321 SO524321 ACK524321 AMG524321 AWC524321 BFY524321 BPU524321 BZQ524321 CJM524321 CTI524321 DDE524321 DNA524321 DWW524321 EGS524321 EQO524321 FAK524321 FKG524321 FUC524321 GDY524321 GNU524321 GXQ524321 HHM524321 HRI524321 IBE524321 ILA524321 IUW524321 JES524321 JOO524321 JYK524321 KIG524321 KSC524321 LBY524321 LLU524321 LVQ524321 MFM524321 MPI524321 MZE524321 NJA524321 NSW524321 OCS524321 OMO524321 OWK524321 PGG524321 PQC524321 PZY524321 QJU524321 QTQ524321 RDM524321 RNI524321 RXE524321 SHA524321 SQW524321 TAS524321 TKO524321 TUK524321 UEG524321 UOC524321 UXY524321 VHU524321 VRQ524321 WBM524321 WLI524321 WVE524321 A589857 IS589857 SO589857 ACK589857 AMG589857 AWC589857 BFY589857 BPU589857 BZQ589857 CJM589857 CTI589857 DDE589857 DNA589857 DWW589857 EGS589857 EQO589857 FAK589857 FKG589857 FUC589857 GDY589857 GNU589857 GXQ589857 HHM589857 HRI589857 IBE589857 ILA589857 IUW589857 JES589857 JOO589857 JYK589857 KIG589857 KSC589857 LBY589857 LLU589857 LVQ589857 MFM589857 MPI589857 MZE589857 NJA589857 NSW589857 OCS589857 OMO589857 OWK589857 PGG589857 PQC589857 PZY589857 QJU589857 QTQ589857 RDM589857 RNI589857 RXE589857 SHA589857 SQW589857 TAS589857 TKO589857 TUK589857 UEG589857 UOC589857 UXY589857 VHU589857 VRQ589857 WBM589857 WLI589857 WVE589857 A655393 IS655393 SO655393 ACK655393 AMG655393 AWC655393 BFY655393 BPU655393 BZQ655393 CJM655393 CTI655393 DDE655393 DNA655393 DWW655393 EGS655393 EQO655393 FAK655393 FKG655393 FUC655393 GDY655393 GNU655393 GXQ655393 HHM655393 HRI655393 IBE655393 ILA655393 IUW655393 JES655393 JOO655393 JYK655393 KIG655393 KSC655393 LBY655393 LLU655393 LVQ655393 MFM655393 MPI655393 MZE655393 NJA655393 NSW655393 OCS655393 OMO655393 OWK655393 PGG655393 PQC655393 PZY655393 QJU655393 QTQ655393 RDM655393 RNI655393 RXE655393 SHA655393 SQW655393 TAS655393 TKO655393 TUK655393 UEG655393 UOC655393 UXY655393 VHU655393 VRQ655393 WBM655393 WLI655393 WVE655393 A720929 IS720929 SO720929 ACK720929 AMG720929 AWC720929 BFY720929 BPU720929 BZQ720929 CJM720929 CTI720929 DDE720929 DNA720929 DWW720929 EGS720929 EQO720929 FAK720929 FKG720929 FUC720929 GDY720929 GNU720929 GXQ720929 HHM720929 HRI720929 IBE720929 ILA720929 IUW720929 JES720929 JOO720929 JYK720929 KIG720929 KSC720929 LBY720929 LLU720929 LVQ720929 MFM720929 MPI720929 MZE720929 NJA720929 NSW720929 OCS720929 OMO720929 OWK720929 PGG720929 PQC720929 PZY720929 QJU720929 QTQ720929 RDM720929 RNI720929 RXE720929 SHA720929 SQW720929 TAS720929 TKO720929 TUK720929 UEG720929 UOC720929 UXY720929 VHU720929 VRQ720929 WBM720929 WLI720929 WVE720929 A786465 IS786465 SO786465 ACK786465 AMG786465 AWC786465 BFY786465 BPU786465 BZQ786465 CJM786465 CTI786465 DDE786465 DNA786465 DWW786465 EGS786465 EQO786465 FAK786465 FKG786465 FUC786465 GDY786465 GNU786465 GXQ786465 HHM786465 HRI786465 IBE786465 ILA786465 IUW786465 JES786465 JOO786465 JYK786465 KIG786465 KSC786465 LBY786465 LLU786465 LVQ786465 MFM786465 MPI786465 MZE786465 NJA786465 NSW786465 OCS786465 OMO786465 OWK786465 PGG786465 PQC786465 PZY786465 QJU786465 QTQ786465 RDM786465 RNI786465 RXE786465 SHA786465 SQW786465 TAS786465 TKO786465 TUK786465 UEG786465 UOC786465 UXY786465 VHU786465 VRQ786465 WBM786465 WLI786465 WVE786465 A852001 IS852001 SO852001 ACK852001 AMG852001 AWC852001 BFY852001 BPU852001 BZQ852001 CJM852001 CTI852001 DDE852001 DNA852001 DWW852001 EGS852001 EQO852001 FAK852001 FKG852001 FUC852001 GDY852001 GNU852001 GXQ852001 HHM852001 HRI852001 IBE852001 ILA852001 IUW852001 JES852001 JOO852001 JYK852001 KIG852001 KSC852001 LBY852001 LLU852001 LVQ852001 MFM852001 MPI852001 MZE852001 NJA852001 NSW852001 OCS852001 OMO852001 OWK852001 PGG852001 PQC852001 PZY852001 QJU852001 QTQ852001 RDM852001 RNI852001 RXE852001 SHA852001 SQW852001 TAS852001 TKO852001 TUK852001 UEG852001 UOC852001 UXY852001 VHU852001 VRQ852001 WBM852001 WLI852001 WVE852001 A917537 IS917537 SO917537 ACK917537 AMG917537 AWC917537 BFY917537 BPU917537 BZQ917537 CJM917537 CTI917537 DDE917537 DNA917537 DWW917537 EGS917537 EQO917537 FAK917537 FKG917537 FUC917537 GDY917537 GNU917537 GXQ917537 HHM917537 HRI917537 IBE917537 ILA917537 IUW917537 JES917537 JOO917537 JYK917537 KIG917537 KSC917537 LBY917537 LLU917537 LVQ917537 MFM917537 MPI917537 MZE917537 NJA917537 NSW917537 OCS917537 OMO917537 OWK917537 PGG917537 PQC917537 PZY917537 QJU917537 QTQ917537 RDM917537 RNI917537 RXE917537 SHA917537 SQW917537 TAS917537 TKO917537 TUK917537 UEG917537 UOC917537 UXY917537 VHU917537 VRQ917537 WBM917537 WLI917537 WVE917537 A983073 IS983073 SO983073 ACK983073 AMG983073 AWC983073 BFY983073 BPU983073 BZQ983073 CJM983073 CTI983073 DDE983073 DNA983073 DWW983073 EGS983073 EQO983073 FAK983073 FKG983073 FUC983073 GDY983073 GNU983073 GXQ983073 HHM983073 HRI983073 IBE983073 ILA983073 IUW983073 JES983073 JOO983073 JYK983073 KIG983073 KSC983073 LBY983073 LLU983073 LVQ983073 MFM983073 MPI983073 MZE983073 NJA983073 NSW983073 OCS983073 OMO983073 OWK983073 PGG983073 PQC983073 PZY983073 QJU983073 QTQ983073 RDM983073 RNI983073 RXE983073 SHA983073 SQW983073 TAS983073 TKO983073 TUK983073 UEG983073 UOC983073 UXY983073 VHU983073 VRQ983073 WBM983073 WLI983073 A19:A37 IS19:IS37 SO19:SO37 ACK19:ACK37 AMG19:AMG37 AWC19:AWC37 BFY19:BFY37 BPU19:BPU37 BZQ19:BZQ37 CJM19:CJM37 CTI19:CTI37 DDE19:DDE37 DNA19:DNA37 DWW19:DWW37 EGS19:EGS37 EQO19:EQO37 FAK19:FAK37 FKG19:FKG37 FUC19:FUC37 GDY19:GDY37 GNU19:GNU37 GXQ19:GXQ37 HHM19:HHM37 HRI19:HRI37 IBE19:IBE37 ILA19:ILA37 IUW19:IUW37 JES19:JES37 JOO19:JOO37 JYK19:JYK37 KIG19:KIG37 KSC19:KSC37 LBY19:LBY37 LLU19:LLU37 LVQ19:LVQ37 MFM19:MFM37 MPI19:MPI37 MZE19:MZE37 NJA19:NJA37 NSW19:NSW37 OCS19:OCS37 OMO19:OMO37 OWK19:OWK37 PGG19:PGG37 PQC19:PQC37 PZY19:PZY37 QJU19:QJU37 QTQ19:QTQ37 RDM19:RDM37 RNI19:RNI37 RXE19:RXE37 SHA19:SHA37 SQW19:SQW37 TAS19:TAS37 TKO19:TKO37 TUK19:TUK37 UEG19:UEG37 UOC19:UOC37 UXY19:UXY37 VHU19:VHU37 VRQ19:VRQ37 WBM19:WBM37 WLI19:WLI37 WVE19:WVE37">
      <formula1>"1,2,3,4,5"</formula1>
    </dataValidation>
    <dataValidation type="decimal" allowBlank="1" showInputMessage="1" showErrorMessage="1" sqref="WVH983073 WLL983073 C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C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C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C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C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C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C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C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C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C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C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C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C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C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C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IV19:IV37 SR19:SR37 ACN19:ACN37 AMJ19:AMJ37 AWF19:AWF37 BGB19:BGB37 BPX19:BPX37 BZT19:BZT37 CJP19:CJP37 CTL19:CTL37 DDH19:DDH37 DND19:DND37 DWZ19:DWZ37 EGV19:EGV37 EQR19:EQR37 FAN19:FAN37 FKJ19:FKJ37 FUF19:FUF37 GEB19:GEB37 GNX19:GNX37 GXT19:GXT37 HHP19:HHP37 HRL19:HRL37 IBH19:IBH37 ILD19:ILD37 IUZ19:IUZ37 JEV19:JEV37 JOR19:JOR37 JYN19:JYN37 KIJ19:KIJ37 KSF19:KSF37 LCB19:LCB37 LLX19:LLX37 LVT19:LVT37 MFP19:MFP37 MPL19:MPL37 MZH19:MZH37 NJD19:NJD37 NSZ19:NSZ37 OCV19:OCV37 OMR19:OMR37 OWN19:OWN37 PGJ19:PGJ37 PQF19:PQF37 QAB19:QAB37 QJX19:QJX37 QTT19:QTT37 RDP19:RDP37 RNL19:RNL37 RXH19:RXH37 SHD19:SHD37 SQZ19:SQZ37 TAV19:TAV37 TKR19:TKR37 TUN19:TUN37 UEJ19:UEJ37 UOF19:UOF37 UYB19:UYB37 VHX19:VHX37 VRT19:VRT37 WBP19:WBP37 WLL19:WLL37 WVH19:WVH37">
      <formula1>0</formula1>
      <formula2>1</formula2>
    </dataValidation>
  </dataValidations>
  <pageMargins left="0.98425196850393704" right="0.51181102362204722" top="0.55118110236220474" bottom="0.55118110236220474" header="0.31496062992125984" footer="0.31496062992125984"/>
  <pageSetup paperSize="5" scale="40" orientation="landscape" horizontalDpi="4294967295" verticalDpi="4294967295" r:id="rId1"/>
  <ignoredErrors>
    <ignoredError sqref="K47:N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Tecnica - Grupo 7</vt:lpstr>
      <vt:lpstr>Tecnica - Grupo 8</vt:lpstr>
      <vt:lpstr>Tecnica - Grupo 9</vt:lpstr>
      <vt:lpstr>Tecnica - Grupo 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Oscar Eduardo Sosa Bernal</cp:lastModifiedBy>
  <cp:lastPrinted>2014-12-02T18:11:16Z</cp:lastPrinted>
  <dcterms:created xsi:type="dcterms:W3CDTF">2014-10-22T15:49:24Z</dcterms:created>
  <dcterms:modified xsi:type="dcterms:W3CDTF">2014-12-09T23:00:52Z</dcterms:modified>
</cp:coreProperties>
</file>