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EVALUACIONES TÉCNICAS\EVALUACIONES TECNICAS FINALES\"/>
    </mc:Choice>
  </mc:AlternateContent>
  <bookViews>
    <workbookView xWindow="120" yWindow="135" windowWidth="15480" windowHeight="6660" tabRatio="598" activeTab="1"/>
  </bookViews>
  <sheets>
    <sheet name="JURIDICA" sheetId="9" r:id="rId1"/>
    <sheet name="TECNICA" sheetId="8" r:id="rId2"/>
    <sheet name="FINANCIERA" sheetId="10" r:id="rId3"/>
    <sheet name="Hoja2" sheetId="12" r:id="rId4"/>
  </sheets>
  <calcPr calcId="152511"/>
</workbook>
</file>

<file path=xl/calcChain.xml><?xml version="1.0" encoding="utf-8"?>
<calcChain xmlns="http://schemas.openxmlformats.org/spreadsheetml/2006/main">
  <c r="F15" i="8" l="1"/>
  <c r="O119" i="8" l="1"/>
  <c r="O120" i="8"/>
  <c r="O121" i="8"/>
  <c r="E24" i="8" l="1"/>
  <c r="O52" i="8" l="1"/>
  <c r="O53" i="8"/>
  <c r="O54" i="8"/>
  <c r="O55" i="8"/>
  <c r="O56" i="8"/>
  <c r="J41" i="8"/>
  <c r="C24" i="8"/>
  <c r="C12" i="10" l="1"/>
  <c r="C13" i="10" s="1"/>
  <c r="N123" i="8"/>
  <c r="M123" i="8"/>
  <c r="K123" i="8"/>
  <c r="A119" i="8"/>
  <c r="A120" i="8" s="1"/>
  <c r="A121" i="8" s="1"/>
  <c r="A122" i="8" s="1"/>
  <c r="O123" i="8"/>
  <c r="O57" i="8"/>
  <c r="E40" i="8"/>
  <c r="E129" i="8" l="1"/>
  <c r="D155" i="8" s="1"/>
  <c r="F145" i="8"/>
  <c r="D156" i="8" s="1"/>
  <c r="E155" i="8" l="1"/>
  <c r="C125" i="8" l="1"/>
  <c r="C62" i="8"/>
  <c r="M57" i="8"/>
  <c r="C61" i="8"/>
  <c r="A50" i="8"/>
  <c r="A51" i="8" l="1"/>
  <c r="A52" i="8" s="1"/>
  <c r="A53" i="8" s="1"/>
  <c r="A54" i="8" s="1"/>
  <c r="A55" i="8" s="1"/>
  <c r="A56" i="8" s="1"/>
</calcChain>
</file>

<file path=xl/sharedStrings.xml><?xml version="1.0" encoding="utf-8"?>
<sst xmlns="http://schemas.openxmlformats.org/spreadsheetml/2006/main" count="518" uniqueCount="287">
  <si>
    <t>CARGO</t>
  </si>
  <si>
    <t>* Dirección, barrio - vereda, Centro Zonal</t>
  </si>
  <si>
    <t>MODALIDAD</t>
  </si>
  <si>
    <t>OBSERVACIONES</t>
  </si>
  <si>
    <t>Nombre de Proponente:</t>
  </si>
  <si>
    <t>Nombre de Integrante No 1:</t>
  </si>
  <si>
    <t>Nombre de Integrante No 2:</t>
  </si>
  <si>
    <t>Nombre de Integrante No 3:</t>
  </si>
  <si>
    <t>grupo a la que se presenta</t>
  </si>
  <si>
    <t>Fecha de evaluación:</t>
  </si>
  <si>
    <t>Fecha de terminación</t>
  </si>
  <si>
    <t>FOLIO</t>
  </si>
  <si>
    <t>Número del Grupo</t>
  </si>
  <si>
    <t>Valor del Presupuesto</t>
  </si>
  <si>
    <t>Sumatoria</t>
  </si>
  <si>
    <t xml:space="preserve">Experiencia minima a acreditar </t>
  </si>
  <si>
    <t>TOTAL</t>
  </si>
  <si>
    <t xml:space="preserve">Fecha 
inicio </t>
  </si>
  <si>
    <t>CUMPLE 
SI /NO</t>
  </si>
  <si>
    <t>OBSERVACION</t>
  </si>
  <si>
    <t>experiencia
acreditada
no validada 
(en meses)</t>
  </si>
  <si>
    <t>Total meses de experiencia acreditada valida</t>
  </si>
  <si>
    <t xml:space="preserve">Objeto del contrato cumple con lo solcitado 
si/ no
</t>
  </si>
  <si>
    <t>si</t>
  </si>
  <si>
    <t>no</t>
  </si>
  <si>
    <t>Total cupos certificados</t>
  </si>
  <si>
    <t xml:space="preserve">Cantidad de Cupos ejecutados </t>
  </si>
  <si>
    <t>Valor</t>
  </si>
  <si>
    <t>Criterio</t>
  </si>
  <si>
    <t>Número de cupos</t>
  </si>
  <si>
    <t>Experiencia habilitante</t>
  </si>
  <si>
    <t>fueron objeto de multas
si/no</t>
  </si>
  <si>
    <t>Total meses de experiencia adicional acreditada valida</t>
  </si>
  <si>
    <t>CRITERIO</t>
  </si>
  <si>
    <t xml:space="preserve">Concepto, cumple </t>
  </si>
  <si>
    <t>Solo de certificaciones validadas (por que se ajustan al objeto solicitado y periodos solicitado y no fueron objeto de multas</t>
  </si>
  <si>
    <t>Valor ejecutado
del contrato</t>
  </si>
  <si>
    <t>** Cupos de acuerdo con el área exigida en el estándar 40 para las dos Modalidades</t>
  </si>
  <si>
    <t>Talento Humano - Habilitante</t>
  </si>
  <si>
    <t>PROPORCIÓN T.HNO/CUPOS</t>
  </si>
  <si>
    <t>NOMBRE</t>
  </si>
  <si>
    <r>
      <rPr>
        <b/>
        <sz val="10"/>
        <color theme="1"/>
        <rFont val="Calibri"/>
        <family val="2"/>
        <scheme val="minor"/>
      </rPr>
      <t>CUMPLE PERFIL</t>
    </r>
    <r>
      <rPr>
        <b/>
        <sz val="11"/>
        <color theme="1"/>
        <rFont val="Calibri"/>
        <family val="2"/>
        <scheme val="minor"/>
      </rPr>
      <t xml:space="preserve">
SI /NO</t>
    </r>
  </si>
  <si>
    <r>
      <rPr>
        <b/>
        <sz val="9"/>
        <color theme="1"/>
        <rFont val="Calibri"/>
        <family val="2"/>
        <scheme val="minor"/>
      </rPr>
      <t>CUMPLE PROPORCION</t>
    </r>
    <r>
      <rPr>
        <b/>
        <sz val="11"/>
        <color theme="1"/>
        <rFont val="Calibri"/>
        <family val="2"/>
        <scheme val="minor"/>
      </rPr>
      <t xml:space="preserve">
SI /NO</t>
    </r>
  </si>
  <si>
    <t>COORDINADOR</t>
  </si>
  <si>
    <t>PROFESIONAL DE APOYO PSICOSOCIAL</t>
  </si>
  <si>
    <t>Numero
 del contrato</t>
  </si>
  <si>
    <t>Propuesta Técnica - Habilitante</t>
  </si>
  <si>
    <r>
      <rPr>
        <b/>
        <sz val="10"/>
        <color theme="1"/>
        <rFont val="Calibri"/>
        <family val="2"/>
        <scheme val="minor"/>
      </rPr>
      <t xml:space="preserve">CUMPLE </t>
    </r>
    <r>
      <rPr>
        <b/>
        <sz val="11"/>
        <color theme="1"/>
        <rFont val="Calibri"/>
        <family val="2"/>
        <scheme val="minor"/>
      </rPr>
      <t xml:space="preserve">
SI /NO</t>
    </r>
  </si>
  <si>
    <t>Experiencia Específica - habilitante</t>
  </si>
  <si>
    <t>VARIABLES</t>
  </si>
  <si>
    <t>PUNTAJE MÁXIMO</t>
  </si>
  <si>
    <t>PUNTAJE ASIGNADO</t>
  </si>
  <si>
    <t>Equipo talento humano adicional</t>
  </si>
  <si>
    <t xml:space="preserve">
Disposición de un equipo adicional al requerido por manual operativo, para la administración de la ejecución del contrato a suscribir.
</t>
  </si>
  <si>
    <t>1. Experiencia Específica - Adicional</t>
  </si>
  <si>
    <t>TOTAL PUNTAJE 
CRITERIO 1</t>
  </si>
  <si>
    <t>TOTAL PUNTAJE 
CRITERIO 2</t>
  </si>
  <si>
    <t>TOTAL PUNTAJE POR CRITERIO</t>
  </si>
  <si>
    <t>PUNTAJE MAXIMO</t>
  </si>
  <si>
    <r>
      <t>1.</t>
    </r>
    <r>
      <rPr>
        <sz val="7"/>
        <color theme="1"/>
        <rFont val="Times New Roman"/>
        <family val="1"/>
      </rPr>
      <t xml:space="preserve">   </t>
    </r>
    <r>
      <rPr>
        <sz val="11"/>
        <color theme="1"/>
        <rFont val="Arial"/>
        <family val="2"/>
      </rPr>
      <t>Experiencia adicional a la mínima requerida en la ejecución de programas de atención a primera infancia y o familia</t>
    </r>
  </si>
  <si>
    <r>
      <t>2.</t>
    </r>
    <r>
      <rPr>
        <sz val="7"/>
        <color theme="1"/>
        <rFont val="Times New Roman"/>
        <family val="1"/>
      </rPr>
      <t xml:space="preserve">   </t>
    </r>
    <r>
      <rPr>
        <sz val="11"/>
        <color theme="1"/>
        <rFont val="Arial"/>
        <family val="2"/>
      </rPr>
      <t xml:space="preserve">Disposición de un equipo adicional al requerido por el manual operativo, para la administración de la ejecución del contrato a suscribir, sin costo adicional, en las siguientes áreas: coordinador general del grupo, pedagógica y financiera. </t>
    </r>
  </si>
  <si>
    <t>experiencia
acreditada
validada
(en meses)</t>
  </si>
  <si>
    <t>*** Si es propia, en arriendo,  comodato ó con autorización de uso, con que entidad</t>
  </si>
  <si>
    <t>1. CRITERIOS HABILITANTES</t>
  </si>
  <si>
    <t>2. CRITERIOS DE EVALUACIÓN</t>
  </si>
  <si>
    <t>ACTA DE INFORME DE EVALUACION DE PROPUESTAS</t>
  </si>
  <si>
    <t>CONVOCATORIA PÚBLICA DE APORTE No XX DE 2014</t>
  </si>
  <si>
    <t>No.</t>
  </si>
  <si>
    <t>DOCUMENTOS</t>
  </si>
  <si>
    <t>FOLIOS</t>
  </si>
  <si>
    <t>CUMPLE</t>
  </si>
  <si>
    <t xml:space="preserve">NO CUMPLE </t>
  </si>
  <si>
    <t>CERTIFICADO DE EXISTENCIA Y REPRESENTACIÓN LEGAL DEL PROPONENTE</t>
  </si>
  <si>
    <t>REGISTRO UNICO TRIBUTARIO</t>
  </si>
  <si>
    <t xml:space="preserve">FOTOCOPIA DE LA CEDULA DE CIUDADANIA </t>
  </si>
  <si>
    <t>CONSULTA BOLETIN RESPONSABLES FISCALES DEL REPRESENTANTE LEGAL Y DE LA PERSONA JURIDICA</t>
  </si>
  <si>
    <t>CONSULTA CERTIFICADO DEL SISTEMA DE INFORMACIÓN Y REGISTRO DE SANCIONES Y CAUSAS DE INHABILIDAD –SIRI– VIGENTE, EXPEDIDO POR LA PROCURADURÍA GENERAL DE LA NACIÓN DEL REPRESENTANTE LEGAL Y DE LA PERSONA JURÍDICA</t>
  </si>
  <si>
    <t>CONSULTA ANTECEDENTES PENALES DEL REPRESENTANTE LEGAL</t>
  </si>
  <si>
    <t>CECILIA DE LA FUENTE DE LLERAS</t>
  </si>
  <si>
    <t xml:space="preserve">PROPONENTE: </t>
  </si>
  <si>
    <t>NUMERO DE NIT</t>
  </si>
  <si>
    <t>ACTIVO CORRIENTE</t>
  </si>
  <si>
    <t xml:space="preserve">ACTIVO TOTAL </t>
  </si>
  <si>
    <t xml:space="preserve">PASIVO CORRIENTE </t>
  </si>
  <si>
    <t>PASIVO TOTAL</t>
  </si>
  <si>
    <t>INDICADORES FINANCIEROS DEL PROPONENTE</t>
  </si>
  <si>
    <t>Capacidad Financiera</t>
  </si>
  <si>
    <t>CUMPLE - NO CUMPLE</t>
  </si>
  <si>
    <t>NIVEL DE ENDEUDAMIENTO</t>
  </si>
  <si>
    <t>CONSOLIDADO GENERAL:</t>
  </si>
  <si>
    <t>EL PROPONENTE CUMPLE ______ NO CUMPLE _______</t>
  </si>
  <si>
    <t xml:space="preserve">CON LA CAPACIDAD FINANCIERA </t>
  </si>
  <si>
    <t>PROPONENTE</t>
  </si>
  <si>
    <t>NOTA EXPLICATIVA: Este formato se debe diligenciarse cuantas veces sea necesario de acuerdo al numero de oferentes.</t>
  </si>
  <si>
    <t xml:space="preserve">                                                 INSTITUTO COLOMBIANO DE BIENESTAR FAMILIAR - ICBF</t>
  </si>
  <si>
    <t>RUP (SI APLICA)</t>
  </si>
  <si>
    <t>Se procede a evaluar las propuestas presentadas por los siguientes oferentes:</t>
  </si>
  <si>
    <t>RESOLUCIÓN POR LA CUAL EL ICBF OTROGA O RECONOCE PERSONERÍA JURÍDICA EN LOS CASOS QUE APLIQUE</t>
  </si>
  <si>
    <t>PODER EN CASO DE QUE EL PROPONENTE ACTÚE A TRAVÉS DE APODERADO</t>
  </si>
  <si>
    <t>PROPONENTE No. 2. xxxxxxxxxxx</t>
  </si>
  <si>
    <t>CARTA DE PRESENTACION DE LA PROPUESTA DONDE SE INDIQUE EL GRUPO O CRUPOS EN LOS QUE VA A PARTICIPAR FORMATO 1</t>
  </si>
  <si>
    <t>CERTIFICAD DE CUMPLIMIENTO DE PAGO DE APORTES DE SEGURIDAD SOCIAL Y PARAFISCALES. FORMATO 2</t>
  </si>
  <si>
    <t>CERTIFICACION DE PARTICIPACION INDEPENDIENTE DEL PROPONENTE FORMATO 3</t>
  </si>
  <si>
    <t>DOCUMENTO DE CONSTITUCIÓN DEL CONSORCIO O UNIÓN TEMPORAL CUANDO APLIQUE FORMATO 4 - 5</t>
  </si>
  <si>
    <t>Resumen de Grupos y Presupuesto que esta ofertando (se debe hacer una valuación independiente para cada grupo al que se presenta)</t>
  </si>
  <si>
    <t>Experiencia mínima a acreditar en cupos (80% de los cupos del grupo)</t>
  </si>
  <si>
    <t>Porcentaje de participación en caso de consorcio o unión temporal</t>
  </si>
  <si>
    <t>Infraestructura Formato 11 - Habilitante</t>
  </si>
  <si>
    <t>CAPACIDAD  INSTALADA EN CUPOS**</t>
  </si>
  <si>
    <t>UBICACIÓN*</t>
  </si>
  <si>
    <t>CERTIFICADO DE TRADICIÓN Y LIBERTAD SI ES PROPIA CDI</t>
  </si>
  <si>
    <t>PROMESA DE ARRENDAMIENTO O CARTA DE INTENCIÓN CDI</t>
  </si>
  <si>
    <t>CARTA DE COMPROMISO DE GESTIONAR EL USO CUENDO ES PÚBLICA CDI</t>
  </si>
  <si>
    <t xml:space="preserve">CARTA DE COMPROMISO DE DISPONER DEL ESPACIO MODALIDAD FAMILIAR </t>
  </si>
  <si>
    <t>CUMPLIMIENTO DE CONDICIONES DE SEGURIDAD SEGÚN FORMATO 11 SI/NO</t>
  </si>
  <si>
    <t>CUMPLIMIENTO ESPACIOS DE SERVICIO Y ATENCIÓN SEGÚN FORMATO 11 SI/NO</t>
  </si>
  <si>
    <t>CUMPLIMIENTO CONDICIONES DEL ENTORNO SEGÚN FORMATO 11 SI/NO</t>
  </si>
  <si>
    <t>CUMPLIMIENTO SERVICIOS PÚBLICOS BÁSICOS SEFÚN FORMATO 11 SI/NO</t>
  </si>
  <si>
    <t>SE ENCUENTRA DENTRO DE UN KM DE DISTANCIA DE LA UNICACIÓN ACTUAL DE LOS BENEFICIARIOS SI/NO</t>
  </si>
  <si>
    <t>CÉDULA DE CIUDADANÍA</t>
  </si>
  <si>
    <t>TARJETA PROFESIONAL DE REQUERIRSE</t>
  </si>
  <si>
    <t>TÍTULO OBTENIDO</t>
  </si>
  <si>
    <t>INSTITUCIÓN DE EDUCACIÓN SUPERIOR</t>
  </si>
  <si>
    <t>FECHA DE TERMINACIÓN DE MATERIAS O DE GRADO SEGÚN EL CASO</t>
  </si>
  <si>
    <t xml:space="preserve">EXPERIENCIA PROFESIONAL </t>
  </si>
  <si>
    <t>EMPRESA</t>
  </si>
  <si>
    <t>FECHA DE INICIO Y TERMINACIÓN</t>
  </si>
  <si>
    <t xml:space="preserve">FUNCIONES </t>
  </si>
  <si>
    <t xml:space="preserve">CARTA DE COMPROMISO DE SUSCRIBIR EL CONTRATO FORMATO 8 </t>
  </si>
  <si>
    <t>Presentó propuesta técnica de acuedo con lo solicitado en el pliego de condiciones. Formato 12</t>
  </si>
  <si>
    <t xml:space="preserve">6 meses adicionales al mínimo requerido </t>
  </si>
  <si>
    <t xml:space="preserve">12 meses adicionales al mínimo requerido </t>
  </si>
  <si>
    <t xml:space="preserve">18 meses adicionales al mínimo requerido </t>
  </si>
  <si>
    <t xml:space="preserve">COORDINADOR GENERAL DEL PROYECTO POR CADA MIL CUPOS OFERTADOS O FRACIÓN INFERIOR 
Profesional en ciencias de la administración, económicas sociales y humanas o de la educación, con experiencia igual o mayor a dos (2) años en infancia o familia
</t>
  </si>
  <si>
    <t>PROFESIONAL DE APOYO PEDAGÓGICO  POR CADA MIL CUPOS OFERTADOS O FRACIÓN INFERIOR 
Profesional en ciencias de las educación con experiencia igual o mayor a dos (2) años en infancia o familia</t>
  </si>
  <si>
    <t>FINANCIERO  POR CADA CINCO MIL CUPOS OFERTADOS O FRACIÓN INFERIOR 
Profesional o tecnólogo en ciencias de la administración o económicas</t>
  </si>
  <si>
    <t xml:space="preserve">GARANTIA DE SERIEDAD DE LA PROPUESTA </t>
  </si>
  <si>
    <t xml:space="preserve">AUTORIZACION DEL REPRESENTANTE LEGAL Y/O APODERADO PARA PRESENTAR PROPUESTA O SUSCRIBIR EL CONTRATO (DE REQUERIRSE DE ACUERDO A LOS ESTATUTOS) </t>
  </si>
  <si>
    <t>RESULTADOS EVALUACION COMPONENTE TECNICO</t>
  </si>
  <si>
    <t>SI</t>
  </si>
  <si>
    <t>NO</t>
  </si>
  <si>
    <t>Experiencia Específica habilitante en tiempo</t>
  </si>
  <si>
    <t>Experiencia Específica habilitante en cupos</t>
  </si>
  <si>
    <t>Infraestructura</t>
  </si>
  <si>
    <t>Talento Humano</t>
  </si>
  <si>
    <t>RESULTADOS FACTORES DE PONDERACION</t>
  </si>
  <si>
    <t>1.   Experiencia adicional a la mínima requerida en la ejecución de programas de atención a primera infancia y o familia</t>
  </si>
  <si>
    <t xml:space="preserve">2.   Disposición de un equipo adicional al requerido por el manual operativo, para la administración de la ejecución del contrato a suscribir, sin costo adicional, en las siguientes áreas: coordinador general del grupo, pedagógica y financiera. </t>
  </si>
  <si>
    <t>Nombre del proponente y /o integrante  de la unión temporal o consorcio que reporta la experiencia</t>
  </si>
  <si>
    <t>Empresa o entidad contratista
(a nombre de que entidad esta la certificación)</t>
  </si>
  <si>
    <t>Empresa  o entidad contratante
(nombre de la entidad que expide la certificación)</t>
  </si>
  <si>
    <t>Cantidad de Cupos 
 según % de participación</t>
  </si>
  <si>
    <t>MODALIDAD A LA QUE SE PRESENTA
(CDI CON ARRIENDO- CDI SIN ARRIENDO - MODALIDAD FAMILIAR)</t>
  </si>
  <si>
    <t xml:space="preserve">EVALUACIÓN FINANCIERA PRIMERA INFANCIA </t>
  </si>
  <si>
    <t>No DEL GRUPO AL QUE SE PRESENTA</t>
  </si>
  <si>
    <t>VALOR DEL PRESUPUESTO OFICIAL</t>
  </si>
  <si>
    <t>N</t>
  </si>
  <si>
    <t>VALOR TOTAL DEL PRESUPUESTO OFICIAL DE LOS GRUPOS A LOS QUE SE PRESENTA:</t>
  </si>
  <si>
    <t>VALOR TOTAL DEL PRESUPUESTO DE LOS GRUPOS A LOS QUE SE PRESENTA EN SMMLV:</t>
  </si>
  <si>
    <t>INFORMACION A 31 DE DICIEMBRE DE 2013</t>
  </si>
  <si>
    <t>LIQUIDEZ*</t>
  </si>
  <si>
    <t>* VER NOTA 5 DEL NUMERAL 3.18</t>
  </si>
  <si>
    <r>
      <t xml:space="preserve">En Cartagena, a los </t>
    </r>
    <r>
      <rPr>
        <b/>
        <sz val="11"/>
        <color theme="1"/>
        <rFont val="Arial Narrow"/>
        <family val="2"/>
      </rPr>
      <t xml:space="preserve">2 dias de Diciembre  </t>
    </r>
    <r>
      <rPr>
        <sz val="11"/>
        <color theme="1"/>
        <rFont val="Arial Narrow"/>
        <family val="2"/>
      </rPr>
      <t>de 2014, en las instalaciones del Instituto Colombiano de Bienestar Familiar –ICBF- de la Regional Bolivar</t>
    </r>
    <r>
      <rPr>
        <b/>
        <sz val="11"/>
        <color theme="1"/>
        <rFont val="Arial Narrow"/>
        <family val="2"/>
      </rPr>
      <t xml:space="preserve"> </t>
    </r>
    <r>
      <rPr>
        <sz val="11"/>
        <color theme="1"/>
        <rFont val="Arial Narrow"/>
        <family val="2"/>
      </rPr>
      <t>se reunieron los integrantes del Comité Evaluador, a saber: Estudio Técnico</t>
    </r>
    <r>
      <rPr>
        <b/>
        <sz val="11"/>
        <color theme="1"/>
        <rFont val="Arial Narrow"/>
        <family val="2"/>
      </rPr>
      <t xml:space="preserve">: </t>
    </r>
    <r>
      <rPr>
        <sz val="11"/>
        <color theme="1"/>
        <rFont val="Arial Narrow"/>
        <family val="2"/>
      </rPr>
      <t>____________________________; ______________________Estudio Financiero</t>
    </r>
    <r>
      <rPr>
        <b/>
        <sz val="11"/>
        <color theme="1"/>
        <rFont val="Arial Narrow"/>
        <family val="2"/>
      </rPr>
      <t>:</t>
    </r>
    <r>
      <rPr>
        <sz val="11"/>
        <color theme="1"/>
        <rFont val="Arial Narrow"/>
        <family val="2"/>
      </rPr>
      <t xml:space="preserve"> _______________________; y Estudio Jurídico</t>
    </r>
    <r>
      <rPr>
        <b/>
        <sz val="11"/>
        <color theme="1"/>
        <rFont val="Arial Narrow"/>
        <family val="2"/>
      </rPr>
      <t>:</t>
    </r>
    <r>
      <rPr>
        <sz val="11"/>
        <color theme="1"/>
        <rFont val="Arial Narrow"/>
        <family val="2"/>
      </rPr>
      <t xml:space="preserve"> ________________con el fin de estudiar y evaluar las propuestas presentadas con ocasión de la Convocatoria Pública de aporte No.004 de 2014, cuyo objeto consiste en</t>
    </r>
    <r>
      <rPr>
        <b/>
        <sz val="11"/>
        <color theme="1"/>
        <rFont val="Arial Narrow"/>
        <family val="2"/>
      </rPr>
      <t>: XXXXXXX</t>
    </r>
  </si>
  <si>
    <t xml:space="preserve">UNION TEMPORAL PRIMERA INFANCIA SAN JUAN </t>
  </si>
  <si>
    <t>X</t>
  </si>
  <si>
    <t>NA</t>
  </si>
  <si>
    <t>INSTITUCIONAL</t>
  </si>
  <si>
    <t>ICBF</t>
  </si>
  <si>
    <t>PROPONENTE No. 1.</t>
  </si>
  <si>
    <t>experiencia
acreditada
validada
(en días)</t>
  </si>
  <si>
    <t>288-2013</t>
  </si>
  <si>
    <t>251-2011</t>
  </si>
  <si>
    <t>211-2010</t>
  </si>
  <si>
    <t>PROACTIVAR</t>
  </si>
  <si>
    <t>CDI CON ARRIENDO</t>
  </si>
  <si>
    <t>S</t>
  </si>
  <si>
    <t>PSICOLOGA</t>
  </si>
  <si>
    <t>NO APORTA</t>
  </si>
  <si>
    <t>SI CUMPLE</t>
  </si>
  <si>
    <t>PSICOLOGO</t>
  </si>
  <si>
    <t>TRABAJADORA SOCIAL</t>
  </si>
  <si>
    <t>383-2012</t>
  </si>
  <si>
    <t>experiencia
acreditada
validada
(en dias)</t>
  </si>
  <si>
    <t>280-2010</t>
  </si>
  <si>
    <t>UNIVERSIDAD TECNOLOGICA DE BOLIVAR</t>
  </si>
  <si>
    <t>CONTADOR PUBLICO</t>
  </si>
  <si>
    <t>FUNDACION ENLACE</t>
  </si>
  <si>
    <t>FUNDCION ENLACE</t>
  </si>
  <si>
    <t>501/2012</t>
  </si>
  <si>
    <t>244-2013</t>
  </si>
  <si>
    <t>CONTRATO EN EJECUCIÓN- EL FORMATO 6 NO SEÑALA LA NOTA DE NO IMPOSICIÓN DE MUL.TAS</t>
  </si>
  <si>
    <t xml:space="preserve">ANUNQUE EL FORMATO 6 NO SEÑALA LA NOTA DE NO IMPOSICIÓN DE MUL.TAS-EN EL FORMATO 6 SEÑALAN 251 CUPOS, LA CERTIFICACION ACREDITA 210. </t>
  </si>
  <si>
    <t>EL FORMATO 6 NO SEÑALA LA NOTA DE NO IMPOSICIÓN DE MUL.TAS- SE REQUIERE VERIFICAR CON ATLANTICO</t>
  </si>
  <si>
    <t>551,013,374</t>
  </si>
  <si>
    <t xml:space="preserve">11 MESES 19 DIAS </t>
  </si>
  <si>
    <t>25</t>
  </si>
  <si>
    <t>30</t>
  </si>
  <si>
    <t xml:space="preserve">CDI SIN ARRIENDO </t>
  </si>
  <si>
    <t>SAN JUAN NEPM. CFA 7 #10 B-8 BARRIO SAN ISIDRO</t>
  </si>
  <si>
    <t>SAN JUAN NEPOM. CRA 14 #6-42BARRIO ABAJO</t>
  </si>
  <si>
    <t>SAN JUAN CRA 14 #7-36 BARRIO CENTRO</t>
  </si>
  <si>
    <t xml:space="preserve">SAN JUAN NEPOM. CRA 11#11-30 </t>
  </si>
  <si>
    <t>SAN JUAN NEPOMUCENO</t>
  </si>
  <si>
    <t xml:space="preserve">ADJUNTA FORMATO 11, PERO NO RELACIONA LA INFRAESTRUCTURA PARA LA MODALIDAD FAMILIAR, </t>
  </si>
  <si>
    <t xml:space="preserve">NO APORTA FORMATO DE ARRIENDO </t>
  </si>
  <si>
    <t>SAN JUAN -FAMILIAR 2/550</t>
  </si>
  <si>
    <t>SAN JUAN -FAMILIAR 2/551</t>
  </si>
  <si>
    <t>SAN JUANJ- FAMILIAR 4/550</t>
  </si>
  <si>
    <t>SAN JUANJ- FAMILIAR 4/551</t>
  </si>
  <si>
    <t>SAN JUANJ- FAMILIAR 4/552</t>
  </si>
  <si>
    <t>SAN JUANJ- FAMILIAR 4/553</t>
  </si>
  <si>
    <t>SAN JUAN-INSTITUCIONAL 2/298</t>
  </si>
  <si>
    <t>SAN JUAN-INSTITUCIONAL 2/299</t>
  </si>
  <si>
    <t>SAN JUAN-INSTITUCIONAL 2/300</t>
  </si>
  <si>
    <t>SAN JUAN-INSTITUCIONAL 2/301</t>
  </si>
  <si>
    <t>JUAN CARLOS CERPA DIAZ</t>
  </si>
  <si>
    <t>UNIVERSDAD INCA DE COLOMBIA</t>
  </si>
  <si>
    <t>COLEGIO OCTAVIANA DE VIVES</t>
  </si>
  <si>
    <t>01/02/2011-30/06/2013</t>
  </si>
  <si>
    <t xml:space="preserve">PSICÓLOGO </t>
  </si>
  <si>
    <t>LICENCIADA EN PEDAGOGIA REEDUCATIVA</t>
  </si>
  <si>
    <t>FUNDACION UNIVERSITARIA LUIS AMIGÓ</t>
  </si>
  <si>
    <t>MARTHA ISABEL CASTRO CUADRO</t>
  </si>
  <si>
    <t>I.E COMUNITARIA LOS ROBLES</t>
  </si>
  <si>
    <t>01/01/2004-29/05/2009</t>
  </si>
  <si>
    <t>COORDINADORA ACADEMICA</t>
  </si>
  <si>
    <t>ANGELA MERCEDES SIERRA ARRIETA</t>
  </si>
  <si>
    <t>LICENCIADA EN EDUCACION BASICA</t>
  </si>
  <si>
    <t>UNIVERSIDAD DE PAMPLONA</t>
  </si>
  <si>
    <t>NO APLICA</t>
  </si>
  <si>
    <t>MARLIN CARMONA MANJARREZ</t>
  </si>
  <si>
    <t>UNIVERSIDAD DE CARTAGENA</t>
  </si>
  <si>
    <t>200973206-1</t>
  </si>
  <si>
    <t>FUND.CASA DEL NIÑO</t>
  </si>
  <si>
    <t>02/05/2012-6/12/2012</t>
  </si>
  <si>
    <t>NELSI MANTILLA CABEZA</t>
  </si>
  <si>
    <t>UNIVERSIDAD SIMON BOLIVAR</t>
  </si>
  <si>
    <t>ALCALDIA MAYOR DE CARTAGENA</t>
  </si>
  <si>
    <t>29/06/2011-20/12/2011</t>
  </si>
  <si>
    <t>PROFESIONAL EN CASA DE JUSTICIA</t>
  </si>
  <si>
    <t>MARIA CRISTINA MATURANA ACOSTA</t>
  </si>
  <si>
    <t>PROFESIONAL EN DESARROLLO FAMILIAR</t>
  </si>
  <si>
    <t xml:space="preserve">FUND. UNIVERSITARIA LUIS AMIGÓ </t>
  </si>
  <si>
    <t>EXTRAS POERSONAL TEMPORADAS</t>
  </si>
  <si>
    <t>10/07/2012-31/12/2012</t>
  </si>
  <si>
    <t xml:space="preserve">LUDOTECARIO  CORPORACION DIA DE LA NIÑEZ </t>
  </si>
  <si>
    <t xml:space="preserve">SI CUMPLE </t>
  </si>
  <si>
    <t>ANDREA DANIELA GONZALEZ FERNANDEZ</t>
  </si>
  <si>
    <t>CENTRO TECNICO EMPRESARIAL RECURSOS NATURALES</t>
  </si>
  <si>
    <t>CORPOVIDA</t>
  </si>
  <si>
    <t>8/01/2013/16-10-2014</t>
  </si>
  <si>
    <t>PSICÓLOGA</t>
  </si>
  <si>
    <t xml:space="preserve">SI </t>
  </si>
  <si>
    <t>yenci carolina ABRIL MORA</t>
  </si>
  <si>
    <t>UNIVERSIDAD DEL BOSQUE</t>
  </si>
  <si>
    <t>SOCIEDAD SALESIANA COMUNIDAD SAN LAZARO</t>
  </si>
  <si>
    <t>11/04/2013-10/12/2013</t>
  </si>
  <si>
    <t>PSICORIENTADORA</t>
  </si>
  <si>
    <t>ERIKA MARIA PATRON MARTINEZ</t>
  </si>
  <si>
    <t>UNIV.PONTIFICIA BOLIVARIANA</t>
  </si>
  <si>
    <t>ADSEFACOM</t>
  </si>
  <si>
    <t>29/05/2013-31/12/2013</t>
  </si>
  <si>
    <t>AGENTE EDUCATIVO</t>
  </si>
  <si>
    <t>EN EL FORMATOP DE EXPERIENCIOA HABILITANTE SE IDENTIFICAN LOS CARGOS Y LA MODALIDAD POR TALENTO HUMANO PRESENTADO, PERO LOS FORMATOS DE COMPROMISO SEÑALAN EXCLUSIVAMENTE LA MIDALIDAD FAMILIAR.</t>
  </si>
  <si>
    <t>COORDINADOR GENERAL</t>
  </si>
  <si>
    <t>IVAN ALVEAR MELENDEZ</t>
  </si>
  <si>
    <t>ASOMENNORES</t>
  </si>
  <si>
    <t>1/10/2003-18-10/2004</t>
  </si>
  <si>
    <t>PROFESIONAL PSCOPEDAGOGICO</t>
  </si>
  <si>
    <t>ADA LUZ PEREZ AYOLA</t>
  </si>
  <si>
    <t>ÑLICENCIADA EN LENGUA CASTELLANA</t>
  </si>
  <si>
    <t>NO REQUIERE</t>
  </si>
  <si>
    <t>IE COMUNITARIA LOS ROBLES</t>
  </si>
  <si>
    <t>ENERO 2004 A DICIEMBRE 2005</t>
  </si>
  <si>
    <t>DOCENTE</t>
  </si>
  <si>
    <t>PROFESIONAL DE APOYO FINANCIERO</t>
  </si>
  <si>
    <t>ANTOLIN PADILLA CERVANTES</t>
  </si>
  <si>
    <t>POLITECNICO COLOMBIANO</t>
  </si>
  <si>
    <t>13/09/2013-22/11/2013</t>
  </si>
  <si>
    <t>ASESOR CONTABLE</t>
  </si>
  <si>
    <t>134451-T</t>
  </si>
  <si>
    <t>LA GRAN COSECHA</t>
  </si>
  <si>
    <t>1/848</t>
  </si>
  <si>
    <t>1/448</t>
  </si>
  <si>
    <t>ESTA RELACIONADA EN EL FORMATO COMO COORDINADORA PSICOPEDAGOGICA, SE ENTENDERA COMO PROFESIONAL DE APOYO</t>
  </si>
  <si>
    <t>INSTITUCION EDUCATIVA TECNICA AGROPECUARIA</t>
  </si>
  <si>
    <t>EN EL FORMATO 9 EXPERIENCIA DICIONAL EL PROPONENTE SEÑALA 848 CUPOS, SIN EMBARGO EL CERTIFICADO HABLA DE 86 FAMILIAS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</si>
</sst>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240A]\ #,##0"/>
    <numFmt numFmtId="165" formatCode="&quot;$&quot;\ #,##0_);[Red]\(&quot;$&quot;\ #,##0\)"/>
    <numFmt numFmtId="166" formatCode="[$$-2C0A]\ #,##0"/>
    <numFmt numFmtId="167" formatCode="[$$-240A]\ #,##0.00"/>
    <numFmt numFmtId="168" formatCode="_-* #,##0\ _€_-;\-* #,##0\ _€_-;_-* &quot;-&quot;??\ _€_-;_-@_-"/>
    <numFmt numFmtId="169" formatCode="[$$-2C0A]\ #,##0.00"/>
  </numFmts>
  <fonts count="38">
    <font>
      <sz val="11"/>
      <color theme="1"/>
      <name val="Calibri"/>
      <family val="2"/>
      <scheme val="minor"/>
    </font>
    <font>
      <b/>
      <sz val="11"/>
      <color theme="1"/>
      <name val="Calibri"/>
      <family val="2"/>
      <scheme val="minor"/>
    </font>
    <font>
      <sz val="11"/>
      <color theme="1"/>
      <name val="Arial"/>
      <family val="2"/>
    </font>
    <font>
      <b/>
      <sz val="10"/>
      <color theme="1"/>
      <name val="Calibri"/>
      <family val="2"/>
      <scheme val="minor"/>
    </font>
    <font>
      <sz val="9"/>
      <name val="Arial"/>
      <family val="2"/>
    </font>
    <font>
      <sz val="11"/>
      <color theme="1"/>
      <name val="Calibri"/>
      <family val="2"/>
      <scheme val="minor"/>
    </font>
    <font>
      <b/>
      <sz val="11"/>
      <color theme="1"/>
      <name val="Arial"/>
      <family val="2"/>
    </font>
    <font>
      <b/>
      <sz val="20"/>
      <name val="Calibri"/>
      <family val="2"/>
    </font>
    <font>
      <sz val="16"/>
      <name val="Calibri"/>
      <family val="2"/>
    </font>
    <font>
      <b/>
      <sz val="11"/>
      <name val="Calibri"/>
      <family val="2"/>
    </font>
    <font>
      <sz val="12"/>
      <name val="Calibri"/>
      <family val="2"/>
    </font>
    <font>
      <sz val="11"/>
      <name val="Calibri"/>
      <family val="2"/>
    </font>
    <font>
      <b/>
      <sz val="12"/>
      <name val="Calibri"/>
      <family val="2"/>
    </font>
    <font>
      <sz val="9"/>
      <name val="Calibri"/>
      <family val="2"/>
      <scheme val="minor"/>
    </font>
    <font>
      <sz val="11"/>
      <name val="Calibri"/>
      <family val="2"/>
      <scheme val="minor"/>
    </font>
    <font>
      <b/>
      <sz val="14"/>
      <color indexed="9"/>
      <name val="Calibri"/>
      <family val="2"/>
    </font>
    <font>
      <sz val="9"/>
      <color indexed="8"/>
      <name val="Calibri"/>
      <family val="2"/>
    </font>
    <font>
      <sz val="9"/>
      <name val="Calibri"/>
      <family val="2"/>
    </font>
    <font>
      <b/>
      <sz val="9"/>
      <name val="Calibri"/>
      <family val="2"/>
      <scheme val="minor"/>
    </font>
    <font>
      <i/>
      <sz val="11"/>
      <color rgb="FFFF0000"/>
      <name val="Calibri"/>
      <family val="2"/>
      <scheme val="minor"/>
    </font>
    <font>
      <sz val="11"/>
      <name val="Arial"/>
      <family val="2"/>
    </font>
    <font>
      <b/>
      <sz val="9"/>
      <color theme="1"/>
      <name val="Calibri"/>
      <family val="2"/>
      <scheme val="minor"/>
    </font>
    <font>
      <sz val="7"/>
      <color theme="1"/>
      <name val="Times New Roman"/>
      <family val="1"/>
    </font>
    <font>
      <b/>
      <sz val="11"/>
      <color theme="1"/>
      <name val="Arial Narrow"/>
      <family val="2"/>
    </font>
    <font>
      <sz val="11"/>
      <color theme="1"/>
      <name val="Arial Narrow"/>
      <family val="2"/>
    </font>
    <font>
      <b/>
      <sz val="9"/>
      <color theme="1"/>
      <name val="Arial Narrow"/>
      <family val="2"/>
    </font>
    <font>
      <sz val="9"/>
      <color theme="1"/>
      <name val="Arial Narrow"/>
      <family val="2"/>
    </font>
    <font>
      <sz val="9"/>
      <color rgb="FF000000"/>
      <name val="Arial Narrow"/>
      <family val="2"/>
    </font>
    <font>
      <b/>
      <sz val="12"/>
      <color rgb="FF000000"/>
      <name val="Arial"/>
      <family val="2"/>
    </font>
    <font>
      <sz val="12"/>
      <color rgb="FF000000"/>
      <name val="Arial"/>
      <family val="2"/>
    </font>
    <font>
      <sz val="12"/>
      <color theme="1"/>
      <name val="Arial"/>
      <family val="2"/>
    </font>
    <font>
      <sz val="10"/>
      <color theme="1"/>
      <name val="Arial"/>
      <family val="2"/>
    </font>
    <font>
      <b/>
      <sz val="10"/>
      <color theme="1"/>
      <name val="Arial"/>
      <family val="2"/>
    </font>
    <font>
      <b/>
      <u/>
      <sz val="16"/>
      <color theme="1"/>
      <name val="Calibri"/>
      <family val="2"/>
      <scheme val="minor"/>
    </font>
    <font>
      <sz val="12"/>
      <color rgb="FF7030A0"/>
      <name val="Arial"/>
      <family val="2"/>
    </font>
    <font>
      <b/>
      <sz val="12"/>
      <name val="Arial"/>
      <family val="2"/>
    </font>
    <font>
      <sz val="12"/>
      <name val="Arial"/>
      <family val="2"/>
    </font>
    <font>
      <sz val="9"/>
      <color theme="1"/>
      <name val="Arial "/>
    </font>
  </fonts>
  <fills count="12">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DBE5F1"/>
        <bgColor indexed="64"/>
      </patternFill>
    </fill>
    <fill>
      <patternFill patternType="solid">
        <fgColor rgb="FFDEEAF6"/>
        <bgColor indexed="64"/>
      </patternFill>
    </fill>
    <fill>
      <patternFill patternType="solid">
        <fgColor rgb="FFFFFFFF"/>
        <bgColor indexed="64"/>
      </patternFill>
    </fill>
    <fill>
      <patternFill patternType="solid">
        <fgColor rgb="FFF2F2F2"/>
        <bgColor indexed="64"/>
      </patternFill>
    </fill>
    <fill>
      <patternFill patternType="solid">
        <fgColor rgb="FFBFBFBF"/>
        <bgColor indexed="64"/>
      </patternFill>
    </fill>
    <fill>
      <patternFill patternType="solid">
        <fgColor theme="5" tint="0.79998168889431442"/>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57"/>
      </left>
      <right style="medium">
        <color indexed="57"/>
      </right>
      <top style="medium">
        <color indexed="57"/>
      </top>
      <bottom style="medium">
        <color indexed="57"/>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57"/>
      </left>
      <right/>
      <top/>
      <bottom/>
      <diagonal/>
    </border>
    <border>
      <left style="medium">
        <color indexed="57"/>
      </left>
      <right style="medium">
        <color indexed="57"/>
      </right>
      <top style="medium">
        <color indexed="57"/>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medium">
        <color indexed="57"/>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rgb="FF000000"/>
      </left>
      <right/>
      <top style="medium">
        <color rgb="FF000000"/>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rgb="FF000000"/>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000000"/>
      </right>
      <top style="medium">
        <color indexed="64"/>
      </top>
      <bottom/>
      <diagonal/>
    </border>
    <border>
      <left style="medium">
        <color indexed="64"/>
      </left>
      <right style="medium">
        <color indexed="64"/>
      </right>
      <top/>
      <bottom/>
      <diagonal/>
    </border>
    <border>
      <left style="medium">
        <color rgb="FF000000"/>
      </left>
      <right style="medium">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cellStyleXfs>
  <cellXfs count="281">
    <xf numFmtId="0" fontId="0" fillId="0" borderId="0" xfId="0"/>
    <xf numFmtId="0" fontId="0" fillId="0" borderId="1" xfId="0" applyBorder="1"/>
    <xf numFmtId="0" fontId="0" fillId="0" borderId="1" xfId="0" applyBorder="1" applyAlignment="1"/>
    <xf numFmtId="0" fontId="4" fillId="0" borderId="1" xfId="0" applyFont="1" applyBorder="1" applyAlignment="1">
      <alignment horizontal="center" wrapText="1"/>
    </xf>
    <xf numFmtId="168" fontId="13" fillId="0" borderId="1" xfId="1" applyNumberFormat="1" applyFont="1" applyFill="1" applyBorder="1" applyAlignment="1">
      <alignment horizontal="right" vertical="center" wrapText="1"/>
    </xf>
    <xf numFmtId="0" fontId="16" fillId="0" borderId="0" xfId="0" applyFont="1" applyFill="1" applyBorder="1" applyAlignment="1">
      <alignment horizontal="center" vertical="center" wrapText="1"/>
    </xf>
    <xf numFmtId="0" fontId="0" fillId="0" borderId="0" xfId="0" applyFill="1" applyBorder="1" applyAlignment="1">
      <alignment vertical="center" wrapText="1"/>
    </xf>
    <xf numFmtId="0" fontId="1" fillId="0" borderId="0" xfId="0" applyFont="1" applyFill="1" applyBorder="1" applyAlignment="1">
      <alignment vertical="center" wrapText="1"/>
    </xf>
    <xf numFmtId="0" fontId="0" fillId="0" borderId="7" xfId="0" applyBorder="1" applyAlignment="1">
      <alignment horizontal="center" vertical="center" wrapText="1"/>
    </xf>
    <xf numFmtId="3" fontId="11" fillId="4" borderId="1" xfId="0" applyNumberFormat="1" applyFont="1" applyFill="1" applyBorder="1" applyAlignment="1">
      <alignment horizontal="right" vertical="center" wrapText="1"/>
    </xf>
    <xf numFmtId="0" fontId="14" fillId="0" borderId="1" xfId="0" applyFont="1" applyFill="1" applyBorder="1" applyAlignment="1">
      <alignment horizontal="center" vertical="center" wrapText="1"/>
    </xf>
    <xf numFmtId="49" fontId="14" fillId="0" borderId="1" xfId="0" applyNumberFormat="1" applyFont="1" applyFill="1" applyBorder="1" applyAlignment="1" applyProtection="1">
      <alignment horizontal="left" vertical="center" wrapText="1"/>
      <protection locked="0"/>
    </xf>
    <xf numFmtId="0" fontId="0" fillId="2" borderId="1" xfId="0" applyFill="1" applyBorder="1" applyAlignment="1">
      <alignment vertical="center" wrapText="1"/>
    </xf>
    <xf numFmtId="0" fontId="20" fillId="2"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1" xfId="0" applyBorder="1" applyAlignment="1">
      <alignment vertical="center" wrapText="1"/>
    </xf>
    <xf numFmtId="0" fontId="1" fillId="2" borderId="16" xfId="0" applyFont="1" applyFill="1" applyBorder="1" applyAlignment="1">
      <alignment horizontal="center" vertical="center" wrapText="1"/>
    </xf>
    <xf numFmtId="0" fontId="23" fillId="0" borderId="0" xfId="0" applyFont="1" applyAlignment="1">
      <alignment horizontal="center" vertical="center"/>
    </xf>
    <xf numFmtId="0" fontId="24" fillId="0" borderId="0" xfId="0" applyFont="1" applyAlignment="1">
      <alignment horizontal="justify" vertical="center"/>
    </xf>
    <xf numFmtId="0" fontId="25" fillId="5" borderId="18" xfId="0" applyFont="1" applyFill="1" applyBorder="1" applyAlignment="1">
      <alignment horizontal="center" vertical="center" wrapText="1"/>
    </xf>
    <xf numFmtId="0" fontId="25" fillId="0" borderId="18" xfId="0" applyFont="1" applyBorder="1" applyAlignment="1">
      <alignment horizontal="center" vertical="center" wrapText="1"/>
    </xf>
    <xf numFmtId="0" fontId="25" fillId="6" borderId="5" xfId="0" applyFont="1" applyFill="1" applyBorder="1" applyAlignment="1">
      <alignment horizontal="center" vertical="center" wrapText="1"/>
    </xf>
    <xf numFmtId="0" fontId="26" fillId="7" borderId="19" xfId="0" applyFont="1" applyFill="1" applyBorder="1" applyAlignment="1">
      <alignment horizontal="center" vertical="center" wrapText="1"/>
    </xf>
    <xf numFmtId="0" fontId="26" fillId="7" borderId="22" xfId="0" applyFont="1" applyFill="1" applyBorder="1" applyAlignment="1">
      <alignment horizontal="center" vertical="center" wrapText="1"/>
    </xf>
    <xf numFmtId="0" fontId="26" fillId="0" borderId="22" xfId="0" applyFont="1" applyBorder="1" applyAlignment="1">
      <alignment horizontal="center" vertical="center" wrapText="1"/>
    </xf>
    <xf numFmtId="0" fontId="26" fillId="7" borderId="22" xfId="0" applyFont="1" applyFill="1" applyBorder="1" applyAlignment="1">
      <alignment horizontal="justify" vertical="center" wrapText="1"/>
    </xf>
    <xf numFmtId="0" fontId="25" fillId="0" borderId="0" xfId="0" applyFont="1" applyBorder="1" applyAlignment="1">
      <alignment horizontal="center" vertical="center" wrapText="1"/>
    </xf>
    <xf numFmtId="0" fontId="31" fillId="0" borderId="0" xfId="0" applyFont="1" applyAlignment="1">
      <alignment horizontal="justify" vertical="center"/>
    </xf>
    <xf numFmtId="0" fontId="25" fillId="6" borderId="1"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0" fillId="0" borderId="1" xfId="0" applyFill="1" applyBorder="1" applyAlignment="1">
      <alignment wrapText="1"/>
    </xf>
    <xf numFmtId="0" fontId="0" fillId="0" borderId="0" xfId="0" applyBorder="1" applyAlignment="1">
      <alignment horizontal="center" vertical="center" wrapText="1"/>
    </xf>
    <xf numFmtId="3" fontId="11" fillId="0" borderId="0" xfId="0" applyNumberFormat="1" applyFont="1" applyFill="1" applyBorder="1" applyAlignment="1">
      <alignment horizontal="right" vertical="center" wrapText="1"/>
    </xf>
    <xf numFmtId="2" fontId="13" fillId="0" borderId="1" xfId="0" applyNumberFormat="1" applyFont="1" applyFill="1" applyBorder="1" applyAlignment="1" applyProtection="1">
      <alignment horizontal="center" vertical="center" wrapText="1"/>
      <protection locked="0"/>
    </xf>
    <xf numFmtId="2" fontId="1" fillId="2" borderId="11" xfId="0" applyNumberFormat="1" applyFont="1" applyFill="1" applyBorder="1" applyAlignment="1">
      <alignment horizontal="center" vertical="center" wrapText="1"/>
    </xf>
    <xf numFmtId="0" fontId="0" fillId="0" borderId="0" xfId="0"/>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9" fontId="13"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15" fontId="13" fillId="0" borderId="1" xfId="0" applyNumberFormat="1" applyFont="1" applyFill="1" applyBorder="1" applyAlignment="1" applyProtection="1">
      <alignment horizontal="center" vertical="center" wrapText="1"/>
      <protection locked="0"/>
    </xf>
    <xf numFmtId="0" fontId="11" fillId="0" borderId="0" xfId="0" applyFont="1" applyFill="1" applyBorder="1" applyAlignment="1">
      <alignment horizontal="left" vertical="center" wrapText="1"/>
    </xf>
    <xf numFmtId="0" fontId="14" fillId="0" borderId="0" xfId="0" applyFont="1" applyFill="1" applyAlignment="1">
      <alignment horizontal="left" vertical="center" wrapText="1"/>
    </xf>
    <xf numFmtId="49" fontId="1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49" fontId="18" fillId="0" borderId="1" xfId="0" applyNumberFormat="1" applyFont="1" applyFill="1" applyBorder="1" applyAlignment="1" applyProtection="1">
      <alignment horizontal="center" vertical="center" wrapText="1"/>
      <protection locked="0"/>
    </xf>
    <xf numFmtId="14" fontId="13" fillId="0" borderId="1" xfId="0" applyNumberFormat="1" applyFont="1" applyFill="1" applyBorder="1" applyAlignment="1" applyProtection="1">
      <alignment horizontal="center" vertical="center" wrapText="1"/>
      <protection locked="0"/>
    </xf>
    <xf numFmtId="0" fontId="1" fillId="2" borderId="1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7" fillId="7" borderId="0" xfId="0" applyFont="1" applyFill="1" applyAlignment="1">
      <alignment vertical="center"/>
    </xf>
    <xf numFmtId="0" fontId="28" fillId="7" borderId="27" xfId="0" applyFont="1" applyFill="1" applyBorder="1" applyAlignment="1">
      <alignment vertical="center"/>
    </xf>
    <xf numFmtId="0" fontId="28" fillId="7" borderId="28" xfId="0" applyFont="1" applyFill="1" applyBorder="1" applyAlignment="1">
      <alignment horizontal="center" vertical="center" wrapText="1"/>
    </xf>
    <xf numFmtId="0" fontId="29" fillId="0" borderId="29" xfId="0" applyFont="1" applyBorder="1" applyAlignment="1">
      <alignment vertical="center" wrapText="1"/>
    </xf>
    <xf numFmtId="0" fontId="29" fillId="0" borderId="28" xfId="0" applyFont="1" applyBorder="1" applyAlignment="1">
      <alignment vertical="center"/>
    </xf>
    <xf numFmtId="0" fontId="28" fillId="7" borderId="29" xfId="0" applyFont="1" applyFill="1" applyBorder="1" applyAlignment="1">
      <alignment vertical="center"/>
    </xf>
    <xf numFmtId="0" fontId="29" fillId="7" borderId="28" xfId="0" applyFont="1" applyFill="1" applyBorder="1" applyAlignment="1">
      <alignment vertical="center"/>
    </xf>
    <xf numFmtId="0" fontId="29" fillId="7" borderId="0" xfId="0" applyFont="1" applyFill="1" applyAlignment="1">
      <alignment vertical="center"/>
    </xf>
    <xf numFmtId="0" fontId="29" fillId="7" borderId="29" xfId="0" applyFont="1" applyFill="1" applyBorder="1" applyAlignment="1">
      <alignment vertical="center"/>
    </xf>
    <xf numFmtId="0" fontId="28" fillId="7" borderId="30" xfId="0" applyFont="1" applyFill="1" applyBorder="1" applyAlignment="1">
      <alignment vertical="center"/>
    </xf>
    <xf numFmtId="0" fontId="28" fillId="7" borderId="33" xfId="0" applyFont="1" applyFill="1" applyBorder="1" applyAlignment="1">
      <alignment vertical="center"/>
    </xf>
    <xf numFmtId="0" fontId="28" fillId="7" borderId="0" xfId="0" applyFont="1" applyFill="1" applyAlignment="1">
      <alignment horizontal="center" vertical="center"/>
    </xf>
    <xf numFmtId="0" fontId="28" fillId="7" borderId="29" xfId="0" applyFont="1" applyFill="1" applyBorder="1" applyAlignment="1">
      <alignment horizontal="center" vertical="center"/>
    </xf>
    <xf numFmtId="0" fontId="29" fillId="7" borderId="25" xfId="0" applyFont="1" applyFill="1" applyBorder="1" applyAlignment="1">
      <alignment vertical="center"/>
    </xf>
    <xf numFmtId="0" fontId="29" fillId="8" borderId="26" xfId="0" applyFont="1" applyFill="1" applyBorder="1" applyAlignment="1">
      <alignment vertical="center"/>
    </xf>
    <xf numFmtId="0" fontId="29" fillId="7" borderId="27" xfId="0" applyFont="1" applyFill="1" applyBorder="1" applyAlignment="1">
      <alignment vertical="center"/>
    </xf>
    <xf numFmtId="0" fontId="29" fillId="8" borderId="0" xfId="0" applyFont="1" applyFill="1" applyAlignment="1">
      <alignment vertical="center"/>
    </xf>
    <xf numFmtId="0" fontId="29" fillId="7" borderId="33" xfId="0" applyFont="1" applyFill="1" applyBorder="1" applyAlignment="1">
      <alignment vertical="center"/>
    </xf>
    <xf numFmtId="0" fontId="29" fillId="8" borderId="35" xfId="0" applyFont="1" applyFill="1" applyBorder="1" applyAlignment="1">
      <alignment vertical="center"/>
    </xf>
    <xf numFmtId="0" fontId="29" fillId="7" borderId="36" xfId="0" applyFont="1" applyFill="1" applyBorder="1" applyAlignment="1">
      <alignment vertical="center"/>
    </xf>
    <xf numFmtId="0" fontId="28" fillId="7" borderId="28" xfId="0" applyFont="1" applyFill="1" applyBorder="1" applyAlignment="1">
      <alignment vertical="center"/>
    </xf>
    <xf numFmtId="0" fontId="29" fillId="8" borderId="0" xfId="0" applyFont="1" applyFill="1" applyAlignment="1">
      <alignment horizontal="center" vertical="center"/>
    </xf>
    <xf numFmtId="0" fontId="29" fillId="8" borderId="35" xfId="0" applyFont="1" applyFill="1" applyBorder="1" applyAlignment="1">
      <alignment horizontal="center" vertical="center"/>
    </xf>
    <xf numFmtId="0" fontId="28" fillId="7" borderId="36" xfId="0" applyFont="1" applyFill="1" applyBorder="1" applyAlignment="1">
      <alignment horizontal="center" vertical="center"/>
    </xf>
    <xf numFmtId="0" fontId="28" fillId="7" borderId="0" xfId="0" applyFont="1" applyFill="1" applyAlignment="1">
      <alignment horizontal="right" vertical="center"/>
    </xf>
    <xf numFmtId="0" fontId="28" fillId="7" borderId="0" xfId="0" applyFont="1" applyFill="1" applyAlignment="1">
      <alignment vertical="center"/>
    </xf>
    <xf numFmtId="0" fontId="29" fillId="0" borderId="29" xfId="0" applyFont="1" applyBorder="1" applyAlignment="1">
      <alignment vertical="center"/>
    </xf>
    <xf numFmtId="0" fontId="29" fillId="7" borderId="35" xfId="0" applyFont="1" applyFill="1" applyBorder="1" applyAlignment="1">
      <alignment vertical="center" wrapText="1"/>
    </xf>
    <xf numFmtId="0" fontId="30" fillId="0" borderId="0" xfId="0" applyFont="1"/>
    <xf numFmtId="0" fontId="34" fillId="0" borderId="0" xfId="0" applyFont="1"/>
    <xf numFmtId="2" fontId="18" fillId="0" borderId="1" xfId="0" applyNumberFormat="1" applyFont="1" applyFill="1" applyBorder="1" applyAlignment="1" applyProtection="1">
      <alignment horizontal="center" vertical="center" wrapText="1"/>
      <protection locked="0"/>
    </xf>
    <xf numFmtId="9" fontId="13" fillId="0" borderId="1" xfId="4" applyFont="1" applyFill="1" applyBorder="1" applyAlignment="1" applyProtection="1">
      <alignment horizontal="center" vertical="center" wrapText="1"/>
      <protection locked="0"/>
    </xf>
    <xf numFmtId="0" fontId="11"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35" fillId="7" borderId="33" xfId="0" applyFont="1" applyFill="1" applyBorder="1" applyAlignment="1">
      <alignment vertical="center"/>
    </xf>
    <xf numFmtId="0" fontId="35" fillId="7" borderId="33" xfId="0" applyFont="1" applyFill="1" applyBorder="1" applyAlignment="1">
      <alignment horizontal="center" vertical="center"/>
    </xf>
    <xf numFmtId="0" fontId="35" fillId="7" borderId="33" xfId="0" applyFont="1" applyFill="1" applyBorder="1" applyAlignment="1">
      <alignment vertical="center" wrapText="1"/>
    </xf>
    <xf numFmtId="0" fontId="25" fillId="6" borderId="1" xfId="0" applyFont="1" applyFill="1" applyBorder="1" applyAlignment="1">
      <alignment horizontal="center" vertical="center" wrapText="1"/>
    </xf>
    <xf numFmtId="0" fontId="0" fillId="0" borderId="5" xfId="0" applyBorder="1"/>
    <xf numFmtId="0" fontId="25" fillId="6" borderId="41" xfId="0" applyFont="1" applyFill="1" applyBorder="1" applyAlignment="1">
      <alignment horizontal="center" vertical="center" wrapText="1"/>
    </xf>
    <xf numFmtId="0" fontId="25" fillId="6" borderId="44" xfId="0" applyFont="1" applyFill="1" applyBorder="1" applyAlignment="1">
      <alignment horizontal="center" vertical="center" wrapText="1"/>
    </xf>
    <xf numFmtId="0" fontId="25" fillId="6" borderId="40" xfId="0" applyFont="1" applyFill="1" applyBorder="1" applyAlignment="1">
      <alignment horizontal="center" vertical="center" wrapText="1"/>
    </xf>
    <xf numFmtId="0" fontId="37" fillId="7" borderId="19" xfId="0" applyFont="1" applyFill="1" applyBorder="1" applyAlignment="1">
      <alignment horizontal="center" vertical="center" wrapText="1"/>
    </xf>
    <xf numFmtId="0" fontId="37" fillId="0" borderId="1" xfId="0" applyFont="1" applyBorder="1" applyAlignment="1">
      <alignment horizontal="center" vertical="center"/>
    </xf>
    <xf numFmtId="0" fontId="37" fillId="7" borderId="22" xfId="0" applyFont="1" applyFill="1" applyBorder="1" applyAlignment="1">
      <alignment horizontal="center" vertical="center" wrapText="1"/>
    </xf>
    <xf numFmtId="0" fontId="37" fillId="0" borderId="22" xfId="0" applyFont="1" applyBorder="1" applyAlignment="1">
      <alignment horizontal="center" vertical="center" wrapText="1"/>
    </xf>
    <xf numFmtId="0" fontId="37" fillId="0" borderId="5" xfId="0" applyFont="1" applyBorder="1" applyAlignment="1">
      <alignment horizontal="center" vertical="center"/>
    </xf>
    <xf numFmtId="0" fontId="37" fillId="7" borderId="22" xfId="0" applyFont="1" applyFill="1" applyBorder="1" applyAlignment="1">
      <alignment horizontal="center" vertical="center"/>
    </xf>
    <xf numFmtId="0" fontId="0" fillId="0" borderId="0" xfId="0" applyAlignment="1"/>
    <xf numFmtId="0" fontId="13" fillId="0" borderId="1" xfId="0" applyNumberFormat="1" applyFont="1" applyFill="1" applyBorder="1" applyAlignment="1" applyProtection="1">
      <alignment horizontal="center" vertical="center" wrapText="1"/>
      <protection locked="0"/>
    </xf>
    <xf numFmtId="49" fontId="14" fillId="4" borderId="1" xfId="0" applyNumberFormat="1" applyFont="1" applyFill="1" applyBorder="1" applyAlignment="1" applyProtection="1">
      <alignment horizontal="center" vertical="center" wrapText="1"/>
      <protection locked="0"/>
    </xf>
    <xf numFmtId="14" fontId="0" fillId="0" borderId="1" xfId="0" applyNumberFormat="1" applyFill="1" applyBorder="1" applyAlignment="1">
      <alignment wrapText="1"/>
    </xf>
    <xf numFmtId="0" fontId="14" fillId="11" borderId="1" xfId="0" applyFont="1" applyFill="1" applyBorder="1" applyAlignment="1">
      <alignment horizontal="center" vertical="center" wrapText="1"/>
    </xf>
    <xf numFmtId="0" fontId="14" fillId="11" borderId="1" xfId="0" applyFont="1" applyFill="1" applyBorder="1" applyAlignment="1" applyProtection="1">
      <alignment horizontal="center" vertical="center" wrapText="1"/>
      <protection locked="0"/>
    </xf>
    <xf numFmtId="9" fontId="13" fillId="11" borderId="1" xfId="0" applyNumberFormat="1" applyFont="1" applyFill="1" applyBorder="1" applyAlignment="1" applyProtection="1">
      <alignment horizontal="center" vertical="center" wrapText="1"/>
      <protection locked="0"/>
    </xf>
    <xf numFmtId="0" fontId="13" fillId="11" borderId="1" xfId="0" applyFont="1" applyFill="1" applyBorder="1" applyAlignment="1" applyProtection="1">
      <alignment horizontal="center" vertical="center" wrapText="1"/>
      <protection locked="0"/>
    </xf>
    <xf numFmtId="9" fontId="13" fillId="11" borderId="1" xfId="4" applyFont="1" applyFill="1" applyBorder="1" applyAlignment="1" applyProtection="1">
      <alignment horizontal="center" vertical="center" wrapText="1"/>
      <protection locked="0"/>
    </xf>
    <xf numFmtId="14" fontId="13" fillId="11" borderId="1" xfId="0" applyNumberFormat="1" applyFont="1" applyFill="1" applyBorder="1" applyAlignment="1" applyProtection="1">
      <alignment horizontal="center" vertical="center" wrapText="1"/>
      <protection locked="0"/>
    </xf>
    <xf numFmtId="15" fontId="13" fillId="11" borderId="1" xfId="0" applyNumberFormat="1" applyFont="1" applyFill="1" applyBorder="1" applyAlignment="1" applyProtection="1">
      <alignment horizontal="center" vertical="center" wrapText="1"/>
      <protection locked="0"/>
    </xf>
    <xf numFmtId="0" fontId="13" fillId="11" borderId="1" xfId="0" applyNumberFormat="1" applyFont="1" applyFill="1" applyBorder="1" applyAlignment="1" applyProtection="1">
      <alignment horizontal="center" vertical="center" wrapText="1"/>
      <protection locked="0"/>
    </xf>
    <xf numFmtId="2" fontId="13" fillId="11" borderId="1" xfId="0" applyNumberFormat="1" applyFont="1" applyFill="1" applyBorder="1" applyAlignment="1" applyProtection="1">
      <alignment horizontal="center" vertical="center" wrapText="1"/>
      <protection locked="0"/>
    </xf>
    <xf numFmtId="168" fontId="13" fillId="11" borderId="1" xfId="1" applyNumberFormat="1" applyFont="1" applyFill="1" applyBorder="1" applyAlignment="1">
      <alignment horizontal="right" vertical="center" wrapText="1"/>
    </xf>
    <xf numFmtId="0" fontId="11" fillId="11" borderId="1" xfId="0" applyFont="1" applyFill="1" applyBorder="1" applyAlignment="1">
      <alignment horizontal="left" vertical="center" wrapText="1"/>
    </xf>
    <xf numFmtId="0" fontId="11" fillId="11" borderId="0" xfId="0" applyFont="1" applyFill="1" applyBorder="1" applyAlignment="1">
      <alignment horizontal="left" vertical="center" wrapText="1"/>
    </xf>
    <xf numFmtId="0" fontId="14" fillId="11" borderId="0" xfId="0" applyFont="1" applyFill="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wrapText="1"/>
    </xf>
    <xf numFmtId="0" fontId="0" fillId="0" borderId="1" xfId="0" applyFill="1" applyBorder="1" applyAlignment="1">
      <alignment horizontal="center" wrapText="1"/>
    </xf>
    <xf numFmtId="0" fontId="1" fillId="2" borderId="13" xfId="0" applyFont="1" applyFill="1" applyBorder="1" applyAlignment="1">
      <alignment horizontal="center" vertical="center" wrapText="1"/>
    </xf>
    <xf numFmtId="0" fontId="1" fillId="2" borderId="5" xfId="0" applyFont="1" applyFill="1" applyBorder="1" applyAlignment="1">
      <alignment horizontal="center" wrapText="1"/>
    </xf>
    <xf numFmtId="0" fontId="9" fillId="2" borderId="1" xfId="0" applyFont="1" applyFill="1" applyBorder="1" applyAlignment="1">
      <alignment horizontal="center" vertical="center" wrapText="1"/>
    </xf>
    <xf numFmtId="0" fontId="23" fillId="0" borderId="0" xfId="0" applyFont="1" applyAlignment="1">
      <alignment horizontal="center" vertical="center"/>
    </xf>
    <xf numFmtId="0" fontId="24" fillId="0" borderId="0" xfId="0" applyFont="1" applyAlignment="1">
      <alignment horizontal="justify" vertical="center" wrapText="1"/>
    </xf>
    <xf numFmtId="0" fontId="25" fillId="5" borderId="1" xfId="0" applyFont="1" applyFill="1" applyBorder="1" applyAlignment="1">
      <alignment horizontal="center" vertical="center" wrapText="1"/>
    </xf>
    <xf numFmtId="0" fontId="0" fillId="0" borderId="1" xfId="0" applyBorder="1" applyAlignment="1">
      <alignment wrapText="1"/>
    </xf>
    <xf numFmtId="0" fontId="26" fillId="0" borderId="22" xfId="0" applyFont="1" applyBorder="1" applyAlignment="1">
      <alignment horizontal="left" vertical="justify" wrapText="1"/>
    </xf>
    <xf numFmtId="0" fontId="26" fillId="0" borderId="23" xfId="0" applyFont="1" applyBorder="1" applyAlignment="1">
      <alignment horizontal="left" vertical="justify" wrapText="1"/>
    </xf>
    <xf numFmtId="0" fontId="26" fillId="0" borderId="24" xfId="0" applyFont="1" applyBorder="1" applyAlignment="1">
      <alignment horizontal="left" vertical="justify" wrapText="1"/>
    </xf>
    <xf numFmtId="0" fontId="0" fillId="0" borderId="5" xfId="0" applyBorder="1" applyAlignment="1">
      <alignment horizontal="center"/>
    </xf>
    <xf numFmtId="0" fontId="0" fillId="0" borderId="40" xfId="0" applyBorder="1" applyAlignment="1">
      <alignment horizontal="center"/>
    </xf>
    <xf numFmtId="0" fontId="0" fillId="0" borderId="14" xfId="0"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xf>
    <xf numFmtId="0" fontId="26" fillId="7" borderId="19" xfId="0" applyFont="1" applyFill="1" applyBorder="1" applyAlignment="1">
      <alignment horizontal="left" vertical="justify" wrapText="1"/>
    </xf>
    <xf numFmtId="0" fontId="26" fillId="7" borderId="20" xfId="0" applyFont="1" applyFill="1" applyBorder="1" applyAlignment="1">
      <alignment horizontal="left" vertical="justify" wrapText="1"/>
    </xf>
    <xf numFmtId="0" fontId="26" fillId="7" borderId="21" xfId="0" applyFont="1" applyFill="1" applyBorder="1" applyAlignment="1">
      <alignment horizontal="left" vertical="justify" wrapText="1"/>
    </xf>
    <xf numFmtId="0" fontId="26" fillId="7" borderId="22" xfId="0" applyFont="1" applyFill="1" applyBorder="1" applyAlignment="1">
      <alignment horizontal="left" vertical="justify"/>
    </xf>
    <xf numFmtId="0" fontId="26" fillId="7" borderId="23" xfId="0" applyFont="1" applyFill="1" applyBorder="1" applyAlignment="1">
      <alignment horizontal="left" vertical="justify"/>
    </xf>
    <xf numFmtId="0" fontId="26" fillId="7" borderId="24" xfId="0" applyFont="1" applyFill="1" applyBorder="1" applyAlignment="1">
      <alignment horizontal="left" vertical="justify"/>
    </xf>
    <xf numFmtId="0" fontId="26" fillId="7" borderId="22" xfId="0" applyFont="1" applyFill="1" applyBorder="1" applyAlignment="1">
      <alignment horizontal="left" vertical="justify" wrapText="1"/>
    </xf>
    <xf numFmtId="0" fontId="26" fillId="7" borderId="23" xfId="0" applyFont="1" applyFill="1" applyBorder="1" applyAlignment="1">
      <alignment horizontal="left" vertical="justify" wrapText="1"/>
    </xf>
    <xf numFmtId="0" fontId="26" fillId="7" borderId="24" xfId="0" applyFont="1" applyFill="1" applyBorder="1" applyAlignment="1">
      <alignment horizontal="left" vertical="justify" wrapText="1"/>
    </xf>
    <xf numFmtId="0" fontId="25" fillId="6" borderId="25" xfId="0" applyFont="1" applyFill="1" applyBorder="1" applyAlignment="1">
      <alignment horizontal="center" vertical="center" wrapText="1"/>
    </xf>
    <xf numFmtId="0" fontId="25" fillId="6" borderId="26" xfId="0" applyFont="1" applyFill="1" applyBorder="1" applyAlignment="1">
      <alignment horizontal="center" vertical="center" wrapText="1"/>
    </xf>
    <xf numFmtId="0" fontId="25" fillId="6" borderId="27" xfId="0" applyFont="1" applyFill="1" applyBorder="1" applyAlignment="1">
      <alignment horizontal="center" vertical="center" wrapText="1"/>
    </xf>
    <xf numFmtId="0" fontId="25" fillId="6" borderId="33" xfId="0" applyFont="1" applyFill="1" applyBorder="1" applyAlignment="1">
      <alignment horizontal="center" vertical="center" wrapText="1"/>
    </xf>
    <xf numFmtId="0" fontId="25" fillId="6" borderId="35" xfId="0" applyFont="1" applyFill="1" applyBorder="1" applyAlignment="1">
      <alignment horizontal="center" vertical="center" wrapText="1"/>
    </xf>
    <xf numFmtId="0" fontId="25" fillId="6" borderId="36" xfId="0" applyFont="1" applyFill="1" applyBorder="1" applyAlignment="1">
      <alignment horizontal="center" vertical="center" wrapText="1"/>
    </xf>
    <xf numFmtId="0" fontId="25" fillId="6" borderId="40" xfId="0" applyFont="1" applyFill="1" applyBorder="1" applyAlignment="1">
      <alignment horizontal="center" vertical="center" wrapText="1"/>
    </xf>
    <xf numFmtId="0" fontId="25" fillId="6" borderId="14" xfId="0" applyFont="1" applyFill="1" applyBorder="1" applyAlignment="1">
      <alignment horizontal="center" vertical="center" wrapText="1"/>
    </xf>
    <xf numFmtId="0" fontId="25" fillId="6" borderId="5" xfId="0" applyFont="1" applyFill="1" applyBorder="1" applyAlignment="1">
      <alignment horizontal="center" vertical="center" wrapText="1"/>
    </xf>
    <xf numFmtId="0" fontId="25" fillId="6" borderId="42" xfId="0" applyFont="1" applyFill="1" applyBorder="1" applyAlignment="1">
      <alignment horizontal="center" vertical="center" wrapText="1"/>
    </xf>
    <xf numFmtId="0" fontId="25" fillId="6" borderId="41" xfId="0" applyFont="1" applyFill="1" applyBorder="1" applyAlignment="1">
      <alignment horizontal="center" vertical="center" wrapText="1"/>
    </xf>
    <xf numFmtId="0" fontId="25" fillId="6" borderId="43" xfId="0" applyFont="1" applyFill="1" applyBorder="1" applyAlignment="1">
      <alignment horizontal="center" vertical="center" wrapText="1"/>
    </xf>
    <xf numFmtId="0" fontId="25" fillId="6" borderId="44" xfId="0" applyFont="1" applyFill="1" applyBorder="1" applyAlignment="1">
      <alignment horizontal="center" vertical="center" wrapText="1"/>
    </xf>
    <xf numFmtId="0" fontId="25" fillId="6" borderId="45" xfId="0" applyFont="1" applyFill="1" applyBorder="1" applyAlignment="1">
      <alignment horizontal="center" vertical="center" wrapText="1"/>
    </xf>
    <xf numFmtId="0" fontId="25" fillId="6" borderId="46" xfId="0" applyFont="1" applyFill="1" applyBorder="1" applyAlignment="1">
      <alignment horizontal="center" vertical="center" wrapText="1"/>
    </xf>
    <xf numFmtId="0" fontId="25" fillId="0" borderId="1" xfId="0" applyFont="1" applyBorder="1" applyAlignment="1">
      <alignment horizontal="center" vertical="center" wrapText="1"/>
    </xf>
    <xf numFmtId="0" fontId="33" fillId="10" borderId="0" xfId="0" applyFont="1" applyFill="1" applyAlignment="1">
      <alignment horizontal="center"/>
    </xf>
    <xf numFmtId="0" fontId="32" fillId="0" borderId="0" xfId="0" applyFont="1" applyAlignment="1">
      <alignment horizontal="center" vertical="center"/>
    </xf>
    <xf numFmtId="0" fontId="0" fillId="0" borderId="5" xfId="0" applyBorder="1" applyAlignment="1">
      <alignment horizontal="center" wrapText="1"/>
    </xf>
    <xf numFmtId="0" fontId="26" fillId="7" borderId="22" xfId="0" applyFont="1" applyFill="1" applyBorder="1" applyAlignment="1">
      <alignment horizontal="center" vertical="justify" wrapText="1"/>
    </xf>
    <xf numFmtId="0" fontId="26" fillId="7" borderId="23" xfId="0" applyFont="1" applyFill="1" applyBorder="1" applyAlignment="1">
      <alignment horizontal="center" vertical="justify" wrapText="1"/>
    </xf>
    <xf numFmtId="0" fontId="26" fillId="7" borderId="24" xfId="0" applyFont="1" applyFill="1" applyBorder="1" applyAlignment="1">
      <alignment horizontal="center" vertical="justify" wrapText="1"/>
    </xf>
    <xf numFmtId="0" fontId="25" fillId="6"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7" fillId="0" borderId="0" xfId="0" applyFont="1" applyFill="1" applyAlignment="1">
      <alignment horizontal="left" vertical="center" wrapText="1"/>
    </xf>
    <xf numFmtId="0" fontId="19" fillId="0" borderId="15" xfId="0" applyFont="1" applyBorder="1" applyAlignment="1">
      <alignment horizontal="center" vertical="center" wrapText="1"/>
    </xf>
    <xf numFmtId="0" fontId="4" fillId="0" borderId="1" xfId="0" applyFont="1" applyBorder="1" applyAlignment="1">
      <alignment horizontal="center" vertical="center" wrapText="1"/>
    </xf>
    <xf numFmtId="0" fontId="9" fillId="2" borderId="5"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4" xfId="0" applyFont="1" applyFill="1" applyBorder="1" applyAlignment="1">
      <alignment horizontal="center" vertical="center" wrapText="1"/>
    </xf>
    <xf numFmtId="14" fontId="0" fillId="0" borderId="5" xfId="0" applyNumberFormat="1" applyFill="1" applyBorder="1" applyAlignment="1">
      <alignment horizontal="center" wrapText="1"/>
    </xf>
    <xf numFmtId="0" fontId="0" fillId="0" borderId="14" xfId="0" applyFill="1" applyBorder="1" applyAlignment="1">
      <alignment horizontal="center" wrapText="1"/>
    </xf>
    <xf numFmtId="0" fontId="0" fillId="0" borderId="5" xfId="0" applyFill="1" applyBorder="1" applyAlignment="1">
      <alignment horizontal="center" wrapText="1"/>
    </xf>
    <xf numFmtId="0" fontId="0" fillId="0" borderId="1" xfId="0" applyFill="1" applyBorder="1" applyAlignment="1">
      <alignment horizontal="center" wrapText="1"/>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 fillId="2" borderId="5" xfId="0" applyFont="1" applyFill="1" applyBorder="1" applyAlignment="1">
      <alignment horizontal="center" wrapText="1"/>
    </xf>
    <xf numFmtId="0" fontId="1" fillId="2" borderId="14" xfId="0" applyFont="1" applyFill="1" applyBorder="1" applyAlignment="1">
      <alignment horizontal="center" wrapText="1"/>
    </xf>
    <xf numFmtId="0" fontId="1" fillId="2" borderId="40" xfId="0" applyFont="1" applyFill="1" applyBorder="1" applyAlignment="1">
      <alignment horizontal="center" vertical="center" wrapText="1"/>
    </xf>
    <xf numFmtId="0" fontId="0" fillId="0" borderId="28" xfId="0" applyBorder="1"/>
    <xf numFmtId="0" fontId="28" fillId="7" borderId="35" xfId="0" applyFont="1" applyFill="1" applyBorder="1" applyAlignment="1">
      <alignment vertical="center" wrapText="1"/>
    </xf>
    <xf numFmtId="0" fontId="28" fillId="7" borderId="34" xfId="0" applyFont="1" applyFill="1" applyBorder="1" applyAlignment="1">
      <alignment vertical="center" wrapText="1"/>
    </xf>
    <xf numFmtId="0" fontId="28" fillId="9" borderId="30" xfId="0" applyFont="1" applyFill="1" applyBorder="1" applyAlignment="1">
      <alignment horizontal="center" vertical="center"/>
    </xf>
    <xf numFmtId="0" fontId="28" fillId="9" borderId="32" xfId="0" applyFont="1" applyFill="1" applyBorder="1" applyAlignment="1">
      <alignment horizontal="center" vertical="center"/>
    </xf>
    <xf numFmtId="0" fontId="28" fillId="9" borderId="31" xfId="0" applyFont="1" applyFill="1" applyBorder="1" applyAlignment="1">
      <alignment horizontal="center" vertical="center"/>
    </xf>
    <xf numFmtId="0" fontId="29" fillId="7" borderId="38" xfId="0" applyFont="1" applyFill="1" applyBorder="1" applyAlignment="1">
      <alignment vertical="center"/>
    </xf>
    <xf numFmtId="0" fontId="28" fillId="7" borderId="25" xfId="0" applyFont="1" applyFill="1" applyBorder="1" applyAlignment="1">
      <alignment vertical="center"/>
    </xf>
    <xf numFmtId="0" fontId="28" fillId="7" borderId="33" xfId="0" applyFont="1" applyFill="1" applyBorder="1" applyAlignment="1">
      <alignment vertical="center"/>
    </xf>
    <xf numFmtId="0" fontId="28" fillId="7" borderId="26" xfId="0" applyFont="1" applyFill="1" applyBorder="1" applyAlignment="1">
      <alignment vertical="center" wrapText="1"/>
    </xf>
    <xf numFmtId="0" fontId="28" fillId="7" borderId="37" xfId="0" applyFont="1" applyFill="1" applyBorder="1" applyAlignment="1">
      <alignment vertical="center" wrapText="1"/>
    </xf>
    <xf numFmtId="0" fontId="29" fillId="7" borderId="39" xfId="0" applyFont="1" applyFill="1" applyBorder="1" applyAlignment="1">
      <alignment vertical="center"/>
    </xf>
    <xf numFmtId="0" fontId="28" fillId="7" borderId="25" xfId="0" applyFont="1" applyFill="1" applyBorder="1" applyAlignment="1">
      <alignment horizontal="center" vertical="center" wrapText="1"/>
    </xf>
    <xf numFmtId="0" fontId="28" fillId="7" borderId="26" xfId="0" applyFont="1" applyFill="1" applyBorder="1" applyAlignment="1">
      <alignment horizontal="center" vertical="center" wrapText="1"/>
    </xf>
    <xf numFmtId="0" fontId="28" fillId="7" borderId="0" xfId="0" applyFont="1" applyFill="1" applyAlignment="1">
      <alignment horizontal="center" vertical="center" wrapText="1"/>
    </xf>
    <xf numFmtId="0" fontId="29" fillId="7" borderId="32" xfId="0" applyFont="1" applyFill="1" applyBorder="1" applyAlignment="1">
      <alignment horizontal="center" vertical="center" wrapText="1"/>
    </xf>
    <xf numFmtId="0" fontId="29" fillId="7" borderId="31" xfId="0" applyFont="1" applyFill="1" applyBorder="1" applyAlignment="1">
      <alignment horizontal="center" vertical="center" wrapText="1"/>
    </xf>
    <xf numFmtId="0" fontId="36" fillId="7" borderId="32" xfId="0" applyFont="1" applyFill="1" applyBorder="1" applyAlignment="1">
      <alignment horizontal="center" vertical="center" wrapText="1"/>
    </xf>
    <xf numFmtId="0" fontId="36" fillId="7" borderId="31" xfId="0" applyFont="1" applyFill="1" applyBorder="1" applyAlignment="1">
      <alignment horizontal="center" vertical="center" wrapText="1"/>
    </xf>
    <xf numFmtId="44" fontId="36" fillId="7" borderId="32" xfId="3" applyFont="1" applyFill="1" applyBorder="1" applyAlignment="1">
      <alignment horizontal="center" vertical="center" wrapText="1"/>
    </xf>
    <xf numFmtId="44" fontId="36" fillId="7" borderId="31" xfId="3" applyFont="1" applyFill="1" applyBorder="1" applyAlignment="1">
      <alignment horizontal="center" vertical="center" wrapText="1"/>
    </xf>
    <xf numFmtId="0" fontId="35" fillId="7" borderId="32" xfId="0" applyFont="1" applyFill="1" applyBorder="1" applyAlignment="1">
      <alignment horizontal="center" vertical="center" wrapText="1"/>
    </xf>
    <xf numFmtId="0" fontId="35" fillId="7" borderId="31"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0" fillId="0" borderId="0" xfId="0" applyAlignment="1">
      <alignment vertical="center" wrapText="1"/>
    </xf>
    <xf numFmtId="0" fontId="8" fillId="0" borderId="6" xfId="0" applyFont="1" applyFill="1" applyBorder="1" applyAlignment="1">
      <alignment vertical="center" wrapText="1"/>
    </xf>
    <xf numFmtId="0" fontId="9" fillId="3" borderId="8" xfId="0" applyFont="1" applyFill="1" applyBorder="1" applyAlignment="1" applyProtection="1">
      <alignment horizontal="left" vertical="center" wrapText="1"/>
      <protection locked="0"/>
    </xf>
    <xf numFmtId="0" fontId="9" fillId="3" borderId="9" xfId="0" applyFont="1" applyFill="1" applyBorder="1" applyAlignment="1" applyProtection="1">
      <alignment horizontal="left" vertical="center" wrapText="1"/>
      <protection locked="0"/>
    </xf>
    <xf numFmtId="0" fontId="10" fillId="0" borderId="6" xfId="0" applyFont="1" applyFill="1" applyBorder="1" applyAlignment="1">
      <alignment vertical="center" wrapText="1"/>
    </xf>
    <xf numFmtId="0" fontId="0" fillId="3" borderId="6" xfId="0" applyFont="1" applyFill="1" applyBorder="1" applyAlignment="1">
      <alignment horizontal="left" vertical="center" wrapText="1"/>
    </xf>
    <xf numFmtId="0" fontId="0" fillId="3" borderId="7" xfId="0" applyFont="1" applyFill="1" applyBorder="1" applyAlignment="1">
      <alignment horizontal="left" vertical="center" wrapText="1"/>
    </xf>
    <xf numFmtId="0" fontId="9" fillId="3" borderId="8" xfId="0" applyFont="1" applyFill="1" applyBorder="1" applyAlignment="1" applyProtection="1">
      <alignment vertical="center" wrapText="1"/>
      <protection locked="0"/>
    </xf>
    <xf numFmtId="0" fontId="9" fillId="3" borderId="9" xfId="0" applyFont="1" applyFill="1" applyBorder="1" applyAlignment="1" applyProtection="1">
      <alignment vertical="center" wrapText="1"/>
      <protection locked="0"/>
    </xf>
    <xf numFmtId="0" fontId="10" fillId="0" borderId="7" xfId="0" applyFont="1" applyFill="1" applyBorder="1" applyAlignment="1">
      <alignment vertical="center" wrapText="1"/>
    </xf>
    <xf numFmtId="15" fontId="0" fillId="0" borderId="7" xfId="0" applyNumberFormat="1" applyFont="1" applyFill="1" applyBorder="1" applyAlignment="1" applyProtection="1">
      <alignment horizontal="left" vertical="center" wrapText="1"/>
      <protection locked="0"/>
    </xf>
    <xf numFmtId="0" fontId="9" fillId="0" borderId="8" xfId="0" applyFont="1" applyFill="1" applyBorder="1" applyAlignment="1" applyProtection="1">
      <alignment horizontal="left" vertical="center" wrapText="1"/>
      <protection locked="0"/>
    </xf>
    <xf numFmtId="0" fontId="9" fillId="0" borderId="9" xfId="0" applyFont="1" applyFill="1" applyBorder="1" applyAlignment="1" applyProtection="1">
      <alignment horizontal="left" vertical="center" wrapText="1"/>
      <protection locked="0"/>
    </xf>
    <xf numFmtId="0" fontId="10" fillId="0" borderId="0" xfId="0" applyFont="1" applyFill="1" applyBorder="1" applyAlignment="1">
      <alignment vertical="center" wrapText="1"/>
    </xf>
    <xf numFmtId="14" fontId="0" fillId="0" borderId="0" xfId="0" applyNumberFormat="1" applyFill="1" applyBorder="1" applyAlignment="1" applyProtection="1">
      <alignment vertical="center" wrapText="1"/>
      <protection locked="0"/>
    </xf>
    <xf numFmtId="0" fontId="12" fillId="0" borderId="0" xfId="0" applyFont="1" applyFill="1" applyBorder="1" applyAlignment="1" applyProtection="1">
      <alignment horizontal="left" vertical="center" wrapText="1"/>
      <protection locked="0"/>
    </xf>
    <xf numFmtId="0" fontId="0" fillId="0" borderId="0" xfId="0" applyAlignment="1">
      <alignment horizontal="center" vertical="center" wrapText="1"/>
    </xf>
    <xf numFmtId="0" fontId="1" fillId="0" borderId="0" xfId="0" applyFont="1" applyAlignment="1">
      <alignment horizontal="center" vertical="center" wrapText="1"/>
    </xf>
    <xf numFmtId="166" fontId="0" fillId="3" borderId="1" xfId="0" applyNumberFormat="1" applyFill="1" applyBorder="1" applyAlignment="1">
      <alignment horizontal="right" vertical="center" wrapText="1"/>
    </xf>
    <xf numFmtId="0" fontId="0" fillId="3" borderId="1" xfId="0" applyNumberFormat="1" applyFill="1" applyBorder="1" applyAlignment="1">
      <alignment horizontal="right" vertical="center" wrapText="1"/>
    </xf>
    <xf numFmtId="166" fontId="0" fillId="3" borderId="0" xfId="0" applyNumberFormat="1" applyFill="1" applyBorder="1" applyAlignment="1">
      <alignment horizontal="right" vertical="center" wrapText="1"/>
    </xf>
    <xf numFmtId="167" fontId="0" fillId="0" borderId="0" xfId="0" applyNumberFormat="1" applyFill="1" applyBorder="1" applyAlignment="1">
      <alignment vertical="center" wrapText="1"/>
    </xf>
    <xf numFmtId="0" fontId="0" fillId="3" borderId="1" xfId="0" applyFill="1" applyBorder="1" applyAlignment="1">
      <alignment vertical="center" wrapText="1"/>
    </xf>
    <xf numFmtId="166" fontId="0" fillId="0" borderId="0" xfId="0" applyNumberFormat="1" applyFill="1" applyBorder="1" applyAlignment="1">
      <alignment horizontal="center" vertical="center" wrapText="1"/>
    </xf>
    <xf numFmtId="165" fontId="0" fillId="0" borderId="0" xfId="0" applyNumberFormat="1" applyAlignment="1">
      <alignment horizontal="center" vertical="center" wrapText="1"/>
    </xf>
    <xf numFmtId="0" fontId="0" fillId="0" borderId="0" xfId="0" applyFill="1" applyBorder="1" applyAlignment="1">
      <alignment horizontal="center" vertical="center" wrapText="1"/>
    </xf>
    <xf numFmtId="166" fontId="0" fillId="3" borderId="1" xfId="0" applyNumberFormat="1" applyFill="1" applyBorder="1" applyAlignment="1">
      <alignment horizontal="center" vertical="center" wrapText="1"/>
    </xf>
    <xf numFmtId="0" fontId="0" fillId="0" borderId="7" xfId="0" applyBorder="1" applyAlignment="1">
      <alignment vertical="center" wrapText="1"/>
    </xf>
    <xf numFmtId="0" fontId="0" fillId="0" borderId="0" xfId="0" applyBorder="1" applyAlignment="1">
      <alignment vertical="center" wrapText="1"/>
    </xf>
    <xf numFmtId="167" fontId="0" fillId="0" borderId="0" xfId="0" applyNumberFormat="1" applyBorder="1" applyAlignment="1">
      <alignment vertical="center" wrapText="1"/>
    </xf>
    <xf numFmtId="1" fontId="0" fillId="4" borderId="1" xfId="0" applyNumberFormat="1" applyFill="1" applyBorder="1" applyAlignment="1" applyProtection="1">
      <alignment vertical="center" wrapText="1"/>
      <protection locked="0"/>
    </xf>
    <xf numFmtId="164" fontId="0" fillId="0" borderId="0" xfId="0" applyNumberFormat="1" applyBorder="1" applyAlignment="1">
      <alignment vertical="center" wrapText="1"/>
    </xf>
    <xf numFmtId="166" fontId="0" fillId="0" borderId="0" xfId="0" applyNumberFormat="1" applyFill="1" applyBorder="1" applyAlignment="1" applyProtection="1">
      <alignment vertical="center" wrapText="1"/>
      <protection locked="0"/>
    </xf>
    <xf numFmtId="0" fontId="1" fillId="0" borderId="0" xfId="0" applyFont="1" applyAlignment="1">
      <alignment vertical="center" wrapText="1"/>
    </xf>
    <xf numFmtId="0" fontId="0" fillId="0" borderId="0" xfId="0" applyAlignment="1">
      <alignment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19" fillId="0" borderId="0" xfId="0" applyFont="1" applyBorder="1" applyAlignment="1">
      <alignment horizontal="center" vertical="center" wrapText="1"/>
    </xf>
    <xf numFmtId="0" fontId="0" fillId="11" borderId="1" xfId="0" applyFill="1" applyBorder="1" applyAlignment="1">
      <alignment wrapText="1"/>
    </xf>
    <xf numFmtId="0" fontId="0" fillId="0" borderId="0" xfId="0" applyFill="1" applyAlignment="1">
      <alignment vertical="center" wrapText="1"/>
    </xf>
    <xf numFmtId="167" fontId="0" fillId="0" borderId="0" xfId="0" applyNumberFormat="1" applyFill="1" applyAlignment="1">
      <alignment vertical="center" wrapText="1"/>
    </xf>
    <xf numFmtId="0" fontId="1" fillId="0" borderId="1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169"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49"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15" fillId="0" borderId="0" xfId="0" applyFont="1" applyFill="1" applyBorder="1" applyAlignment="1">
      <alignment horizontal="left" vertical="center" wrapText="1"/>
    </xf>
    <xf numFmtId="0" fontId="7" fillId="2" borderId="6" xfId="0" applyFont="1" applyFill="1" applyBorder="1" applyAlignment="1">
      <alignment horizontal="center" vertical="center" wrapText="1"/>
    </xf>
    <xf numFmtId="0" fontId="0" fillId="0" borderId="5" xfId="0" applyBorder="1" applyAlignment="1">
      <alignment horizontal="center" vertical="center" wrapText="1"/>
    </xf>
    <xf numFmtId="0" fontId="0" fillId="0" borderId="14" xfId="0" applyBorder="1" applyAlignment="1">
      <alignment horizontal="center" vertical="center" wrapText="1"/>
    </xf>
    <xf numFmtId="0" fontId="0" fillId="0" borderId="5" xfId="0" applyBorder="1" applyAlignment="1">
      <alignment vertical="center" wrapText="1"/>
    </xf>
    <xf numFmtId="0" fontId="0" fillId="0" borderId="14" xfId="0" applyBorder="1" applyAlignment="1">
      <alignment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14" fontId="0" fillId="0" borderId="1" xfId="0" applyNumberFormat="1" applyBorder="1" applyAlignment="1">
      <alignment wrapText="1"/>
    </xf>
    <xf numFmtId="49" fontId="0" fillId="2" borderId="1" xfId="0" applyNumberFormat="1" applyFill="1" applyBorder="1" applyAlignment="1">
      <alignment horizontal="center" vertical="center" wrapText="1"/>
    </xf>
    <xf numFmtId="0" fontId="0" fillId="0" borderId="2"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3" xfId="0" applyBorder="1" applyAlignment="1">
      <alignment horizontal="center" vertical="center" wrapText="1"/>
    </xf>
    <xf numFmtId="0" fontId="0" fillId="0" borderId="17" xfId="0"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4" xfId="0" applyFont="1" applyBorder="1" applyAlignment="1">
      <alignment horizontal="center" vertical="center" wrapText="1"/>
    </xf>
  </cellXfs>
  <cellStyles count="7">
    <cellStyle name="Millares" xfId="1" builtinId="3"/>
    <cellStyle name="Millares 2" xfId="5"/>
    <cellStyle name="Moneda" xfId="3" builtinId="4"/>
    <cellStyle name="Moneda 2" xfId="6"/>
    <cellStyle name="Normal" xfId="0" builtinId="0"/>
    <cellStyle name="Normal 5" xfId="2"/>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9"/>
  <sheetViews>
    <sheetView zoomScale="70" zoomScaleNormal="70" workbookViewId="0">
      <selection activeCell="B16" sqref="B16:P16"/>
    </sheetView>
  </sheetViews>
  <sheetFormatPr baseColWidth="10" defaultRowHeight="15"/>
  <cols>
    <col min="2" max="2" width="13.85546875" customWidth="1"/>
    <col min="3" max="3" width="13.7109375" customWidth="1"/>
    <col min="4" max="4" width="15.5703125" customWidth="1"/>
    <col min="5" max="5" width="10.7109375" customWidth="1"/>
    <col min="6" max="6" width="11.28515625" customWidth="1"/>
    <col min="7" max="7" width="11.7109375" customWidth="1"/>
    <col min="8" max="8" width="9.7109375" style="36" customWidth="1"/>
    <col min="9" max="9" width="11.7109375" style="36" customWidth="1"/>
    <col min="10" max="10" width="10.5703125" style="36" customWidth="1"/>
    <col min="11" max="11" width="11.42578125" style="36" customWidth="1"/>
    <col min="15" max="15" width="11.42578125" hidden="1" customWidth="1"/>
    <col min="16" max="16" width="3" hidden="1" customWidth="1"/>
  </cols>
  <sheetData>
    <row r="2" spans="1:16" ht="39.75" customHeight="1">
      <c r="A2" s="159" t="s">
        <v>93</v>
      </c>
      <c r="B2" s="159"/>
      <c r="C2" s="159"/>
      <c r="D2" s="159"/>
      <c r="E2" s="159"/>
      <c r="F2" s="159"/>
      <c r="G2" s="159"/>
      <c r="H2" s="159"/>
      <c r="I2" s="159"/>
      <c r="J2" s="159"/>
      <c r="K2" s="159"/>
      <c r="L2" s="159"/>
      <c r="M2" s="159"/>
      <c r="N2" s="159"/>
      <c r="O2" s="159"/>
      <c r="P2" s="159"/>
    </row>
    <row r="4" spans="1:16" ht="16.5">
      <c r="A4" s="122" t="s">
        <v>65</v>
      </c>
      <c r="B4" s="122"/>
      <c r="C4" s="122"/>
      <c r="D4" s="122"/>
      <c r="E4" s="122"/>
      <c r="F4" s="122"/>
      <c r="G4" s="122"/>
      <c r="H4" s="122"/>
      <c r="I4" s="122"/>
      <c r="J4" s="122"/>
      <c r="K4" s="122"/>
      <c r="L4" s="122"/>
      <c r="M4" s="122"/>
      <c r="N4" s="122"/>
      <c r="O4" s="122"/>
      <c r="P4" s="122"/>
    </row>
    <row r="5" spans="1:16" ht="16.5">
      <c r="A5" s="17"/>
    </row>
    <row r="6" spans="1:16" ht="16.5">
      <c r="A6" s="122" t="s">
        <v>66</v>
      </c>
      <c r="B6" s="122"/>
      <c r="C6" s="122"/>
      <c r="D6" s="122"/>
      <c r="E6" s="122"/>
      <c r="F6" s="122"/>
      <c r="G6" s="122"/>
      <c r="H6" s="122"/>
      <c r="I6" s="122"/>
      <c r="J6" s="122"/>
      <c r="K6" s="122"/>
      <c r="L6" s="122"/>
      <c r="M6" s="122"/>
      <c r="N6" s="122"/>
      <c r="O6" s="122"/>
      <c r="P6" s="122"/>
    </row>
    <row r="7" spans="1:16" ht="16.5">
      <c r="A7" s="18"/>
    </row>
    <row r="8" spans="1:16" ht="109.5" customHeight="1">
      <c r="A8" s="123" t="s">
        <v>162</v>
      </c>
      <c r="B8" s="123"/>
      <c r="C8" s="123"/>
      <c r="D8" s="123"/>
      <c r="E8" s="123"/>
      <c r="F8" s="123"/>
      <c r="G8" s="123"/>
      <c r="H8" s="123"/>
      <c r="I8" s="123"/>
      <c r="J8" s="123"/>
      <c r="K8" s="123"/>
      <c r="L8" s="123"/>
      <c r="M8" s="123"/>
      <c r="N8" s="123"/>
      <c r="O8" s="123"/>
      <c r="P8" s="123"/>
    </row>
    <row r="9" spans="1:16" ht="45.75" customHeight="1">
      <c r="A9" s="123"/>
      <c r="B9" s="123"/>
      <c r="C9" s="123"/>
      <c r="D9" s="123"/>
      <c r="E9" s="123"/>
      <c r="F9" s="123"/>
      <c r="G9" s="123"/>
      <c r="H9" s="123"/>
      <c r="I9" s="123"/>
      <c r="J9" s="123"/>
      <c r="K9" s="123"/>
      <c r="L9" s="123"/>
      <c r="M9" s="123"/>
      <c r="N9" s="123"/>
      <c r="O9" s="123"/>
      <c r="P9" s="123"/>
    </row>
    <row r="10" spans="1:16" ht="28.5" customHeight="1">
      <c r="A10" s="123" t="s">
        <v>96</v>
      </c>
      <c r="B10" s="123"/>
      <c r="C10" s="123"/>
      <c r="D10" s="123"/>
      <c r="E10" s="123"/>
      <c r="F10" s="123"/>
      <c r="G10" s="123"/>
      <c r="H10" s="123"/>
      <c r="I10" s="123"/>
      <c r="J10" s="123"/>
      <c r="K10" s="123"/>
      <c r="L10" s="123"/>
      <c r="M10" s="123"/>
      <c r="N10" s="123"/>
      <c r="O10" s="123"/>
      <c r="P10" s="123"/>
    </row>
    <row r="11" spans="1:16" ht="28.5" customHeight="1">
      <c r="A11" s="123"/>
      <c r="B11" s="123"/>
      <c r="C11" s="123"/>
      <c r="D11" s="123"/>
      <c r="E11" s="123"/>
      <c r="F11" s="123"/>
      <c r="G11" s="123"/>
      <c r="H11" s="123"/>
      <c r="I11" s="123"/>
      <c r="J11" s="123"/>
      <c r="K11" s="123"/>
      <c r="L11" s="123"/>
      <c r="M11" s="123"/>
      <c r="N11" s="123"/>
      <c r="O11" s="123"/>
      <c r="P11" s="123"/>
    </row>
    <row r="12" spans="1:16" ht="15.75" thickBot="1"/>
    <row r="13" spans="1:16" ht="15.75" thickBot="1">
      <c r="A13" s="19" t="s">
        <v>67</v>
      </c>
      <c r="B13" s="124" t="s">
        <v>92</v>
      </c>
      <c r="C13" s="125"/>
      <c r="D13" s="125"/>
      <c r="E13" s="125"/>
      <c r="F13" s="125"/>
      <c r="G13" s="125"/>
      <c r="H13" s="125"/>
      <c r="I13" s="125"/>
      <c r="J13" s="125"/>
      <c r="K13" s="125"/>
      <c r="L13" s="125"/>
      <c r="M13" s="125"/>
      <c r="N13" s="125"/>
      <c r="O13" s="125"/>
      <c r="P13" s="125"/>
    </row>
    <row r="14" spans="1:16" ht="15.75" thickBot="1">
      <c r="A14" s="20">
        <v>1</v>
      </c>
      <c r="B14" s="158" t="s">
        <v>163</v>
      </c>
      <c r="C14" s="158"/>
      <c r="D14" s="158"/>
      <c r="E14" s="158"/>
      <c r="F14" s="158"/>
      <c r="G14" s="158"/>
      <c r="H14" s="158"/>
      <c r="I14" s="158"/>
      <c r="J14" s="158"/>
      <c r="K14" s="158"/>
      <c r="L14" s="158"/>
      <c r="M14" s="158"/>
      <c r="N14" s="158"/>
      <c r="O14" s="158"/>
      <c r="P14" s="158"/>
    </row>
    <row r="15" spans="1:16" ht="15.75" thickBot="1">
      <c r="A15" s="20">
        <v>2</v>
      </c>
      <c r="B15" s="158"/>
      <c r="C15" s="158"/>
      <c r="D15" s="158"/>
      <c r="E15" s="158"/>
      <c r="F15" s="158"/>
      <c r="G15" s="158"/>
      <c r="H15" s="158"/>
      <c r="I15" s="158"/>
      <c r="J15" s="158"/>
      <c r="K15" s="158"/>
      <c r="L15" s="158"/>
      <c r="M15" s="158"/>
      <c r="N15" s="158"/>
      <c r="O15" s="158"/>
      <c r="P15" s="158"/>
    </row>
    <row r="16" spans="1:16" ht="15.75" thickBot="1">
      <c r="A16" s="20">
        <v>3</v>
      </c>
      <c r="B16" s="158"/>
      <c r="C16" s="158"/>
      <c r="D16" s="158"/>
      <c r="E16" s="158"/>
      <c r="F16" s="158"/>
      <c r="G16" s="158"/>
      <c r="H16" s="158"/>
      <c r="I16" s="158"/>
      <c r="J16" s="158"/>
      <c r="K16" s="158"/>
      <c r="L16" s="158"/>
      <c r="M16" s="158"/>
      <c r="N16" s="158"/>
      <c r="O16" s="158"/>
      <c r="P16" s="158"/>
    </row>
    <row r="17" spans="1:16" ht="15.75" thickBot="1">
      <c r="A17" s="20">
        <v>4</v>
      </c>
      <c r="B17" s="158"/>
      <c r="C17" s="158"/>
      <c r="D17" s="158"/>
      <c r="E17" s="158"/>
      <c r="F17" s="158"/>
      <c r="G17" s="158"/>
      <c r="H17" s="158"/>
      <c r="I17" s="158"/>
      <c r="J17" s="158"/>
      <c r="K17" s="158"/>
      <c r="L17" s="158"/>
      <c r="M17" s="158"/>
      <c r="N17" s="158"/>
      <c r="O17" s="158"/>
      <c r="P17" s="158"/>
    </row>
    <row r="18" spans="1:16" ht="15.75" thickBot="1">
      <c r="A18" s="20">
        <v>5</v>
      </c>
      <c r="B18" s="158"/>
      <c r="C18" s="158"/>
      <c r="D18" s="158"/>
      <c r="E18" s="158"/>
      <c r="F18" s="158"/>
      <c r="G18" s="158"/>
      <c r="H18" s="158"/>
      <c r="I18" s="158"/>
      <c r="J18" s="158"/>
      <c r="K18" s="158"/>
      <c r="L18" s="158"/>
      <c r="M18" s="158"/>
      <c r="N18" s="158"/>
      <c r="O18" s="158"/>
      <c r="P18" s="158"/>
    </row>
    <row r="19" spans="1:16">
      <c r="A19" s="26"/>
      <c r="B19" s="26"/>
      <c r="C19" s="26"/>
      <c r="D19" s="26"/>
      <c r="E19" s="26"/>
      <c r="F19" s="26"/>
      <c r="G19" s="26"/>
      <c r="H19" s="26"/>
      <c r="I19" s="26"/>
      <c r="J19" s="26"/>
      <c r="K19" s="26"/>
      <c r="L19" s="26"/>
      <c r="M19" s="26"/>
      <c r="N19" s="26"/>
      <c r="O19" s="26"/>
      <c r="P19" s="26"/>
    </row>
    <row r="20" spans="1:16">
      <c r="A20" s="27"/>
      <c r="B20" s="26"/>
      <c r="C20" s="26"/>
      <c r="D20" s="26"/>
      <c r="E20" s="26"/>
      <c r="F20" s="26"/>
      <c r="G20" s="26"/>
      <c r="H20" s="26"/>
      <c r="I20" s="26"/>
      <c r="J20" s="26"/>
      <c r="K20" s="26"/>
      <c r="L20" s="26"/>
      <c r="M20" s="26"/>
      <c r="N20" s="26"/>
      <c r="O20" s="26"/>
      <c r="P20" s="26"/>
    </row>
    <row r="21" spans="1:16">
      <c r="A21" s="160" t="s">
        <v>168</v>
      </c>
      <c r="B21" s="160"/>
      <c r="C21" s="160"/>
      <c r="D21" s="160"/>
      <c r="E21" s="160"/>
      <c r="F21" s="160"/>
      <c r="G21" s="160"/>
      <c r="H21" s="160"/>
      <c r="I21" s="160"/>
      <c r="J21" s="160"/>
      <c r="K21" s="160"/>
      <c r="L21" s="160"/>
      <c r="M21" s="160"/>
      <c r="N21" s="160"/>
      <c r="O21" s="160"/>
      <c r="P21" s="160"/>
    </row>
    <row r="22" spans="1:16" ht="15.75" thickBot="1"/>
    <row r="23" spans="1:16" ht="27" customHeight="1">
      <c r="A23" s="143" t="s">
        <v>68</v>
      </c>
      <c r="B23" s="144"/>
      <c r="C23" s="144"/>
      <c r="D23" s="145"/>
      <c r="E23" s="149"/>
      <c r="F23" s="149"/>
      <c r="G23" s="150"/>
      <c r="H23" s="151"/>
      <c r="I23" s="149"/>
      <c r="J23" s="150"/>
      <c r="K23" s="90"/>
      <c r="L23" s="152" t="s">
        <v>3</v>
      </c>
      <c r="M23" s="153"/>
      <c r="N23" s="153"/>
      <c r="O23" s="153"/>
      <c r="P23" s="154"/>
    </row>
    <row r="24" spans="1:16" s="36" customFormat="1" ht="27" customHeight="1" thickBot="1">
      <c r="A24" s="146"/>
      <c r="B24" s="147"/>
      <c r="C24" s="147"/>
      <c r="D24" s="148"/>
      <c r="E24" s="92" t="s">
        <v>69</v>
      </c>
      <c r="F24" s="88" t="s">
        <v>70</v>
      </c>
      <c r="G24" s="88" t="s">
        <v>71</v>
      </c>
      <c r="H24" s="21" t="s">
        <v>69</v>
      </c>
      <c r="I24" s="88" t="s">
        <v>70</v>
      </c>
      <c r="J24" s="88" t="s">
        <v>71</v>
      </c>
      <c r="K24" s="91"/>
      <c r="L24" s="155"/>
      <c r="M24" s="156"/>
      <c r="N24" s="156"/>
      <c r="O24" s="156"/>
      <c r="P24" s="157"/>
    </row>
    <row r="25" spans="1:16" ht="30.75" customHeight="1">
      <c r="A25" s="134" t="s">
        <v>100</v>
      </c>
      <c r="B25" s="135"/>
      <c r="C25" s="135"/>
      <c r="D25" s="136"/>
      <c r="E25" s="93"/>
      <c r="F25" s="94"/>
      <c r="G25" s="94"/>
      <c r="H25" s="93"/>
      <c r="I25" s="94"/>
      <c r="J25" s="94"/>
      <c r="K25" s="1"/>
      <c r="L25" s="133"/>
      <c r="M25" s="133"/>
      <c r="N25" s="133"/>
      <c r="O25" s="133"/>
      <c r="P25" s="133"/>
    </row>
    <row r="26" spans="1:16" s="99" customFormat="1" ht="66.75" customHeight="1">
      <c r="A26" s="137" t="s">
        <v>101</v>
      </c>
      <c r="B26" s="138"/>
      <c r="C26" s="138"/>
      <c r="D26" s="139"/>
      <c r="E26" s="98"/>
      <c r="F26" s="94"/>
      <c r="G26" s="94"/>
      <c r="H26" s="94"/>
      <c r="I26" s="94"/>
      <c r="J26" s="94"/>
      <c r="K26" s="2"/>
      <c r="L26" s="132"/>
      <c r="M26" s="132"/>
      <c r="N26" s="132"/>
      <c r="O26" s="132"/>
      <c r="P26" s="132"/>
    </row>
    <row r="27" spans="1:16" ht="24.75" customHeight="1">
      <c r="A27" s="140" t="s">
        <v>136</v>
      </c>
      <c r="B27" s="141"/>
      <c r="C27" s="141"/>
      <c r="D27" s="142"/>
      <c r="E27" s="95"/>
      <c r="F27" s="94"/>
      <c r="G27" s="94"/>
      <c r="H27" s="94"/>
      <c r="I27" s="94"/>
      <c r="J27" s="94"/>
      <c r="K27" s="1"/>
      <c r="L27" s="133"/>
      <c r="M27" s="133"/>
      <c r="N27" s="133"/>
      <c r="O27" s="133"/>
      <c r="P27" s="133"/>
    </row>
    <row r="28" spans="1:16" ht="27" customHeight="1">
      <c r="A28" s="126" t="s">
        <v>72</v>
      </c>
      <c r="B28" s="127"/>
      <c r="C28" s="127"/>
      <c r="D28" s="128"/>
      <c r="E28" s="96"/>
      <c r="F28" s="94"/>
      <c r="G28" s="94"/>
      <c r="H28" s="94"/>
      <c r="I28" s="94"/>
      <c r="J28" s="94"/>
      <c r="K28" s="1"/>
      <c r="L28" s="133"/>
      <c r="M28" s="133"/>
      <c r="N28" s="133"/>
      <c r="O28" s="133"/>
      <c r="P28" s="133"/>
    </row>
    <row r="29" spans="1:16" ht="20.25" customHeight="1">
      <c r="A29" s="126" t="s">
        <v>95</v>
      </c>
      <c r="B29" s="127"/>
      <c r="C29" s="127"/>
      <c r="D29" s="128"/>
      <c r="E29" s="96"/>
      <c r="F29" s="94"/>
      <c r="G29" s="94"/>
      <c r="H29" s="97"/>
      <c r="I29" s="97"/>
      <c r="J29" s="97"/>
      <c r="K29" s="89"/>
      <c r="L29" s="129"/>
      <c r="M29" s="130"/>
      <c r="N29" s="130"/>
      <c r="O29" s="130"/>
      <c r="P29" s="131"/>
    </row>
    <row r="30" spans="1:16" ht="28.5" customHeight="1">
      <c r="A30" s="126" t="s">
        <v>137</v>
      </c>
      <c r="B30" s="127"/>
      <c r="C30" s="127"/>
      <c r="D30" s="128"/>
      <c r="E30" s="96"/>
      <c r="F30" s="94"/>
      <c r="G30" s="94"/>
      <c r="H30" s="96"/>
      <c r="I30" s="94"/>
      <c r="J30" s="94"/>
      <c r="K30" s="1"/>
      <c r="L30" s="133"/>
      <c r="M30" s="133"/>
      <c r="N30" s="133"/>
      <c r="O30" s="133"/>
      <c r="P30" s="133"/>
    </row>
    <row r="31" spans="1:16" ht="28.5" customHeight="1">
      <c r="A31" s="126" t="s">
        <v>98</v>
      </c>
      <c r="B31" s="127"/>
      <c r="C31" s="127"/>
      <c r="D31" s="128"/>
      <c r="E31" s="96"/>
      <c r="F31" s="94"/>
      <c r="G31" s="94"/>
      <c r="H31" s="97"/>
      <c r="I31" s="97"/>
      <c r="J31" s="97"/>
      <c r="K31" s="89"/>
      <c r="L31" s="129"/>
      <c r="M31" s="130"/>
      <c r="N31" s="130"/>
      <c r="O31" s="130"/>
      <c r="P31" s="131"/>
    </row>
    <row r="32" spans="1:16" ht="15.75" customHeight="1">
      <c r="A32" s="140" t="s">
        <v>73</v>
      </c>
      <c r="B32" s="141"/>
      <c r="C32" s="141"/>
      <c r="D32" s="142"/>
      <c r="E32" s="95"/>
      <c r="F32" s="94"/>
      <c r="G32" s="94"/>
      <c r="H32" s="95"/>
      <c r="I32" s="94"/>
      <c r="J32" s="94"/>
      <c r="K32" s="1"/>
      <c r="L32" s="133"/>
      <c r="M32" s="133"/>
      <c r="N32" s="133"/>
      <c r="O32" s="133"/>
      <c r="P32" s="133"/>
    </row>
    <row r="33" spans="1:16" ht="19.5" customHeight="1">
      <c r="A33" s="140" t="s">
        <v>74</v>
      </c>
      <c r="B33" s="141"/>
      <c r="C33" s="141"/>
      <c r="D33" s="142"/>
      <c r="E33" s="95"/>
      <c r="F33" s="94"/>
      <c r="G33" s="94"/>
      <c r="H33" s="94"/>
      <c r="I33" s="94"/>
      <c r="J33" s="94"/>
      <c r="K33" s="1"/>
      <c r="L33" s="133"/>
      <c r="M33" s="133"/>
      <c r="N33" s="133"/>
      <c r="O33" s="133"/>
      <c r="P33" s="133"/>
    </row>
    <row r="34" spans="1:16" ht="27.75" customHeight="1">
      <c r="A34" s="140" t="s">
        <v>75</v>
      </c>
      <c r="B34" s="141"/>
      <c r="C34" s="141"/>
      <c r="D34" s="142"/>
      <c r="E34" s="95"/>
      <c r="F34" s="94"/>
      <c r="G34" s="94"/>
      <c r="H34" s="94"/>
      <c r="I34" s="94"/>
      <c r="J34" s="94"/>
      <c r="K34" s="1"/>
      <c r="L34" s="133"/>
      <c r="M34" s="133"/>
      <c r="N34" s="133"/>
      <c r="O34" s="133"/>
      <c r="P34" s="133"/>
    </row>
    <row r="35" spans="1:16" ht="61.5" customHeight="1">
      <c r="A35" s="140" t="s">
        <v>76</v>
      </c>
      <c r="B35" s="141"/>
      <c r="C35" s="141"/>
      <c r="D35" s="142"/>
      <c r="E35" s="95"/>
      <c r="F35" s="94"/>
      <c r="G35" s="94"/>
      <c r="H35" s="94"/>
      <c r="I35" s="94"/>
      <c r="J35" s="94"/>
      <c r="K35" s="1"/>
      <c r="L35" s="133"/>
      <c r="M35" s="133"/>
      <c r="N35" s="133"/>
      <c r="O35" s="133"/>
      <c r="P35" s="133"/>
    </row>
    <row r="36" spans="1:16" ht="17.25" customHeight="1">
      <c r="A36" s="140" t="s">
        <v>77</v>
      </c>
      <c r="B36" s="141"/>
      <c r="C36" s="141"/>
      <c r="D36" s="142"/>
      <c r="E36" s="95"/>
      <c r="F36" s="94"/>
      <c r="G36" s="94"/>
      <c r="H36" s="94"/>
      <c r="I36" s="94"/>
      <c r="J36" s="94"/>
      <c r="K36" s="1"/>
      <c r="L36" s="133"/>
      <c r="M36" s="133"/>
      <c r="N36" s="133"/>
      <c r="O36" s="133"/>
      <c r="P36" s="133"/>
    </row>
    <row r="37" spans="1:16" ht="30.75" customHeight="1">
      <c r="A37" s="162" t="s">
        <v>97</v>
      </c>
      <c r="B37" s="163"/>
      <c r="C37" s="163"/>
      <c r="D37" s="164"/>
      <c r="E37" s="95"/>
      <c r="F37" s="94"/>
      <c r="G37" s="94"/>
      <c r="H37" s="97"/>
      <c r="I37" s="94"/>
      <c r="J37" s="97"/>
      <c r="K37" s="89"/>
      <c r="L37" s="161"/>
      <c r="M37" s="130"/>
      <c r="N37" s="130"/>
      <c r="O37" s="130"/>
      <c r="P37" s="131"/>
    </row>
    <row r="38" spans="1:16" ht="24" customHeight="1">
      <c r="A38" s="140" t="s">
        <v>102</v>
      </c>
      <c r="B38" s="141"/>
      <c r="C38" s="141"/>
      <c r="D38" s="142"/>
      <c r="E38" s="95"/>
      <c r="F38" s="94"/>
      <c r="G38" s="94"/>
      <c r="H38" s="95"/>
      <c r="I38" s="97"/>
      <c r="J38" s="97"/>
      <c r="K38" s="89"/>
      <c r="L38" s="129"/>
      <c r="M38" s="130"/>
      <c r="N38" s="130"/>
      <c r="O38" s="130"/>
      <c r="P38" s="131"/>
    </row>
    <row r="39" spans="1:16" ht="28.5" customHeight="1">
      <c r="A39" s="140" t="s">
        <v>103</v>
      </c>
      <c r="B39" s="141"/>
      <c r="C39" s="141"/>
      <c r="D39" s="142"/>
      <c r="E39" s="96"/>
      <c r="F39" s="94"/>
      <c r="G39" s="94"/>
      <c r="H39" s="96"/>
      <c r="I39" s="94"/>
      <c r="J39" s="94"/>
      <c r="K39" s="1"/>
      <c r="L39" s="133"/>
      <c r="M39" s="133"/>
      <c r="N39" s="133"/>
      <c r="O39" s="133"/>
      <c r="P39" s="133"/>
    </row>
    <row r="42" spans="1:16">
      <c r="A42" s="160" t="s">
        <v>99</v>
      </c>
      <c r="B42" s="160"/>
      <c r="C42" s="160"/>
      <c r="D42" s="160"/>
      <c r="E42" s="160"/>
      <c r="F42" s="160"/>
      <c r="G42" s="160"/>
      <c r="H42" s="160"/>
      <c r="I42" s="160"/>
      <c r="J42" s="160"/>
      <c r="K42" s="160"/>
      <c r="L42" s="160"/>
      <c r="M42" s="160"/>
      <c r="N42" s="160"/>
      <c r="O42" s="160"/>
      <c r="P42" s="160"/>
    </row>
    <row r="44" spans="1:16" ht="15" customHeight="1">
      <c r="A44" s="165" t="s">
        <v>68</v>
      </c>
      <c r="B44" s="165"/>
      <c r="C44" s="165"/>
      <c r="D44" s="165"/>
      <c r="E44" s="21" t="s">
        <v>69</v>
      </c>
      <c r="F44" s="28" t="s">
        <v>70</v>
      </c>
      <c r="G44" s="28" t="s">
        <v>71</v>
      </c>
      <c r="H44" s="88"/>
      <c r="I44" s="88"/>
      <c r="J44" s="88"/>
      <c r="K44" s="88"/>
      <c r="L44" s="165" t="s">
        <v>3</v>
      </c>
      <c r="M44" s="165"/>
      <c r="N44" s="165"/>
      <c r="O44" s="165"/>
      <c r="P44" s="165"/>
    </row>
    <row r="45" spans="1:16" ht="30" customHeight="1">
      <c r="A45" s="134" t="s">
        <v>100</v>
      </c>
      <c r="B45" s="135"/>
      <c r="C45" s="135"/>
      <c r="D45" s="136"/>
      <c r="E45" s="22"/>
      <c r="F45" s="1"/>
      <c r="G45" s="1"/>
      <c r="H45" s="1"/>
      <c r="I45" s="1"/>
      <c r="J45" s="1"/>
      <c r="K45" s="1"/>
      <c r="L45" s="133"/>
      <c r="M45" s="133"/>
      <c r="N45" s="133"/>
      <c r="O45" s="133"/>
      <c r="P45" s="133"/>
    </row>
    <row r="46" spans="1:16" ht="15" customHeight="1">
      <c r="A46" s="140" t="s">
        <v>101</v>
      </c>
      <c r="B46" s="141"/>
      <c r="C46" s="141"/>
      <c r="D46" s="142"/>
      <c r="E46" s="23"/>
      <c r="F46" s="1"/>
      <c r="G46" s="1"/>
      <c r="H46" s="1"/>
      <c r="I46" s="1"/>
      <c r="J46" s="1"/>
      <c r="K46" s="1"/>
      <c r="L46" s="133"/>
      <c r="M46" s="133"/>
      <c r="N46" s="133"/>
      <c r="O46" s="133"/>
      <c r="P46" s="133"/>
    </row>
    <row r="47" spans="1:16" ht="15" customHeight="1">
      <c r="A47" s="140" t="s">
        <v>136</v>
      </c>
      <c r="B47" s="141"/>
      <c r="C47" s="141"/>
      <c r="D47" s="142"/>
      <c r="E47" s="23"/>
      <c r="F47" s="1"/>
      <c r="G47" s="1"/>
      <c r="H47" s="1"/>
      <c r="I47" s="1"/>
      <c r="J47" s="1"/>
      <c r="K47" s="1"/>
      <c r="L47" s="133"/>
      <c r="M47" s="133"/>
      <c r="N47" s="133"/>
      <c r="O47" s="133"/>
      <c r="P47" s="133"/>
    </row>
    <row r="48" spans="1:16" ht="15" customHeight="1">
      <c r="A48" s="126" t="s">
        <v>72</v>
      </c>
      <c r="B48" s="127"/>
      <c r="C48" s="127"/>
      <c r="D48" s="128"/>
      <c r="E48" s="24"/>
      <c r="F48" s="1"/>
      <c r="G48" s="1"/>
      <c r="H48" s="1"/>
      <c r="I48" s="1"/>
      <c r="J48" s="1"/>
      <c r="K48" s="1"/>
      <c r="L48" s="133"/>
      <c r="M48" s="133"/>
      <c r="N48" s="133"/>
      <c r="O48" s="133"/>
      <c r="P48" s="133"/>
    </row>
    <row r="49" spans="1:16" ht="15" customHeight="1">
      <c r="A49" s="126" t="s">
        <v>95</v>
      </c>
      <c r="B49" s="127"/>
      <c r="C49" s="127"/>
      <c r="D49" s="128"/>
      <c r="E49" s="24"/>
      <c r="F49" s="1"/>
      <c r="G49" s="1"/>
      <c r="H49" s="89"/>
      <c r="I49" s="89"/>
      <c r="J49" s="89"/>
      <c r="K49" s="89"/>
      <c r="L49" s="129"/>
      <c r="M49" s="130"/>
      <c r="N49" s="130"/>
      <c r="O49" s="130"/>
      <c r="P49" s="131"/>
    </row>
    <row r="50" spans="1:16" ht="37.5" customHeight="1">
      <c r="A50" s="126" t="s">
        <v>137</v>
      </c>
      <c r="B50" s="127"/>
      <c r="C50" s="127"/>
      <c r="D50" s="128"/>
      <c r="E50" s="24"/>
      <c r="F50" s="1"/>
      <c r="G50" s="1"/>
      <c r="H50" s="1"/>
      <c r="I50" s="1"/>
      <c r="J50" s="1"/>
      <c r="K50" s="1"/>
      <c r="L50" s="133"/>
      <c r="M50" s="133"/>
      <c r="N50" s="133"/>
      <c r="O50" s="133"/>
      <c r="P50" s="133"/>
    </row>
    <row r="51" spans="1:16" ht="15" customHeight="1">
      <c r="A51" s="126" t="s">
        <v>98</v>
      </c>
      <c r="B51" s="127"/>
      <c r="C51" s="127"/>
      <c r="D51" s="128"/>
      <c r="E51" s="24"/>
      <c r="F51" s="1"/>
      <c r="G51" s="1"/>
      <c r="H51" s="89"/>
      <c r="I51" s="89"/>
      <c r="J51" s="89"/>
      <c r="K51" s="89"/>
      <c r="L51" s="129"/>
      <c r="M51" s="130"/>
      <c r="N51" s="130"/>
      <c r="O51" s="130"/>
      <c r="P51" s="131"/>
    </row>
    <row r="52" spans="1:16" ht="15" customHeight="1">
      <c r="A52" s="140" t="s">
        <v>73</v>
      </c>
      <c r="B52" s="141"/>
      <c r="C52" s="141"/>
      <c r="D52" s="142"/>
      <c r="E52" s="23"/>
      <c r="F52" s="1"/>
      <c r="G52" s="1"/>
      <c r="H52" s="1"/>
      <c r="I52" s="1"/>
      <c r="J52" s="1"/>
      <c r="K52" s="1"/>
      <c r="L52" s="133"/>
      <c r="M52" s="133"/>
      <c r="N52" s="133"/>
      <c r="O52" s="133"/>
      <c r="P52" s="133"/>
    </row>
    <row r="53" spans="1:16" ht="15" customHeight="1">
      <c r="A53" s="140" t="s">
        <v>74</v>
      </c>
      <c r="B53" s="141"/>
      <c r="C53" s="141"/>
      <c r="D53" s="142"/>
      <c r="E53" s="23"/>
      <c r="F53" s="1"/>
      <c r="G53" s="1"/>
      <c r="H53" s="1"/>
      <c r="I53" s="1"/>
      <c r="J53" s="1"/>
      <c r="K53" s="1"/>
      <c r="L53" s="133"/>
      <c r="M53" s="133"/>
      <c r="N53" s="133"/>
      <c r="O53" s="133"/>
      <c r="P53" s="133"/>
    </row>
    <row r="54" spans="1:16" ht="15" customHeight="1">
      <c r="A54" s="140" t="s">
        <v>75</v>
      </c>
      <c r="B54" s="141"/>
      <c r="C54" s="141"/>
      <c r="D54" s="142"/>
      <c r="E54" s="23"/>
      <c r="F54" s="1"/>
      <c r="G54" s="1"/>
      <c r="H54" s="1"/>
      <c r="I54" s="1"/>
      <c r="J54" s="1"/>
      <c r="K54" s="1"/>
      <c r="L54" s="133"/>
      <c r="M54" s="133"/>
      <c r="N54" s="133"/>
      <c r="O54" s="133"/>
      <c r="P54" s="133"/>
    </row>
    <row r="55" spans="1:16" ht="15" customHeight="1">
      <c r="A55" s="140" t="s">
        <v>76</v>
      </c>
      <c r="B55" s="141"/>
      <c r="C55" s="141"/>
      <c r="D55" s="142"/>
      <c r="E55" s="23"/>
      <c r="F55" s="1"/>
      <c r="G55" s="1"/>
      <c r="H55" s="1"/>
      <c r="I55" s="1"/>
      <c r="J55" s="1"/>
      <c r="K55" s="1"/>
      <c r="L55" s="133"/>
      <c r="M55" s="133"/>
      <c r="N55" s="133"/>
      <c r="O55" s="133"/>
      <c r="P55" s="133"/>
    </row>
    <row r="56" spans="1:16" ht="15" customHeight="1">
      <c r="A56" s="140" t="s">
        <v>77</v>
      </c>
      <c r="B56" s="141"/>
      <c r="C56" s="141"/>
      <c r="D56" s="142"/>
      <c r="E56" s="23"/>
      <c r="F56" s="1"/>
      <c r="G56" s="1"/>
      <c r="H56" s="1"/>
      <c r="I56" s="1"/>
      <c r="J56" s="1"/>
      <c r="K56" s="1"/>
      <c r="L56" s="133"/>
      <c r="M56" s="133"/>
      <c r="N56" s="133"/>
      <c r="O56" s="133"/>
      <c r="P56" s="133"/>
    </row>
    <row r="57" spans="1:16" ht="15" customHeight="1">
      <c r="A57" s="162" t="s">
        <v>97</v>
      </c>
      <c r="B57" s="163"/>
      <c r="C57" s="163"/>
      <c r="D57" s="164"/>
      <c r="E57" s="23"/>
      <c r="F57" s="1"/>
      <c r="G57" s="1"/>
      <c r="H57" s="89"/>
      <c r="I57" s="89"/>
      <c r="J57" s="89"/>
      <c r="K57" s="89"/>
      <c r="L57" s="129"/>
      <c r="M57" s="130"/>
      <c r="N57" s="130"/>
      <c r="O57" s="130"/>
      <c r="P57" s="131"/>
    </row>
    <row r="58" spans="1:16" ht="15" customHeight="1">
      <c r="A58" s="140" t="s">
        <v>102</v>
      </c>
      <c r="B58" s="141"/>
      <c r="C58" s="141"/>
      <c r="D58" s="142"/>
      <c r="E58" s="23"/>
      <c r="F58" s="1"/>
      <c r="G58" s="1"/>
      <c r="H58" s="89"/>
      <c r="I58" s="89"/>
      <c r="J58" s="89"/>
      <c r="K58" s="89"/>
      <c r="L58" s="129"/>
      <c r="M58" s="130"/>
      <c r="N58" s="130"/>
      <c r="O58" s="130"/>
      <c r="P58" s="131"/>
    </row>
    <row r="59" spans="1:16" ht="15" customHeight="1">
      <c r="A59" s="140" t="s">
        <v>103</v>
      </c>
      <c r="B59" s="141"/>
      <c r="C59" s="141"/>
      <c r="D59" s="142"/>
      <c r="E59" s="25"/>
      <c r="F59" s="1"/>
      <c r="G59" s="1"/>
      <c r="H59" s="1"/>
      <c r="I59" s="1"/>
      <c r="J59" s="1"/>
      <c r="K59" s="1"/>
      <c r="L59" s="133"/>
      <c r="M59" s="133"/>
      <c r="N59" s="133"/>
      <c r="O59" s="133"/>
      <c r="P59" s="133"/>
    </row>
  </sheetData>
  <mergeCells count="79">
    <mergeCell ref="A58:D58"/>
    <mergeCell ref="A59:D59"/>
    <mergeCell ref="L59:P59"/>
    <mergeCell ref="L58:P58"/>
    <mergeCell ref="L38:P38"/>
    <mergeCell ref="A55:D55"/>
    <mergeCell ref="L55:P55"/>
    <mergeCell ref="A56:D56"/>
    <mergeCell ref="L56:P56"/>
    <mergeCell ref="A57:D57"/>
    <mergeCell ref="L57:P57"/>
    <mergeCell ref="A52:D52"/>
    <mergeCell ref="L52:P52"/>
    <mergeCell ref="A53:D53"/>
    <mergeCell ref="L53:P53"/>
    <mergeCell ref="A54:D54"/>
    <mergeCell ref="L54:P54"/>
    <mergeCell ref="A49:D49"/>
    <mergeCell ref="L49:P49"/>
    <mergeCell ref="A50:D50"/>
    <mergeCell ref="L50:P50"/>
    <mergeCell ref="A51:D51"/>
    <mergeCell ref="L51:P51"/>
    <mergeCell ref="A46:D46"/>
    <mergeCell ref="L46:P46"/>
    <mergeCell ref="A47:D47"/>
    <mergeCell ref="L47:P47"/>
    <mergeCell ref="A48:D48"/>
    <mergeCell ref="L48:P48"/>
    <mergeCell ref="A42:P42"/>
    <mergeCell ref="A44:D44"/>
    <mergeCell ref="L44:P44"/>
    <mergeCell ref="A45:D45"/>
    <mergeCell ref="L45:P45"/>
    <mergeCell ref="A37:D37"/>
    <mergeCell ref="A38:D38"/>
    <mergeCell ref="A31:D31"/>
    <mergeCell ref="L31:P31"/>
    <mergeCell ref="A32:D32"/>
    <mergeCell ref="L39:P39"/>
    <mergeCell ref="A2:P2"/>
    <mergeCell ref="A21:P21"/>
    <mergeCell ref="L30:P30"/>
    <mergeCell ref="L32:P32"/>
    <mergeCell ref="L33:P33"/>
    <mergeCell ref="L34:P34"/>
    <mergeCell ref="L35:P35"/>
    <mergeCell ref="L36:P36"/>
    <mergeCell ref="A33:D33"/>
    <mergeCell ref="A34:D34"/>
    <mergeCell ref="A35:D35"/>
    <mergeCell ref="A36:D36"/>
    <mergeCell ref="A39:D39"/>
    <mergeCell ref="A30:D30"/>
    <mergeCell ref="L37:P37"/>
    <mergeCell ref="A23:D24"/>
    <mergeCell ref="E23:G23"/>
    <mergeCell ref="H23:J23"/>
    <mergeCell ref="L23:P24"/>
    <mergeCell ref="B14:P14"/>
    <mergeCell ref="B15:P15"/>
    <mergeCell ref="B16:P16"/>
    <mergeCell ref="B17:P17"/>
    <mergeCell ref="B18:P18"/>
    <mergeCell ref="A25:D25"/>
    <mergeCell ref="A26:D26"/>
    <mergeCell ref="A27:D27"/>
    <mergeCell ref="L25:P25"/>
    <mergeCell ref="A28:D28"/>
    <mergeCell ref="A29:D29"/>
    <mergeCell ref="L29:P29"/>
    <mergeCell ref="L26:P26"/>
    <mergeCell ref="L27:P27"/>
    <mergeCell ref="L28:P28"/>
    <mergeCell ref="A4:P4"/>
    <mergeCell ref="A6:P6"/>
    <mergeCell ref="A8:P9"/>
    <mergeCell ref="A10:P11"/>
    <mergeCell ref="B13:P13"/>
  </mergeCells>
  <pageMargins left="0.70866141732283472" right="0.70866141732283472" top="0.74803149606299213" bottom="0.74803149606299213" header="0.31496062992125984" footer="0.31496062992125984"/>
  <pageSetup scale="72"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56"/>
  <sheetViews>
    <sheetView tabSelected="1" topLeftCell="C120" zoomScale="89" zoomScaleNormal="89" workbookViewId="0">
      <selection activeCell="G128" sqref="G128"/>
    </sheetView>
  </sheetViews>
  <sheetFormatPr baseColWidth="10" defaultRowHeight="15"/>
  <cols>
    <col min="1" max="1" width="3.140625" style="212" bestFit="1" customWidth="1"/>
    <col min="2" max="2" width="102.7109375" style="212" bestFit="1" customWidth="1"/>
    <col min="3" max="3" width="31.140625" style="212" customWidth="1"/>
    <col min="4" max="4" width="26.7109375" style="212" customWidth="1"/>
    <col min="5" max="5" width="25" style="212" customWidth="1"/>
    <col min="6" max="7" width="29.7109375" style="212" customWidth="1"/>
    <col min="8" max="8" width="24.5703125" style="212" customWidth="1"/>
    <col min="9" max="9" width="24" style="212" customWidth="1"/>
    <col min="10" max="10" width="20.28515625" style="212" customWidth="1"/>
    <col min="11" max="11" width="14.7109375" style="212" bestFit="1" customWidth="1"/>
    <col min="12" max="12" width="15.85546875" style="212" customWidth="1"/>
    <col min="13" max="13" width="14.85546875" style="212" customWidth="1"/>
    <col min="14" max="14" width="18.7109375" style="212" customWidth="1"/>
    <col min="15" max="15" width="22.140625" style="212" customWidth="1"/>
    <col min="16" max="16" width="26.140625" style="212" customWidth="1"/>
    <col min="17" max="17" width="19.5703125" style="212" bestFit="1" customWidth="1"/>
    <col min="18" max="18" width="17.85546875" style="212" customWidth="1"/>
    <col min="19" max="23" width="6.42578125" style="212" customWidth="1"/>
    <col min="24" max="252" width="11.42578125" style="212"/>
    <col min="253" max="253" width="1" style="212" customWidth="1"/>
    <col min="254" max="254" width="4.28515625" style="212" customWidth="1"/>
    <col min="255" max="255" width="34.7109375" style="212" customWidth="1"/>
    <col min="256" max="256" width="0" style="212" hidden="1" customWidth="1"/>
    <col min="257" max="257" width="20" style="212" customWidth="1"/>
    <col min="258" max="258" width="20.85546875" style="212" customWidth="1"/>
    <col min="259" max="259" width="25" style="212" customWidth="1"/>
    <col min="260" max="260" width="18.7109375" style="212" customWidth="1"/>
    <col min="261" max="261" width="29.7109375" style="212" customWidth="1"/>
    <col min="262" max="262" width="13.42578125" style="212" customWidth="1"/>
    <col min="263" max="263" width="13.85546875" style="212" customWidth="1"/>
    <col min="264" max="268" width="16.5703125" style="212" customWidth="1"/>
    <col min="269" max="269" width="20.5703125" style="212" customWidth="1"/>
    <col min="270" max="270" width="21.140625" style="212" customWidth="1"/>
    <col min="271" max="271" width="9.5703125" style="212" customWidth="1"/>
    <col min="272" max="272" width="0.42578125" style="212" customWidth="1"/>
    <col min="273" max="279" width="6.42578125" style="212" customWidth="1"/>
    <col min="280" max="508" width="11.42578125" style="212"/>
    <col min="509" max="509" width="1" style="212" customWidth="1"/>
    <col min="510" max="510" width="4.28515625" style="212" customWidth="1"/>
    <col min="511" max="511" width="34.7109375" style="212" customWidth="1"/>
    <col min="512" max="512" width="0" style="212" hidden="1" customWidth="1"/>
    <col min="513" max="513" width="20" style="212" customWidth="1"/>
    <col min="514" max="514" width="20.85546875" style="212" customWidth="1"/>
    <col min="515" max="515" width="25" style="212" customWidth="1"/>
    <col min="516" max="516" width="18.7109375" style="212" customWidth="1"/>
    <col min="517" max="517" width="29.7109375" style="212" customWidth="1"/>
    <col min="518" max="518" width="13.42578125" style="212" customWidth="1"/>
    <col min="519" max="519" width="13.85546875" style="212" customWidth="1"/>
    <col min="520" max="524" width="16.5703125" style="212" customWidth="1"/>
    <col min="525" max="525" width="20.5703125" style="212" customWidth="1"/>
    <col min="526" max="526" width="21.140625" style="212" customWidth="1"/>
    <col min="527" max="527" width="9.5703125" style="212" customWidth="1"/>
    <col min="528" max="528" width="0.42578125" style="212" customWidth="1"/>
    <col min="529" max="535" width="6.42578125" style="212" customWidth="1"/>
    <col min="536" max="764" width="11.42578125" style="212"/>
    <col min="765" max="765" width="1" style="212" customWidth="1"/>
    <col min="766" max="766" width="4.28515625" style="212" customWidth="1"/>
    <col min="767" max="767" width="34.7109375" style="212" customWidth="1"/>
    <col min="768" max="768" width="0" style="212" hidden="1" customWidth="1"/>
    <col min="769" max="769" width="20" style="212" customWidth="1"/>
    <col min="770" max="770" width="20.85546875" style="212" customWidth="1"/>
    <col min="771" max="771" width="25" style="212" customWidth="1"/>
    <col min="772" max="772" width="18.7109375" style="212" customWidth="1"/>
    <col min="773" max="773" width="29.7109375" style="212" customWidth="1"/>
    <col min="774" max="774" width="13.42578125" style="212" customWidth="1"/>
    <col min="775" max="775" width="13.85546875" style="212" customWidth="1"/>
    <col min="776" max="780" width="16.5703125" style="212" customWidth="1"/>
    <col min="781" max="781" width="20.5703125" style="212" customWidth="1"/>
    <col min="782" max="782" width="21.140625" style="212" customWidth="1"/>
    <col min="783" max="783" width="9.5703125" style="212" customWidth="1"/>
    <col min="784" max="784" width="0.42578125" style="212" customWidth="1"/>
    <col min="785" max="791" width="6.42578125" style="212" customWidth="1"/>
    <col min="792" max="1020" width="11.42578125" style="212"/>
    <col min="1021" max="1021" width="1" style="212" customWidth="1"/>
    <col min="1022" max="1022" width="4.28515625" style="212" customWidth="1"/>
    <col min="1023" max="1023" width="34.7109375" style="212" customWidth="1"/>
    <col min="1024" max="1024" width="0" style="212" hidden="1" customWidth="1"/>
    <col min="1025" max="1025" width="20" style="212" customWidth="1"/>
    <col min="1026" max="1026" width="20.85546875" style="212" customWidth="1"/>
    <col min="1027" max="1027" width="25" style="212" customWidth="1"/>
    <col min="1028" max="1028" width="18.7109375" style="212" customWidth="1"/>
    <col min="1029" max="1029" width="29.7109375" style="212" customWidth="1"/>
    <col min="1030" max="1030" width="13.42578125" style="212" customWidth="1"/>
    <col min="1031" max="1031" width="13.85546875" style="212" customWidth="1"/>
    <col min="1032" max="1036" width="16.5703125" style="212" customWidth="1"/>
    <col min="1037" max="1037" width="20.5703125" style="212" customWidth="1"/>
    <col min="1038" max="1038" width="21.140625" style="212" customWidth="1"/>
    <col min="1039" max="1039" width="9.5703125" style="212" customWidth="1"/>
    <col min="1040" max="1040" width="0.42578125" style="212" customWidth="1"/>
    <col min="1041" max="1047" width="6.42578125" style="212" customWidth="1"/>
    <col min="1048" max="1276" width="11.42578125" style="212"/>
    <col min="1277" max="1277" width="1" style="212" customWidth="1"/>
    <col min="1278" max="1278" width="4.28515625" style="212" customWidth="1"/>
    <col min="1279" max="1279" width="34.7109375" style="212" customWidth="1"/>
    <col min="1280" max="1280" width="0" style="212" hidden="1" customWidth="1"/>
    <col min="1281" max="1281" width="20" style="212" customWidth="1"/>
    <col min="1282" max="1282" width="20.85546875" style="212" customWidth="1"/>
    <col min="1283" max="1283" width="25" style="212" customWidth="1"/>
    <col min="1284" max="1284" width="18.7109375" style="212" customWidth="1"/>
    <col min="1285" max="1285" width="29.7109375" style="212" customWidth="1"/>
    <col min="1286" max="1286" width="13.42578125" style="212" customWidth="1"/>
    <col min="1287" max="1287" width="13.85546875" style="212" customWidth="1"/>
    <col min="1288" max="1292" width="16.5703125" style="212" customWidth="1"/>
    <col min="1293" max="1293" width="20.5703125" style="212" customWidth="1"/>
    <col min="1294" max="1294" width="21.140625" style="212" customWidth="1"/>
    <col min="1295" max="1295" width="9.5703125" style="212" customWidth="1"/>
    <col min="1296" max="1296" width="0.42578125" style="212" customWidth="1"/>
    <col min="1297" max="1303" width="6.42578125" style="212" customWidth="1"/>
    <col min="1304" max="1532" width="11.42578125" style="212"/>
    <col min="1533" max="1533" width="1" style="212" customWidth="1"/>
    <col min="1534" max="1534" width="4.28515625" style="212" customWidth="1"/>
    <col min="1535" max="1535" width="34.7109375" style="212" customWidth="1"/>
    <col min="1536" max="1536" width="0" style="212" hidden="1" customWidth="1"/>
    <col min="1537" max="1537" width="20" style="212" customWidth="1"/>
    <col min="1538" max="1538" width="20.85546875" style="212" customWidth="1"/>
    <col min="1539" max="1539" width="25" style="212" customWidth="1"/>
    <col min="1540" max="1540" width="18.7109375" style="212" customWidth="1"/>
    <col min="1541" max="1541" width="29.7109375" style="212" customWidth="1"/>
    <col min="1542" max="1542" width="13.42578125" style="212" customWidth="1"/>
    <col min="1543" max="1543" width="13.85546875" style="212" customWidth="1"/>
    <col min="1544" max="1548" width="16.5703125" style="212" customWidth="1"/>
    <col min="1549" max="1549" width="20.5703125" style="212" customWidth="1"/>
    <col min="1550" max="1550" width="21.140625" style="212" customWidth="1"/>
    <col min="1551" max="1551" width="9.5703125" style="212" customWidth="1"/>
    <col min="1552" max="1552" width="0.42578125" style="212" customWidth="1"/>
    <col min="1553" max="1559" width="6.42578125" style="212" customWidth="1"/>
    <col min="1560" max="1788" width="11.42578125" style="212"/>
    <col min="1789" max="1789" width="1" style="212" customWidth="1"/>
    <col min="1790" max="1790" width="4.28515625" style="212" customWidth="1"/>
    <col min="1791" max="1791" width="34.7109375" style="212" customWidth="1"/>
    <col min="1792" max="1792" width="0" style="212" hidden="1" customWidth="1"/>
    <col min="1793" max="1793" width="20" style="212" customWidth="1"/>
    <col min="1794" max="1794" width="20.85546875" style="212" customWidth="1"/>
    <col min="1795" max="1795" width="25" style="212" customWidth="1"/>
    <col min="1796" max="1796" width="18.7109375" style="212" customWidth="1"/>
    <col min="1797" max="1797" width="29.7109375" style="212" customWidth="1"/>
    <col min="1798" max="1798" width="13.42578125" style="212" customWidth="1"/>
    <col min="1799" max="1799" width="13.85546875" style="212" customWidth="1"/>
    <col min="1800" max="1804" width="16.5703125" style="212" customWidth="1"/>
    <col min="1805" max="1805" width="20.5703125" style="212" customWidth="1"/>
    <col min="1806" max="1806" width="21.140625" style="212" customWidth="1"/>
    <col min="1807" max="1807" width="9.5703125" style="212" customWidth="1"/>
    <col min="1808" max="1808" width="0.42578125" style="212" customWidth="1"/>
    <col min="1809" max="1815" width="6.42578125" style="212" customWidth="1"/>
    <col min="1816" max="2044" width="11.42578125" style="212"/>
    <col min="2045" max="2045" width="1" style="212" customWidth="1"/>
    <col min="2046" max="2046" width="4.28515625" style="212" customWidth="1"/>
    <col min="2047" max="2047" width="34.7109375" style="212" customWidth="1"/>
    <col min="2048" max="2048" width="0" style="212" hidden="1" customWidth="1"/>
    <col min="2049" max="2049" width="20" style="212" customWidth="1"/>
    <col min="2050" max="2050" width="20.85546875" style="212" customWidth="1"/>
    <col min="2051" max="2051" width="25" style="212" customWidth="1"/>
    <col min="2052" max="2052" width="18.7109375" style="212" customWidth="1"/>
    <col min="2053" max="2053" width="29.7109375" style="212" customWidth="1"/>
    <col min="2054" max="2054" width="13.42578125" style="212" customWidth="1"/>
    <col min="2055" max="2055" width="13.85546875" style="212" customWidth="1"/>
    <col min="2056" max="2060" width="16.5703125" style="212" customWidth="1"/>
    <col min="2061" max="2061" width="20.5703125" style="212" customWidth="1"/>
    <col min="2062" max="2062" width="21.140625" style="212" customWidth="1"/>
    <col min="2063" max="2063" width="9.5703125" style="212" customWidth="1"/>
    <col min="2064" max="2064" width="0.42578125" style="212" customWidth="1"/>
    <col min="2065" max="2071" width="6.42578125" style="212" customWidth="1"/>
    <col min="2072" max="2300" width="11.42578125" style="212"/>
    <col min="2301" max="2301" width="1" style="212" customWidth="1"/>
    <col min="2302" max="2302" width="4.28515625" style="212" customWidth="1"/>
    <col min="2303" max="2303" width="34.7109375" style="212" customWidth="1"/>
    <col min="2304" max="2304" width="0" style="212" hidden="1" customWidth="1"/>
    <col min="2305" max="2305" width="20" style="212" customWidth="1"/>
    <col min="2306" max="2306" width="20.85546875" style="212" customWidth="1"/>
    <col min="2307" max="2307" width="25" style="212" customWidth="1"/>
    <col min="2308" max="2308" width="18.7109375" style="212" customWidth="1"/>
    <col min="2309" max="2309" width="29.7109375" style="212" customWidth="1"/>
    <col min="2310" max="2310" width="13.42578125" style="212" customWidth="1"/>
    <col min="2311" max="2311" width="13.85546875" style="212" customWidth="1"/>
    <col min="2312" max="2316" width="16.5703125" style="212" customWidth="1"/>
    <col min="2317" max="2317" width="20.5703125" style="212" customWidth="1"/>
    <col min="2318" max="2318" width="21.140625" style="212" customWidth="1"/>
    <col min="2319" max="2319" width="9.5703125" style="212" customWidth="1"/>
    <col min="2320" max="2320" width="0.42578125" style="212" customWidth="1"/>
    <col min="2321" max="2327" width="6.42578125" style="212" customWidth="1"/>
    <col min="2328" max="2556" width="11.42578125" style="212"/>
    <col min="2557" max="2557" width="1" style="212" customWidth="1"/>
    <col min="2558" max="2558" width="4.28515625" style="212" customWidth="1"/>
    <col min="2559" max="2559" width="34.7109375" style="212" customWidth="1"/>
    <col min="2560" max="2560" width="0" style="212" hidden="1" customWidth="1"/>
    <col min="2561" max="2561" width="20" style="212" customWidth="1"/>
    <col min="2562" max="2562" width="20.85546875" style="212" customWidth="1"/>
    <col min="2563" max="2563" width="25" style="212" customWidth="1"/>
    <col min="2564" max="2564" width="18.7109375" style="212" customWidth="1"/>
    <col min="2565" max="2565" width="29.7109375" style="212" customWidth="1"/>
    <col min="2566" max="2566" width="13.42578125" style="212" customWidth="1"/>
    <col min="2567" max="2567" width="13.85546875" style="212" customWidth="1"/>
    <col min="2568" max="2572" width="16.5703125" style="212" customWidth="1"/>
    <col min="2573" max="2573" width="20.5703125" style="212" customWidth="1"/>
    <col min="2574" max="2574" width="21.140625" style="212" customWidth="1"/>
    <col min="2575" max="2575" width="9.5703125" style="212" customWidth="1"/>
    <col min="2576" max="2576" width="0.42578125" style="212" customWidth="1"/>
    <col min="2577" max="2583" width="6.42578125" style="212" customWidth="1"/>
    <col min="2584" max="2812" width="11.42578125" style="212"/>
    <col min="2813" max="2813" width="1" style="212" customWidth="1"/>
    <col min="2814" max="2814" width="4.28515625" style="212" customWidth="1"/>
    <col min="2815" max="2815" width="34.7109375" style="212" customWidth="1"/>
    <col min="2816" max="2816" width="0" style="212" hidden="1" customWidth="1"/>
    <col min="2817" max="2817" width="20" style="212" customWidth="1"/>
    <col min="2818" max="2818" width="20.85546875" style="212" customWidth="1"/>
    <col min="2819" max="2819" width="25" style="212" customWidth="1"/>
    <col min="2820" max="2820" width="18.7109375" style="212" customWidth="1"/>
    <col min="2821" max="2821" width="29.7109375" style="212" customWidth="1"/>
    <col min="2822" max="2822" width="13.42578125" style="212" customWidth="1"/>
    <col min="2823" max="2823" width="13.85546875" style="212" customWidth="1"/>
    <col min="2824" max="2828" width="16.5703125" style="212" customWidth="1"/>
    <col min="2829" max="2829" width="20.5703125" style="212" customWidth="1"/>
    <col min="2830" max="2830" width="21.140625" style="212" customWidth="1"/>
    <col min="2831" max="2831" width="9.5703125" style="212" customWidth="1"/>
    <col min="2832" max="2832" width="0.42578125" style="212" customWidth="1"/>
    <col min="2833" max="2839" width="6.42578125" style="212" customWidth="1"/>
    <col min="2840" max="3068" width="11.42578125" style="212"/>
    <col min="3069" max="3069" width="1" style="212" customWidth="1"/>
    <col min="3070" max="3070" width="4.28515625" style="212" customWidth="1"/>
    <col min="3071" max="3071" width="34.7109375" style="212" customWidth="1"/>
    <col min="3072" max="3072" width="0" style="212" hidden="1" customWidth="1"/>
    <col min="3073" max="3073" width="20" style="212" customWidth="1"/>
    <col min="3074" max="3074" width="20.85546875" style="212" customWidth="1"/>
    <col min="3075" max="3075" width="25" style="212" customWidth="1"/>
    <col min="3076" max="3076" width="18.7109375" style="212" customWidth="1"/>
    <col min="3077" max="3077" width="29.7109375" style="212" customWidth="1"/>
    <col min="3078" max="3078" width="13.42578125" style="212" customWidth="1"/>
    <col min="3079" max="3079" width="13.85546875" style="212" customWidth="1"/>
    <col min="3080" max="3084" width="16.5703125" style="212" customWidth="1"/>
    <col min="3085" max="3085" width="20.5703125" style="212" customWidth="1"/>
    <col min="3086" max="3086" width="21.140625" style="212" customWidth="1"/>
    <col min="3087" max="3087" width="9.5703125" style="212" customWidth="1"/>
    <col min="3088" max="3088" width="0.42578125" style="212" customWidth="1"/>
    <col min="3089" max="3095" width="6.42578125" style="212" customWidth="1"/>
    <col min="3096" max="3324" width="11.42578125" style="212"/>
    <col min="3325" max="3325" width="1" style="212" customWidth="1"/>
    <col min="3326" max="3326" width="4.28515625" style="212" customWidth="1"/>
    <col min="3327" max="3327" width="34.7109375" style="212" customWidth="1"/>
    <col min="3328" max="3328" width="0" style="212" hidden="1" customWidth="1"/>
    <col min="3329" max="3329" width="20" style="212" customWidth="1"/>
    <col min="3330" max="3330" width="20.85546875" style="212" customWidth="1"/>
    <col min="3331" max="3331" width="25" style="212" customWidth="1"/>
    <col min="3332" max="3332" width="18.7109375" style="212" customWidth="1"/>
    <col min="3333" max="3333" width="29.7109375" style="212" customWidth="1"/>
    <col min="3334" max="3334" width="13.42578125" style="212" customWidth="1"/>
    <col min="3335" max="3335" width="13.85546875" style="212" customWidth="1"/>
    <col min="3336" max="3340" width="16.5703125" style="212" customWidth="1"/>
    <col min="3341" max="3341" width="20.5703125" style="212" customWidth="1"/>
    <col min="3342" max="3342" width="21.140625" style="212" customWidth="1"/>
    <col min="3343" max="3343" width="9.5703125" style="212" customWidth="1"/>
    <col min="3344" max="3344" width="0.42578125" style="212" customWidth="1"/>
    <col min="3345" max="3351" width="6.42578125" style="212" customWidth="1"/>
    <col min="3352" max="3580" width="11.42578125" style="212"/>
    <col min="3581" max="3581" width="1" style="212" customWidth="1"/>
    <col min="3582" max="3582" width="4.28515625" style="212" customWidth="1"/>
    <col min="3583" max="3583" width="34.7109375" style="212" customWidth="1"/>
    <col min="3584" max="3584" width="0" style="212" hidden="1" customWidth="1"/>
    <col min="3585" max="3585" width="20" style="212" customWidth="1"/>
    <col min="3586" max="3586" width="20.85546875" style="212" customWidth="1"/>
    <col min="3587" max="3587" width="25" style="212" customWidth="1"/>
    <col min="3588" max="3588" width="18.7109375" style="212" customWidth="1"/>
    <col min="3589" max="3589" width="29.7109375" style="212" customWidth="1"/>
    <col min="3590" max="3590" width="13.42578125" style="212" customWidth="1"/>
    <col min="3591" max="3591" width="13.85546875" style="212" customWidth="1"/>
    <col min="3592" max="3596" width="16.5703125" style="212" customWidth="1"/>
    <col min="3597" max="3597" width="20.5703125" style="212" customWidth="1"/>
    <col min="3598" max="3598" width="21.140625" style="212" customWidth="1"/>
    <col min="3599" max="3599" width="9.5703125" style="212" customWidth="1"/>
    <col min="3600" max="3600" width="0.42578125" style="212" customWidth="1"/>
    <col min="3601" max="3607" width="6.42578125" style="212" customWidth="1"/>
    <col min="3608" max="3836" width="11.42578125" style="212"/>
    <col min="3837" max="3837" width="1" style="212" customWidth="1"/>
    <col min="3838" max="3838" width="4.28515625" style="212" customWidth="1"/>
    <col min="3839" max="3839" width="34.7109375" style="212" customWidth="1"/>
    <col min="3840" max="3840" width="0" style="212" hidden="1" customWidth="1"/>
    <col min="3841" max="3841" width="20" style="212" customWidth="1"/>
    <col min="3842" max="3842" width="20.85546875" style="212" customWidth="1"/>
    <col min="3843" max="3843" width="25" style="212" customWidth="1"/>
    <col min="3844" max="3844" width="18.7109375" style="212" customWidth="1"/>
    <col min="3845" max="3845" width="29.7109375" style="212" customWidth="1"/>
    <col min="3846" max="3846" width="13.42578125" style="212" customWidth="1"/>
    <col min="3847" max="3847" width="13.85546875" style="212" customWidth="1"/>
    <col min="3848" max="3852" width="16.5703125" style="212" customWidth="1"/>
    <col min="3853" max="3853" width="20.5703125" style="212" customWidth="1"/>
    <col min="3854" max="3854" width="21.140625" style="212" customWidth="1"/>
    <col min="3855" max="3855" width="9.5703125" style="212" customWidth="1"/>
    <col min="3856" max="3856" width="0.42578125" style="212" customWidth="1"/>
    <col min="3857" max="3863" width="6.42578125" style="212" customWidth="1"/>
    <col min="3864" max="4092" width="11.42578125" style="212"/>
    <col min="4093" max="4093" width="1" style="212" customWidth="1"/>
    <col min="4094" max="4094" width="4.28515625" style="212" customWidth="1"/>
    <col min="4095" max="4095" width="34.7109375" style="212" customWidth="1"/>
    <col min="4096" max="4096" width="0" style="212" hidden="1" customWidth="1"/>
    <col min="4097" max="4097" width="20" style="212" customWidth="1"/>
    <col min="4098" max="4098" width="20.85546875" style="212" customWidth="1"/>
    <col min="4099" max="4099" width="25" style="212" customWidth="1"/>
    <col min="4100" max="4100" width="18.7109375" style="212" customWidth="1"/>
    <col min="4101" max="4101" width="29.7109375" style="212" customWidth="1"/>
    <col min="4102" max="4102" width="13.42578125" style="212" customWidth="1"/>
    <col min="4103" max="4103" width="13.85546875" style="212" customWidth="1"/>
    <col min="4104" max="4108" width="16.5703125" style="212" customWidth="1"/>
    <col min="4109" max="4109" width="20.5703125" style="212" customWidth="1"/>
    <col min="4110" max="4110" width="21.140625" style="212" customWidth="1"/>
    <col min="4111" max="4111" width="9.5703125" style="212" customWidth="1"/>
    <col min="4112" max="4112" width="0.42578125" style="212" customWidth="1"/>
    <col min="4113" max="4119" width="6.42578125" style="212" customWidth="1"/>
    <col min="4120" max="4348" width="11.42578125" style="212"/>
    <col min="4349" max="4349" width="1" style="212" customWidth="1"/>
    <col min="4350" max="4350" width="4.28515625" style="212" customWidth="1"/>
    <col min="4351" max="4351" width="34.7109375" style="212" customWidth="1"/>
    <col min="4352" max="4352" width="0" style="212" hidden="1" customWidth="1"/>
    <col min="4353" max="4353" width="20" style="212" customWidth="1"/>
    <col min="4354" max="4354" width="20.85546875" style="212" customWidth="1"/>
    <col min="4355" max="4355" width="25" style="212" customWidth="1"/>
    <col min="4356" max="4356" width="18.7109375" style="212" customWidth="1"/>
    <col min="4357" max="4357" width="29.7109375" style="212" customWidth="1"/>
    <col min="4358" max="4358" width="13.42578125" style="212" customWidth="1"/>
    <col min="4359" max="4359" width="13.85546875" style="212" customWidth="1"/>
    <col min="4360" max="4364" width="16.5703125" style="212" customWidth="1"/>
    <col min="4365" max="4365" width="20.5703125" style="212" customWidth="1"/>
    <col min="4366" max="4366" width="21.140625" style="212" customWidth="1"/>
    <col min="4367" max="4367" width="9.5703125" style="212" customWidth="1"/>
    <col min="4368" max="4368" width="0.42578125" style="212" customWidth="1"/>
    <col min="4369" max="4375" width="6.42578125" style="212" customWidth="1"/>
    <col min="4376" max="4604" width="11.42578125" style="212"/>
    <col min="4605" max="4605" width="1" style="212" customWidth="1"/>
    <col min="4606" max="4606" width="4.28515625" style="212" customWidth="1"/>
    <col min="4607" max="4607" width="34.7109375" style="212" customWidth="1"/>
    <col min="4608" max="4608" width="0" style="212" hidden="1" customWidth="1"/>
    <col min="4609" max="4609" width="20" style="212" customWidth="1"/>
    <col min="4610" max="4610" width="20.85546875" style="212" customWidth="1"/>
    <col min="4611" max="4611" width="25" style="212" customWidth="1"/>
    <col min="4612" max="4612" width="18.7109375" style="212" customWidth="1"/>
    <col min="4613" max="4613" width="29.7109375" style="212" customWidth="1"/>
    <col min="4614" max="4614" width="13.42578125" style="212" customWidth="1"/>
    <col min="4615" max="4615" width="13.85546875" style="212" customWidth="1"/>
    <col min="4616" max="4620" width="16.5703125" style="212" customWidth="1"/>
    <col min="4621" max="4621" width="20.5703125" style="212" customWidth="1"/>
    <col min="4622" max="4622" width="21.140625" style="212" customWidth="1"/>
    <col min="4623" max="4623" width="9.5703125" style="212" customWidth="1"/>
    <col min="4624" max="4624" width="0.42578125" style="212" customWidth="1"/>
    <col min="4625" max="4631" width="6.42578125" style="212" customWidth="1"/>
    <col min="4632" max="4860" width="11.42578125" style="212"/>
    <col min="4861" max="4861" width="1" style="212" customWidth="1"/>
    <col min="4862" max="4862" width="4.28515625" style="212" customWidth="1"/>
    <col min="4863" max="4863" width="34.7109375" style="212" customWidth="1"/>
    <col min="4864" max="4864" width="0" style="212" hidden="1" customWidth="1"/>
    <col min="4865" max="4865" width="20" style="212" customWidth="1"/>
    <col min="4866" max="4866" width="20.85546875" style="212" customWidth="1"/>
    <col min="4867" max="4867" width="25" style="212" customWidth="1"/>
    <col min="4868" max="4868" width="18.7109375" style="212" customWidth="1"/>
    <col min="4869" max="4869" width="29.7109375" style="212" customWidth="1"/>
    <col min="4870" max="4870" width="13.42578125" style="212" customWidth="1"/>
    <col min="4871" max="4871" width="13.85546875" style="212" customWidth="1"/>
    <col min="4872" max="4876" width="16.5703125" style="212" customWidth="1"/>
    <col min="4877" max="4877" width="20.5703125" style="212" customWidth="1"/>
    <col min="4878" max="4878" width="21.140625" style="212" customWidth="1"/>
    <col min="4879" max="4879" width="9.5703125" style="212" customWidth="1"/>
    <col min="4880" max="4880" width="0.42578125" style="212" customWidth="1"/>
    <col min="4881" max="4887" width="6.42578125" style="212" customWidth="1"/>
    <col min="4888" max="5116" width="11.42578125" style="212"/>
    <col min="5117" max="5117" width="1" style="212" customWidth="1"/>
    <col min="5118" max="5118" width="4.28515625" style="212" customWidth="1"/>
    <col min="5119" max="5119" width="34.7109375" style="212" customWidth="1"/>
    <col min="5120" max="5120" width="0" style="212" hidden="1" customWidth="1"/>
    <col min="5121" max="5121" width="20" style="212" customWidth="1"/>
    <col min="5122" max="5122" width="20.85546875" style="212" customWidth="1"/>
    <col min="5123" max="5123" width="25" style="212" customWidth="1"/>
    <col min="5124" max="5124" width="18.7109375" style="212" customWidth="1"/>
    <col min="5125" max="5125" width="29.7109375" style="212" customWidth="1"/>
    <col min="5126" max="5126" width="13.42578125" style="212" customWidth="1"/>
    <col min="5127" max="5127" width="13.85546875" style="212" customWidth="1"/>
    <col min="5128" max="5132" width="16.5703125" style="212" customWidth="1"/>
    <col min="5133" max="5133" width="20.5703125" style="212" customWidth="1"/>
    <col min="5134" max="5134" width="21.140625" style="212" customWidth="1"/>
    <col min="5135" max="5135" width="9.5703125" style="212" customWidth="1"/>
    <col min="5136" max="5136" width="0.42578125" style="212" customWidth="1"/>
    <col min="5137" max="5143" width="6.42578125" style="212" customWidth="1"/>
    <col min="5144" max="5372" width="11.42578125" style="212"/>
    <col min="5373" max="5373" width="1" style="212" customWidth="1"/>
    <col min="5374" max="5374" width="4.28515625" style="212" customWidth="1"/>
    <col min="5375" max="5375" width="34.7109375" style="212" customWidth="1"/>
    <col min="5376" max="5376" width="0" style="212" hidden="1" customWidth="1"/>
    <col min="5377" max="5377" width="20" style="212" customWidth="1"/>
    <col min="5378" max="5378" width="20.85546875" style="212" customWidth="1"/>
    <col min="5379" max="5379" width="25" style="212" customWidth="1"/>
    <col min="5380" max="5380" width="18.7109375" style="212" customWidth="1"/>
    <col min="5381" max="5381" width="29.7109375" style="212" customWidth="1"/>
    <col min="5382" max="5382" width="13.42578125" style="212" customWidth="1"/>
    <col min="5383" max="5383" width="13.85546875" style="212" customWidth="1"/>
    <col min="5384" max="5388" width="16.5703125" style="212" customWidth="1"/>
    <col min="5389" max="5389" width="20.5703125" style="212" customWidth="1"/>
    <col min="5390" max="5390" width="21.140625" style="212" customWidth="1"/>
    <col min="5391" max="5391" width="9.5703125" style="212" customWidth="1"/>
    <col min="5392" max="5392" width="0.42578125" style="212" customWidth="1"/>
    <col min="5393" max="5399" width="6.42578125" style="212" customWidth="1"/>
    <col min="5400" max="5628" width="11.42578125" style="212"/>
    <col min="5629" max="5629" width="1" style="212" customWidth="1"/>
    <col min="5630" max="5630" width="4.28515625" style="212" customWidth="1"/>
    <col min="5631" max="5631" width="34.7109375" style="212" customWidth="1"/>
    <col min="5632" max="5632" width="0" style="212" hidden="1" customWidth="1"/>
    <col min="5633" max="5633" width="20" style="212" customWidth="1"/>
    <col min="5634" max="5634" width="20.85546875" style="212" customWidth="1"/>
    <col min="5635" max="5635" width="25" style="212" customWidth="1"/>
    <col min="5636" max="5636" width="18.7109375" style="212" customWidth="1"/>
    <col min="5637" max="5637" width="29.7109375" style="212" customWidth="1"/>
    <col min="5638" max="5638" width="13.42578125" style="212" customWidth="1"/>
    <col min="5639" max="5639" width="13.85546875" style="212" customWidth="1"/>
    <col min="5640" max="5644" width="16.5703125" style="212" customWidth="1"/>
    <col min="5645" max="5645" width="20.5703125" style="212" customWidth="1"/>
    <col min="5646" max="5646" width="21.140625" style="212" customWidth="1"/>
    <col min="5647" max="5647" width="9.5703125" style="212" customWidth="1"/>
    <col min="5648" max="5648" width="0.42578125" style="212" customWidth="1"/>
    <col min="5649" max="5655" width="6.42578125" style="212" customWidth="1"/>
    <col min="5656" max="5884" width="11.42578125" style="212"/>
    <col min="5885" max="5885" width="1" style="212" customWidth="1"/>
    <col min="5886" max="5886" width="4.28515625" style="212" customWidth="1"/>
    <col min="5887" max="5887" width="34.7109375" style="212" customWidth="1"/>
    <col min="5888" max="5888" width="0" style="212" hidden="1" customWidth="1"/>
    <col min="5889" max="5889" width="20" style="212" customWidth="1"/>
    <col min="5890" max="5890" width="20.85546875" style="212" customWidth="1"/>
    <col min="5891" max="5891" width="25" style="212" customWidth="1"/>
    <col min="5892" max="5892" width="18.7109375" style="212" customWidth="1"/>
    <col min="5893" max="5893" width="29.7109375" style="212" customWidth="1"/>
    <col min="5894" max="5894" width="13.42578125" style="212" customWidth="1"/>
    <col min="5895" max="5895" width="13.85546875" style="212" customWidth="1"/>
    <col min="5896" max="5900" width="16.5703125" style="212" customWidth="1"/>
    <col min="5901" max="5901" width="20.5703125" style="212" customWidth="1"/>
    <col min="5902" max="5902" width="21.140625" style="212" customWidth="1"/>
    <col min="5903" max="5903" width="9.5703125" style="212" customWidth="1"/>
    <col min="5904" max="5904" width="0.42578125" style="212" customWidth="1"/>
    <col min="5905" max="5911" width="6.42578125" style="212" customWidth="1"/>
    <col min="5912" max="6140" width="11.42578125" style="212"/>
    <col min="6141" max="6141" width="1" style="212" customWidth="1"/>
    <col min="6142" max="6142" width="4.28515625" style="212" customWidth="1"/>
    <col min="6143" max="6143" width="34.7109375" style="212" customWidth="1"/>
    <col min="6144" max="6144" width="0" style="212" hidden="1" customWidth="1"/>
    <col min="6145" max="6145" width="20" style="212" customWidth="1"/>
    <col min="6146" max="6146" width="20.85546875" style="212" customWidth="1"/>
    <col min="6147" max="6147" width="25" style="212" customWidth="1"/>
    <col min="6148" max="6148" width="18.7109375" style="212" customWidth="1"/>
    <col min="6149" max="6149" width="29.7109375" style="212" customWidth="1"/>
    <col min="6150" max="6150" width="13.42578125" style="212" customWidth="1"/>
    <col min="6151" max="6151" width="13.85546875" style="212" customWidth="1"/>
    <col min="6152" max="6156" width="16.5703125" style="212" customWidth="1"/>
    <col min="6157" max="6157" width="20.5703125" style="212" customWidth="1"/>
    <col min="6158" max="6158" width="21.140625" style="212" customWidth="1"/>
    <col min="6159" max="6159" width="9.5703125" style="212" customWidth="1"/>
    <col min="6160" max="6160" width="0.42578125" style="212" customWidth="1"/>
    <col min="6161" max="6167" width="6.42578125" style="212" customWidth="1"/>
    <col min="6168" max="6396" width="11.42578125" style="212"/>
    <col min="6397" max="6397" width="1" style="212" customWidth="1"/>
    <col min="6398" max="6398" width="4.28515625" style="212" customWidth="1"/>
    <col min="6399" max="6399" width="34.7109375" style="212" customWidth="1"/>
    <col min="6400" max="6400" width="0" style="212" hidden="1" customWidth="1"/>
    <col min="6401" max="6401" width="20" style="212" customWidth="1"/>
    <col min="6402" max="6402" width="20.85546875" style="212" customWidth="1"/>
    <col min="6403" max="6403" width="25" style="212" customWidth="1"/>
    <col min="6404" max="6404" width="18.7109375" style="212" customWidth="1"/>
    <col min="6405" max="6405" width="29.7109375" style="212" customWidth="1"/>
    <col min="6406" max="6406" width="13.42578125" style="212" customWidth="1"/>
    <col min="6407" max="6407" width="13.85546875" style="212" customWidth="1"/>
    <col min="6408" max="6412" width="16.5703125" style="212" customWidth="1"/>
    <col min="6413" max="6413" width="20.5703125" style="212" customWidth="1"/>
    <col min="6414" max="6414" width="21.140625" style="212" customWidth="1"/>
    <col min="6415" max="6415" width="9.5703125" style="212" customWidth="1"/>
    <col min="6416" max="6416" width="0.42578125" style="212" customWidth="1"/>
    <col min="6417" max="6423" width="6.42578125" style="212" customWidth="1"/>
    <col min="6424" max="6652" width="11.42578125" style="212"/>
    <col min="6653" max="6653" width="1" style="212" customWidth="1"/>
    <col min="6654" max="6654" width="4.28515625" style="212" customWidth="1"/>
    <col min="6655" max="6655" width="34.7109375" style="212" customWidth="1"/>
    <col min="6656" max="6656" width="0" style="212" hidden="1" customWidth="1"/>
    <col min="6657" max="6657" width="20" style="212" customWidth="1"/>
    <col min="6658" max="6658" width="20.85546875" style="212" customWidth="1"/>
    <col min="6659" max="6659" width="25" style="212" customWidth="1"/>
    <col min="6660" max="6660" width="18.7109375" style="212" customWidth="1"/>
    <col min="6661" max="6661" width="29.7109375" style="212" customWidth="1"/>
    <col min="6662" max="6662" width="13.42578125" style="212" customWidth="1"/>
    <col min="6663" max="6663" width="13.85546875" style="212" customWidth="1"/>
    <col min="6664" max="6668" width="16.5703125" style="212" customWidth="1"/>
    <col min="6669" max="6669" width="20.5703125" style="212" customWidth="1"/>
    <col min="6670" max="6670" width="21.140625" style="212" customWidth="1"/>
    <col min="6671" max="6671" width="9.5703125" style="212" customWidth="1"/>
    <col min="6672" max="6672" width="0.42578125" style="212" customWidth="1"/>
    <col min="6673" max="6679" width="6.42578125" style="212" customWidth="1"/>
    <col min="6680" max="6908" width="11.42578125" style="212"/>
    <col min="6909" max="6909" width="1" style="212" customWidth="1"/>
    <col min="6910" max="6910" width="4.28515625" style="212" customWidth="1"/>
    <col min="6911" max="6911" width="34.7109375" style="212" customWidth="1"/>
    <col min="6912" max="6912" width="0" style="212" hidden="1" customWidth="1"/>
    <col min="6913" max="6913" width="20" style="212" customWidth="1"/>
    <col min="6914" max="6914" width="20.85546875" style="212" customWidth="1"/>
    <col min="6915" max="6915" width="25" style="212" customWidth="1"/>
    <col min="6916" max="6916" width="18.7109375" style="212" customWidth="1"/>
    <col min="6917" max="6917" width="29.7109375" style="212" customWidth="1"/>
    <col min="6918" max="6918" width="13.42578125" style="212" customWidth="1"/>
    <col min="6919" max="6919" width="13.85546875" style="212" customWidth="1"/>
    <col min="6920" max="6924" width="16.5703125" style="212" customWidth="1"/>
    <col min="6925" max="6925" width="20.5703125" style="212" customWidth="1"/>
    <col min="6926" max="6926" width="21.140625" style="212" customWidth="1"/>
    <col min="6927" max="6927" width="9.5703125" style="212" customWidth="1"/>
    <col min="6928" max="6928" width="0.42578125" style="212" customWidth="1"/>
    <col min="6929" max="6935" width="6.42578125" style="212" customWidth="1"/>
    <col min="6936" max="7164" width="11.42578125" style="212"/>
    <col min="7165" max="7165" width="1" style="212" customWidth="1"/>
    <col min="7166" max="7166" width="4.28515625" style="212" customWidth="1"/>
    <col min="7167" max="7167" width="34.7109375" style="212" customWidth="1"/>
    <col min="7168" max="7168" width="0" style="212" hidden="1" customWidth="1"/>
    <col min="7169" max="7169" width="20" style="212" customWidth="1"/>
    <col min="7170" max="7170" width="20.85546875" style="212" customWidth="1"/>
    <col min="7171" max="7171" width="25" style="212" customWidth="1"/>
    <col min="7172" max="7172" width="18.7109375" style="212" customWidth="1"/>
    <col min="7173" max="7173" width="29.7109375" style="212" customWidth="1"/>
    <col min="7174" max="7174" width="13.42578125" style="212" customWidth="1"/>
    <col min="7175" max="7175" width="13.85546875" style="212" customWidth="1"/>
    <col min="7176" max="7180" width="16.5703125" style="212" customWidth="1"/>
    <col min="7181" max="7181" width="20.5703125" style="212" customWidth="1"/>
    <col min="7182" max="7182" width="21.140625" style="212" customWidth="1"/>
    <col min="7183" max="7183" width="9.5703125" style="212" customWidth="1"/>
    <col min="7184" max="7184" width="0.42578125" style="212" customWidth="1"/>
    <col min="7185" max="7191" width="6.42578125" style="212" customWidth="1"/>
    <col min="7192" max="7420" width="11.42578125" style="212"/>
    <col min="7421" max="7421" width="1" style="212" customWidth="1"/>
    <col min="7422" max="7422" width="4.28515625" style="212" customWidth="1"/>
    <col min="7423" max="7423" width="34.7109375" style="212" customWidth="1"/>
    <col min="7424" max="7424" width="0" style="212" hidden="1" customWidth="1"/>
    <col min="7425" max="7425" width="20" style="212" customWidth="1"/>
    <col min="7426" max="7426" width="20.85546875" style="212" customWidth="1"/>
    <col min="7427" max="7427" width="25" style="212" customWidth="1"/>
    <col min="7428" max="7428" width="18.7109375" style="212" customWidth="1"/>
    <col min="7429" max="7429" width="29.7109375" style="212" customWidth="1"/>
    <col min="7430" max="7430" width="13.42578125" style="212" customWidth="1"/>
    <col min="7431" max="7431" width="13.85546875" style="212" customWidth="1"/>
    <col min="7432" max="7436" width="16.5703125" style="212" customWidth="1"/>
    <col min="7437" max="7437" width="20.5703125" style="212" customWidth="1"/>
    <col min="7438" max="7438" width="21.140625" style="212" customWidth="1"/>
    <col min="7439" max="7439" width="9.5703125" style="212" customWidth="1"/>
    <col min="7440" max="7440" width="0.42578125" style="212" customWidth="1"/>
    <col min="7441" max="7447" width="6.42578125" style="212" customWidth="1"/>
    <col min="7448" max="7676" width="11.42578125" style="212"/>
    <col min="7677" max="7677" width="1" style="212" customWidth="1"/>
    <col min="7678" max="7678" width="4.28515625" style="212" customWidth="1"/>
    <col min="7679" max="7679" width="34.7109375" style="212" customWidth="1"/>
    <col min="7680" max="7680" width="0" style="212" hidden="1" customWidth="1"/>
    <col min="7681" max="7681" width="20" style="212" customWidth="1"/>
    <col min="7682" max="7682" width="20.85546875" style="212" customWidth="1"/>
    <col min="7683" max="7683" width="25" style="212" customWidth="1"/>
    <col min="7684" max="7684" width="18.7109375" style="212" customWidth="1"/>
    <col min="7685" max="7685" width="29.7109375" style="212" customWidth="1"/>
    <col min="7686" max="7686" width="13.42578125" style="212" customWidth="1"/>
    <col min="7687" max="7687" width="13.85546875" style="212" customWidth="1"/>
    <col min="7688" max="7692" width="16.5703125" style="212" customWidth="1"/>
    <col min="7693" max="7693" width="20.5703125" style="212" customWidth="1"/>
    <col min="7694" max="7694" width="21.140625" style="212" customWidth="1"/>
    <col min="7695" max="7695" width="9.5703125" style="212" customWidth="1"/>
    <col min="7696" max="7696" width="0.42578125" style="212" customWidth="1"/>
    <col min="7697" max="7703" width="6.42578125" style="212" customWidth="1"/>
    <col min="7704" max="7932" width="11.42578125" style="212"/>
    <col min="7933" max="7933" width="1" style="212" customWidth="1"/>
    <col min="7934" max="7934" width="4.28515625" style="212" customWidth="1"/>
    <col min="7935" max="7935" width="34.7109375" style="212" customWidth="1"/>
    <col min="7936" max="7936" width="0" style="212" hidden="1" customWidth="1"/>
    <col min="7937" max="7937" width="20" style="212" customWidth="1"/>
    <col min="7938" max="7938" width="20.85546875" style="212" customWidth="1"/>
    <col min="7939" max="7939" width="25" style="212" customWidth="1"/>
    <col min="7940" max="7940" width="18.7109375" style="212" customWidth="1"/>
    <col min="7941" max="7941" width="29.7109375" style="212" customWidth="1"/>
    <col min="7942" max="7942" width="13.42578125" style="212" customWidth="1"/>
    <col min="7943" max="7943" width="13.85546875" style="212" customWidth="1"/>
    <col min="7944" max="7948" width="16.5703125" style="212" customWidth="1"/>
    <col min="7949" max="7949" width="20.5703125" style="212" customWidth="1"/>
    <col min="7950" max="7950" width="21.140625" style="212" customWidth="1"/>
    <col min="7951" max="7951" width="9.5703125" style="212" customWidth="1"/>
    <col min="7952" max="7952" width="0.42578125" style="212" customWidth="1"/>
    <col min="7953" max="7959" width="6.42578125" style="212" customWidth="1"/>
    <col min="7960" max="8188" width="11.42578125" style="212"/>
    <col min="8189" max="8189" width="1" style="212" customWidth="1"/>
    <col min="8190" max="8190" width="4.28515625" style="212" customWidth="1"/>
    <col min="8191" max="8191" width="34.7109375" style="212" customWidth="1"/>
    <col min="8192" max="8192" width="0" style="212" hidden="1" customWidth="1"/>
    <col min="8193" max="8193" width="20" style="212" customWidth="1"/>
    <col min="8194" max="8194" width="20.85546875" style="212" customWidth="1"/>
    <col min="8195" max="8195" width="25" style="212" customWidth="1"/>
    <col min="8196" max="8196" width="18.7109375" style="212" customWidth="1"/>
    <col min="8197" max="8197" width="29.7109375" style="212" customWidth="1"/>
    <col min="8198" max="8198" width="13.42578125" style="212" customWidth="1"/>
    <col min="8199" max="8199" width="13.85546875" style="212" customWidth="1"/>
    <col min="8200" max="8204" width="16.5703125" style="212" customWidth="1"/>
    <col min="8205" max="8205" width="20.5703125" style="212" customWidth="1"/>
    <col min="8206" max="8206" width="21.140625" style="212" customWidth="1"/>
    <col min="8207" max="8207" width="9.5703125" style="212" customWidth="1"/>
    <col min="8208" max="8208" width="0.42578125" style="212" customWidth="1"/>
    <col min="8209" max="8215" width="6.42578125" style="212" customWidth="1"/>
    <col min="8216" max="8444" width="11.42578125" style="212"/>
    <col min="8445" max="8445" width="1" style="212" customWidth="1"/>
    <col min="8446" max="8446" width="4.28515625" style="212" customWidth="1"/>
    <col min="8447" max="8447" width="34.7109375" style="212" customWidth="1"/>
    <col min="8448" max="8448" width="0" style="212" hidden="1" customWidth="1"/>
    <col min="8449" max="8449" width="20" style="212" customWidth="1"/>
    <col min="8450" max="8450" width="20.85546875" style="212" customWidth="1"/>
    <col min="8451" max="8451" width="25" style="212" customWidth="1"/>
    <col min="8452" max="8452" width="18.7109375" style="212" customWidth="1"/>
    <col min="8453" max="8453" width="29.7109375" style="212" customWidth="1"/>
    <col min="8454" max="8454" width="13.42578125" style="212" customWidth="1"/>
    <col min="8455" max="8455" width="13.85546875" style="212" customWidth="1"/>
    <col min="8456" max="8460" width="16.5703125" style="212" customWidth="1"/>
    <col min="8461" max="8461" width="20.5703125" style="212" customWidth="1"/>
    <col min="8462" max="8462" width="21.140625" style="212" customWidth="1"/>
    <col min="8463" max="8463" width="9.5703125" style="212" customWidth="1"/>
    <col min="8464" max="8464" width="0.42578125" style="212" customWidth="1"/>
    <col min="8465" max="8471" width="6.42578125" style="212" customWidth="1"/>
    <col min="8472" max="8700" width="11.42578125" style="212"/>
    <col min="8701" max="8701" width="1" style="212" customWidth="1"/>
    <col min="8702" max="8702" width="4.28515625" style="212" customWidth="1"/>
    <col min="8703" max="8703" width="34.7109375" style="212" customWidth="1"/>
    <col min="8704" max="8704" width="0" style="212" hidden="1" customWidth="1"/>
    <col min="8705" max="8705" width="20" style="212" customWidth="1"/>
    <col min="8706" max="8706" width="20.85546875" style="212" customWidth="1"/>
    <col min="8707" max="8707" width="25" style="212" customWidth="1"/>
    <col min="8708" max="8708" width="18.7109375" style="212" customWidth="1"/>
    <col min="8709" max="8709" width="29.7109375" style="212" customWidth="1"/>
    <col min="8710" max="8710" width="13.42578125" style="212" customWidth="1"/>
    <col min="8711" max="8711" width="13.85546875" style="212" customWidth="1"/>
    <col min="8712" max="8716" width="16.5703125" style="212" customWidth="1"/>
    <col min="8717" max="8717" width="20.5703125" style="212" customWidth="1"/>
    <col min="8718" max="8718" width="21.140625" style="212" customWidth="1"/>
    <col min="8719" max="8719" width="9.5703125" style="212" customWidth="1"/>
    <col min="8720" max="8720" width="0.42578125" style="212" customWidth="1"/>
    <col min="8721" max="8727" width="6.42578125" style="212" customWidth="1"/>
    <col min="8728" max="8956" width="11.42578125" style="212"/>
    <col min="8957" max="8957" width="1" style="212" customWidth="1"/>
    <col min="8958" max="8958" width="4.28515625" style="212" customWidth="1"/>
    <col min="8959" max="8959" width="34.7109375" style="212" customWidth="1"/>
    <col min="8960" max="8960" width="0" style="212" hidden="1" customWidth="1"/>
    <col min="8961" max="8961" width="20" style="212" customWidth="1"/>
    <col min="8962" max="8962" width="20.85546875" style="212" customWidth="1"/>
    <col min="8963" max="8963" width="25" style="212" customWidth="1"/>
    <col min="8964" max="8964" width="18.7109375" style="212" customWidth="1"/>
    <col min="8965" max="8965" width="29.7109375" style="212" customWidth="1"/>
    <col min="8966" max="8966" width="13.42578125" style="212" customWidth="1"/>
    <col min="8967" max="8967" width="13.85546875" style="212" customWidth="1"/>
    <col min="8968" max="8972" width="16.5703125" style="212" customWidth="1"/>
    <col min="8973" max="8973" width="20.5703125" style="212" customWidth="1"/>
    <col min="8974" max="8974" width="21.140625" style="212" customWidth="1"/>
    <col min="8975" max="8975" width="9.5703125" style="212" customWidth="1"/>
    <col min="8976" max="8976" width="0.42578125" style="212" customWidth="1"/>
    <col min="8977" max="8983" width="6.42578125" style="212" customWidth="1"/>
    <col min="8984" max="9212" width="11.42578125" style="212"/>
    <col min="9213" max="9213" width="1" style="212" customWidth="1"/>
    <col min="9214" max="9214" width="4.28515625" style="212" customWidth="1"/>
    <col min="9215" max="9215" width="34.7109375" style="212" customWidth="1"/>
    <col min="9216" max="9216" width="0" style="212" hidden="1" customWidth="1"/>
    <col min="9217" max="9217" width="20" style="212" customWidth="1"/>
    <col min="9218" max="9218" width="20.85546875" style="212" customWidth="1"/>
    <col min="9219" max="9219" width="25" style="212" customWidth="1"/>
    <col min="9220" max="9220" width="18.7109375" style="212" customWidth="1"/>
    <col min="9221" max="9221" width="29.7109375" style="212" customWidth="1"/>
    <col min="9222" max="9222" width="13.42578125" style="212" customWidth="1"/>
    <col min="9223" max="9223" width="13.85546875" style="212" customWidth="1"/>
    <col min="9224" max="9228" width="16.5703125" style="212" customWidth="1"/>
    <col min="9229" max="9229" width="20.5703125" style="212" customWidth="1"/>
    <col min="9230" max="9230" width="21.140625" style="212" customWidth="1"/>
    <col min="9231" max="9231" width="9.5703125" style="212" customWidth="1"/>
    <col min="9232" max="9232" width="0.42578125" style="212" customWidth="1"/>
    <col min="9233" max="9239" width="6.42578125" style="212" customWidth="1"/>
    <col min="9240" max="9468" width="11.42578125" style="212"/>
    <col min="9469" max="9469" width="1" style="212" customWidth="1"/>
    <col min="9470" max="9470" width="4.28515625" style="212" customWidth="1"/>
    <col min="9471" max="9471" width="34.7109375" style="212" customWidth="1"/>
    <col min="9472" max="9472" width="0" style="212" hidden="1" customWidth="1"/>
    <col min="9473" max="9473" width="20" style="212" customWidth="1"/>
    <col min="9474" max="9474" width="20.85546875" style="212" customWidth="1"/>
    <col min="9475" max="9475" width="25" style="212" customWidth="1"/>
    <col min="9476" max="9476" width="18.7109375" style="212" customWidth="1"/>
    <col min="9477" max="9477" width="29.7109375" style="212" customWidth="1"/>
    <col min="9478" max="9478" width="13.42578125" style="212" customWidth="1"/>
    <col min="9479" max="9479" width="13.85546875" style="212" customWidth="1"/>
    <col min="9480" max="9484" width="16.5703125" style="212" customWidth="1"/>
    <col min="9485" max="9485" width="20.5703125" style="212" customWidth="1"/>
    <col min="9486" max="9486" width="21.140625" style="212" customWidth="1"/>
    <col min="9487" max="9487" width="9.5703125" style="212" customWidth="1"/>
    <col min="9488" max="9488" width="0.42578125" style="212" customWidth="1"/>
    <col min="9489" max="9495" width="6.42578125" style="212" customWidth="1"/>
    <col min="9496" max="9724" width="11.42578125" style="212"/>
    <col min="9725" max="9725" width="1" style="212" customWidth="1"/>
    <col min="9726" max="9726" width="4.28515625" style="212" customWidth="1"/>
    <col min="9727" max="9727" width="34.7109375" style="212" customWidth="1"/>
    <col min="9728" max="9728" width="0" style="212" hidden="1" customWidth="1"/>
    <col min="9729" max="9729" width="20" style="212" customWidth="1"/>
    <col min="9730" max="9730" width="20.85546875" style="212" customWidth="1"/>
    <col min="9731" max="9731" width="25" style="212" customWidth="1"/>
    <col min="9732" max="9732" width="18.7109375" style="212" customWidth="1"/>
    <col min="9733" max="9733" width="29.7109375" style="212" customWidth="1"/>
    <col min="9734" max="9734" width="13.42578125" style="212" customWidth="1"/>
    <col min="9735" max="9735" width="13.85546875" style="212" customWidth="1"/>
    <col min="9736" max="9740" width="16.5703125" style="212" customWidth="1"/>
    <col min="9741" max="9741" width="20.5703125" style="212" customWidth="1"/>
    <col min="9742" max="9742" width="21.140625" style="212" customWidth="1"/>
    <col min="9743" max="9743" width="9.5703125" style="212" customWidth="1"/>
    <col min="9744" max="9744" width="0.42578125" style="212" customWidth="1"/>
    <col min="9745" max="9751" width="6.42578125" style="212" customWidth="1"/>
    <col min="9752" max="9980" width="11.42578125" style="212"/>
    <col min="9981" max="9981" width="1" style="212" customWidth="1"/>
    <col min="9982" max="9982" width="4.28515625" style="212" customWidth="1"/>
    <col min="9983" max="9983" width="34.7109375" style="212" customWidth="1"/>
    <col min="9984" max="9984" width="0" style="212" hidden="1" customWidth="1"/>
    <col min="9985" max="9985" width="20" style="212" customWidth="1"/>
    <col min="9986" max="9986" width="20.85546875" style="212" customWidth="1"/>
    <col min="9987" max="9987" width="25" style="212" customWidth="1"/>
    <col min="9988" max="9988" width="18.7109375" style="212" customWidth="1"/>
    <col min="9989" max="9989" width="29.7109375" style="212" customWidth="1"/>
    <col min="9990" max="9990" width="13.42578125" style="212" customWidth="1"/>
    <col min="9991" max="9991" width="13.85546875" style="212" customWidth="1"/>
    <col min="9992" max="9996" width="16.5703125" style="212" customWidth="1"/>
    <col min="9997" max="9997" width="20.5703125" style="212" customWidth="1"/>
    <col min="9998" max="9998" width="21.140625" style="212" customWidth="1"/>
    <col min="9999" max="9999" width="9.5703125" style="212" customWidth="1"/>
    <col min="10000" max="10000" width="0.42578125" style="212" customWidth="1"/>
    <col min="10001" max="10007" width="6.42578125" style="212" customWidth="1"/>
    <col min="10008" max="10236" width="11.42578125" style="212"/>
    <col min="10237" max="10237" width="1" style="212" customWidth="1"/>
    <col min="10238" max="10238" width="4.28515625" style="212" customWidth="1"/>
    <col min="10239" max="10239" width="34.7109375" style="212" customWidth="1"/>
    <col min="10240" max="10240" width="0" style="212" hidden="1" customWidth="1"/>
    <col min="10241" max="10241" width="20" style="212" customWidth="1"/>
    <col min="10242" max="10242" width="20.85546875" style="212" customWidth="1"/>
    <col min="10243" max="10243" width="25" style="212" customWidth="1"/>
    <col min="10244" max="10244" width="18.7109375" style="212" customWidth="1"/>
    <col min="10245" max="10245" width="29.7109375" style="212" customWidth="1"/>
    <col min="10246" max="10246" width="13.42578125" style="212" customWidth="1"/>
    <col min="10247" max="10247" width="13.85546875" style="212" customWidth="1"/>
    <col min="10248" max="10252" width="16.5703125" style="212" customWidth="1"/>
    <col min="10253" max="10253" width="20.5703125" style="212" customWidth="1"/>
    <col min="10254" max="10254" width="21.140625" style="212" customWidth="1"/>
    <col min="10255" max="10255" width="9.5703125" style="212" customWidth="1"/>
    <col min="10256" max="10256" width="0.42578125" style="212" customWidth="1"/>
    <col min="10257" max="10263" width="6.42578125" style="212" customWidth="1"/>
    <col min="10264" max="10492" width="11.42578125" style="212"/>
    <col min="10493" max="10493" width="1" style="212" customWidth="1"/>
    <col min="10494" max="10494" width="4.28515625" style="212" customWidth="1"/>
    <col min="10495" max="10495" width="34.7109375" style="212" customWidth="1"/>
    <col min="10496" max="10496" width="0" style="212" hidden="1" customWidth="1"/>
    <col min="10497" max="10497" width="20" style="212" customWidth="1"/>
    <col min="10498" max="10498" width="20.85546875" style="212" customWidth="1"/>
    <col min="10499" max="10499" width="25" style="212" customWidth="1"/>
    <col min="10500" max="10500" width="18.7109375" style="212" customWidth="1"/>
    <col min="10501" max="10501" width="29.7109375" style="212" customWidth="1"/>
    <col min="10502" max="10502" width="13.42578125" style="212" customWidth="1"/>
    <col min="10503" max="10503" width="13.85546875" style="212" customWidth="1"/>
    <col min="10504" max="10508" width="16.5703125" style="212" customWidth="1"/>
    <col min="10509" max="10509" width="20.5703125" style="212" customWidth="1"/>
    <col min="10510" max="10510" width="21.140625" style="212" customWidth="1"/>
    <col min="10511" max="10511" width="9.5703125" style="212" customWidth="1"/>
    <col min="10512" max="10512" width="0.42578125" style="212" customWidth="1"/>
    <col min="10513" max="10519" width="6.42578125" style="212" customWidth="1"/>
    <col min="10520" max="10748" width="11.42578125" style="212"/>
    <col min="10749" max="10749" width="1" style="212" customWidth="1"/>
    <col min="10750" max="10750" width="4.28515625" style="212" customWidth="1"/>
    <col min="10751" max="10751" width="34.7109375" style="212" customWidth="1"/>
    <col min="10752" max="10752" width="0" style="212" hidden="1" customWidth="1"/>
    <col min="10753" max="10753" width="20" style="212" customWidth="1"/>
    <col min="10754" max="10754" width="20.85546875" style="212" customWidth="1"/>
    <col min="10755" max="10755" width="25" style="212" customWidth="1"/>
    <col min="10756" max="10756" width="18.7109375" style="212" customWidth="1"/>
    <col min="10757" max="10757" width="29.7109375" style="212" customWidth="1"/>
    <col min="10758" max="10758" width="13.42578125" style="212" customWidth="1"/>
    <col min="10759" max="10759" width="13.85546875" style="212" customWidth="1"/>
    <col min="10760" max="10764" width="16.5703125" style="212" customWidth="1"/>
    <col min="10765" max="10765" width="20.5703125" style="212" customWidth="1"/>
    <col min="10766" max="10766" width="21.140625" style="212" customWidth="1"/>
    <col min="10767" max="10767" width="9.5703125" style="212" customWidth="1"/>
    <col min="10768" max="10768" width="0.42578125" style="212" customWidth="1"/>
    <col min="10769" max="10775" width="6.42578125" style="212" customWidth="1"/>
    <col min="10776" max="11004" width="11.42578125" style="212"/>
    <col min="11005" max="11005" width="1" style="212" customWidth="1"/>
    <col min="11006" max="11006" width="4.28515625" style="212" customWidth="1"/>
    <col min="11007" max="11007" width="34.7109375" style="212" customWidth="1"/>
    <col min="11008" max="11008" width="0" style="212" hidden="1" customWidth="1"/>
    <col min="11009" max="11009" width="20" style="212" customWidth="1"/>
    <col min="11010" max="11010" width="20.85546875" style="212" customWidth="1"/>
    <col min="11011" max="11011" width="25" style="212" customWidth="1"/>
    <col min="11012" max="11012" width="18.7109375" style="212" customWidth="1"/>
    <col min="11013" max="11013" width="29.7109375" style="212" customWidth="1"/>
    <col min="11014" max="11014" width="13.42578125" style="212" customWidth="1"/>
    <col min="11015" max="11015" width="13.85546875" style="212" customWidth="1"/>
    <col min="11016" max="11020" width="16.5703125" style="212" customWidth="1"/>
    <col min="11021" max="11021" width="20.5703125" style="212" customWidth="1"/>
    <col min="11022" max="11022" width="21.140625" style="212" customWidth="1"/>
    <col min="11023" max="11023" width="9.5703125" style="212" customWidth="1"/>
    <col min="11024" max="11024" width="0.42578125" style="212" customWidth="1"/>
    <col min="11025" max="11031" width="6.42578125" style="212" customWidth="1"/>
    <col min="11032" max="11260" width="11.42578125" style="212"/>
    <col min="11261" max="11261" width="1" style="212" customWidth="1"/>
    <col min="11262" max="11262" width="4.28515625" style="212" customWidth="1"/>
    <col min="11263" max="11263" width="34.7109375" style="212" customWidth="1"/>
    <col min="11264" max="11264" width="0" style="212" hidden="1" customWidth="1"/>
    <col min="11265" max="11265" width="20" style="212" customWidth="1"/>
    <col min="11266" max="11266" width="20.85546875" style="212" customWidth="1"/>
    <col min="11267" max="11267" width="25" style="212" customWidth="1"/>
    <col min="11268" max="11268" width="18.7109375" style="212" customWidth="1"/>
    <col min="11269" max="11269" width="29.7109375" style="212" customWidth="1"/>
    <col min="11270" max="11270" width="13.42578125" style="212" customWidth="1"/>
    <col min="11271" max="11271" width="13.85546875" style="212" customWidth="1"/>
    <col min="11272" max="11276" width="16.5703125" style="212" customWidth="1"/>
    <col min="11277" max="11277" width="20.5703125" style="212" customWidth="1"/>
    <col min="11278" max="11278" width="21.140625" style="212" customWidth="1"/>
    <col min="11279" max="11279" width="9.5703125" style="212" customWidth="1"/>
    <col min="11280" max="11280" width="0.42578125" style="212" customWidth="1"/>
    <col min="11281" max="11287" width="6.42578125" style="212" customWidth="1"/>
    <col min="11288" max="11516" width="11.42578125" style="212"/>
    <col min="11517" max="11517" width="1" style="212" customWidth="1"/>
    <col min="11518" max="11518" width="4.28515625" style="212" customWidth="1"/>
    <col min="11519" max="11519" width="34.7109375" style="212" customWidth="1"/>
    <col min="11520" max="11520" width="0" style="212" hidden="1" customWidth="1"/>
    <col min="11521" max="11521" width="20" style="212" customWidth="1"/>
    <col min="11522" max="11522" width="20.85546875" style="212" customWidth="1"/>
    <col min="11523" max="11523" width="25" style="212" customWidth="1"/>
    <col min="11524" max="11524" width="18.7109375" style="212" customWidth="1"/>
    <col min="11525" max="11525" width="29.7109375" style="212" customWidth="1"/>
    <col min="11526" max="11526" width="13.42578125" style="212" customWidth="1"/>
    <col min="11527" max="11527" width="13.85546875" style="212" customWidth="1"/>
    <col min="11528" max="11532" width="16.5703125" style="212" customWidth="1"/>
    <col min="11533" max="11533" width="20.5703125" style="212" customWidth="1"/>
    <col min="11534" max="11534" width="21.140625" style="212" customWidth="1"/>
    <col min="11535" max="11535" width="9.5703125" style="212" customWidth="1"/>
    <col min="11536" max="11536" width="0.42578125" style="212" customWidth="1"/>
    <col min="11537" max="11543" width="6.42578125" style="212" customWidth="1"/>
    <col min="11544" max="11772" width="11.42578125" style="212"/>
    <col min="11773" max="11773" width="1" style="212" customWidth="1"/>
    <col min="11774" max="11774" width="4.28515625" style="212" customWidth="1"/>
    <col min="11775" max="11775" width="34.7109375" style="212" customWidth="1"/>
    <col min="11776" max="11776" width="0" style="212" hidden="1" customWidth="1"/>
    <col min="11777" max="11777" width="20" style="212" customWidth="1"/>
    <col min="11778" max="11778" width="20.85546875" style="212" customWidth="1"/>
    <col min="11779" max="11779" width="25" style="212" customWidth="1"/>
    <col min="11780" max="11780" width="18.7109375" style="212" customWidth="1"/>
    <col min="11781" max="11781" width="29.7109375" style="212" customWidth="1"/>
    <col min="11782" max="11782" width="13.42578125" style="212" customWidth="1"/>
    <col min="11783" max="11783" width="13.85546875" style="212" customWidth="1"/>
    <col min="11784" max="11788" width="16.5703125" style="212" customWidth="1"/>
    <col min="11789" max="11789" width="20.5703125" style="212" customWidth="1"/>
    <col min="11790" max="11790" width="21.140625" style="212" customWidth="1"/>
    <col min="11791" max="11791" width="9.5703125" style="212" customWidth="1"/>
    <col min="11792" max="11792" width="0.42578125" style="212" customWidth="1"/>
    <col min="11793" max="11799" width="6.42578125" style="212" customWidth="1"/>
    <col min="11800" max="12028" width="11.42578125" style="212"/>
    <col min="12029" max="12029" width="1" style="212" customWidth="1"/>
    <col min="12030" max="12030" width="4.28515625" style="212" customWidth="1"/>
    <col min="12031" max="12031" width="34.7109375" style="212" customWidth="1"/>
    <col min="12032" max="12032" width="0" style="212" hidden="1" customWidth="1"/>
    <col min="12033" max="12033" width="20" style="212" customWidth="1"/>
    <col min="12034" max="12034" width="20.85546875" style="212" customWidth="1"/>
    <col min="12035" max="12035" width="25" style="212" customWidth="1"/>
    <col min="12036" max="12036" width="18.7109375" style="212" customWidth="1"/>
    <col min="12037" max="12037" width="29.7109375" style="212" customWidth="1"/>
    <col min="12038" max="12038" width="13.42578125" style="212" customWidth="1"/>
    <col min="12039" max="12039" width="13.85546875" style="212" customWidth="1"/>
    <col min="12040" max="12044" width="16.5703125" style="212" customWidth="1"/>
    <col min="12045" max="12045" width="20.5703125" style="212" customWidth="1"/>
    <col min="12046" max="12046" width="21.140625" style="212" customWidth="1"/>
    <col min="12047" max="12047" width="9.5703125" style="212" customWidth="1"/>
    <col min="12048" max="12048" width="0.42578125" style="212" customWidth="1"/>
    <col min="12049" max="12055" width="6.42578125" style="212" customWidth="1"/>
    <col min="12056" max="12284" width="11.42578125" style="212"/>
    <col min="12285" max="12285" width="1" style="212" customWidth="1"/>
    <col min="12286" max="12286" width="4.28515625" style="212" customWidth="1"/>
    <col min="12287" max="12287" width="34.7109375" style="212" customWidth="1"/>
    <col min="12288" max="12288" width="0" style="212" hidden="1" customWidth="1"/>
    <col min="12289" max="12289" width="20" style="212" customWidth="1"/>
    <col min="12290" max="12290" width="20.85546875" style="212" customWidth="1"/>
    <col min="12291" max="12291" width="25" style="212" customWidth="1"/>
    <col min="12292" max="12292" width="18.7109375" style="212" customWidth="1"/>
    <col min="12293" max="12293" width="29.7109375" style="212" customWidth="1"/>
    <col min="12294" max="12294" width="13.42578125" style="212" customWidth="1"/>
    <col min="12295" max="12295" width="13.85546875" style="212" customWidth="1"/>
    <col min="12296" max="12300" width="16.5703125" style="212" customWidth="1"/>
    <col min="12301" max="12301" width="20.5703125" style="212" customWidth="1"/>
    <col min="12302" max="12302" width="21.140625" style="212" customWidth="1"/>
    <col min="12303" max="12303" width="9.5703125" style="212" customWidth="1"/>
    <col min="12304" max="12304" width="0.42578125" style="212" customWidth="1"/>
    <col min="12305" max="12311" width="6.42578125" style="212" customWidth="1"/>
    <col min="12312" max="12540" width="11.42578125" style="212"/>
    <col min="12541" max="12541" width="1" style="212" customWidth="1"/>
    <col min="12542" max="12542" width="4.28515625" style="212" customWidth="1"/>
    <col min="12543" max="12543" width="34.7109375" style="212" customWidth="1"/>
    <col min="12544" max="12544" width="0" style="212" hidden="1" customWidth="1"/>
    <col min="12545" max="12545" width="20" style="212" customWidth="1"/>
    <col min="12546" max="12546" width="20.85546875" style="212" customWidth="1"/>
    <col min="12547" max="12547" width="25" style="212" customWidth="1"/>
    <col min="12548" max="12548" width="18.7109375" style="212" customWidth="1"/>
    <col min="12549" max="12549" width="29.7109375" style="212" customWidth="1"/>
    <col min="12550" max="12550" width="13.42578125" style="212" customWidth="1"/>
    <col min="12551" max="12551" width="13.85546875" style="212" customWidth="1"/>
    <col min="12552" max="12556" width="16.5703125" style="212" customWidth="1"/>
    <col min="12557" max="12557" width="20.5703125" style="212" customWidth="1"/>
    <col min="12558" max="12558" width="21.140625" style="212" customWidth="1"/>
    <col min="12559" max="12559" width="9.5703125" style="212" customWidth="1"/>
    <col min="12560" max="12560" width="0.42578125" style="212" customWidth="1"/>
    <col min="12561" max="12567" width="6.42578125" style="212" customWidth="1"/>
    <col min="12568" max="12796" width="11.42578125" style="212"/>
    <col min="12797" max="12797" width="1" style="212" customWidth="1"/>
    <col min="12798" max="12798" width="4.28515625" style="212" customWidth="1"/>
    <col min="12799" max="12799" width="34.7109375" style="212" customWidth="1"/>
    <col min="12800" max="12800" width="0" style="212" hidden="1" customWidth="1"/>
    <col min="12801" max="12801" width="20" style="212" customWidth="1"/>
    <col min="12802" max="12802" width="20.85546875" style="212" customWidth="1"/>
    <col min="12803" max="12803" width="25" style="212" customWidth="1"/>
    <col min="12804" max="12804" width="18.7109375" style="212" customWidth="1"/>
    <col min="12805" max="12805" width="29.7109375" style="212" customWidth="1"/>
    <col min="12806" max="12806" width="13.42578125" style="212" customWidth="1"/>
    <col min="12807" max="12807" width="13.85546875" style="212" customWidth="1"/>
    <col min="12808" max="12812" width="16.5703125" style="212" customWidth="1"/>
    <col min="12813" max="12813" width="20.5703125" style="212" customWidth="1"/>
    <col min="12814" max="12814" width="21.140625" style="212" customWidth="1"/>
    <col min="12815" max="12815" width="9.5703125" style="212" customWidth="1"/>
    <col min="12816" max="12816" width="0.42578125" style="212" customWidth="1"/>
    <col min="12817" max="12823" width="6.42578125" style="212" customWidth="1"/>
    <col min="12824" max="13052" width="11.42578125" style="212"/>
    <col min="13053" max="13053" width="1" style="212" customWidth="1"/>
    <col min="13054" max="13054" width="4.28515625" style="212" customWidth="1"/>
    <col min="13055" max="13055" width="34.7109375" style="212" customWidth="1"/>
    <col min="13056" max="13056" width="0" style="212" hidden="1" customWidth="1"/>
    <col min="13057" max="13057" width="20" style="212" customWidth="1"/>
    <col min="13058" max="13058" width="20.85546875" style="212" customWidth="1"/>
    <col min="13059" max="13059" width="25" style="212" customWidth="1"/>
    <col min="13060" max="13060" width="18.7109375" style="212" customWidth="1"/>
    <col min="13061" max="13061" width="29.7109375" style="212" customWidth="1"/>
    <col min="13062" max="13062" width="13.42578125" style="212" customWidth="1"/>
    <col min="13063" max="13063" width="13.85546875" style="212" customWidth="1"/>
    <col min="13064" max="13068" width="16.5703125" style="212" customWidth="1"/>
    <col min="13069" max="13069" width="20.5703125" style="212" customWidth="1"/>
    <col min="13070" max="13070" width="21.140625" style="212" customWidth="1"/>
    <col min="13071" max="13071" width="9.5703125" style="212" customWidth="1"/>
    <col min="13072" max="13072" width="0.42578125" style="212" customWidth="1"/>
    <col min="13073" max="13079" width="6.42578125" style="212" customWidth="1"/>
    <col min="13080" max="13308" width="11.42578125" style="212"/>
    <col min="13309" max="13309" width="1" style="212" customWidth="1"/>
    <col min="13310" max="13310" width="4.28515625" style="212" customWidth="1"/>
    <col min="13311" max="13311" width="34.7109375" style="212" customWidth="1"/>
    <col min="13312" max="13312" width="0" style="212" hidden="1" customWidth="1"/>
    <col min="13313" max="13313" width="20" style="212" customWidth="1"/>
    <col min="13314" max="13314" width="20.85546875" style="212" customWidth="1"/>
    <col min="13315" max="13315" width="25" style="212" customWidth="1"/>
    <col min="13316" max="13316" width="18.7109375" style="212" customWidth="1"/>
    <col min="13317" max="13317" width="29.7109375" style="212" customWidth="1"/>
    <col min="13318" max="13318" width="13.42578125" style="212" customWidth="1"/>
    <col min="13319" max="13319" width="13.85546875" style="212" customWidth="1"/>
    <col min="13320" max="13324" width="16.5703125" style="212" customWidth="1"/>
    <col min="13325" max="13325" width="20.5703125" style="212" customWidth="1"/>
    <col min="13326" max="13326" width="21.140625" style="212" customWidth="1"/>
    <col min="13327" max="13327" width="9.5703125" style="212" customWidth="1"/>
    <col min="13328" max="13328" width="0.42578125" style="212" customWidth="1"/>
    <col min="13329" max="13335" width="6.42578125" style="212" customWidth="1"/>
    <col min="13336" max="13564" width="11.42578125" style="212"/>
    <col min="13565" max="13565" width="1" style="212" customWidth="1"/>
    <col min="13566" max="13566" width="4.28515625" style="212" customWidth="1"/>
    <col min="13567" max="13567" width="34.7109375" style="212" customWidth="1"/>
    <col min="13568" max="13568" width="0" style="212" hidden="1" customWidth="1"/>
    <col min="13569" max="13569" width="20" style="212" customWidth="1"/>
    <col min="13570" max="13570" width="20.85546875" style="212" customWidth="1"/>
    <col min="13571" max="13571" width="25" style="212" customWidth="1"/>
    <col min="13572" max="13572" width="18.7109375" style="212" customWidth="1"/>
    <col min="13573" max="13573" width="29.7109375" style="212" customWidth="1"/>
    <col min="13574" max="13574" width="13.42578125" style="212" customWidth="1"/>
    <col min="13575" max="13575" width="13.85546875" style="212" customWidth="1"/>
    <col min="13576" max="13580" width="16.5703125" style="212" customWidth="1"/>
    <col min="13581" max="13581" width="20.5703125" style="212" customWidth="1"/>
    <col min="13582" max="13582" width="21.140625" style="212" customWidth="1"/>
    <col min="13583" max="13583" width="9.5703125" style="212" customWidth="1"/>
    <col min="13584" max="13584" width="0.42578125" style="212" customWidth="1"/>
    <col min="13585" max="13591" width="6.42578125" style="212" customWidth="1"/>
    <col min="13592" max="13820" width="11.42578125" style="212"/>
    <col min="13821" max="13821" width="1" style="212" customWidth="1"/>
    <col min="13822" max="13822" width="4.28515625" style="212" customWidth="1"/>
    <col min="13823" max="13823" width="34.7109375" style="212" customWidth="1"/>
    <col min="13824" max="13824" width="0" style="212" hidden="1" customWidth="1"/>
    <col min="13825" max="13825" width="20" style="212" customWidth="1"/>
    <col min="13826" max="13826" width="20.85546875" style="212" customWidth="1"/>
    <col min="13827" max="13827" width="25" style="212" customWidth="1"/>
    <col min="13828" max="13828" width="18.7109375" style="212" customWidth="1"/>
    <col min="13829" max="13829" width="29.7109375" style="212" customWidth="1"/>
    <col min="13830" max="13830" width="13.42578125" style="212" customWidth="1"/>
    <col min="13831" max="13831" width="13.85546875" style="212" customWidth="1"/>
    <col min="13832" max="13836" width="16.5703125" style="212" customWidth="1"/>
    <col min="13837" max="13837" width="20.5703125" style="212" customWidth="1"/>
    <col min="13838" max="13838" width="21.140625" style="212" customWidth="1"/>
    <col min="13839" max="13839" width="9.5703125" style="212" customWidth="1"/>
    <col min="13840" max="13840" width="0.42578125" style="212" customWidth="1"/>
    <col min="13841" max="13847" width="6.42578125" style="212" customWidth="1"/>
    <col min="13848" max="14076" width="11.42578125" style="212"/>
    <col min="14077" max="14077" width="1" style="212" customWidth="1"/>
    <col min="14078" max="14078" width="4.28515625" style="212" customWidth="1"/>
    <col min="14079" max="14079" width="34.7109375" style="212" customWidth="1"/>
    <col min="14080" max="14080" width="0" style="212" hidden="1" customWidth="1"/>
    <col min="14081" max="14081" width="20" style="212" customWidth="1"/>
    <col min="14082" max="14082" width="20.85546875" style="212" customWidth="1"/>
    <col min="14083" max="14083" width="25" style="212" customWidth="1"/>
    <col min="14084" max="14084" width="18.7109375" style="212" customWidth="1"/>
    <col min="14085" max="14085" width="29.7109375" style="212" customWidth="1"/>
    <col min="14086" max="14086" width="13.42578125" style="212" customWidth="1"/>
    <col min="14087" max="14087" width="13.85546875" style="212" customWidth="1"/>
    <col min="14088" max="14092" width="16.5703125" style="212" customWidth="1"/>
    <col min="14093" max="14093" width="20.5703125" style="212" customWidth="1"/>
    <col min="14094" max="14094" width="21.140625" style="212" customWidth="1"/>
    <col min="14095" max="14095" width="9.5703125" style="212" customWidth="1"/>
    <col min="14096" max="14096" width="0.42578125" style="212" customWidth="1"/>
    <col min="14097" max="14103" width="6.42578125" style="212" customWidth="1"/>
    <col min="14104" max="14332" width="11.42578125" style="212"/>
    <col min="14333" max="14333" width="1" style="212" customWidth="1"/>
    <col min="14334" max="14334" width="4.28515625" style="212" customWidth="1"/>
    <col min="14335" max="14335" width="34.7109375" style="212" customWidth="1"/>
    <col min="14336" max="14336" width="0" style="212" hidden="1" customWidth="1"/>
    <col min="14337" max="14337" width="20" style="212" customWidth="1"/>
    <col min="14338" max="14338" width="20.85546875" style="212" customWidth="1"/>
    <col min="14339" max="14339" width="25" style="212" customWidth="1"/>
    <col min="14340" max="14340" width="18.7109375" style="212" customWidth="1"/>
    <col min="14341" max="14341" width="29.7109375" style="212" customWidth="1"/>
    <col min="14342" max="14342" width="13.42578125" style="212" customWidth="1"/>
    <col min="14343" max="14343" width="13.85546875" style="212" customWidth="1"/>
    <col min="14344" max="14348" width="16.5703125" style="212" customWidth="1"/>
    <col min="14349" max="14349" width="20.5703125" style="212" customWidth="1"/>
    <col min="14350" max="14350" width="21.140625" style="212" customWidth="1"/>
    <col min="14351" max="14351" width="9.5703125" style="212" customWidth="1"/>
    <col min="14352" max="14352" width="0.42578125" style="212" customWidth="1"/>
    <col min="14353" max="14359" width="6.42578125" style="212" customWidth="1"/>
    <col min="14360" max="14588" width="11.42578125" style="212"/>
    <col min="14589" max="14589" width="1" style="212" customWidth="1"/>
    <col min="14590" max="14590" width="4.28515625" style="212" customWidth="1"/>
    <col min="14591" max="14591" width="34.7109375" style="212" customWidth="1"/>
    <col min="14592" max="14592" width="0" style="212" hidden="1" customWidth="1"/>
    <col min="14593" max="14593" width="20" style="212" customWidth="1"/>
    <col min="14594" max="14594" width="20.85546875" style="212" customWidth="1"/>
    <col min="14595" max="14595" width="25" style="212" customWidth="1"/>
    <col min="14596" max="14596" width="18.7109375" style="212" customWidth="1"/>
    <col min="14597" max="14597" width="29.7109375" style="212" customWidth="1"/>
    <col min="14598" max="14598" width="13.42578125" style="212" customWidth="1"/>
    <col min="14599" max="14599" width="13.85546875" style="212" customWidth="1"/>
    <col min="14600" max="14604" width="16.5703125" style="212" customWidth="1"/>
    <col min="14605" max="14605" width="20.5703125" style="212" customWidth="1"/>
    <col min="14606" max="14606" width="21.140625" style="212" customWidth="1"/>
    <col min="14607" max="14607" width="9.5703125" style="212" customWidth="1"/>
    <col min="14608" max="14608" width="0.42578125" style="212" customWidth="1"/>
    <col min="14609" max="14615" width="6.42578125" style="212" customWidth="1"/>
    <col min="14616" max="14844" width="11.42578125" style="212"/>
    <col min="14845" max="14845" width="1" style="212" customWidth="1"/>
    <col min="14846" max="14846" width="4.28515625" style="212" customWidth="1"/>
    <col min="14847" max="14847" width="34.7109375" style="212" customWidth="1"/>
    <col min="14848" max="14848" width="0" style="212" hidden="1" customWidth="1"/>
    <col min="14849" max="14849" width="20" style="212" customWidth="1"/>
    <col min="14850" max="14850" width="20.85546875" style="212" customWidth="1"/>
    <col min="14851" max="14851" width="25" style="212" customWidth="1"/>
    <col min="14852" max="14852" width="18.7109375" style="212" customWidth="1"/>
    <col min="14853" max="14853" width="29.7109375" style="212" customWidth="1"/>
    <col min="14854" max="14854" width="13.42578125" style="212" customWidth="1"/>
    <col min="14855" max="14855" width="13.85546875" style="212" customWidth="1"/>
    <col min="14856" max="14860" width="16.5703125" style="212" customWidth="1"/>
    <col min="14861" max="14861" width="20.5703125" style="212" customWidth="1"/>
    <col min="14862" max="14862" width="21.140625" style="212" customWidth="1"/>
    <col min="14863" max="14863" width="9.5703125" style="212" customWidth="1"/>
    <col min="14864" max="14864" width="0.42578125" style="212" customWidth="1"/>
    <col min="14865" max="14871" width="6.42578125" style="212" customWidth="1"/>
    <col min="14872" max="15100" width="11.42578125" style="212"/>
    <col min="15101" max="15101" width="1" style="212" customWidth="1"/>
    <col min="15102" max="15102" width="4.28515625" style="212" customWidth="1"/>
    <col min="15103" max="15103" width="34.7109375" style="212" customWidth="1"/>
    <col min="15104" max="15104" width="0" style="212" hidden="1" customWidth="1"/>
    <col min="15105" max="15105" width="20" style="212" customWidth="1"/>
    <col min="15106" max="15106" width="20.85546875" style="212" customWidth="1"/>
    <col min="15107" max="15107" width="25" style="212" customWidth="1"/>
    <col min="15108" max="15108" width="18.7109375" style="212" customWidth="1"/>
    <col min="15109" max="15109" width="29.7109375" style="212" customWidth="1"/>
    <col min="15110" max="15110" width="13.42578125" style="212" customWidth="1"/>
    <col min="15111" max="15111" width="13.85546875" style="212" customWidth="1"/>
    <col min="15112" max="15116" width="16.5703125" style="212" customWidth="1"/>
    <col min="15117" max="15117" width="20.5703125" style="212" customWidth="1"/>
    <col min="15118" max="15118" width="21.140625" style="212" customWidth="1"/>
    <col min="15119" max="15119" width="9.5703125" style="212" customWidth="1"/>
    <col min="15120" max="15120" width="0.42578125" style="212" customWidth="1"/>
    <col min="15121" max="15127" width="6.42578125" style="212" customWidth="1"/>
    <col min="15128" max="15356" width="11.42578125" style="212"/>
    <col min="15357" max="15357" width="1" style="212" customWidth="1"/>
    <col min="15358" max="15358" width="4.28515625" style="212" customWidth="1"/>
    <col min="15359" max="15359" width="34.7109375" style="212" customWidth="1"/>
    <col min="15360" max="15360" width="0" style="212" hidden="1" customWidth="1"/>
    <col min="15361" max="15361" width="20" style="212" customWidth="1"/>
    <col min="15362" max="15362" width="20.85546875" style="212" customWidth="1"/>
    <col min="15363" max="15363" width="25" style="212" customWidth="1"/>
    <col min="15364" max="15364" width="18.7109375" style="212" customWidth="1"/>
    <col min="15365" max="15365" width="29.7109375" style="212" customWidth="1"/>
    <col min="15366" max="15366" width="13.42578125" style="212" customWidth="1"/>
    <col min="15367" max="15367" width="13.85546875" style="212" customWidth="1"/>
    <col min="15368" max="15372" width="16.5703125" style="212" customWidth="1"/>
    <col min="15373" max="15373" width="20.5703125" style="212" customWidth="1"/>
    <col min="15374" max="15374" width="21.140625" style="212" customWidth="1"/>
    <col min="15375" max="15375" width="9.5703125" style="212" customWidth="1"/>
    <col min="15376" max="15376" width="0.42578125" style="212" customWidth="1"/>
    <col min="15377" max="15383" width="6.42578125" style="212" customWidth="1"/>
    <col min="15384" max="15612" width="11.42578125" style="212"/>
    <col min="15613" max="15613" width="1" style="212" customWidth="1"/>
    <col min="15614" max="15614" width="4.28515625" style="212" customWidth="1"/>
    <col min="15615" max="15615" width="34.7109375" style="212" customWidth="1"/>
    <col min="15616" max="15616" width="0" style="212" hidden="1" customWidth="1"/>
    <col min="15617" max="15617" width="20" style="212" customWidth="1"/>
    <col min="15618" max="15618" width="20.85546875" style="212" customWidth="1"/>
    <col min="15619" max="15619" width="25" style="212" customWidth="1"/>
    <col min="15620" max="15620" width="18.7109375" style="212" customWidth="1"/>
    <col min="15621" max="15621" width="29.7109375" style="212" customWidth="1"/>
    <col min="15622" max="15622" width="13.42578125" style="212" customWidth="1"/>
    <col min="15623" max="15623" width="13.85546875" style="212" customWidth="1"/>
    <col min="15624" max="15628" width="16.5703125" style="212" customWidth="1"/>
    <col min="15629" max="15629" width="20.5703125" style="212" customWidth="1"/>
    <col min="15630" max="15630" width="21.140625" style="212" customWidth="1"/>
    <col min="15631" max="15631" width="9.5703125" style="212" customWidth="1"/>
    <col min="15632" max="15632" width="0.42578125" style="212" customWidth="1"/>
    <col min="15633" max="15639" width="6.42578125" style="212" customWidth="1"/>
    <col min="15640" max="15868" width="11.42578125" style="212"/>
    <col min="15869" max="15869" width="1" style="212" customWidth="1"/>
    <col min="15870" max="15870" width="4.28515625" style="212" customWidth="1"/>
    <col min="15871" max="15871" width="34.7109375" style="212" customWidth="1"/>
    <col min="15872" max="15872" width="0" style="212" hidden="1" customWidth="1"/>
    <col min="15873" max="15873" width="20" style="212" customWidth="1"/>
    <col min="15874" max="15874" width="20.85546875" style="212" customWidth="1"/>
    <col min="15875" max="15875" width="25" style="212" customWidth="1"/>
    <col min="15876" max="15876" width="18.7109375" style="212" customWidth="1"/>
    <col min="15877" max="15877" width="29.7109375" style="212" customWidth="1"/>
    <col min="15878" max="15878" width="13.42578125" style="212" customWidth="1"/>
    <col min="15879" max="15879" width="13.85546875" style="212" customWidth="1"/>
    <col min="15880" max="15884" width="16.5703125" style="212" customWidth="1"/>
    <col min="15885" max="15885" width="20.5703125" style="212" customWidth="1"/>
    <col min="15886" max="15886" width="21.140625" style="212" customWidth="1"/>
    <col min="15887" max="15887" width="9.5703125" style="212" customWidth="1"/>
    <col min="15888" max="15888" width="0.42578125" style="212" customWidth="1"/>
    <col min="15889" max="15895" width="6.42578125" style="212" customWidth="1"/>
    <col min="15896" max="16124" width="11.42578125" style="212"/>
    <col min="16125" max="16125" width="1" style="212" customWidth="1"/>
    <col min="16126" max="16126" width="4.28515625" style="212" customWidth="1"/>
    <col min="16127" max="16127" width="34.7109375" style="212" customWidth="1"/>
    <col min="16128" max="16128" width="0" style="212" hidden="1" customWidth="1"/>
    <col min="16129" max="16129" width="20" style="212" customWidth="1"/>
    <col min="16130" max="16130" width="20.85546875" style="212" customWidth="1"/>
    <col min="16131" max="16131" width="25" style="212" customWidth="1"/>
    <col min="16132" max="16132" width="18.7109375" style="212" customWidth="1"/>
    <col min="16133" max="16133" width="29.7109375" style="212" customWidth="1"/>
    <col min="16134" max="16134" width="13.42578125" style="212" customWidth="1"/>
    <col min="16135" max="16135" width="13.85546875" style="212" customWidth="1"/>
    <col min="16136" max="16140" width="16.5703125" style="212" customWidth="1"/>
    <col min="16141" max="16141" width="20.5703125" style="212" customWidth="1"/>
    <col min="16142" max="16142" width="21.140625" style="212" customWidth="1"/>
    <col min="16143" max="16143" width="9.5703125" style="212" customWidth="1"/>
    <col min="16144" max="16144" width="0.42578125" style="212" customWidth="1"/>
    <col min="16145" max="16151" width="6.42578125" style="212" customWidth="1"/>
    <col min="16152" max="16372" width="11.42578125" style="212"/>
    <col min="16373" max="16384" width="11.42578125" style="212" customWidth="1"/>
  </cols>
  <sheetData>
    <row r="2" spans="2:17" ht="26.25">
      <c r="B2" s="210" t="s">
        <v>63</v>
      </c>
      <c r="C2" s="211"/>
      <c r="D2" s="211"/>
      <c r="E2" s="211"/>
      <c r="F2" s="211"/>
      <c r="G2" s="211"/>
      <c r="H2" s="211"/>
      <c r="I2" s="211"/>
      <c r="J2" s="211"/>
      <c r="K2" s="211"/>
      <c r="L2" s="211"/>
      <c r="M2" s="211"/>
      <c r="N2" s="211"/>
      <c r="O2" s="211"/>
      <c r="P2" s="211"/>
      <c r="Q2" s="211"/>
    </row>
    <row r="4" spans="2:17" ht="26.25">
      <c r="B4" s="210" t="s">
        <v>48</v>
      </c>
      <c r="C4" s="211"/>
      <c r="D4" s="211"/>
      <c r="E4" s="211"/>
      <c r="F4" s="211"/>
      <c r="G4" s="211"/>
      <c r="H4" s="211"/>
      <c r="I4" s="211"/>
      <c r="J4" s="211"/>
      <c r="K4" s="211"/>
      <c r="L4" s="211"/>
      <c r="M4" s="211"/>
      <c r="N4" s="211"/>
      <c r="O4" s="211"/>
      <c r="P4" s="211"/>
      <c r="Q4" s="211"/>
    </row>
    <row r="5" spans="2:17" ht="15.75" thickBot="1"/>
    <row r="6" spans="2:17" ht="21.75" thickBot="1">
      <c r="B6" s="213" t="s">
        <v>4</v>
      </c>
      <c r="C6" s="214" t="s">
        <v>186</v>
      </c>
      <c r="D6" s="214"/>
      <c r="E6" s="214"/>
      <c r="F6" s="214"/>
      <c r="G6" s="214"/>
      <c r="H6" s="214"/>
      <c r="I6" s="214"/>
      <c r="J6" s="214"/>
      <c r="K6" s="214"/>
      <c r="L6" s="214"/>
      <c r="M6" s="214"/>
      <c r="N6" s="214"/>
      <c r="O6" s="215"/>
    </row>
    <row r="7" spans="2:17" ht="16.5" thickBot="1">
      <c r="B7" s="216" t="s">
        <v>5</v>
      </c>
      <c r="C7" s="214"/>
      <c r="D7" s="214"/>
      <c r="E7" s="214"/>
      <c r="F7" s="214"/>
      <c r="G7" s="214"/>
      <c r="H7" s="214"/>
      <c r="I7" s="214"/>
      <c r="J7" s="214"/>
      <c r="K7" s="214"/>
      <c r="L7" s="214"/>
      <c r="M7" s="214"/>
      <c r="N7" s="214"/>
      <c r="O7" s="215"/>
    </row>
    <row r="8" spans="2:17" ht="16.5" thickBot="1">
      <c r="B8" s="216" t="s">
        <v>6</v>
      </c>
      <c r="C8" s="214"/>
      <c r="D8" s="214"/>
      <c r="E8" s="214"/>
      <c r="F8" s="214"/>
      <c r="G8" s="214"/>
      <c r="H8" s="214"/>
      <c r="I8" s="214"/>
      <c r="J8" s="214"/>
      <c r="K8" s="214"/>
      <c r="L8" s="214"/>
      <c r="M8" s="214"/>
      <c r="N8" s="214"/>
      <c r="O8" s="215"/>
    </row>
    <row r="9" spans="2:17" ht="16.5" thickBot="1">
      <c r="B9" s="216" t="s">
        <v>7</v>
      </c>
      <c r="C9" s="214"/>
      <c r="D9" s="214"/>
      <c r="E9" s="214"/>
      <c r="F9" s="214"/>
      <c r="G9" s="214"/>
      <c r="H9" s="214"/>
      <c r="I9" s="214"/>
      <c r="J9" s="214"/>
      <c r="K9" s="214"/>
      <c r="L9" s="214"/>
      <c r="M9" s="214"/>
      <c r="N9" s="214"/>
      <c r="O9" s="215"/>
    </row>
    <row r="10" spans="2:17" ht="16.5" thickBot="1">
      <c r="B10" s="216" t="s">
        <v>8</v>
      </c>
      <c r="C10" s="217">
        <v>15</v>
      </c>
      <c r="D10" s="217"/>
      <c r="E10" s="218"/>
      <c r="F10" s="219"/>
      <c r="G10" s="219"/>
      <c r="H10" s="219"/>
      <c r="I10" s="219"/>
      <c r="J10" s="219"/>
      <c r="K10" s="219"/>
      <c r="L10" s="219"/>
      <c r="M10" s="219"/>
      <c r="N10" s="219"/>
      <c r="O10" s="220"/>
    </row>
    <row r="11" spans="2:17" ht="16.5" thickBot="1">
      <c r="B11" s="221" t="s">
        <v>9</v>
      </c>
      <c r="C11" s="222">
        <v>41977</v>
      </c>
      <c r="D11" s="223"/>
      <c r="E11" s="223"/>
      <c r="F11" s="223"/>
      <c r="G11" s="223"/>
      <c r="H11" s="223"/>
      <c r="I11" s="223"/>
      <c r="J11" s="223"/>
      <c r="K11" s="223"/>
      <c r="L11" s="223"/>
      <c r="M11" s="223"/>
      <c r="N11" s="223"/>
      <c r="O11" s="224"/>
    </row>
    <row r="12" spans="2:17" ht="15.75">
      <c r="B12" s="225"/>
      <c r="C12" s="226"/>
      <c r="D12" s="227"/>
      <c r="E12" s="227"/>
      <c r="F12" s="227"/>
      <c r="G12" s="227"/>
      <c r="H12" s="227"/>
      <c r="I12" s="228"/>
      <c r="J12" s="228"/>
      <c r="K12" s="228"/>
      <c r="L12" s="228"/>
      <c r="M12" s="228"/>
      <c r="N12" s="228"/>
      <c r="O12" s="227"/>
    </row>
    <row r="13" spans="2:17">
      <c r="I13" s="228"/>
      <c r="J13" s="228"/>
      <c r="K13" s="228"/>
      <c r="L13" s="228"/>
      <c r="M13" s="228"/>
      <c r="N13" s="228"/>
      <c r="O13" s="229"/>
    </row>
    <row r="14" spans="2:17" ht="45.75" customHeight="1">
      <c r="B14" s="173" t="s">
        <v>104</v>
      </c>
      <c r="C14" s="173"/>
      <c r="D14" s="121" t="s">
        <v>12</v>
      </c>
      <c r="E14" s="121" t="s">
        <v>13</v>
      </c>
      <c r="F14" s="121" t="s">
        <v>29</v>
      </c>
      <c r="G14" s="29"/>
      <c r="I14" s="6"/>
      <c r="J14" s="6"/>
      <c r="K14" s="6"/>
      <c r="L14" s="6"/>
      <c r="M14" s="6"/>
      <c r="N14" s="6"/>
      <c r="O14" s="229"/>
    </row>
    <row r="15" spans="2:17">
      <c r="B15" s="173"/>
      <c r="C15" s="173"/>
      <c r="D15" s="121">
        <v>15</v>
      </c>
      <c r="E15" s="230">
        <v>2011877986</v>
      </c>
      <c r="F15" s="231">
        <f>550+32+266</f>
        <v>848</v>
      </c>
      <c r="G15" s="232"/>
      <c r="I15" s="233"/>
      <c r="J15" s="233"/>
      <c r="K15" s="233"/>
      <c r="L15" s="233"/>
      <c r="M15" s="233"/>
      <c r="N15" s="233"/>
      <c r="O15" s="229"/>
    </row>
    <row r="16" spans="2:17">
      <c r="B16" s="173"/>
      <c r="C16" s="173"/>
      <c r="D16" s="121"/>
      <c r="E16" s="230"/>
      <c r="F16" s="230"/>
      <c r="G16" s="232"/>
      <c r="I16" s="233"/>
      <c r="J16" s="233"/>
      <c r="K16" s="233"/>
      <c r="L16" s="233"/>
      <c r="M16" s="233"/>
      <c r="N16" s="233"/>
      <c r="O16" s="229"/>
    </row>
    <row r="17" spans="1:15">
      <c r="B17" s="173"/>
      <c r="C17" s="173"/>
      <c r="D17" s="121"/>
      <c r="E17" s="230"/>
      <c r="F17" s="230"/>
      <c r="G17" s="232"/>
      <c r="I17" s="233"/>
      <c r="J17" s="233"/>
      <c r="K17" s="233"/>
      <c r="L17" s="233"/>
      <c r="M17" s="233"/>
      <c r="N17" s="233"/>
      <c r="O17" s="229"/>
    </row>
    <row r="18" spans="1:15">
      <c r="B18" s="173"/>
      <c r="C18" s="173"/>
      <c r="D18" s="121"/>
      <c r="E18" s="234"/>
      <c r="F18" s="230"/>
      <c r="G18" s="232"/>
      <c r="H18" s="235"/>
      <c r="I18" s="233"/>
      <c r="J18" s="233"/>
      <c r="K18" s="233"/>
      <c r="L18" s="233"/>
      <c r="M18" s="233"/>
      <c r="N18" s="233"/>
      <c r="O18" s="236"/>
    </row>
    <row r="19" spans="1:15">
      <c r="B19" s="173"/>
      <c r="C19" s="173"/>
      <c r="D19" s="121"/>
      <c r="E19" s="234"/>
      <c r="F19" s="230"/>
      <c r="G19" s="232"/>
      <c r="H19" s="235"/>
      <c r="I19" s="237"/>
      <c r="J19" s="237"/>
      <c r="K19" s="237"/>
      <c r="L19" s="237"/>
      <c r="M19" s="237"/>
      <c r="N19" s="237"/>
      <c r="O19" s="236"/>
    </row>
    <row r="20" spans="1:15">
      <c r="B20" s="173"/>
      <c r="C20" s="173"/>
      <c r="D20" s="121"/>
      <c r="E20" s="234"/>
      <c r="F20" s="230"/>
      <c r="G20" s="232"/>
      <c r="H20" s="235"/>
      <c r="I20" s="228"/>
      <c r="J20" s="228"/>
      <c r="K20" s="228"/>
      <c r="L20" s="228"/>
      <c r="M20" s="228"/>
      <c r="N20" s="228"/>
      <c r="O20" s="236"/>
    </row>
    <row r="21" spans="1:15">
      <c r="B21" s="173"/>
      <c r="C21" s="173"/>
      <c r="D21" s="121"/>
      <c r="E21" s="234"/>
      <c r="F21" s="230"/>
      <c r="G21" s="232"/>
      <c r="H21" s="235"/>
      <c r="I21" s="228"/>
      <c r="J21" s="228"/>
      <c r="K21" s="228"/>
      <c r="L21" s="228"/>
      <c r="M21" s="228"/>
      <c r="N21" s="228"/>
      <c r="O21" s="236"/>
    </row>
    <row r="22" spans="1:15" ht="15.75" thickBot="1">
      <c r="B22" s="171" t="s">
        <v>14</v>
      </c>
      <c r="C22" s="172"/>
      <c r="D22" s="121"/>
      <c r="E22" s="238"/>
      <c r="F22" s="230"/>
      <c r="G22" s="232"/>
      <c r="H22" s="235"/>
      <c r="I22" s="228"/>
      <c r="J22" s="228"/>
      <c r="K22" s="228"/>
      <c r="L22" s="228"/>
      <c r="M22" s="228"/>
      <c r="N22" s="228"/>
      <c r="O22" s="236"/>
    </row>
    <row r="23" spans="1:15" ht="45.75" thickBot="1">
      <c r="A23" s="239"/>
      <c r="B23" s="12" t="s">
        <v>15</v>
      </c>
      <c r="C23" s="12" t="s">
        <v>105</v>
      </c>
      <c r="E23" s="6"/>
      <c r="F23" s="6"/>
      <c r="G23" s="6"/>
      <c r="H23" s="6"/>
      <c r="I23" s="240"/>
      <c r="J23" s="240"/>
      <c r="K23" s="240"/>
      <c r="L23" s="240"/>
      <c r="M23" s="240"/>
      <c r="N23" s="240"/>
    </row>
    <row r="24" spans="1:15" ht="15.75" thickBot="1">
      <c r="A24" s="8">
        <v>1</v>
      </c>
      <c r="C24" s="9">
        <f>E24</f>
        <v>678.40000000000009</v>
      </c>
      <c r="D24" s="241"/>
      <c r="E24" s="242">
        <f>F15*80%</f>
        <v>678.40000000000009</v>
      </c>
      <c r="F24" s="7"/>
      <c r="G24" s="7"/>
      <c r="H24" s="7"/>
      <c r="I24" s="243"/>
      <c r="J24" s="243"/>
      <c r="K24" s="243"/>
      <c r="L24" s="243"/>
      <c r="M24" s="243"/>
      <c r="N24" s="243"/>
    </row>
    <row r="25" spans="1:15">
      <c r="A25" s="32"/>
      <c r="C25" s="33"/>
      <c r="D25" s="233"/>
      <c r="E25" s="244"/>
      <c r="F25" s="7"/>
      <c r="G25" s="7"/>
      <c r="H25" s="7"/>
      <c r="I25" s="243"/>
      <c r="J25" s="243"/>
      <c r="K25" s="243"/>
      <c r="L25" s="243"/>
      <c r="M25" s="243"/>
      <c r="N25" s="243"/>
    </row>
    <row r="26" spans="1:15">
      <c r="A26" s="32"/>
      <c r="C26" s="33"/>
      <c r="D26" s="233"/>
      <c r="E26" s="244"/>
      <c r="F26" s="7"/>
      <c r="G26" s="7"/>
      <c r="H26" s="7"/>
      <c r="I26" s="243"/>
      <c r="J26" s="243"/>
      <c r="K26" s="243"/>
      <c r="L26" s="243"/>
      <c r="M26" s="243"/>
      <c r="N26" s="243"/>
    </row>
    <row r="27" spans="1:15">
      <c r="A27" s="32"/>
      <c r="B27" s="245" t="s">
        <v>138</v>
      </c>
      <c r="C27" s="246"/>
      <c r="D27" s="246"/>
      <c r="E27" s="246"/>
      <c r="F27" s="246"/>
      <c r="G27" s="246"/>
      <c r="H27" s="246"/>
      <c r="I27" s="228"/>
      <c r="J27" s="228"/>
      <c r="K27" s="228"/>
      <c r="L27" s="228"/>
      <c r="M27" s="228"/>
      <c r="N27" s="228"/>
      <c r="O27" s="229"/>
    </row>
    <row r="28" spans="1:15">
      <c r="A28" s="32"/>
      <c r="B28" s="246"/>
      <c r="C28" s="246"/>
      <c r="D28" s="246"/>
      <c r="E28" s="246"/>
      <c r="F28" s="246"/>
      <c r="G28" s="246"/>
      <c r="H28" s="246"/>
      <c r="I28" s="228"/>
      <c r="J28" s="228"/>
      <c r="K28" s="228"/>
      <c r="L28" s="228"/>
      <c r="M28" s="228"/>
      <c r="N28" s="228"/>
      <c r="O28" s="229"/>
    </row>
    <row r="29" spans="1:15">
      <c r="A29" s="32"/>
      <c r="B29" s="50" t="s">
        <v>33</v>
      </c>
      <c r="C29" s="50" t="s">
        <v>139</v>
      </c>
      <c r="D29" s="50" t="s">
        <v>140</v>
      </c>
      <c r="E29" s="246"/>
      <c r="F29" s="246"/>
      <c r="G29" s="246"/>
      <c r="H29" s="246"/>
      <c r="I29" s="228"/>
      <c r="J29" s="228"/>
      <c r="K29" s="228"/>
      <c r="L29" s="228"/>
      <c r="M29" s="228"/>
      <c r="N29" s="228"/>
      <c r="O29" s="229"/>
    </row>
    <row r="30" spans="1:15">
      <c r="A30" s="32"/>
      <c r="B30" s="15" t="s">
        <v>141</v>
      </c>
      <c r="C30" s="116" t="s">
        <v>164</v>
      </c>
      <c r="D30" s="116"/>
      <c r="E30" s="246"/>
      <c r="F30" s="246"/>
      <c r="G30" s="246"/>
      <c r="H30" s="246"/>
      <c r="I30" s="228"/>
      <c r="J30" s="228"/>
      <c r="K30" s="228"/>
      <c r="L30" s="228"/>
      <c r="M30" s="228"/>
      <c r="N30" s="228"/>
      <c r="O30" s="229"/>
    </row>
    <row r="31" spans="1:15">
      <c r="A31" s="32"/>
      <c r="B31" s="15" t="s">
        <v>142</v>
      </c>
      <c r="C31" s="116"/>
      <c r="D31" s="116" t="s">
        <v>164</v>
      </c>
      <c r="E31" s="246"/>
      <c r="F31" s="246"/>
      <c r="G31" s="246"/>
      <c r="H31" s="246"/>
      <c r="I31" s="228"/>
      <c r="J31" s="228"/>
      <c r="K31" s="228"/>
      <c r="L31" s="228"/>
      <c r="M31" s="228"/>
      <c r="N31" s="228"/>
      <c r="O31" s="229"/>
    </row>
    <row r="32" spans="1:15">
      <c r="A32" s="32"/>
      <c r="B32" s="15" t="s">
        <v>143</v>
      </c>
      <c r="C32" s="116"/>
      <c r="D32" s="116" t="s">
        <v>164</v>
      </c>
      <c r="E32" s="246"/>
      <c r="F32" s="246"/>
      <c r="G32" s="246"/>
      <c r="H32" s="246"/>
      <c r="I32" s="228"/>
      <c r="J32" s="228"/>
      <c r="K32" s="228"/>
      <c r="L32" s="228"/>
      <c r="M32" s="228"/>
      <c r="N32" s="228"/>
      <c r="O32" s="229"/>
    </row>
    <row r="33" spans="1:18">
      <c r="A33" s="32"/>
      <c r="B33" s="15" t="s">
        <v>144</v>
      </c>
      <c r="C33" s="116"/>
      <c r="D33" s="116" t="s">
        <v>164</v>
      </c>
      <c r="E33" s="246"/>
      <c r="F33" s="246"/>
      <c r="G33" s="246"/>
      <c r="H33" s="246"/>
      <c r="I33" s="228"/>
      <c r="J33" s="228"/>
      <c r="K33" s="228"/>
      <c r="L33" s="228"/>
      <c r="M33" s="228"/>
      <c r="N33" s="228"/>
      <c r="O33" s="229"/>
    </row>
    <row r="34" spans="1:18">
      <c r="A34" s="32"/>
      <c r="B34" s="246"/>
      <c r="C34" s="246"/>
      <c r="D34" s="246"/>
      <c r="E34" s="246"/>
      <c r="F34" s="246"/>
      <c r="G34" s="246"/>
      <c r="H34" s="246"/>
      <c r="I34" s="228"/>
      <c r="J34" s="228"/>
      <c r="K34" s="228"/>
      <c r="L34" s="228"/>
      <c r="M34" s="228"/>
      <c r="N34" s="228"/>
      <c r="O34" s="229"/>
    </row>
    <row r="35" spans="1:18">
      <c r="A35" s="32"/>
      <c r="B35" s="246"/>
      <c r="C35" s="246"/>
      <c r="D35" s="246"/>
      <c r="E35" s="246"/>
      <c r="F35" s="246"/>
      <c r="G35" s="246"/>
      <c r="H35" s="246"/>
      <c r="I35" s="228"/>
      <c r="J35" s="228"/>
      <c r="K35" s="228"/>
      <c r="L35" s="228"/>
      <c r="M35" s="228"/>
      <c r="N35" s="228"/>
      <c r="O35" s="229"/>
    </row>
    <row r="36" spans="1:18">
      <c r="A36" s="32"/>
      <c r="B36" s="245" t="s">
        <v>145</v>
      </c>
      <c r="C36" s="246"/>
      <c r="D36" s="246"/>
      <c r="E36" s="246"/>
      <c r="F36" s="246"/>
      <c r="G36" s="246"/>
      <c r="H36" s="246"/>
      <c r="I36" s="228"/>
      <c r="J36" s="228"/>
      <c r="K36" s="228"/>
      <c r="L36" s="228"/>
      <c r="M36" s="228"/>
      <c r="N36" s="228"/>
      <c r="O36" s="229"/>
    </row>
    <row r="37" spans="1:18">
      <c r="A37" s="32"/>
      <c r="B37" s="246"/>
      <c r="C37" s="246"/>
      <c r="D37" s="246"/>
      <c r="E37" s="246"/>
      <c r="F37" s="246"/>
      <c r="G37" s="246"/>
      <c r="H37" s="246"/>
      <c r="I37" s="228"/>
      <c r="J37" s="228"/>
      <c r="K37" s="228"/>
      <c r="L37" s="228"/>
      <c r="M37" s="228"/>
      <c r="N37" s="228"/>
      <c r="O37" s="229"/>
    </row>
    <row r="38" spans="1:18">
      <c r="A38" s="32"/>
      <c r="B38" s="246"/>
      <c r="C38" s="246"/>
      <c r="D38" s="246"/>
      <c r="E38" s="246"/>
      <c r="F38" s="246"/>
      <c r="G38" s="246"/>
      <c r="H38" s="246"/>
      <c r="I38" s="228"/>
      <c r="J38" s="228"/>
      <c r="K38" s="228"/>
      <c r="L38" s="228"/>
      <c r="M38" s="228"/>
      <c r="N38" s="228"/>
      <c r="O38" s="229"/>
    </row>
    <row r="39" spans="1:18">
      <c r="A39" s="32"/>
      <c r="B39" s="50" t="s">
        <v>33</v>
      </c>
      <c r="C39" s="50" t="s">
        <v>58</v>
      </c>
      <c r="D39" s="49" t="s">
        <v>51</v>
      </c>
      <c r="E39" s="49" t="s">
        <v>16</v>
      </c>
      <c r="F39" s="246"/>
      <c r="G39" s="246"/>
      <c r="H39" s="246"/>
      <c r="I39" s="228"/>
      <c r="J39" s="228"/>
      <c r="K39" s="228"/>
      <c r="L39" s="228"/>
      <c r="M39" s="228"/>
      <c r="N39" s="228"/>
      <c r="O39" s="229"/>
    </row>
    <row r="40" spans="1:18" ht="28.5">
      <c r="A40" s="32"/>
      <c r="B40" s="37" t="s">
        <v>146</v>
      </c>
      <c r="C40" s="38">
        <v>40</v>
      </c>
      <c r="D40" s="116">
        <v>40</v>
      </c>
      <c r="E40" s="247">
        <f>+D40+D41</f>
        <v>100</v>
      </c>
      <c r="F40" s="246"/>
      <c r="G40" s="246"/>
      <c r="H40" s="246"/>
      <c r="I40" s="228"/>
      <c r="J40" s="228"/>
      <c r="K40" s="228"/>
      <c r="L40" s="228"/>
      <c r="M40" s="228"/>
      <c r="N40" s="228"/>
      <c r="O40" s="229"/>
    </row>
    <row r="41" spans="1:18" ht="42.75">
      <c r="A41" s="32"/>
      <c r="B41" s="37" t="s">
        <v>147</v>
      </c>
      <c r="C41" s="38">
        <v>60</v>
      </c>
      <c r="D41" s="116">
        <v>60</v>
      </c>
      <c r="E41" s="248"/>
      <c r="F41" s="246"/>
      <c r="G41" s="246"/>
      <c r="H41" s="246"/>
      <c r="I41" s="228"/>
      <c r="J41" s="228">
        <f>29/30</f>
        <v>0.96666666666666667</v>
      </c>
      <c r="K41" s="228"/>
      <c r="L41" s="228"/>
      <c r="M41" s="228"/>
      <c r="N41" s="228"/>
      <c r="O41" s="229"/>
    </row>
    <row r="42" spans="1:18">
      <c r="A42" s="32"/>
      <c r="C42" s="33"/>
      <c r="D42" s="233"/>
      <c r="E42" s="244"/>
      <c r="F42" s="7"/>
      <c r="G42" s="7"/>
      <c r="H42" s="7"/>
      <c r="I42" s="243"/>
      <c r="J42" s="243"/>
      <c r="K42" s="243"/>
      <c r="L42" s="243"/>
      <c r="M42" s="243"/>
      <c r="N42" s="243"/>
    </row>
    <row r="43" spans="1:18">
      <c r="A43" s="32"/>
      <c r="C43" s="33"/>
      <c r="D43" s="233"/>
      <c r="E43" s="244"/>
      <c r="F43" s="7"/>
      <c r="G43" s="7"/>
      <c r="H43" s="7"/>
      <c r="I43" s="243"/>
      <c r="J43" s="243"/>
      <c r="K43" s="243"/>
      <c r="L43" s="243"/>
      <c r="M43" s="243"/>
      <c r="N43" s="243"/>
    </row>
    <row r="44" spans="1:18">
      <c r="A44" s="32"/>
      <c r="C44" s="33"/>
      <c r="D44" s="233"/>
      <c r="E44" s="244"/>
      <c r="F44" s="7"/>
      <c r="G44" s="7"/>
      <c r="H44" s="7"/>
      <c r="I44" s="243"/>
      <c r="J44" s="243"/>
      <c r="K44" s="243"/>
      <c r="L44" s="243"/>
      <c r="M44" s="243"/>
      <c r="N44" s="243"/>
    </row>
    <row r="45" spans="1:18" ht="15.75" thickBot="1">
      <c r="N45" s="169" t="s">
        <v>35</v>
      </c>
      <c r="O45" s="169"/>
    </row>
    <row r="46" spans="1:18">
      <c r="B46" s="245" t="s">
        <v>30</v>
      </c>
      <c r="N46" s="249"/>
      <c r="O46" s="249"/>
    </row>
    <row r="47" spans="1:18" ht="15.75" thickBot="1">
      <c r="N47" s="249"/>
      <c r="O47" s="249"/>
    </row>
    <row r="48" spans="1:18" s="228" customFormat="1" ht="109.5" customHeight="1">
      <c r="B48" s="48" t="s">
        <v>148</v>
      </c>
      <c r="C48" s="48" t="s">
        <v>149</v>
      </c>
      <c r="D48" s="48" t="s">
        <v>150</v>
      </c>
      <c r="E48" s="48" t="s">
        <v>45</v>
      </c>
      <c r="F48" s="48" t="s">
        <v>22</v>
      </c>
      <c r="G48" s="48" t="s">
        <v>106</v>
      </c>
      <c r="H48" s="48" t="s">
        <v>17</v>
      </c>
      <c r="I48" s="48" t="s">
        <v>10</v>
      </c>
      <c r="J48" s="48" t="s">
        <v>31</v>
      </c>
      <c r="K48" s="48" t="s">
        <v>61</v>
      </c>
      <c r="L48" s="48" t="s">
        <v>169</v>
      </c>
      <c r="M48" s="48" t="s">
        <v>20</v>
      </c>
      <c r="N48" s="35" t="s">
        <v>26</v>
      </c>
      <c r="O48" s="48" t="s">
        <v>151</v>
      </c>
      <c r="P48" s="48" t="s">
        <v>36</v>
      </c>
      <c r="Q48" s="119" t="s">
        <v>11</v>
      </c>
      <c r="R48" s="119" t="s">
        <v>19</v>
      </c>
    </row>
    <row r="49" spans="1:27" s="115" customFormat="1" ht="120">
      <c r="A49" s="103">
        <v>1</v>
      </c>
      <c r="B49" s="250" t="s">
        <v>186</v>
      </c>
      <c r="C49" s="104" t="s">
        <v>187</v>
      </c>
      <c r="D49" s="101" t="s">
        <v>167</v>
      </c>
      <c r="E49" s="110" t="s">
        <v>188</v>
      </c>
      <c r="F49" s="106" t="s">
        <v>139</v>
      </c>
      <c r="G49" s="107">
        <v>1</v>
      </c>
      <c r="H49" s="108">
        <v>41250</v>
      </c>
      <c r="I49" s="109">
        <v>41988</v>
      </c>
      <c r="J49" s="109" t="s">
        <v>140</v>
      </c>
      <c r="K49" s="110">
        <v>21</v>
      </c>
      <c r="L49" s="110">
        <v>23</v>
      </c>
      <c r="M49" s="109"/>
      <c r="N49" s="111">
        <v>140</v>
      </c>
      <c r="O49" s="111">
        <v>140</v>
      </c>
      <c r="P49" s="112" t="s">
        <v>193</v>
      </c>
      <c r="Q49" s="112"/>
      <c r="R49" s="113" t="s">
        <v>192</v>
      </c>
      <c r="S49" s="114"/>
      <c r="T49" s="114"/>
      <c r="U49" s="114"/>
      <c r="V49" s="114"/>
      <c r="W49" s="114"/>
      <c r="X49" s="114"/>
      <c r="Y49" s="114"/>
      <c r="Z49" s="114"/>
      <c r="AA49" s="114"/>
    </row>
    <row r="50" spans="1:27" s="115" customFormat="1" ht="105">
      <c r="A50" s="103">
        <f>+A49+1</f>
        <v>2</v>
      </c>
      <c r="B50" s="250" t="s">
        <v>186</v>
      </c>
      <c r="C50" s="104" t="s">
        <v>187</v>
      </c>
      <c r="D50" s="101" t="s">
        <v>167</v>
      </c>
      <c r="E50" s="110" t="s">
        <v>189</v>
      </c>
      <c r="F50" s="106" t="s">
        <v>139</v>
      </c>
      <c r="G50" s="105">
        <v>1</v>
      </c>
      <c r="H50" s="108">
        <v>41558</v>
      </c>
      <c r="I50" s="109">
        <v>41988</v>
      </c>
      <c r="J50" s="109" t="s">
        <v>140</v>
      </c>
      <c r="K50" s="110">
        <v>11</v>
      </c>
      <c r="L50" s="110">
        <v>19</v>
      </c>
      <c r="M50" s="109" t="s">
        <v>194</v>
      </c>
      <c r="N50" s="110">
        <v>370</v>
      </c>
      <c r="O50" s="111">
        <v>370</v>
      </c>
      <c r="P50" s="112">
        <v>810218527</v>
      </c>
      <c r="Q50" s="112"/>
      <c r="R50" s="113" t="s">
        <v>190</v>
      </c>
      <c r="S50" s="114"/>
      <c r="T50" s="114"/>
      <c r="U50" s="114"/>
      <c r="V50" s="114"/>
      <c r="W50" s="114"/>
      <c r="X50" s="114"/>
      <c r="Y50" s="114"/>
      <c r="Z50" s="114"/>
      <c r="AA50" s="114"/>
    </row>
    <row r="51" spans="1:27" s="115" customFormat="1" ht="36" customHeight="1">
      <c r="A51" s="103">
        <f t="shared" ref="A51:A56" si="0">+A50+1</f>
        <v>3</v>
      </c>
      <c r="B51" s="250" t="s">
        <v>186</v>
      </c>
      <c r="C51" s="104" t="s">
        <v>187</v>
      </c>
      <c r="D51" s="101" t="s">
        <v>167</v>
      </c>
      <c r="E51" s="110">
        <v>22012</v>
      </c>
      <c r="F51" s="106" t="s">
        <v>139</v>
      </c>
      <c r="G51" s="105">
        <v>1</v>
      </c>
      <c r="H51" s="108">
        <v>40941</v>
      </c>
      <c r="I51" s="109">
        <v>41069</v>
      </c>
      <c r="J51" s="109" t="s">
        <v>140</v>
      </c>
      <c r="K51" s="110">
        <v>4</v>
      </c>
      <c r="L51" s="110">
        <v>7</v>
      </c>
      <c r="M51" s="109"/>
      <c r="N51" s="110">
        <v>210</v>
      </c>
      <c r="O51" s="111">
        <v>210</v>
      </c>
      <c r="P51" s="112">
        <v>15000000</v>
      </c>
      <c r="Q51" s="112"/>
      <c r="R51" s="113" t="s">
        <v>191</v>
      </c>
      <c r="S51" s="114"/>
      <c r="T51" s="114"/>
      <c r="U51" s="114"/>
      <c r="V51" s="114"/>
      <c r="W51" s="114"/>
      <c r="X51" s="114"/>
      <c r="Y51" s="114"/>
      <c r="Z51" s="114"/>
      <c r="AA51" s="114"/>
    </row>
    <row r="52" spans="1:27" s="43" customFormat="1">
      <c r="A52" s="10">
        <f t="shared" si="0"/>
        <v>4</v>
      </c>
      <c r="B52" s="44"/>
      <c r="C52" s="45"/>
      <c r="D52" s="44"/>
      <c r="E52" s="100"/>
      <c r="F52" s="40"/>
      <c r="G52" s="40"/>
      <c r="H52" s="40"/>
      <c r="I52" s="41"/>
      <c r="J52" s="41"/>
      <c r="K52" s="100"/>
      <c r="L52" s="100"/>
      <c r="M52" s="41"/>
      <c r="N52" s="34"/>
      <c r="O52" s="34">
        <f t="shared" ref="O52:O56" si="1">+N52*G52</f>
        <v>0</v>
      </c>
      <c r="P52" s="4"/>
      <c r="Q52" s="4"/>
      <c r="R52" s="83"/>
      <c r="S52" s="42"/>
      <c r="T52" s="42"/>
      <c r="U52" s="42"/>
      <c r="V52" s="42"/>
      <c r="W52" s="42"/>
      <c r="X52" s="42"/>
      <c r="Y52" s="42"/>
      <c r="Z52" s="42"/>
      <c r="AA52" s="42"/>
    </row>
    <row r="53" spans="1:27" s="43" customFormat="1">
      <c r="A53" s="10">
        <f t="shared" si="0"/>
        <v>5</v>
      </c>
      <c r="B53" s="44"/>
      <c r="C53" s="45"/>
      <c r="D53" s="44"/>
      <c r="E53" s="100"/>
      <c r="F53" s="40"/>
      <c r="G53" s="40"/>
      <c r="H53" s="40"/>
      <c r="I53" s="41"/>
      <c r="J53" s="41"/>
      <c r="K53" s="100"/>
      <c r="L53" s="100"/>
      <c r="M53" s="41"/>
      <c r="N53" s="34"/>
      <c r="O53" s="34">
        <f t="shared" si="1"/>
        <v>0</v>
      </c>
      <c r="P53" s="4"/>
      <c r="Q53" s="4"/>
      <c r="R53" s="83"/>
      <c r="S53" s="42"/>
      <c r="T53" s="42"/>
      <c r="U53" s="42"/>
      <c r="V53" s="42"/>
      <c r="W53" s="42"/>
      <c r="X53" s="42"/>
      <c r="Y53" s="42"/>
      <c r="Z53" s="42"/>
      <c r="AA53" s="42"/>
    </row>
    <row r="54" spans="1:27" s="43" customFormat="1">
      <c r="A54" s="10">
        <f t="shared" si="0"/>
        <v>6</v>
      </c>
      <c r="B54" s="44"/>
      <c r="C54" s="45"/>
      <c r="D54" s="44"/>
      <c r="E54" s="100"/>
      <c r="F54" s="40"/>
      <c r="G54" s="40"/>
      <c r="H54" s="47"/>
      <c r="I54" s="41"/>
      <c r="J54" s="41"/>
      <c r="K54" s="100"/>
      <c r="L54" s="100"/>
      <c r="M54" s="41"/>
      <c r="N54" s="34"/>
      <c r="O54" s="34">
        <f t="shared" si="1"/>
        <v>0</v>
      </c>
      <c r="P54" s="4"/>
      <c r="Q54" s="4"/>
      <c r="R54" s="83"/>
      <c r="S54" s="42"/>
      <c r="T54" s="42"/>
      <c r="U54" s="42"/>
      <c r="V54" s="42"/>
      <c r="W54" s="42"/>
      <c r="X54" s="42"/>
      <c r="Y54" s="42"/>
      <c r="Z54" s="42"/>
      <c r="AA54" s="42"/>
    </row>
    <row r="55" spans="1:27" s="43" customFormat="1">
      <c r="A55" s="10">
        <f t="shared" si="0"/>
        <v>7</v>
      </c>
      <c r="B55" s="44"/>
      <c r="C55" s="45"/>
      <c r="D55" s="44"/>
      <c r="E55" s="100"/>
      <c r="F55" s="40"/>
      <c r="G55" s="40"/>
      <c r="H55" s="40"/>
      <c r="I55" s="41"/>
      <c r="J55" s="41"/>
      <c r="K55" s="100"/>
      <c r="L55" s="100"/>
      <c r="M55" s="41"/>
      <c r="N55" s="34"/>
      <c r="O55" s="34">
        <f t="shared" si="1"/>
        <v>0</v>
      </c>
      <c r="P55" s="4"/>
      <c r="Q55" s="4"/>
      <c r="R55" s="83"/>
      <c r="S55" s="42"/>
      <c r="T55" s="42"/>
      <c r="U55" s="42"/>
      <c r="V55" s="42"/>
      <c r="W55" s="42"/>
      <c r="X55" s="42"/>
      <c r="Y55" s="42"/>
      <c r="Z55" s="42"/>
      <c r="AA55" s="42"/>
    </row>
    <row r="56" spans="1:27" s="43" customFormat="1">
      <c r="A56" s="10">
        <f t="shared" si="0"/>
        <v>8</v>
      </c>
      <c r="B56" s="44"/>
      <c r="C56" s="45"/>
      <c r="D56" s="44"/>
      <c r="E56" s="100"/>
      <c r="F56" s="40"/>
      <c r="G56" s="40"/>
      <c r="H56" s="40"/>
      <c r="I56" s="41"/>
      <c r="J56" s="41"/>
      <c r="K56" s="100"/>
      <c r="L56" s="100"/>
      <c r="M56" s="41"/>
      <c r="N56" s="34"/>
      <c r="O56" s="34">
        <f t="shared" si="1"/>
        <v>0</v>
      </c>
      <c r="P56" s="4"/>
      <c r="Q56" s="4"/>
      <c r="R56" s="83"/>
      <c r="S56" s="42"/>
      <c r="T56" s="42"/>
      <c r="U56" s="42"/>
      <c r="V56" s="42"/>
      <c r="W56" s="42"/>
      <c r="X56" s="42"/>
      <c r="Y56" s="42"/>
      <c r="Z56" s="42"/>
      <c r="AA56" s="42"/>
    </row>
    <row r="57" spans="1:27" s="43" customFormat="1">
      <c r="A57" s="10"/>
      <c r="B57" s="11" t="s">
        <v>16</v>
      </c>
      <c r="C57" s="45"/>
      <c r="D57" s="44"/>
      <c r="E57" s="39"/>
      <c r="F57" s="40"/>
      <c r="G57" s="40"/>
      <c r="H57" s="40"/>
      <c r="I57" s="41"/>
      <c r="J57" s="41"/>
      <c r="K57" s="46" t="s">
        <v>195</v>
      </c>
      <c r="L57" s="46" t="s">
        <v>196</v>
      </c>
      <c r="M57" s="46">
        <f t="shared" ref="M57:O57" si="2">SUM(M49:M56)</f>
        <v>0</v>
      </c>
      <c r="N57" s="81">
        <v>510</v>
      </c>
      <c r="O57" s="46">
        <f t="shared" si="2"/>
        <v>720</v>
      </c>
      <c r="P57" s="4"/>
      <c r="Q57" s="4"/>
      <c r="R57" s="84"/>
    </row>
    <row r="58" spans="1:27" s="251" customFormat="1">
      <c r="E58" s="252"/>
      <c r="K58" s="251">
        <v>26</v>
      </c>
    </row>
    <row r="59" spans="1:27" s="251" customFormat="1">
      <c r="B59" s="253" t="s">
        <v>28</v>
      </c>
      <c r="C59" s="253" t="s">
        <v>27</v>
      </c>
      <c r="D59" s="254" t="s">
        <v>34</v>
      </c>
      <c r="E59" s="254"/>
    </row>
    <row r="60" spans="1:27" s="251" customFormat="1">
      <c r="B60" s="255"/>
      <c r="C60" s="255"/>
      <c r="D60" s="256" t="s">
        <v>23</v>
      </c>
      <c r="E60" s="257" t="s">
        <v>24</v>
      </c>
    </row>
    <row r="61" spans="1:27" s="251" customFormat="1" ht="30.6" customHeight="1">
      <c r="B61" s="258" t="s">
        <v>21</v>
      </c>
      <c r="C61" s="259" t="str">
        <f>+K57</f>
        <v>25</v>
      </c>
      <c r="D61" s="260" t="s">
        <v>164</v>
      </c>
      <c r="E61" s="260"/>
      <c r="F61" s="261"/>
      <c r="G61" s="261"/>
      <c r="H61" s="261"/>
      <c r="I61" s="261"/>
      <c r="J61" s="261"/>
      <c r="K61" s="261"/>
      <c r="L61" s="261"/>
      <c r="M61" s="261"/>
      <c r="N61" s="261"/>
    </row>
    <row r="62" spans="1:27" s="251" customFormat="1" ht="30" customHeight="1">
      <c r="B62" s="258" t="s">
        <v>25</v>
      </c>
      <c r="C62" s="259">
        <f>+N57</f>
        <v>510</v>
      </c>
      <c r="D62" s="260"/>
      <c r="E62" s="260" t="s">
        <v>164</v>
      </c>
    </row>
    <row r="63" spans="1:27" s="251" customFormat="1">
      <c r="B63" s="5"/>
      <c r="C63" s="168"/>
      <c r="D63" s="168"/>
      <c r="E63" s="168"/>
      <c r="F63" s="168"/>
      <c r="G63" s="168"/>
      <c r="H63" s="168"/>
      <c r="I63" s="168"/>
      <c r="J63" s="168"/>
      <c r="K63" s="168"/>
      <c r="L63" s="168"/>
      <c r="M63" s="168"/>
      <c r="N63" s="168"/>
      <c r="O63" s="168"/>
    </row>
    <row r="64" spans="1:27" ht="28.15" customHeight="1" thickBot="1"/>
    <row r="65" spans="2:18" ht="27" thickBot="1">
      <c r="B65" s="262" t="s">
        <v>107</v>
      </c>
      <c r="C65" s="262"/>
      <c r="D65" s="262"/>
      <c r="E65" s="262"/>
      <c r="F65" s="262"/>
      <c r="G65" s="262"/>
      <c r="H65" s="262"/>
      <c r="I65" s="262"/>
      <c r="J65" s="262"/>
      <c r="K65" s="262"/>
      <c r="L65" s="262"/>
      <c r="M65" s="262"/>
      <c r="N65" s="262"/>
      <c r="O65" s="262"/>
    </row>
    <row r="68" spans="2:18" ht="109.5" customHeight="1">
      <c r="B68" s="49" t="s">
        <v>152</v>
      </c>
      <c r="C68" s="14" t="s">
        <v>2</v>
      </c>
      <c r="D68" s="14" t="s">
        <v>109</v>
      </c>
      <c r="E68" s="14" t="s">
        <v>108</v>
      </c>
      <c r="F68" s="14" t="s">
        <v>110</v>
      </c>
      <c r="G68" s="14" t="s">
        <v>111</v>
      </c>
      <c r="H68" s="14" t="s">
        <v>112</v>
      </c>
      <c r="I68" s="14" t="s">
        <v>113</v>
      </c>
      <c r="J68" s="14" t="s">
        <v>114</v>
      </c>
      <c r="K68" s="14" t="s">
        <v>115</v>
      </c>
      <c r="L68" s="184" t="s">
        <v>116</v>
      </c>
      <c r="M68" s="185"/>
      <c r="N68" s="120" t="s">
        <v>117</v>
      </c>
      <c r="O68" s="120" t="s">
        <v>118</v>
      </c>
      <c r="P68" s="166" t="s">
        <v>3</v>
      </c>
      <c r="Q68" s="167"/>
      <c r="R68" s="14" t="s">
        <v>18</v>
      </c>
    </row>
    <row r="69" spans="2:18" ht="30">
      <c r="B69" s="117" t="s">
        <v>174</v>
      </c>
      <c r="C69" s="117" t="s">
        <v>166</v>
      </c>
      <c r="D69" s="31" t="s">
        <v>198</v>
      </c>
      <c r="E69" s="31">
        <v>68</v>
      </c>
      <c r="F69" s="118" t="s">
        <v>165</v>
      </c>
      <c r="G69" s="118" t="s">
        <v>177</v>
      </c>
      <c r="H69" s="118" t="s">
        <v>165</v>
      </c>
      <c r="I69" s="31" t="s">
        <v>165</v>
      </c>
      <c r="J69" s="31" t="s">
        <v>139</v>
      </c>
      <c r="K69" s="15" t="s">
        <v>139</v>
      </c>
      <c r="L69" s="263" t="s">
        <v>139</v>
      </c>
      <c r="M69" s="264"/>
      <c r="N69" s="15" t="s">
        <v>139</v>
      </c>
      <c r="O69" s="15" t="s">
        <v>139</v>
      </c>
      <c r="P69" s="265" t="s">
        <v>204</v>
      </c>
      <c r="Q69" s="266"/>
      <c r="R69" s="15" t="s">
        <v>140</v>
      </c>
    </row>
    <row r="70" spans="2:18" ht="30">
      <c r="B70" s="117" t="s">
        <v>174</v>
      </c>
      <c r="C70" s="117" t="s">
        <v>166</v>
      </c>
      <c r="D70" s="31" t="s">
        <v>199</v>
      </c>
      <c r="E70" s="31">
        <v>66</v>
      </c>
      <c r="F70" s="118" t="s">
        <v>165</v>
      </c>
      <c r="G70" s="118" t="s">
        <v>177</v>
      </c>
      <c r="H70" s="118" t="s">
        <v>165</v>
      </c>
      <c r="I70" s="31" t="s">
        <v>165</v>
      </c>
      <c r="J70" s="31" t="s">
        <v>139</v>
      </c>
      <c r="K70" s="15" t="s">
        <v>139</v>
      </c>
      <c r="L70" s="263" t="s">
        <v>139</v>
      </c>
      <c r="M70" s="264"/>
      <c r="N70" s="15" t="s">
        <v>139</v>
      </c>
      <c r="O70" s="15" t="s">
        <v>175</v>
      </c>
      <c r="P70" s="265" t="s">
        <v>204</v>
      </c>
      <c r="Q70" s="266"/>
      <c r="R70" s="15" t="s">
        <v>140</v>
      </c>
    </row>
    <row r="71" spans="2:18" ht="30">
      <c r="B71" s="117" t="s">
        <v>174</v>
      </c>
      <c r="C71" s="117" t="s">
        <v>166</v>
      </c>
      <c r="D71" s="31" t="s">
        <v>200</v>
      </c>
      <c r="E71" s="31">
        <v>66</v>
      </c>
      <c r="F71" s="118" t="s">
        <v>165</v>
      </c>
      <c r="G71" s="118" t="s">
        <v>177</v>
      </c>
      <c r="H71" s="118" t="s">
        <v>165</v>
      </c>
      <c r="I71" s="31" t="s">
        <v>165</v>
      </c>
      <c r="J71" s="31" t="s">
        <v>139</v>
      </c>
      <c r="K71" s="15" t="s">
        <v>139</v>
      </c>
      <c r="L71" s="263" t="s">
        <v>139</v>
      </c>
      <c r="M71" s="264"/>
      <c r="N71" s="15" t="s">
        <v>139</v>
      </c>
      <c r="O71" s="15" t="s">
        <v>175</v>
      </c>
      <c r="P71" s="265" t="s">
        <v>204</v>
      </c>
      <c r="Q71" s="266"/>
      <c r="R71" s="15" t="s">
        <v>140</v>
      </c>
    </row>
    <row r="72" spans="2:18" ht="30">
      <c r="B72" s="117" t="s">
        <v>174</v>
      </c>
      <c r="C72" s="117" t="s">
        <v>166</v>
      </c>
      <c r="D72" s="31" t="s">
        <v>201</v>
      </c>
      <c r="E72" s="31">
        <v>66</v>
      </c>
      <c r="F72" s="118" t="s">
        <v>165</v>
      </c>
      <c r="G72" s="118" t="s">
        <v>177</v>
      </c>
      <c r="H72" s="118" t="s">
        <v>165</v>
      </c>
      <c r="I72" s="31" t="s">
        <v>165</v>
      </c>
      <c r="J72" s="31" t="s">
        <v>139</v>
      </c>
      <c r="K72" s="15" t="s">
        <v>139</v>
      </c>
      <c r="L72" s="263" t="s">
        <v>139</v>
      </c>
      <c r="M72" s="264"/>
      <c r="N72" s="15" t="s">
        <v>139</v>
      </c>
      <c r="O72" s="15" t="s">
        <v>139</v>
      </c>
      <c r="P72" s="265" t="s">
        <v>204</v>
      </c>
      <c r="Q72" s="266"/>
      <c r="R72" s="15" t="s">
        <v>139</v>
      </c>
    </row>
    <row r="73" spans="2:18">
      <c r="B73" s="117" t="s">
        <v>197</v>
      </c>
      <c r="C73" s="117" t="s">
        <v>166</v>
      </c>
      <c r="D73" s="31" t="s">
        <v>202</v>
      </c>
      <c r="E73" s="31">
        <v>32</v>
      </c>
      <c r="F73" s="118" t="s">
        <v>165</v>
      </c>
      <c r="G73" s="118" t="s">
        <v>165</v>
      </c>
      <c r="H73" s="118" t="s">
        <v>139</v>
      </c>
      <c r="I73" s="31" t="s">
        <v>165</v>
      </c>
      <c r="J73" s="31" t="s">
        <v>139</v>
      </c>
      <c r="K73" s="15" t="s">
        <v>139</v>
      </c>
      <c r="L73" s="263" t="s">
        <v>139</v>
      </c>
      <c r="M73" s="264"/>
      <c r="N73" s="15" t="s">
        <v>139</v>
      </c>
      <c r="O73" s="15" t="s">
        <v>139</v>
      </c>
      <c r="P73" s="265"/>
      <c r="Q73" s="266"/>
      <c r="R73" s="15" t="s">
        <v>139</v>
      </c>
    </row>
    <row r="74" spans="2:18">
      <c r="B74" s="117"/>
      <c r="C74" s="117"/>
      <c r="D74" s="31"/>
      <c r="E74" s="31"/>
      <c r="F74" s="118"/>
      <c r="G74" s="118"/>
      <c r="H74" s="118"/>
      <c r="I74" s="31"/>
      <c r="J74" s="31"/>
      <c r="K74" s="15"/>
      <c r="L74" s="263"/>
      <c r="M74" s="264"/>
      <c r="N74" s="15"/>
      <c r="O74" s="15"/>
      <c r="P74" s="263" t="s">
        <v>203</v>
      </c>
      <c r="Q74" s="264"/>
      <c r="R74" s="15" t="s">
        <v>140</v>
      </c>
    </row>
    <row r="75" spans="2:18">
      <c r="B75" s="15"/>
      <c r="C75" s="15"/>
      <c r="D75" s="15"/>
      <c r="E75" s="15"/>
      <c r="F75" s="15"/>
      <c r="G75" s="15"/>
      <c r="H75" s="15"/>
      <c r="I75" s="15"/>
      <c r="J75" s="15"/>
      <c r="K75" s="15"/>
      <c r="L75" s="263"/>
      <c r="M75" s="264"/>
      <c r="N75" s="15"/>
      <c r="O75" s="15"/>
      <c r="P75" s="263"/>
      <c r="Q75" s="264"/>
      <c r="R75" s="15"/>
    </row>
    <row r="76" spans="2:18">
      <c r="B76" s="212" t="s">
        <v>1</v>
      </c>
    </row>
    <row r="77" spans="2:18">
      <c r="B77" s="212" t="s">
        <v>37</v>
      </c>
    </row>
    <row r="78" spans="2:18">
      <c r="B78" s="212" t="s">
        <v>62</v>
      </c>
    </row>
    <row r="80" spans="2:18" ht="15.75" thickBot="1"/>
    <row r="81" spans="2:18" ht="27" thickBot="1">
      <c r="B81" s="267" t="s">
        <v>38</v>
      </c>
      <c r="C81" s="268"/>
      <c r="D81" s="268"/>
      <c r="E81" s="268"/>
      <c r="F81" s="268"/>
      <c r="G81" s="268"/>
      <c r="H81" s="268"/>
      <c r="I81" s="268"/>
      <c r="J81" s="268"/>
      <c r="K81" s="268"/>
      <c r="L81" s="268"/>
      <c r="M81" s="268"/>
      <c r="N81" s="268"/>
      <c r="O81" s="269"/>
    </row>
    <row r="86" spans="2:18" ht="76.5" customHeight="1">
      <c r="B86" s="49" t="s">
        <v>0</v>
      </c>
      <c r="C86" s="174" t="s">
        <v>39</v>
      </c>
      <c r="D86" s="174" t="s">
        <v>40</v>
      </c>
      <c r="E86" s="174" t="s">
        <v>119</v>
      </c>
      <c r="F86" s="174" t="s">
        <v>121</v>
      </c>
      <c r="G86" s="174" t="s">
        <v>122</v>
      </c>
      <c r="H86" s="174" t="s">
        <v>123</v>
      </c>
      <c r="I86" s="174" t="s">
        <v>120</v>
      </c>
      <c r="J86" s="166" t="s">
        <v>124</v>
      </c>
      <c r="K86" s="186"/>
      <c r="L86" s="186"/>
      <c r="M86" s="167"/>
      <c r="N86" s="174" t="s">
        <v>128</v>
      </c>
      <c r="O86" s="174" t="s">
        <v>41</v>
      </c>
      <c r="P86" s="174" t="s">
        <v>42</v>
      </c>
      <c r="Q86" s="180" t="s">
        <v>3</v>
      </c>
      <c r="R86" s="181"/>
    </row>
    <row r="87" spans="2:18" ht="76.5" customHeight="1">
      <c r="B87" s="49"/>
      <c r="C87" s="175"/>
      <c r="D87" s="175"/>
      <c r="E87" s="175"/>
      <c r="F87" s="175"/>
      <c r="G87" s="175"/>
      <c r="H87" s="175"/>
      <c r="I87" s="175"/>
      <c r="J87" s="117" t="s">
        <v>125</v>
      </c>
      <c r="K87" s="31" t="s">
        <v>126</v>
      </c>
      <c r="L87" s="178" t="s">
        <v>127</v>
      </c>
      <c r="M87" s="177"/>
      <c r="N87" s="175"/>
      <c r="O87" s="175"/>
      <c r="P87" s="175"/>
      <c r="Q87" s="182"/>
      <c r="R87" s="183"/>
    </row>
    <row r="88" spans="2:18" ht="60.75" customHeight="1">
      <c r="B88" s="117" t="s">
        <v>43</v>
      </c>
      <c r="C88" s="117" t="s">
        <v>205</v>
      </c>
      <c r="D88" s="117" t="s">
        <v>215</v>
      </c>
      <c r="E88" s="117">
        <v>3806789</v>
      </c>
      <c r="F88" s="117" t="s">
        <v>179</v>
      </c>
      <c r="G88" s="117" t="s">
        <v>216</v>
      </c>
      <c r="H88" s="270">
        <v>39794</v>
      </c>
      <c r="I88" s="31">
        <v>113456</v>
      </c>
      <c r="J88" s="117" t="s">
        <v>217</v>
      </c>
      <c r="K88" s="102" t="s">
        <v>218</v>
      </c>
      <c r="L88" s="176" t="s">
        <v>219</v>
      </c>
      <c r="M88" s="177"/>
      <c r="N88" s="15" t="s">
        <v>139</v>
      </c>
      <c r="O88" s="15" t="s">
        <v>139</v>
      </c>
      <c r="P88" s="15" t="s">
        <v>178</v>
      </c>
      <c r="Q88" s="132" t="s">
        <v>263</v>
      </c>
      <c r="R88" s="132"/>
    </row>
    <row r="89" spans="2:18" ht="60.75" customHeight="1">
      <c r="B89" s="117" t="s">
        <v>43</v>
      </c>
      <c r="C89" s="117" t="s">
        <v>206</v>
      </c>
      <c r="D89" s="117" t="s">
        <v>222</v>
      </c>
      <c r="E89" s="117">
        <v>33248090</v>
      </c>
      <c r="F89" s="117" t="s">
        <v>220</v>
      </c>
      <c r="G89" s="117" t="s">
        <v>221</v>
      </c>
      <c r="H89" s="270">
        <v>36505</v>
      </c>
      <c r="I89" s="31" t="s">
        <v>165</v>
      </c>
      <c r="J89" s="117" t="s">
        <v>223</v>
      </c>
      <c r="K89" s="102" t="s">
        <v>224</v>
      </c>
      <c r="L89" s="178" t="s">
        <v>225</v>
      </c>
      <c r="M89" s="177"/>
      <c r="N89" s="15" t="s">
        <v>139</v>
      </c>
      <c r="O89" s="15" t="s">
        <v>139</v>
      </c>
      <c r="P89" s="15" t="s">
        <v>178</v>
      </c>
      <c r="Q89" s="132" t="s">
        <v>263</v>
      </c>
      <c r="R89" s="132"/>
    </row>
    <row r="90" spans="2:18" ht="33.6" customHeight="1">
      <c r="B90" s="117" t="s">
        <v>44</v>
      </c>
      <c r="C90" s="117" t="s">
        <v>207</v>
      </c>
      <c r="D90" s="117" t="s">
        <v>230</v>
      </c>
      <c r="E90" s="117">
        <v>32936053</v>
      </c>
      <c r="F90" s="117" t="s">
        <v>180</v>
      </c>
      <c r="G90" s="117" t="s">
        <v>231</v>
      </c>
      <c r="H90" s="270">
        <v>40849</v>
      </c>
      <c r="I90" s="31" t="s">
        <v>232</v>
      </c>
      <c r="J90" s="117" t="s">
        <v>233</v>
      </c>
      <c r="K90" s="31" t="s">
        <v>234</v>
      </c>
      <c r="L90" s="179" t="s">
        <v>180</v>
      </c>
      <c r="M90" s="179"/>
      <c r="N90" s="15" t="s">
        <v>139</v>
      </c>
      <c r="O90" s="15" t="s">
        <v>139</v>
      </c>
      <c r="P90" s="15" t="s">
        <v>178</v>
      </c>
      <c r="Q90" s="132" t="s">
        <v>263</v>
      </c>
      <c r="R90" s="132"/>
    </row>
    <row r="91" spans="2:18" ht="33.6" customHeight="1">
      <c r="B91" s="117" t="s">
        <v>44</v>
      </c>
      <c r="C91" s="117" t="s">
        <v>208</v>
      </c>
      <c r="D91" s="117" t="s">
        <v>235</v>
      </c>
      <c r="E91" s="117">
        <v>45565676</v>
      </c>
      <c r="F91" s="117" t="s">
        <v>180</v>
      </c>
      <c r="G91" s="117" t="s">
        <v>236</v>
      </c>
      <c r="H91" s="270">
        <v>40751</v>
      </c>
      <c r="I91" s="117">
        <v>198494514</v>
      </c>
      <c r="J91" s="117" t="s">
        <v>237</v>
      </c>
      <c r="K91" s="31" t="s">
        <v>238</v>
      </c>
      <c r="L91" s="179" t="s">
        <v>239</v>
      </c>
      <c r="M91" s="179"/>
      <c r="N91" s="15" t="s">
        <v>139</v>
      </c>
      <c r="O91" s="15" t="s">
        <v>139</v>
      </c>
      <c r="P91" s="15" t="s">
        <v>178</v>
      </c>
      <c r="Q91" s="132" t="s">
        <v>263</v>
      </c>
      <c r="R91" s="132"/>
    </row>
    <row r="92" spans="2:18" ht="33.6" customHeight="1">
      <c r="B92" s="117" t="s">
        <v>44</v>
      </c>
      <c r="C92" s="117" t="s">
        <v>209</v>
      </c>
      <c r="D92" s="117" t="s">
        <v>240</v>
      </c>
      <c r="E92" s="117">
        <v>45537148</v>
      </c>
      <c r="F92" s="117" t="s">
        <v>241</v>
      </c>
      <c r="G92" s="117" t="s">
        <v>242</v>
      </c>
      <c r="H92" s="270">
        <v>39109</v>
      </c>
      <c r="I92" s="31" t="s">
        <v>165</v>
      </c>
      <c r="J92" s="117" t="s">
        <v>243</v>
      </c>
      <c r="K92" s="31" t="s">
        <v>244</v>
      </c>
      <c r="L92" s="178" t="s">
        <v>245</v>
      </c>
      <c r="M92" s="177"/>
      <c r="N92" s="15" t="s">
        <v>139</v>
      </c>
      <c r="O92" s="15" t="s">
        <v>139</v>
      </c>
      <c r="P92" s="15" t="s">
        <v>246</v>
      </c>
      <c r="Q92" s="132" t="s">
        <v>263</v>
      </c>
      <c r="R92" s="132"/>
    </row>
    <row r="93" spans="2:18" ht="33.6" customHeight="1">
      <c r="B93" s="117" t="s">
        <v>44</v>
      </c>
      <c r="C93" s="117" t="s">
        <v>210</v>
      </c>
      <c r="D93" s="117" t="s">
        <v>247</v>
      </c>
      <c r="E93" s="117">
        <v>1102832439</v>
      </c>
      <c r="F93" s="117" t="s">
        <v>176</v>
      </c>
      <c r="G93" s="117" t="s">
        <v>248</v>
      </c>
      <c r="H93" s="270">
        <v>39737</v>
      </c>
      <c r="I93" s="31">
        <v>145815</v>
      </c>
      <c r="J93" s="117" t="s">
        <v>249</v>
      </c>
      <c r="K93" s="31" t="s">
        <v>250</v>
      </c>
      <c r="L93" s="178" t="s">
        <v>251</v>
      </c>
      <c r="M93" s="177"/>
      <c r="N93" s="15" t="s">
        <v>139</v>
      </c>
      <c r="O93" s="15" t="s">
        <v>252</v>
      </c>
      <c r="P93" s="15" t="s">
        <v>178</v>
      </c>
      <c r="Q93" s="132" t="s">
        <v>263</v>
      </c>
      <c r="R93" s="132"/>
    </row>
    <row r="94" spans="2:18" ht="33.6" customHeight="1">
      <c r="B94" s="117" t="s">
        <v>43</v>
      </c>
      <c r="C94" s="117" t="s">
        <v>211</v>
      </c>
      <c r="D94" s="212" t="s">
        <v>226</v>
      </c>
      <c r="E94" s="212">
        <v>64547525</v>
      </c>
      <c r="F94" s="117" t="s">
        <v>227</v>
      </c>
      <c r="G94" s="117" t="s">
        <v>228</v>
      </c>
      <c r="H94" s="270">
        <v>40318</v>
      </c>
      <c r="I94" s="31" t="s">
        <v>229</v>
      </c>
      <c r="J94" s="117"/>
      <c r="K94" s="102"/>
      <c r="L94" s="178"/>
      <c r="M94" s="177"/>
      <c r="N94" s="15"/>
      <c r="O94" s="15"/>
      <c r="P94" s="15"/>
      <c r="Q94" s="132" t="s">
        <v>263</v>
      </c>
      <c r="R94" s="132"/>
    </row>
    <row r="95" spans="2:18" ht="33.6" customHeight="1">
      <c r="B95" s="117" t="s">
        <v>43</v>
      </c>
      <c r="C95" s="117" t="s">
        <v>212</v>
      </c>
      <c r="D95" s="117"/>
      <c r="E95" s="117"/>
      <c r="F95" s="117"/>
      <c r="G95" s="117"/>
      <c r="H95" s="270"/>
      <c r="I95" s="31"/>
      <c r="J95" s="117"/>
      <c r="K95" s="31"/>
      <c r="L95" s="118"/>
      <c r="M95" s="118"/>
      <c r="N95" s="15"/>
      <c r="O95" s="15"/>
      <c r="P95" s="15"/>
      <c r="Q95" s="132" t="s">
        <v>263</v>
      </c>
      <c r="R95" s="132"/>
    </row>
    <row r="96" spans="2:18" ht="33.6" customHeight="1">
      <c r="B96" s="117" t="s">
        <v>44</v>
      </c>
      <c r="C96" s="117" t="s">
        <v>213</v>
      </c>
      <c r="D96" s="117" t="s">
        <v>253</v>
      </c>
      <c r="E96" s="117">
        <v>37671455</v>
      </c>
      <c r="F96" s="117" t="s">
        <v>176</v>
      </c>
      <c r="G96" s="117" t="s">
        <v>254</v>
      </c>
      <c r="H96" s="270">
        <v>39931</v>
      </c>
      <c r="I96" s="31">
        <v>110783</v>
      </c>
      <c r="J96" s="117" t="s">
        <v>255</v>
      </c>
      <c r="K96" s="31" t="s">
        <v>256</v>
      </c>
      <c r="L96" s="178" t="s">
        <v>257</v>
      </c>
      <c r="M96" s="177"/>
      <c r="N96" s="15" t="s">
        <v>139</v>
      </c>
      <c r="O96" s="15" t="s">
        <v>139</v>
      </c>
      <c r="P96" s="15" t="s">
        <v>178</v>
      </c>
      <c r="Q96" s="132" t="s">
        <v>263</v>
      </c>
      <c r="R96" s="132"/>
    </row>
    <row r="97" spans="2:18" ht="33.6" customHeight="1">
      <c r="B97" s="117" t="s">
        <v>44</v>
      </c>
      <c r="C97" s="117" t="s">
        <v>214</v>
      </c>
      <c r="D97" s="117" t="s">
        <v>258</v>
      </c>
      <c r="E97" s="117">
        <v>1102841560</v>
      </c>
      <c r="F97" s="117" t="s">
        <v>251</v>
      </c>
      <c r="G97" s="117" t="s">
        <v>259</v>
      </c>
      <c r="H97" s="270">
        <v>34992</v>
      </c>
      <c r="I97" s="117">
        <v>133799</v>
      </c>
      <c r="J97" s="117" t="s">
        <v>260</v>
      </c>
      <c r="K97" s="31" t="s">
        <v>261</v>
      </c>
      <c r="L97" s="179" t="s">
        <v>262</v>
      </c>
      <c r="M97" s="179"/>
      <c r="N97" s="15" t="s">
        <v>139</v>
      </c>
      <c r="O97" s="15" t="s">
        <v>139</v>
      </c>
      <c r="P97" s="15" t="s">
        <v>178</v>
      </c>
      <c r="Q97" s="132" t="s">
        <v>263</v>
      </c>
      <c r="R97" s="132"/>
    </row>
    <row r="98" spans="2:18" ht="33.6" customHeight="1">
      <c r="B98" s="117"/>
      <c r="C98" s="117"/>
      <c r="D98" s="117"/>
      <c r="E98" s="117"/>
      <c r="F98" s="117"/>
      <c r="G98" s="117"/>
      <c r="H98" s="270"/>
      <c r="I98" s="31"/>
      <c r="J98" s="117"/>
      <c r="K98" s="31"/>
      <c r="L98" s="178"/>
      <c r="M98" s="177"/>
      <c r="N98" s="15"/>
      <c r="O98" s="15"/>
      <c r="P98" s="15"/>
      <c r="Q98" s="132" t="s">
        <v>263</v>
      </c>
      <c r="R98" s="132"/>
    </row>
    <row r="100" spans="2:18" ht="15.75" thickBot="1"/>
    <row r="101" spans="2:18" ht="27" thickBot="1">
      <c r="B101" s="267" t="s">
        <v>46</v>
      </c>
      <c r="C101" s="268"/>
      <c r="D101" s="268"/>
      <c r="E101" s="268"/>
      <c r="F101" s="268"/>
      <c r="G101" s="268"/>
      <c r="H101" s="268"/>
      <c r="I101" s="268"/>
      <c r="J101" s="268"/>
      <c r="K101" s="268"/>
      <c r="L101" s="268"/>
      <c r="M101" s="268"/>
      <c r="N101" s="268"/>
      <c r="O101" s="269"/>
    </row>
    <row r="104" spans="2:18" ht="46.15" customHeight="1">
      <c r="B104" s="14" t="s">
        <v>33</v>
      </c>
      <c r="C104" s="14" t="s">
        <v>47</v>
      </c>
      <c r="D104" s="166" t="s">
        <v>3</v>
      </c>
      <c r="E104" s="167"/>
    </row>
    <row r="105" spans="2:18" ht="46.9" customHeight="1">
      <c r="B105" s="15" t="s">
        <v>129</v>
      </c>
      <c r="C105" s="15" t="s">
        <v>139</v>
      </c>
      <c r="D105" s="132"/>
      <c r="E105" s="132"/>
    </row>
    <row r="108" spans="2:18" ht="26.25">
      <c r="B108" s="210" t="s">
        <v>64</v>
      </c>
      <c r="C108" s="211"/>
      <c r="D108" s="211"/>
      <c r="E108" s="211"/>
      <c r="F108" s="211"/>
      <c r="G108" s="211"/>
      <c r="H108" s="211"/>
      <c r="I108" s="211"/>
      <c r="J108" s="211"/>
      <c r="K108" s="211"/>
      <c r="L108" s="211"/>
      <c r="M108" s="211"/>
      <c r="N108" s="211"/>
      <c r="O108" s="211"/>
      <c r="P108" s="211"/>
      <c r="Q108" s="211"/>
    </row>
    <row r="110" spans="2:18" ht="15.75" thickBot="1"/>
    <row r="111" spans="2:18" ht="27" thickBot="1">
      <c r="B111" s="267" t="s">
        <v>54</v>
      </c>
      <c r="C111" s="268"/>
      <c r="D111" s="268"/>
      <c r="E111" s="268"/>
      <c r="F111" s="268"/>
      <c r="G111" s="268"/>
      <c r="H111" s="268"/>
      <c r="I111" s="268"/>
      <c r="J111" s="268"/>
      <c r="K111" s="268"/>
      <c r="L111" s="268"/>
      <c r="M111" s="268"/>
      <c r="N111" s="268"/>
      <c r="O111" s="269"/>
    </row>
    <row r="113" spans="1:27" ht="15.75" thickBot="1">
      <c r="N113" s="249"/>
      <c r="O113" s="249"/>
    </row>
    <row r="114" spans="1:27" s="228" customFormat="1" ht="109.5" customHeight="1">
      <c r="B114" s="48" t="s">
        <v>148</v>
      </c>
      <c r="C114" s="48" t="s">
        <v>149</v>
      </c>
      <c r="D114" s="48" t="s">
        <v>150</v>
      </c>
      <c r="E114" s="48" t="s">
        <v>45</v>
      </c>
      <c r="F114" s="48" t="s">
        <v>22</v>
      </c>
      <c r="G114" s="48" t="s">
        <v>106</v>
      </c>
      <c r="H114" s="48" t="s">
        <v>17</v>
      </c>
      <c r="I114" s="48" t="s">
        <v>10</v>
      </c>
      <c r="J114" s="48" t="s">
        <v>31</v>
      </c>
      <c r="K114" s="48" t="s">
        <v>61</v>
      </c>
      <c r="L114" s="48" t="s">
        <v>182</v>
      </c>
      <c r="M114" s="48" t="s">
        <v>20</v>
      </c>
      <c r="N114" s="35" t="s">
        <v>26</v>
      </c>
      <c r="O114" s="48" t="s">
        <v>151</v>
      </c>
      <c r="P114" s="48" t="s">
        <v>36</v>
      </c>
      <c r="Q114" s="119" t="s">
        <v>11</v>
      </c>
      <c r="R114" s="119" t="s">
        <v>19</v>
      </c>
    </row>
    <row r="115" spans="1:27" s="43" customFormat="1" ht="150">
      <c r="A115" s="10"/>
      <c r="B115" s="44" t="s">
        <v>186</v>
      </c>
      <c r="C115" s="45" t="s">
        <v>186</v>
      </c>
      <c r="D115" s="44" t="s">
        <v>285</v>
      </c>
      <c r="E115" s="100">
        <v>12010</v>
      </c>
      <c r="F115" s="40" t="s">
        <v>139</v>
      </c>
      <c r="G115" s="82">
        <v>1</v>
      </c>
      <c r="H115" s="47">
        <v>40218</v>
      </c>
      <c r="I115" s="41">
        <v>40831</v>
      </c>
      <c r="J115" s="41" t="s">
        <v>140</v>
      </c>
      <c r="K115" s="100">
        <v>32</v>
      </c>
      <c r="L115" s="100">
        <v>8</v>
      </c>
      <c r="M115" s="41"/>
      <c r="N115" s="34">
        <v>848</v>
      </c>
      <c r="O115" s="34">
        <v>800</v>
      </c>
      <c r="P115" s="4">
        <v>6432000</v>
      </c>
      <c r="Q115" s="4">
        <v>434</v>
      </c>
      <c r="R115" s="83" t="s">
        <v>286</v>
      </c>
      <c r="S115" s="42"/>
      <c r="T115" s="42"/>
      <c r="U115" s="42"/>
      <c r="V115" s="42"/>
      <c r="W115" s="42"/>
      <c r="X115" s="42"/>
      <c r="Y115" s="42"/>
      <c r="Z115" s="42"/>
      <c r="AA115" s="42"/>
    </row>
    <row r="116" spans="1:27" s="43" customFormat="1">
      <c r="A116" s="10"/>
      <c r="B116" s="44"/>
      <c r="C116" s="45"/>
      <c r="D116" s="44"/>
      <c r="E116" s="39"/>
      <c r="F116" s="40"/>
      <c r="G116" s="39"/>
      <c r="H116" s="47"/>
      <c r="I116" s="41"/>
      <c r="J116" s="41"/>
      <c r="K116" s="100"/>
      <c r="L116" s="100"/>
      <c r="M116" s="41"/>
      <c r="N116" s="34"/>
      <c r="O116" s="34"/>
      <c r="P116" s="4"/>
      <c r="Q116" s="4"/>
      <c r="R116" s="83"/>
      <c r="S116" s="42"/>
      <c r="T116" s="42"/>
      <c r="U116" s="42"/>
      <c r="V116" s="42"/>
      <c r="W116" s="42"/>
      <c r="X116" s="42"/>
      <c r="Y116" s="42"/>
      <c r="Z116" s="42"/>
      <c r="AA116" s="42"/>
    </row>
    <row r="117" spans="1:27" s="43" customFormat="1">
      <c r="A117" s="10"/>
      <c r="B117" s="44"/>
      <c r="C117" s="45"/>
      <c r="D117" s="44"/>
      <c r="E117" s="39"/>
      <c r="F117" s="40"/>
      <c r="G117" s="40"/>
      <c r="H117" s="40"/>
      <c r="I117" s="41"/>
      <c r="J117" s="41"/>
      <c r="K117" s="100"/>
      <c r="L117" s="100"/>
      <c r="M117" s="41"/>
      <c r="N117" s="34"/>
      <c r="O117" s="34"/>
      <c r="P117" s="4"/>
      <c r="Q117" s="4"/>
      <c r="R117" s="83"/>
      <c r="S117" s="42"/>
      <c r="T117" s="42"/>
      <c r="U117" s="42"/>
      <c r="V117" s="42"/>
      <c r="W117" s="42"/>
      <c r="X117" s="42"/>
      <c r="Y117" s="42"/>
      <c r="Z117" s="42"/>
      <c r="AA117" s="42"/>
    </row>
    <row r="118" spans="1:27" s="43" customFormat="1">
      <c r="A118" s="10"/>
      <c r="B118" s="44"/>
      <c r="C118" s="45"/>
      <c r="D118" s="44"/>
      <c r="E118" s="39"/>
      <c r="F118" s="40"/>
      <c r="G118" s="40"/>
      <c r="H118" s="40"/>
      <c r="I118" s="41"/>
      <c r="J118" s="41"/>
      <c r="K118" s="100"/>
      <c r="L118" s="100"/>
      <c r="M118" s="41"/>
      <c r="N118" s="34"/>
      <c r="O118" s="34"/>
      <c r="P118" s="4"/>
      <c r="Q118" s="4"/>
      <c r="R118" s="83"/>
      <c r="S118" s="42"/>
      <c r="T118" s="42"/>
      <c r="U118" s="42"/>
      <c r="V118" s="42"/>
      <c r="W118" s="42"/>
      <c r="X118" s="42"/>
      <c r="Y118" s="42"/>
      <c r="Z118" s="42"/>
      <c r="AA118" s="42"/>
    </row>
    <row r="119" spans="1:27" s="43" customFormat="1">
      <c r="A119" s="10">
        <f t="shared" ref="A119:A122" si="3">+A118+1</f>
        <v>1</v>
      </c>
      <c r="B119" s="44"/>
      <c r="C119" s="45"/>
      <c r="D119" s="44"/>
      <c r="E119" s="39"/>
      <c r="F119" s="40"/>
      <c r="G119" s="40"/>
      <c r="H119" s="40"/>
      <c r="I119" s="41"/>
      <c r="J119" s="41"/>
      <c r="K119" s="100"/>
      <c r="L119" s="100"/>
      <c r="M119" s="41"/>
      <c r="N119" s="34"/>
      <c r="O119" s="34">
        <f t="shared" ref="O119:O121" si="4">+N119*G119</f>
        <v>0</v>
      </c>
      <c r="P119" s="4"/>
      <c r="Q119" s="4"/>
      <c r="R119" s="83"/>
      <c r="S119" s="42"/>
      <c r="T119" s="42"/>
      <c r="U119" s="42"/>
      <c r="V119" s="42"/>
      <c r="W119" s="42"/>
      <c r="X119" s="42"/>
      <c r="Y119" s="42"/>
      <c r="Z119" s="42"/>
      <c r="AA119" s="42"/>
    </row>
    <row r="120" spans="1:27" s="43" customFormat="1">
      <c r="A120" s="10">
        <f t="shared" si="3"/>
        <v>2</v>
      </c>
      <c r="B120" s="44"/>
      <c r="C120" s="45"/>
      <c r="D120" s="44"/>
      <c r="E120" s="39"/>
      <c r="F120" s="40"/>
      <c r="G120" s="40"/>
      <c r="H120" s="40"/>
      <c r="I120" s="41"/>
      <c r="J120" s="41"/>
      <c r="K120" s="100"/>
      <c r="L120" s="100"/>
      <c r="M120" s="41"/>
      <c r="N120" s="34"/>
      <c r="O120" s="34">
        <f t="shared" si="4"/>
        <v>0</v>
      </c>
      <c r="P120" s="4"/>
      <c r="Q120" s="4"/>
      <c r="R120" s="83"/>
      <c r="S120" s="42"/>
      <c r="T120" s="42"/>
      <c r="U120" s="42"/>
      <c r="V120" s="42"/>
      <c r="W120" s="42"/>
      <c r="X120" s="42"/>
      <c r="Y120" s="42"/>
      <c r="Z120" s="42"/>
      <c r="AA120" s="42"/>
    </row>
    <row r="121" spans="1:27" s="43" customFormat="1">
      <c r="A121" s="10">
        <f t="shared" si="3"/>
        <v>3</v>
      </c>
      <c r="B121" s="44"/>
      <c r="C121" s="45"/>
      <c r="D121" s="44"/>
      <c r="E121" s="39"/>
      <c r="F121" s="40"/>
      <c r="G121" s="40"/>
      <c r="H121" s="40"/>
      <c r="I121" s="41"/>
      <c r="J121" s="41"/>
      <c r="K121" s="100"/>
      <c r="L121" s="100"/>
      <c r="M121" s="41"/>
      <c r="N121" s="34"/>
      <c r="O121" s="34">
        <f t="shared" si="4"/>
        <v>0</v>
      </c>
      <c r="P121" s="4"/>
      <c r="Q121" s="4"/>
      <c r="R121" s="83"/>
      <c r="S121" s="42"/>
      <c r="T121" s="42"/>
      <c r="U121" s="42"/>
      <c r="V121" s="42"/>
      <c r="W121" s="42"/>
      <c r="X121" s="42"/>
      <c r="Y121" s="42"/>
      <c r="Z121" s="42"/>
      <c r="AA121" s="42"/>
    </row>
    <row r="122" spans="1:27" s="43" customFormat="1">
      <c r="A122" s="10">
        <f t="shared" si="3"/>
        <v>4</v>
      </c>
      <c r="B122" s="44"/>
      <c r="C122" s="45"/>
      <c r="D122" s="44"/>
      <c r="E122" s="39"/>
      <c r="F122" s="40"/>
      <c r="G122" s="40"/>
      <c r="H122" s="40"/>
      <c r="I122" s="41"/>
      <c r="J122" s="41"/>
      <c r="K122" s="100"/>
      <c r="L122" s="100"/>
      <c r="M122" s="41"/>
      <c r="N122" s="34"/>
      <c r="O122" s="34"/>
      <c r="P122" s="4"/>
      <c r="Q122" s="4"/>
      <c r="R122" s="83"/>
      <c r="S122" s="42"/>
      <c r="T122" s="42"/>
      <c r="U122" s="42"/>
      <c r="V122" s="42"/>
      <c r="W122" s="42"/>
      <c r="X122" s="42"/>
      <c r="Y122" s="42"/>
      <c r="Z122" s="42"/>
      <c r="AA122" s="42"/>
    </row>
    <row r="123" spans="1:27" s="43" customFormat="1">
      <c r="A123" s="10"/>
      <c r="B123" s="11" t="s">
        <v>16</v>
      </c>
      <c r="C123" s="45"/>
      <c r="D123" s="44"/>
      <c r="E123" s="39"/>
      <c r="F123" s="40"/>
      <c r="G123" s="40"/>
      <c r="H123" s="40"/>
      <c r="I123" s="41"/>
      <c r="J123" s="41"/>
      <c r="K123" s="46">
        <f t="shared" ref="K123" si="5">SUM(K115:K122)</f>
        <v>32</v>
      </c>
      <c r="L123" s="46"/>
      <c r="M123" s="46">
        <f t="shared" ref="M123:O123" si="6">SUM(M115:M122)</f>
        <v>0</v>
      </c>
      <c r="N123" s="81">
        <f t="shared" si="6"/>
        <v>848</v>
      </c>
      <c r="O123" s="46">
        <f t="shared" si="6"/>
        <v>800</v>
      </c>
      <c r="P123" s="4"/>
      <c r="Q123" s="4"/>
      <c r="R123" s="84"/>
    </row>
    <row r="124" spans="1:27">
      <c r="B124" s="251"/>
      <c r="C124" s="251"/>
      <c r="D124" s="251"/>
      <c r="E124" s="252"/>
      <c r="F124" s="251"/>
      <c r="G124" s="251"/>
      <c r="H124" s="251"/>
      <c r="I124" s="251"/>
      <c r="J124" s="251"/>
      <c r="K124" s="251"/>
      <c r="L124" s="251"/>
      <c r="M124" s="251"/>
      <c r="N124" s="251"/>
      <c r="O124" s="251"/>
      <c r="P124" s="251"/>
      <c r="Q124" s="251"/>
    </row>
    <row r="125" spans="1:27" ht="18.75">
      <c r="B125" s="258" t="s">
        <v>32</v>
      </c>
      <c r="C125" s="271">
        <f>+K123</f>
        <v>32</v>
      </c>
      <c r="H125" s="261"/>
      <c r="I125" s="261"/>
      <c r="J125" s="261"/>
      <c r="K125" s="261"/>
      <c r="L125" s="261"/>
      <c r="M125" s="261"/>
      <c r="N125" s="261"/>
      <c r="O125" s="251"/>
      <c r="P125" s="251"/>
      <c r="Q125" s="251"/>
    </row>
    <row r="127" spans="1:27" ht="15.75" thickBot="1"/>
    <row r="128" spans="1:27" ht="37.15" customHeight="1" thickBot="1">
      <c r="B128" s="16" t="s">
        <v>49</v>
      </c>
      <c r="C128" s="16" t="s">
        <v>50</v>
      </c>
      <c r="D128" s="16" t="s">
        <v>51</v>
      </c>
      <c r="E128" s="16" t="s">
        <v>55</v>
      </c>
    </row>
    <row r="129" spans="2:18" ht="41.45" customHeight="1">
      <c r="B129" s="13" t="s">
        <v>130</v>
      </c>
      <c r="C129" s="272">
        <v>20</v>
      </c>
      <c r="D129" s="272"/>
      <c r="E129" s="273">
        <f>+D129+D130+D131</f>
        <v>40</v>
      </c>
    </row>
    <row r="130" spans="2:18">
      <c r="B130" s="13" t="s">
        <v>131</v>
      </c>
      <c r="C130" s="260">
        <v>30</v>
      </c>
      <c r="D130" s="116">
        <v>0</v>
      </c>
      <c r="E130" s="274"/>
    </row>
    <row r="131" spans="2:18" ht="15.75" thickBot="1">
      <c r="B131" s="13" t="s">
        <v>132</v>
      </c>
      <c r="C131" s="275">
        <v>40</v>
      </c>
      <c r="D131" s="275">
        <v>40</v>
      </c>
      <c r="E131" s="276"/>
    </row>
    <row r="133" spans="2:18" ht="15.75" thickBot="1"/>
    <row r="134" spans="2:18" ht="27" thickBot="1">
      <c r="B134" s="267" t="s">
        <v>52</v>
      </c>
      <c r="C134" s="268"/>
      <c r="D134" s="268"/>
      <c r="E134" s="268"/>
      <c r="F134" s="268"/>
      <c r="G134" s="268"/>
      <c r="H134" s="268"/>
      <c r="I134" s="268"/>
      <c r="J134" s="268"/>
      <c r="K134" s="268"/>
      <c r="L134" s="268"/>
      <c r="M134" s="268"/>
      <c r="N134" s="268"/>
      <c r="O134" s="269"/>
    </row>
    <row r="136" spans="2:18" ht="76.5" customHeight="1">
      <c r="B136" s="174" t="s">
        <v>0</v>
      </c>
      <c r="C136" s="174" t="s">
        <v>39</v>
      </c>
      <c r="D136" s="174" t="s">
        <v>40</v>
      </c>
      <c r="E136" s="174" t="s">
        <v>119</v>
      </c>
      <c r="F136" s="174" t="s">
        <v>121</v>
      </c>
      <c r="G136" s="174" t="s">
        <v>122</v>
      </c>
      <c r="H136" s="174" t="s">
        <v>123</v>
      </c>
      <c r="I136" s="174" t="s">
        <v>120</v>
      </c>
      <c r="J136" s="166" t="s">
        <v>124</v>
      </c>
      <c r="K136" s="186"/>
      <c r="L136" s="186"/>
      <c r="M136" s="167"/>
      <c r="N136" s="174" t="s">
        <v>128</v>
      </c>
      <c r="O136" s="174" t="s">
        <v>41</v>
      </c>
      <c r="P136" s="174" t="s">
        <v>42</v>
      </c>
      <c r="Q136" s="180" t="s">
        <v>3</v>
      </c>
      <c r="R136" s="181"/>
    </row>
    <row r="137" spans="2:18" ht="27.75" customHeight="1">
      <c r="B137" s="175"/>
      <c r="C137" s="175"/>
      <c r="D137" s="175"/>
      <c r="E137" s="175"/>
      <c r="F137" s="175"/>
      <c r="G137" s="175"/>
      <c r="H137" s="175"/>
      <c r="I137" s="175"/>
      <c r="J137" s="117" t="s">
        <v>125</v>
      </c>
      <c r="K137" s="31" t="s">
        <v>126</v>
      </c>
      <c r="L137" s="178" t="s">
        <v>127</v>
      </c>
      <c r="M137" s="177"/>
      <c r="N137" s="175"/>
      <c r="O137" s="175"/>
      <c r="P137" s="175"/>
      <c r="Q137" s="182"/>
      <c r="R137" s="183"/>
    </row>
    <row r="138" spans="2:18" ht="60.75" customHeight="1">
      <c r="B138" s="117" t="s">
        <v>264</v>
      </c>
      <c r="C138" s="117" t="s">
        <v>282</v>
      </c>
      <c r="D138" s="117" t="s">
        <v>265</v>
      </c>
      <c r="E138" s="117">
        <v>73153405</v>
      </c>
      <c r="F138" s="117" t="s">
        <v>179</v>
      </c>
      <c r="G138" s="117" t="s">
        <v>184</v>
      </c>
      <c r="H138" s="270">
        <v>41123</v>
      </c>
      <c r="I138" s="31">
        <v>5393</v>
      </c>
      <c r="J138" s="117" t="s">
        <v>266</v>
      </c>
      <c r="K138" s="31" t="s">
        <v>267</v>
      </c>
      <c r="L138" s="178" t="s">
        <v>179</v>
      </c>
      <c r="M138" s="177"/>
      <c r="N138" s="15" t="s">
        <v>139</v>
      </c>
      <c r="O138" s="15" t="s">
        <v>139</v>
      </c>
      <c r="P138" s="15" t="s">
        <v>139</v>
      </c>
      <c r="Q138" s="132"/>
      <c r="R138" s="132"/>
    </row>
    <row r="139" spans="2:18" ht="60.75" customHeight="1">
      <c r="B139" s="117" t="s">
        <v>268</v>
      </c>
      <c r="C139" s="117" t="s">
        <v>282</v>
      </c>
      <c r="D139" s="117" t="s">
        <v>269</v>
      </c>
      <c r="E139" s="117">
        <v>45483501</v>
      </c>
      <c r="F139" s="117" t="s">
        <v>270</v>
      </c>
      <c r="G139" s="117" t="s">
        <v>228</v>
      </c>
      <c r="H139" s="270">
        <v>40277</v>
      </c>
      <c r="I139" s="31" t="s">
        <v>271</v>
      </c>
      <c r="J139" s="117" t="s">
        <v>272</v>
      </c>
      <c r="K139" s="102" t="s">
        <v>273</v>
      </c>
      <c r="L139" s="178" t="s">
        <v>274</v>
      </c>
      <c r="M139" s="177"/>
      <c r="N139" s="15" t="s">
        <v>139</v>
      </c>
      <c r="O139" s="15" t="s">
        <v>139</v>
      </c>
      <c r="P139" s="15" t="s">
        <v>139</v>
      </c>
      <c r="Q139" s="132" t="s">
        <v>284</v>
      </c>
      <c r="R139" s="132"/>
    </row>
    <row r="140" spans="2:18" ht="33.6" customHeight="1">
      <c r="B140" s="117" t="s">
        <v>275</v>
      </c>
      <c r="C140" s="117" t="s">
        <v>283</v>
      </c>
      <c r="D140" s="117" t="s">
        <v>276</v>
      </c>
      <c r="E140" s="117">
        <v>73169690</v>
      </c>
      <c r="F140" s="117" t="s">
        <v>185</v>
      </c>
      <c r="G140" s="117" t="s">
        <v>277</v>
      </c>
      <c r="H140" s="270">
        <v>38414</v>
      </c>
      <c r="I140" s="31" t="s">
        <v>280</v>
      </c>
      <c r="J140" s="117" t="s">
        <v>281</v>
      </c>
      <c r="K140" s="102" t="s">
        <v>278</v>
      </c>
      <c r="L140" s="178" t="s">
        <v>279</v>
      </c>
      <c r="M140" s="177"/>
      <c r="N140" s="15" t="s">
        <v>139</v>
      </c>
      <c r="O140" s="15" t="s">
        <v>139</v>
      </c>
      <c r="P140" s="15" t="s">
        <v>139</v>
      </c>
      <c r="Q140" s="132"/>
      <c r="R140" s="132"/>
    </row>
    <row r="143" spans="2:18" ht="15.75" thickBot="1"/>
    <row r="144" spans="2:18" ht="54" customHeight="1">
      <c r="B144" s="49" t="s">
        <v>33</v>
      </c>
      <c r="C144" s="49" t="s">
        <v>49</v>
      </c>
      <c r="D144" s="49" t="s">
        <v>50</v>
      </c>
      <c r="E144" s="49" t="s">
        <v>51</v>
      </c>
      <c r="F144" s="16" t="s">
        <v>56</v>
      </c>
      <c r="G144" s="30"/>
    </row>
    <row r="145" spans="2:7" ht="120.75" customHeight="1">
      <c r="B145" s="170" t="s">
        <v>53</v>
      </c>
      <c r="C145" s="3" t="s">
        <v>133</v>
      </c>
      <c r="D145" s="116">
        <v>25</v>
      </c>
      <c r="E145" s="116">
        <v>25</v>
      </c>
      <c r="F145" s="277">
        <f>+E145+E146+E147</f>
        <v>60</v>
      </c>
      <c r="G145" s="278"/>
    </row>
    <row r="146" spans="2:7" ht="76.150000000000006" customHeight="1">
      <c r="B146" s="170"/>
      <c r="C146" s="3" t="s">
        <v>134</v>
      </c>
      <c r="D146" s="116">
        <v>25</v>
      </c>
      <c r="E146" s="116">
        <v>25</v>
      </c>
      <c r="F146" s="279"/>
      <c r="G146" s="278"/>
    </row>
    <row r="147" spans="2:7" ht="69" customHeight="1">
      <c r="B147" s="170"/>
      <c r="C147" s="3" t="s">
        <v>135</v>
      </c>
      <c r="D147" s="116">
        <v>10</v>
      </c>
      <c r="E147" s="116">
        <v>10</v>
      </c>
      <c r="F147" s="280"/>
      <c r="G147" s="278"/>
    </row>
    <row r="148" spans="2:7">
      <c r="C148" s="246"/>
    </row>
    <row r="151" spans="2:7">
      <c r="B151" s="245" t="s">
        <v>57</v>
      </c>
    </row>
    <row r="154" spans="2:7">
      <c r="B154" s="50" t="s">
        <v>33</v>
      </c>
      <c r="C154" s="50" t="s">
        <v>58</v>
      </c>
      <c r="D154" s="49" t="s">
        <v>51</v>
      </c>
      <c r="E154" s="49" t="s">
        <v>16</v>
      </c>
    </row>
    <row r="155" spans="2:7" ht="28.5">
      <c r="B155" s="37" t="s">
        <v>59</v>
      </c>
      <c r="C155" s="38">
        <v>40</v>
      </c>
      <c r="D155" s="116">
        <f>+E129</f>
        <v>40</v>
      </c>
      <c r="E155" s="247">
        <f>+D155+D156</f>
        <v>100</v>
      </c>
    </row>
    <row r="156" spans="2:7" ht="42.75">
      <c r="B156" s="37" t="s">
        <v>60</v>
      </c>
      <c r="C156" s="38">
        <v>60</v>
      </c>
      <c r="D156" s="116">
        <f>+F145</f>
        <v>60</v>
      </c>
      <c r="E156" s="248"/>
    </row>
  </sheetData>
  <mergeCells count="97">
    <mergeCell ref="P69:Q69"/>
    <mergeCell ref="L96:M96"/>
    <mergeCell ref="Q95:R95"/>
    <mergeCell ref="Q96:R96"/>
    <mergeCell ref="L139:M139"/>
    <mergeCell ref="Q97:R97"/>
    <mergeCell ref="L98:M98"/>
    <mergeCell ref="Q98:R98"/>
    <mergeCell ref="L91:M91"/>
    <mergeCell ref="Q91:R91"/>
    <mergeCell ref="L92:M92"/>
    <mergeCell ref="Q92:R92"/>
    <mergeCell ref="L93:M93"/>
    <mergeCell ref="Q93:R93"/>
    <mergeCell ref="L94:M94"/>
    <mergeCell ref="Q94:R94"/>
    <mergeCell ref="L140:M140"/>
    <mergeCell ref="Q139:R139"/>
    <mergeCell ref="Q136:R137"/>
    <mergeCell ref="P136:P137"/>
    <mergeCell ref="L137:M137"/>
    <mergeCell ref="L138:M138"/>
    <mergeCell ref="Q138:R138"/>
    <mergeCell ref="Q140:R140"/>
    <mergeCell ref="G136:G137"/>
    <mergeCell ref="H136:H137"/>
    <mergeCell ref="I136:I137"/>
    <mergeCell ref="N136:N137"/>
    <mergeCell ref="O136:O137"/>
    <mergeCell ref="J136:M136"/>
    <mergeCell ref="B136:B137"/>
    <mergeCell ref="C136:C137"/>
    <mergeCell ref="D136:D137"/>
    <mergeCell ref="E136:E137"/>
    <mergeCell ref="F136:F137"/>
    <mergeCell ref="L97:M97"/>
    <mergeCell ref="L73:M73"/>
    <mergeCell ref="L74:M74"/>
    <mergeCell ref="L75:M75"/>
    <mergeCell ref="C86:C87"/>
    <mergeCell ref="D86:D87"/>
    <mergeCell ref="E86:E87"/>
    <mergeCell ref="F86:F87"/>
    <mergeCell ref="G86:G87"/>
    <mergeCell ref="H86:H87"/>
    <mergeCell ref="I86:I87"/>
    <mergeCell ref="L87:M87"/>
    <mergeCell ref="J86:M86"/>
    <mergeCell ref="L68:M68"/>
    <mergeCell ref="L69:M69"/>
    <mergeCell ref="L70:M70"/>
    <mergeCell ref="L71:M71"/>
    <mergeCell ref="L72:M72"/>
    <mergeCell ref="L89:M89"/>
    <mergeCell ref="L90:M90"/>
    <mergeCell ref="Q88:R88"/>
    <mergeCell ref="Q90:R90"/>
    <mergeCell ref="Q89:R89"/>
    <mergeCell ref="P73:Q73"/>
    <mergeCell ref="P74:Q74"/>
    <mergeCell ref="O86:O87"/>
    <mergeCell ref="N86:N87"/>
    <mergeCell ref="L88:M88"/>
    <mergeCell ref="Q86:R87"/>
    <mergeCell ref="P86:P87"/>
    <mergeCell ref="B59:B60"/>
    <mergeCell ref="C59:C60"/>
    <mergeCell ref="B145:B147"/>
    <mergeCell ref="F145:F147"/>
    <mergeCell ref="B4:Q4"/>
    <mergeCell ref="B22:C22"/>
    <mergeCell ref="C6:O6"/>
    <mergeCell ref="C7:O7"/>
    <mergeCell ref="C8:O8"/>
    <mergeCell ref="C9:O9"/>
    <mergeCell ref="C10:E10"/>
    <mergeCell ref="B14:C21"/>
    <mergeCell ref="P75:Q75"/>
    <mergeCell ref="P70:Q70"/>
    <mergeCell ref="P71:Q71"/>
    <mergeCell ref="P72:Q72"/>
    <mergeCell ref="E155:E156"/>
    <mergeCell ref="B2:Q2"/>
    <mergeCell ref="B108:Q108"/>
    <mergeCell ref="B134:O134"/>
    <mergeCell ref="E129:E131"/>
    <mergeCell ref="B101:O101"/>
    <mergeCell ref="D104:E104"/>
    <mergeCell ref="D105:E105"/>
    <mergeCell ref="B111:O111"/>
    <mergeCell ref="B81:O81"/>
    <mergeCell ref="E40:E41"/>
    <mergeCell ref="P68:Q68"/>
    <mergeCell ref="B65:O65"/>
    <mergeCell ref="C63:O63"/>
    <mergeCell ref="D59:E59"/>
    <mergeCell ref="N45:O45"/>
  </mergeCells>
  <dataValidations count="2">
    <dataValidation type="decimal" allowBlank="1" showInputMessage="1" showErrorMessage="1" sqref="WVI983072 WLM983072 C65568 IW65568 SS65568 ACO65568 AMK65568 AWG65568 BGC65568 BPY65568 BZU65568 CJQ65568 CTM65568 DDI65568 DNE65568 DXA65568 EGW65568 EQS65568 FAO65568 FKK65568 FUG65568 GEC65568 GNY65568 GXU65568 HHQ65568 HRM65568 IBI65568 ILE65568 IVA65568 JEW65568 JOS65568 JYO65568 KIK65568 KSG65568 LCC65568 LLY65568 LVU65568 MFQ65568 MPM65568 MZI65568 NJE65568 NTA65568 OCW65568 OMS65568 OWO65568 PGK65568 PQG65568 QAC65568 QJY65568 QTU65568 RDQ65568 RNM65568 RXI65568 SHE65568 SRA65568 TAW65568 TKS65568 TUO65568 UEK65568 UOG65568 UYC65568 VHY65568 VRU65568 WBQ65568 WLM65568 WVI65568 C131104 IW131104 SS131104 ACO131104 AMK131104 AWG131104 BGC131104 BPY131104 BZU131104 CJQ131104 CTM131104 DDI131104 DNE131104 DXA131104 EGW131104 EQS131104 FAO131104 FKK131104 FUG131104 GEC131104 GNY131104 GXU131104 HHQ131104 HRM131104 IBI131104 ILE131104 IVA131104 JEW131104 JOS131104 JYO131104 KIK131104 KSG131104 LCC131104 LLY131104 LVU131104 MFQ131104 MPM131104 MZI131104 NJE131104 NTA131104 OCW131104 OMS131104 OWO131104 PGK131104 PQG131104 QAC131104 QJY131104 QTU131104 RDQ131104 RNM131104 RXI131104 SHE131104 SRA131104 TAW131104 TKS131104 TUO131104 UEK131104 UOG131104 UYC131104 VHY131104 VRU131104 WBQ131104 WLM131104 WVI131104 C196640 IW196640 SS196640 ACO196640 AMK196640 AWG196640 BGC196640 BPY196640 BZU196640 CJQ196640 CTM196640 DDI196640 DNE196640 DXA196640 EGW196640 EQS196640 FAO196640 FKK196640 FUG196640 GEC196640 GNY196640 GXU196640 HHQ196640 HRM196640 IBI196640 ILE196640 IVA196640 JEW196640 JOS196640 JYO196640 KIK196640 KSG196640 LCC196640 LLY196640 LVU196640 MFQ196640 MPM196640 MZI196640 NJE196640 NTA196640 OCW196640 OMS196640 OWO196640 PGK196640 PQG196640 QAC196640 QJY196640 QTU196640 RDQ196640 RNM196640 RXI196640 SHE196640 SRA196640 TAW196640 TKS196640 TUO196640 UEK196640 UOG196640 UYC196640 VHY196640 VRU196640 WBQ196640 WLM196640 WVI196640 C262176 IW262176 SS262176 ACO262176 AMK262176 AWG262176 BGC262176 BPY262176 BZU262176 CJQ262176 CTM262176 DDI262176 DNE262176 DXA262176 EGW262176 EQS262176 FAO262176 FKK262176 FUG262176 GEC262176 GNY262176 GXU262176 HHQ262176 HRM262176 IBI262176 ILE262176 IVA262176 JEW262176 JOS262176 JYO262176 KIK262176 KSG262176 LCC262176 LLY262176 LVU262176 MFQ262176 MPM262176 MZI262176 NJE262176 NTA262176 OCW262176 OMS262176 OWO262176 PGK262176 PQG262176 QAC262176 QJY262176 QTU262176 RDQ262176 RNM262176 RXI262176 SHE262176 SRA262176 TAW262176 TKS262176 TUO262176 UEK262176 UOG262176 UYC262176 VHY262176 VRU262176 WBQ262176 WLM262176 WVI262176 C327712 IW327712 SS327712 ACO327712 AMK327712 AWG327712 BGC327712 BPY327712 BZU327712 CJQ327712 CTM327712 DDI327712 DNE327712 DXA327712 EGW327712 EQS327712 FAO327712 FKK327712 FUG327712 GEC327712 GNY327712 GXU327712 HHQ327712 HRM327712 IBI327712 ILE327712 IVA327712 JEW327712 JOS327712 JYO327712 KIK327712 KSG327712 LCC327712 LLY327712 LVU327712 MFQ327712 MPM327712 MZI327712 NJE327712 NTA327712 OCW327712 OMS327712 OWO327712 PGK327712 PQG327712 QAC327712 QJY327712 QTU327712 RDQ327712 RNM327712 RXI327712 SHE327712 SRA327712 TAW327712 TKS327712 TUO327712 UEK327712 UOG327712 UYC327712 VHY327712 VRU327712 WBQ327712 WLM327712 WVI327712 C393248 IW393248 SS393248 ACO393248 AMK393248 AWG393248 BGC393248 BPY393248 BZU393248 CJQ393248 CTM393248 DDI393248 DNE393248 DXA393248 EGW393248 EQS393248 FAO393248 FKK393248 FUG393248 GEC393248 GNY393248 GXU393248 HHQ393248 HRM393248 IBI393248 ILE393248 IVA393248 JEW393248 JOS393248 JYO393248 KIK393248 KSG393248 LCC393248 LLY393248 LVU393248 MFQ393248 MPM393248 MZI393248 NJE393248 NTA393248 OCW393248 OMS393248 OWO393248 PGK393248 PQG393248 QAC393248 QJY393248 QTU393248 RDQ393248 RNM393248 RXI393248 SHE393248 SRA393248 TAW393248 TKS393248 TUO393248 UEK393248 UOG393248 UYC393248 VHY393248 VRU393248 WBQ393248 WLM393248 WVI393248 C458784 IW458784 SS458784 ACO458784 AMK458784 AWG458784 BGC458784 BPY458784 BZU458784 CJQ458784 CTM458784 DDI458784 DNE458784 DXA458784 EGW458784 EQS458784 FAO458784 FKK458784 FUG458784 GEC458784 GNY458784 GXU458784 HHQ458784 HRM458784 IBI458784 ILE458784 IVA458784 JEW458784 JOS458784 JYO458784 KIK458784 KSG458784 LCC458784 LLY458784 LVU458784 MFQ458784 MPM458784 MZI458784 NJE458784 NTA458784 OCW458784 OMS458784 OWO458784 PGK458784 PQG458784 QAC458784 QJY458784 QTU458784 RDQ458784 RNM458784 RXI458784 SHE458784 SRA458784 TAW458784 TKS458784 TUO458784 UEK458784 UOG458784 UYC458784 VHY458784 VRU458784 WBQ458784 WLM458784 WVI458784 C524320 IW524320 SS524320 ACO524320 AMK524320 AWG524320 BGC524320 BPY524320 BZU524320 CJQ524320 CTM524320 DDI524320 DNE524320 DXA524320 EGW524320 EQS524320 FAO524320 FKK524320 FUG524320 GEC524320 GNY524320 GXU524320 HHQ524320 HRM524320 IBI524320 ILE524320 IVA524320 JEW524320 JOS524320 JYO524320 KIK524320 KSG524320 LCC524320 LLY524320 LVU524320 MFQ524320 MPM524320 MZI524320 NJE524320 NTA524320 OCW524320 OMS524320 OWO524320 PGK524320 PQG524320 QAC524320 QJY524320 QTU524320 RDQ524320 RNM524320 RXI524320 SHE524320 SRA524320 TAW524320 TKS524320 TUO524320 UEK524320 UOG524320 UYC524320 VHY524320 VRU524320 WBQ524320 WLM524320 WVI524320 C589856 IW589856 SS589856 ACO589856 AMK589856 AWG589856 BGC589856 BPY589856 BZU589856 CJQ589856 CTM589856 DDI589856 DNE589856 DXA589856 EGW589856 EQS589856 FAO589856 FKK589856 FUG589856 GEC589856 GNY589856 GXU589856 HHQ589856 HRM589856 IBI589856 ILE589856 IVA589856 JEW589856 JOS589856 JYO589856 KIK589856 KSG589856 LCC589856 LLY589856 LVU589856 MFQ589856 MPM589856 MZI589856 NJE589856 NTA589856 OCW589856 OMS589856 OWO589856 PGK589856 PQG589856 QAC589856 QJY589856 QTU589856 RDQ589856 RNM589856 RXI589856 SHE589856 SRA589856 TAW589856 TKS589856 TUO589856 UEK589856 UOG589856 UYC589856 VHY589856 VRU589856 WBQ589856 WLM589856 WVI589856 C655392 IW655392 SS655392 ACO655392 AMK655392 AWG655392 BGC655392 BPY655392 BZU655392 CJQ655392 CTM655392 DDI655392 DNE655392 DXA655392 EGW655392 EQS655392 FAO655392 FKK655392 FUG655392 GEC655392 GNY655392 GXU655392 HHQ655392 HRM655392 IBI655392 ILE655392 IVA655392 JEW655392 JOS655392 JYO655392 KIK655392 KSG655392 LCC655392 LLY655392 LVU655392 MFQ655392 MPM655392 MZI655392 NJE655392 NTA655392 OCW655392 OMS655392 OWO655392 PGK655392 PQG655392 QAC655392 QJY655392 QTU655392 RDQ655392 RNM655392 RXI655392 SHE655392 SRA655392 TAW655392 TKS655392 TUO655392 UEK655392 UOG655392 UYC655392 VHY655392 VRU655392 WBQ655392 WLM655392 WVI655392 C720928 IW720928 SS720928 ACO720928 AMK720928 AWG720928 BGC720928 BPY720928 BZU720928 CJQ720928 CTM720928 DDI720928 DNE720928 DXA720928 EGW720928 EQS720928 FAO720928 FKK720928 FUG720928 GEC720928 GNY720928 GXU720928 HHQ720928 HRM720928 IBI720928 ILE720928 IVA720928 JEW720928 JOS720928 JYO720928 KIK720928 KSG720928 LCC720928 LLY720928 LVU720928 MFQ720928 MPM720928 MZI720928 NJE720928 NTA720928 OCW720928 OMS720928 OWO720928 PGK720928 PQG720928 QAC720928 QJY720928 QTU720928 RDQ720928 RNM720928 RXI720928 SHE720928 SRA720928 TAW720928 TKS720928 TUO720928 UEK720928 UOG720928 UYC720928 VHY720928 VRU720928 WBQ720928 WLM720928 WVI720928 C786464 IW786464 SS786464 ACO786464 AMK786464 AWG786464 BGC786464 BPY786464 BZU786464 CJQ786464 CTM786464 DDI786464 DNE786464 DXA786464 EGW786464 EQS786464 FAO786464 FKK786464 FUG786464 GEC786464 GNY786464 GXU786464 HHQ786464 HRM786464 IBI786464 ILE786464 IVA786464 JEW786464 JOS786464 JYO786464 KIK786464 KSG786464 LCC786464 LLY786464 LVU786464 MFQ786464 MPM786464 MZI786464 NJE786464 NTA786464 OCW786464 OMS786464 OWO786464 PGK786464 PQG786464 QAC786464 QJY786464 QTU786464 RDQ786464 RNM786464 RXI786464 SHE786464 SRA786464 TAW786464 TKS786464 TUO786464 UEK786464 UOG786464 UYC786464 VHY786464 VRU786464 WBQ786464 WLM786464 WVI786464 C852000 IW852000 SS852000 ACO852000 AMK852000 AWG852000 BGC852000 BPY852000 BZU852000 CJQ852000 CTM852000 DDI852000 DNE852000 DXA852000 EGW852000 EQS852000 FAO852000 FKK852000 FUG852000 GEC852000 GNY852000 GXU852000 HHQ852000 HRM852000 IBI852000 ILE852000 IVA852000 JEW852000 JOS852000 JYO852000 KIK852000 KSG852000 LCC852000 LLY852000 LVU852000 MFQ852000 MPM852000 MZI852000 NJE852000 NTA852000 OCW852000 OMS852000 OWO852000 PGK852000 PQG852000 QAC852000 QJY852000 QTU852000 RDQ852000 RNM852000 RXI852000 SHE852000 SRA852000 TAW852000 TKS852000 TUO852000 UEK852000 UOG852000 UYC852000 VHY852000 VRU852000 WBQ852000 WLM852000 WVI852000 C917536 IW917536 SS917536 ACO917536 AMK917536 AWG917536 BGC917536 BPY917536 BZU917536 CJQ917536 CTM917536 DDI917536 DNE917536 DXA917536 EGW917536 EQS917536 FAO917536 FKK917536 FUG917536 GEC917536 GNY917536 GXU917536 HHQ917536 HRM917536 IBI917536 ILE917536 IVA917536 JEW917536 JOS917536 JYO917536 KIK917536 KSG917536 LCC917536 LLY917536 LVU917536 MFQ917536 MPM917536 MZI917536 NJE917536 NTA917536 OCW917536 OMS917536 OWO917536 PGK917536 PQG917536 QAC917536 QJY917536 QTU917536 RDQ917536 RNM917536 RXI917536 SHE917536 SRA917536 TAW917536 TKS917536 TUO917536 UEK917536 UOG917536 UYC917536 VHY917536 VRU917536 WBQ917536 WLM917536 WVI917536 C983072 IW983072 SS983072 ACO983072 AMK983072 AWG983072 BGC983072 BPY983072 BZU983072 CJQ983072 CTM983072 DDI983072 DNE983072 DXA983072 EGW983072 EQS983072 FAO983072 FKK983072 FUG983072 GEC983072 GNY983072 GXU983072 HHQ983072 HRM983072 IBI983072 ILE983072 IVA983072 JEW983072 JOS983072 JYO983072 KIK983072 KSG983072 LCC983072 LLY983072 LVU983072 MFQ983072 MPM983072 MZI983072 NJE983072 NTA983072 OCW983072 OMS983072 OWO983072 PGK983072 PQG983072 QAC983072 QJY983072 QTU983072 RDQ983072 RNM983072 RXI983072 SHE983072 SRA983072 TAW983072 TKS983072 TUO983072 UEK983072 UOG983072 UYC983072 VHY983072 VRU983072 WBQ983072 IW24:IW44 SS24:SS44 ACO24:ACO44 AMK24:AMK44 AWG24:AWG44 BGC24:BGC44 BPY24:BPY44 BZU24:BZU44 CJQ24:CJQ44 CTM24:CTM44 DDI24:DDI44 DNE24:DNE44 DXA24:DXA44 EGW24:EGW44 EQS24:EQS44 FAO24:FAO44 FKK24:FKK44 FUG24:FUG44 GEC24:GEC44 GNY24:GNY44 GXU24:GXU44 HHQ24:HHQ44 HRM24:HRM44 IBI24:IBI44 ILE24:ILE44 IVA24:IVA44 JEW24:JEW44 JOS24:JOS44 JYO24:JYO44 KIK24:KIK44 KSG24:KSG44 LCC24:LCC44 LLY24:LLY44 LVU24:LVU44 MFQ24:MFQ44 MPM24:MPM44 MZI24:MZI44 NJE24:NJE44 NTA24:NTA44 OCW24:OCW44 OMS24:OMS44 OWO24:OWO44 PGK24:PGK44 PQG24:PQG44 QAC24:QAC44 QJY24:QJY44 QTU24:QTU44 RDQ24:RDQ44 RNM24:RNM44 RXI24:RXI44 SHE24:SHE44 SRA24:SRA44 TAW24:TAW44 TKS24:TKS44 TUO24:TUO44 UEK24:UEK44 UOG24:UOG44 UYC24:UYC44 VHY24:VHY44 VRU24:VRU44 WBQ24:WBQ44 WLM24:WLM44 WVI24:WVI44">
      <formula1>0</formula1>
      <formula2>1</formula2>
    </dataValidation>
    <dataValidation type="list" allowBlank="1" showInputMessage="1" showErrorMessage="1" sqref="WVF983072 A65568 IT65568 SP65568 ACL65568 AMH65568 AWD65568 BFZ65568 BPV65568 BZR65568 CJN65568 CTJ65568 DDF65568 DNB65568 DWX65568 EGT65568 EQP65568 FAL65568 FKH65568 FUD65568 GDZ65568 GNV65568 GXR65568 HHN65568 HRJ65568 IBF65568 ILB65568 IUX65568 JET65568 JOP65568 JYL65568 KIH65568 KSD65568 LBZ65568 LLV65568 LVR65568 MFN65568 MPJ65568 MZF65568 NJB65568 NSX65568 OCT65568 OMP65568 OWL65568 PGH65568 PQD65568 PZZ65568 QJV65568 QTR65568 RDN65568 RNJ65568 RXF65568 SHB65568 SQX65568 TAT65568 TKP65568 TUL65568 UEH65568 UOD65568 UXZ65568 VHV65568 VRR65568 WBN65568 WLJ65568 WVF65568 A131104 IT131104 SP131104 ACL131104 AMH131104 AWD131104 BFZ131104 BPV131104 BZR131104 CJN131104 CTJ131104 DDF131104 DNB131104 DWX131104 EGT131104 EQP131104 FAL131104 FKH131104 FUD131104 GDZ131104 GNV131104 GXR131104 HHN131104 HRJ131104 IBF131104 ILB131104 IUX131104 JET131104 JOP131104 JYL131104 KIH131104 KSD131104 LBZ131104 LLV131104 LVR131104 MFN131104 MPJ131104 MZF131104 NJB131104 NSX131104 OCT131104 OMP131104 OWL131104 PGH131104 PQD131104 PZZ131104 QJV131104 QTR131104 RDN131104 RNJ131104 RXF131104 SHB131104 SQX131104 TAT131104 TKP131104 TUL131104 UEH131104 UOD131104 UXZ131104 VHV131104 VRR131104 WBN131104 WLJ131104 WVF131104 A196640 IT196640 SP196640 ACL196640 AMH196640 AWD196640 BFZ196640 BPV196640 BZR196640 CJN196640 CTJ196640 DDF196640 DNB196640 DWX196640 EGT196640 EQP196640 FAL196640 FKH196640 FUD196640 GDZ196640 GNV196640 GXR196640 HHN196640 HRJ196640 IBF196640 ILB196640 IUX196640 JET196640 JOP196640 JYL196640 KIH196640 KSD196640 LBZ196640 LLV196640 LVR196640 MFN196640 MPJ196640 MZF196640 NJB196640 NSX196640 OCT196640 OMP196640 OWL196640 PGH196640 PQD196640 PZZ196640 QJV196640 QTR196640 RDN196640 RNJ196640 RXF196640 SHB196640 SQX196640 TAT196640 TKP196640 TUL196640 UEH196640 UOD196640 UXZ196640 VHV196640 VRR196640 WBN196640 WLJ196640 WVF196640 A262176 IT262176 SP262176 ACL262176 AMH262176 AWD262176 BFZ262176 BPV262176 BZR262176 CJN262176 CTJ262176 DDF262176 DNB262176 DWX262176 EGT262176 EQP262176 FAL262176 FKH262176 FUD262176 GDZ262176 GNV262176 GXR262176 HHN262176 HRJ262176 IBF262176 ILB262176 IUX262176 JET262176 JOP262176 JYL262176 KIH262176 KSD262176 LBZ262176 LLV262176 LVR262176 MFN262176 MPJ262176 MZF262176 NJB262176 NSX262176 OCT262176 OMP262176 OWL262176 PGH262176 PQD262176 PZZ262176 QJV262176 QTR262176 RDN262176 RNJ262176 RXF262176 SHB262176 SQX262176 TAT262176 TKP262176 TUL262176 UEH262176 UOD262176 UXZ262176 VHV262176 VRR262176 WBN262176 WLJ262176 WVF262176 A327712 IT327712 SP327712 ACL327712 AMH327712 AWD327712 BFZ327712 BPV327712 BZR327712 CJN327712 CTJ327712 DDF327712 DNB327712 DWX327712 EGT327712 EQP327712 FAL327712 FKH327712 FUD327712 GDZ327712 GNV327712 GXR327712 HHN327712 HRJ327712 IBF327712 ILB327712 IUX327712 JET327712 JOP327712 JYL327712 KIH327712 KSD327712 LBZ327712 LLV327712 LVR327712 MFN327712 MPJ327712 MZF327712 NJB327712 NSX327712 OCT327712 OMP327712 OWL327712 PGH327712 PQD327712 PZZ327712 QJV327712 QTR327712 RDN327712 RNJ327712 RXF327712 SHB327712 SQX327712 TAT327712 TKP327712 TUL327712 UEH327712 UOD327712 UXZ327712 VHV327712 VRR327712 WBN327712 WLJ327712 WVF327712 A393248 IT393248 SP393248 ACL393248 AMH393248 AWD393248 BFZ393248 BPV393248 BZR393248 CJN393248 CTJ393248 DDF393248 DNB393248 DWX393248 EGT393248 EQP393248 FAL393248 FKH393248 FUD393248 GDZ393248 GNV393248 GXR393248 HHN393248 HRJ393248 IBF393248 ILB393248 IUX393248 JET393248 JOP393248 JYL393248 KIH393248 KSD393248 LBZ393248 LLV393248 LVR393248 MFN393248 MPJ393248 MZF393248 NJB393248 NSX393248 OCT393248 OMP393248 OWL393248 PGH393248 PQD393248 PZZ393248 QJV393248 QTR393248 RDN393248 RNJ393248 RXF393248 SHB393248 SQX393248 TAT393248 TKP393248 TUL393248 UEH393248 UOD393248 UXZ393248 VHV393248 VRR393248 WBN393248 WLJ393248 WVF393248 A458784 IT458784 SP458784 ACL458784 AMH458784 AWD458784 BFZ458784 BPV458784 BZR458784 CJN458784 CTJ458784 DDF458784 DNB458784 DWX458784 EGT458784 EQP458784 FAL458784 FKH458784 FUD458784 GDZ458784 GNV458784 GXR458784 HHN458784 HRJ458784 IBF458784 ILB458784 IUX458784 JET458784 JOP458784 JYL458784 KIH458784 KSD458784 LBZ458784 LLV458784 LVR458784 MFN458784 MPJ458784 MZF458784 NJB458784 NSX458784 OCT458784 OMP458784 OWL458784 PGH458784 PQD458784 PZZ458784 QJV458784 QTR458784 RDN458784 RNJ458784 RXF458784 SHB458784 SQX458784 TAT458784 TKP458784 TUL458784 UEH458784 UOD458784 UXZ458784 VHV458784 VRR458784 WBN458784 WLJ458784 WVF458784 A524320 IT524320 SP524320 ACL524320 AMH524320 AWD524320 BFZ524320 BPV524320 BZR524320 CJN524320 CTJ524320 DDF524320 DNB524320 DWX524320 EGT524320 EQP524320 FAL524320 FKH524320 FUD524320 GDZ524320 GNV524320 GXR524320 HHN524320 HRJ524320 IBF524320 ILB524320 IUX524320 JET524320 JOP524320 JYL524320 KIH524320 KSD524320 LBZ524320 LLV524320 LVR524320 MFN524320 MPJ524320 MZF524320 NJB524320 NSX524320 OCT524320 OMP524320 OWL524320 PGH524320 PQD524320 PZZ524320 QJV524320 QTR524320 RDN524320 RNJ524320 RXF524320 SHB524320 SQX524320 TAT524320 TKP524320 TUL524320 UEH524320 UOD524320 UXZ524320 VHV524320 VRR524320 WBN524320 WLJ524320 WVF524320 A589856 IT589856 SP589856 ACL589856 AMH589856 AWD589856 BFZ589856 BPV589856 BZR589856 CJN589856 CTJ589856 DDF589856 DNB589856 DWX589856 EGT589856 EQP589856 FAL589856 FKH589856 FUD589856 GDZ589856 GNV589856 GXR589856 HHN589856 HRJ589856 IBF589856 ILB589856 IUX589856 JET589856 JOP589856 JYL589856 KIH589856 KSD589856 LBZ589856 LLV589856 LVR589856 MFN589856 MPJ589856 MZF589856 NJB589856 NSX589856 OCT589856 OMP589856 OWL589856 PGH589856 PQD589856 PZZ589856 QJV589856 QTR589856 RDN589856 RNJ589856 RXF589856 SHB589856 SQX589856 TAT589856 TKP589856 TUL589856 UEH589856 UOD589856 UXZ589856 VHV589856 VRR589856 WBN589856 WLJ589856 WVF589856 A655392 IT655392 SP655392 ACL655392 AMH655392 AWD655392 BFZ655392 BPV655392 BZR655392 CJN655392 CTJ655392 DDF655392 DNB655392 DWX655392 EGT655392 EQP655392 FAL655392 FKH655392 FUD655392 GDZ655392 GNV655392 GXR655392 HHN655392 HRJ655392 IBF655392 ILB655392 IUX655392 JET655392 JOP655392 JYL655392 KIH655392 KSD655392 LBZ655392 LLV655392 LVR655392 MFN655392 MPJ655392 MZF655392 NJB655392 NSX655392 OCT655392 OMP655392 OWL655392 PGH655392 PQD655392 PZZ655392 QJV655392 QTR655392 RDN655392 RNJ655392 RXF655392 SHB655392 SQX655392 TAT655392 TKP655392 TUL655392 UEH655392 UOD655392 UXZ655392 VHV655392 VRR655392 WBN655392 WLJ655392 WVF655392 A720928 IT720928 SP720928 ACL720928 AMH720928 AWD720928 BFZ720928 BPV720928 BZR720928 CJN720928 CTJ720928 DDF720928 DNB720928 DWX720928 EGT720928 EQP720928 FAL720928 FKH720928 FUD720928 GDZ720928 GNV720928 GXR720928 HHN720928 HRJ720928 IBF720928 ILB720928 IUX720928 JET720928 JOP720928 JYL720928 KIH720928 KSD720928 LBZ720928 LLV720928 LVR720928 MFN720928 MPJ720928 MZF720928 NJB720928 NSX720928 OCT720928 OMP720928 OWL720928 PGH720928 PQD720928 PZZ720928 QJV720928 QTR720928 RDN720928 RNJ720928 RXF720928 SHB720928 SQX720928 TAT720928 TKP720928 TUL720928 UEH720928 UOD720928 UXZ720928 VHV720928 VRR720928 WBN720928 WLJ720928 WVF720928 A786464 IT786464 SP786464 ACL786464 AMH786464 AWD786464 BFZ786464 BPV786464 BZR786464 CJN786464 CTJ786464 DDF786464 DNB786464 DWX786464 EGT786464 EQP786464 FAL786464 FKH786464 FUD786464 GDZ786464 GNV786464 GXR786464 HHN786464 HRJ786464 IBF786464 ILB786464 IUX786464 JET786464 JOP786464 JYL786464 KIH786464 KSD786464 LBZ786464 LLV786464 LVR786464 MFN786464 MPJ786464 MZF786464 NJB786464 NSX786464 OCT786464 OMP786464 OWL786464 PGH786464 PQD786464 PZZ786464 QJV786464 QTR786464 RDN786464 RNJ786464 RXF786464 SHB786464 SQX786464 TAT786464 TKP786464 TUL786464 UEH786464 UOD786464 UXZ786464 VHV786464 VRR786464 WBN786464 WLJ786464 WVF786464 A852000 IT852000 SP852000 ACL852000 AMH852000 AWD852000 BFZ852000 BPV852000 BZR852000 CJN852000 CTJ852000 DDF852000 DNB852000 DWX852000 EGT852000 EQP852000 FAL852000 FKH852000 FUD852000 GDZ852000 GNV852000 GXR852000 HHN852000 HRJ852000 IBF852000 ILB852000 IUX852000 JET852000 JOP852000 JYL852000 KIH852000 KSD852000 LBZ852000 LLV852000 LVR852000 MFN852000 MPJ852000 MZF852000 NJB852000 NSX852000 OCT852000 OMP852000 OWL852000 PGH852000 PQD852000 PZZ852000 QJV852000 QTR852000 RDN852000 RNJ852000 RXF852000 SHB852000 SQX852000 TAT852000 TKP852000 TUL852000 UEH852000 UOD852000 UXZ852000 VHV852000 VRR852000 WBN852000 WLJ852000 WVF852000 A917536 IT917536 SP917536 ACL917536 AMH917536 AWD917536 BFZ917536 BPV917536 BZR917536 CJN917536 CTJ917536 DDF917536 DNB917536 DWX917536 EGT917536 EQP917536 FAL917536 FKH917536 FUD917536 GDZ917536 GNV917536 GXR917536 HHN917536 HRJ917536 IBF917536 ILB917536 IUX917536 JET917536 JOP917536 JYL917536 KIH917536 KSD917536 LBZ917536 LLV917536 LVR917536 MFN917536 MPJ917536 MZF917536 NJB917536 NSX917536 OCT917536 OMP917536 OWL917536 PGH917536 PQD917536 PZZ917536 QJV917536 QTR917536 RDN917536 RNJ917536 RXF917536 SHB917536 SQX917536 TAT917536 TKP917536 TUL917536 UEH917536 UOD917536 UXZ917536 VHV917536 VRR917536 WBN917536 WLJ917536 WVF917536 A983072 IT983072 SP983072 ACL983072 AMH983072 AWD983072 BFZ983072 BPV983072 BZR983072 CJN983072 CTJ983072 DDF983072 DNB983072 DWX983072 EGT983072 EQP983072 FAL983072 FKH983072 FUD983072 GDZ983072 GNV983072 GXR983072 HHN983072 HRJ983072 IBF983072 ILB983072 IUX983072 JET983072 JOP983072 JYL983072 KIH983072 KSD983072 LBZ983072 LLV983072 LVR983072 MFN983072 MPJ983072 MZF983072 NJB983072 NSX983072 OCT983072 OMP983072 OWL983072 PGH983072 PQD983072 PZZ983072 QJV983072 QTR983072 RDN983072 RNJ983072 RXF983072 SHB983072 SQX983072 TAT983072 TKP983072 TUL983072 UEH983072 UOD983072 UXZ983072 VHV983072 VRR983072 WBN983072 WLJ983072 A24:A44 IT24:IT44 SP24:SP44 ACL24:ACL44 AMH24:AMH44 AWD24:AWD44 BFZ24:BFZ44 BPV24:BPV44 BZR24:BZR44 CJN24:CJN44 CTJ24:CTJ44 DDF24:DDF44 DNB24:DNB44 DWX24:DWX44 EGT24:EGT44 EQP24:EQP44 FAL24:FAL44 FKH24:FKH44 FUD24:FUD44 GDZ24:GDZ44 GNV24:GNV44 GXR24:GXR44 HHN24:HHN44 HRJ24:HRJ44 IBF24:IBF44 ILB24:ILB44 IUX24:IUX44 JET24:JET44 JOP24:JOP44 JYL24:JYL44 KIH24:KIH44 KSD24:KSD44 LBZ24:LBZ44 LLV24:LLV44 LVR24:LVR44 MFN24:MFN44 MPJ24:MPJ44 MZF24:MZF44 NJB24:NJB44 NSX24:NSX44 OCT24:OCT44 OMP24:OMP44 OWL24:OWL44 PGH24:PGH44 PQD24:PQD44 PZZ24:PZZ44 QJV24:QJV44 QTR24:QTR44 RDN24:RDN44 RNJ24:RNJ44 RXF24:RXF44 SHB24:SHB44 SQX24:SQX44 TAT24:TAT44 TKP24:TKP44 TUL24:TUL44 UEH24:UEH44 UOD24:UOD44 UXZ24:UXZ44 VHV24:VHV44 VRR24:VRR44 WBN24:WBN44 WLJ24:WLJ44 WVF24:WVF44">
      <formula1>"1,2,3,4,5"</formula1>
    </dataValidation>
  </dataValidation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C9" sqref="C9:D9"/>
    </sheetView>
  </sheetViews>
  <sheetFormatPr baseColWidth="10" defaultRowHeight="15.75"/>
  <cols>
    <col min="1" max="1" width="24.85546875" style="79" customWidth="1"/>
    <col min="2" max="2" width="55.5703125" style="79" customWidth="1"/>
    <col min="3" max="3" width="41.28515625" style="79" customWidth="1"/>
    <col min="4" max="4" width="29.42578125" style="79" customWidth="1"/>
    <col min="5" max="5" width="29.140625" style="79" customWidth="1"/>
    <col min="6" max="16384" width="11.42578125" style="36"/>
  </cols>
  <sheetData>
    <row r="1" spans="1:5">
      <c r="A1" s="199" t="s">
        <v>94</v>
      </c>
      <c r="B1" s="200"/>
      <c r="C1" s="200"/>
      <c r="D1" s="200"/>
      <c r="E1" s="52"/>
    </row>
    <row r="2" spans="1:5" ht="27.75" customHeight="1">
      <c r="A2" s="53"/>
      <c r="B2" s="201" t="s">
        <v>78</v>
      </c>
      <c r="C2" s="201"/>
      <c r="D2" s="201"/>
      <c r="E2" s="54"/>
    </row>
    <row r="3" spans="1:5" ht="21" customHeight="1">
      <c r="A3" s="55"/>
      <c r="B3" s="201" t="s">
        <v>153</v>
      </c>
      <c r="C3" s="201"/>
      <c r="D3" s="201"/>
      <c r="E3" s="56"/>
    </row>
    <row r="4" spans="1:5" thickBot="1">
      <c r="A4" s="57"/>
      <c r="B4" s="58"/>
      <c r="C4" s="58"/>
      <c r="D4" s="58"/>
      <c r="E4" s="59"/>
    </row>
    <row r="5" spans="1:5" ht="26.25" customHeight="1" thickBot="1">
      <c r="A5" s="57"/>
      <c r="B5" s="60" t="s">
        <v>79</v>
      </c>
      <c r="C5" s="202"/>
      <c r="D5" s="203"/>
      <c r="E5" s="59"/>
    </row>
    <row r="6" spans="1:5" ht="27.75" customHeight="1" thickBot="1">
      <c r="A6" s="57"/>
      <c r="B6" s="85" t="s">
        <v>80</v>
      </c>
      <c r="C6" s="204"/>
      <c r="D6" s="205"/>
      <c r="E6" s="59"/>
    </row>
    <row r="7" spans="1:5" ht="29.25" customHeight="1" thickBot="1">
      <c r="A7" s="57"/>
      <c r="B7" s="85" t="s">
        <v>154</v>
      </c>
      <c r="C7" s="208" t="s">
        <v>155</v>
      </c>
      <c r="D7" s="209"/>
      <c r="E7" s="59"/>
    </row>
    <row r="8" spans="1:5" ht="16.5" thickBot="1">
      <c r="A8" s="57"/>
      <c r="B8" s="86" t="s">
        <v>156</v>
      </c>
      <c r="C8" s="206"/>
      <c r="D8" s="207"/>
      <c r="E8" s="59"/>
    </row>
    <row r="9" spans="1:5" ht="23.25" customHeight="1" thickBot="1">
      <c r="A9" s="57"/>
      <c r="B9" s="86" t="s">
        <v>156</v>
      </c>
      <c r="C9" s="206"/>
      <c r="D9" s="207"/>
      <c r="E9" s="59"/>
    </row>
    <row r="10" spans="1:5" ht="26.25" customHeight="1" thickBot="1">
      <c r="A10" s="57"/>
      <c r="B10" s="86" t="s">
        <v>156</v>
      </c>
      <c r="C10" s="206"/>
      <c r="D10" s="207"/>
      <c r="E10" s="59"/>
    </row>
    <row r="11" spans="1:5" ht="21.75" customHeight="1" thickBot="1">
      <c r="A11" s="57"/>
      <c r="B11" s="86" t="s">
        <v>156</v>
      </c>
      <c r="C11" s="206"/>
      <c r="D11" s="207"/>
      <c r="E11" s="59"/>
    </row>
    <row r="12" spans="1:5" ht="32.25" thickBot="1">
      <c r="A12" s="57"/>
      <c r="B12" s="87" t="s">
        <v>157</v>
      </c>
      <c r="C12" s="206">
        <f>SUM(C8:D11)</f>
        <v>0</v>
      </c>
      <c r="D12" s="207"/>
      <c r="E12" s="59"/>
    </row>
    <row r="13" spans="1:5" ht="26.25" customHeight="1" thickBot="1">
      <c r="A13" s="57"/>
      <c r="B13" s="87" t="s">
        <v>158</v>
      </c>
      <c r="C13" s="206">
        <f>+C12/616000</f>
        <v>0</v>
      </c>
      <c r="D13" s="207"/>
      <c r="E13" s="59"/>
    </row>
    <row r="14" spans="1:5" ht="24.75" customHeight="1">
      <c r="A14" s="57"/>
      <c r="B14" s="58"/>
      <c r="C14" s="62"/>
      <c r="D14" s="63"/>
      <c r="E14" s="59"/>
    </row>
    <row r="15" spans="1:5" ht="28.5" customHeight="1" thickBot="1">
      <c r="A15" s="57"/>
      <c r="B15" s="58" t="s">
        <v>159</v>
      </c>
      <c r="C15" s="62"/>
      <c r="D15" s="63"/>
      <c r="E15" s="59"/>
    </row>
    <row r="16" spans="1:5" ht="27" customHeight="1">
      <c r="A16" s="57"/>
      <c r="B16" s="64" t="s">
        <v>81</v>
      </c>
      <c r="C16" s="65"/>
      <c r="D16" s="66"/>
      <c r="E16" s="59"/>
    </row>
    <row r="17" spans="1:6" ht="28.5" customHeight="1">
      <c r="A17" s="57"/>
      <c r="B17" s="57" t="s">
        <v>82</v>
      </c>
      <c r="C17" s="67"/>
      <c r="D17" s="59"/>
      <c r="E17" s="59"/>
    </row>
    <row r="18" spans="1:6" ht="15">
      <c r="A18" s="57"/>
      <c r="B18" s="57" t="s">
        <v>83</v>
      </c>
      <c r="C18" s="67"/>
      <c r="D18" s="59"/>
      <c r="E18" s="59"/>
    </row>
    <row r="19" spans="1:6" ht="27" customHeight="1" thickBot="1">
      <c r="A19" s="57"/>
      <c r="B19" s="68" t="s">
        <v>84</v>
      </c>
      <c r="C19" s="69"/>
      <c r="D19" s="70"/>
      <c r="E19" s="59"/>
    </row>
    <row r="20" spans="1:6" ht="27" customHeight="1" thickBot="1">
      <c r="A20" s="57"/>
      <c r="B20" s="190" t="s">
        <v>85</v>
      </c>
      <c r="C20" s="191"/>
      <c r="D20" s="192"/>
      <c r="E20" s="59"/>
    </row>
    <row r="21" spans="1:6" ht="16.5" thickBot="1">
      <c r="A21" s="57"/>
      <c r="B21" s="190" t="s">
        <v>86</v>
      </c>
      <c r="C21" s="191"/>
      <c r="D21" s="192"/>
      <c r="E21" s="59"/>
    </row>
    <row r="22" spans="1:6">
      <c r="A22" s="57"/>
      <c r="B22" s="71" t="s">
        <v>160</v>
      </c>
      <c r="C22" s="72"/>
      <c r="D22" s="63" t="s">
        <v>87</v>
      </c>
      <c r="E22" s="59"/>
    </row>
    <row r="23" spans="1:6" ht="16.5" thickBot="1">
      <c r="A23" s="57"/>
      <c r="B23" s="61" t="s">
        <v>88</v>
      </c>
      <c r="C23" s="73"/>
      <c r="D23" s="74" t="s">
        <v>87</v>
      </c>
      <c r="E23" s="59"/>
    </row>
    <row r="24" spans="1:6" ht="16.5" thickBot="1">
      <c r="A24" s="57"/>
      <c r="B24" s="75"/>
      <c r="C24" s="76"/>
      <c r="D24" s="58"/>
      <c r="E24" s="77"/>
    </row>
    <row r="25" spans="1:6">
      <c r="A25" s="193"/>
      <c r="B25" s="194" t="s">
        <v>89</v>
      </c>
      <c r="C25" s="196" t="s">
        <v>90</v>
      </c>
      <c r="D25" s="197"/>
      <c r="E25" s="198"/>
      <c r="F25" s="187"/>
    </row>
    <row r="26" spans="1:6" ht="16.5" thickBot="1">
      <c r="A26" s="193"/>
      <c r="B26" s="195"/>
      <c r="C26" s="188" t="s">
        <v>91</v>
      </c>
      <c r="D26" s="189"/>
      <c r="E26" s="198"/>
      <c r="F26" s="187"/>
    </row>
    <row r="27" spans="1:6" thickBot="1">
      <c r="A27" s="68"/>
      <c r="B27" s="78"/>
      <c r="C27" s="78"/>
      <c r="D27" s="78"/>
      <c r="E27" s="70"/>
      <c r="F27" s="51"/>
    </row>
    <row r="28" spans="1:6">
      <c r="B28" s="80" t="s">
        <v>161</v>
      </c>
    </row>
  </sheetData>
  <mergeCells count="20">
    <mergeCell ref="C13:D13"/>
    <mergeCell ref="B20:D20"/>
    <mergeCell ref="C8:D8"/>
    <mergeCell ref="C7:D7"/>
    <mergeCell ref="C9:D9"/>
    <mergeCell ref="C10:D10"/>
    <mergeCell ref="C11:D11"/>
    <mergeCell ref="C12:D12"/>
    <mergeCell ref="A1:D1"/>
    <mergeCell ref="B2:D2"/>
    <mergeCell ref="B3:D3"/>
    <mergeCell ref="C5:D5"/>
    <mergeCell ref="C6:D6"/>
    <mergeCell ref="F25:F26"/>
    <mergeCell ref="C26:D26"/>
    <mergeCell ref="B21:D21"/>
    <mergeCell ref="A25:A26"/>
    <mergeCell ref="B25:B26"/>
    <mergeCell ref="C25:D25"/>
    <mergeCell ref="E25:E26"/>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4"/>
  <sheetViews>
    <sheetView workbookViewId="0">
      <selection activeCell="D7" sqref="D7"/>
    </sheetView>
  </sheetViews>
  <sheetFormatPr baseColWidth="10" defaultRowHeight="15"/>
  <cols>
    <col min="1" max="1" width="14.85546875" customWidth="1"/>
  </cols>
  <sheetData>
    <row r="1" spans="1:14" ht="120">
      <c r="A1" s="48" t="s">
        <v>149</v>
      </c>
      <c r="B1" s="48"/>
      <c r="C1" s="48" t="s">
        <v>45</v>
      </c>
      <c r="D1" s="48" t="s">
        <v>22</v>
      </c>
      <c r="E1" s="48" t="s">
        <v>106</v>
      </c>
      <c r="F1" s="48" t="s">
        <v>17</v>
      </c>
      <c r="G1" s="48" t="s">
        <v>10</v>
      </c>
      <c r="H1" s="48" t="s">
        <v>31</v>
      </c>
      <c r="I1" s="48" t="s">
        <v>61</v>
      </c>
      <c r="J1" s="48" t="s">
        <v>169</v>
      </c>
      <c r="K1" s="48" t="s">
        <v>20</v>
      </c>
      <c r="L1" s="35" t="s">
        <v>26</v>
      </c>
      <c r="M1" s="48" t="s">
        <v>151</v>
      </c>
      <c r="N1" s="48" t="s">
        <v>36</v>
      </c>
    </row>
    <row r="2" spans="1:14">
      <c r="A2" s="1" t="s">
        <v>173</v>
      </c>
      <c r="B2" s="1"/>
      <c r="C2" s="1" t="s">
        <v>172</v>
      </c>
      <c r="D2" s="1"/>
      <c r="E2" s="1"/>
      <c r="F2" s="1"/>
      <c r="G2" s="1"/>
      <c r="H2" s="1"/>
      <c r="I2" s="1"/>
      <c r="J2" s="1"/>
      <c r="K2" s="1"/>
      <c r="L2" s="1"/>
      <c r="M2" s="1"/>
      <c r="N2" s="1"/>
    </row>
    <row r="3" spans="1:14">
      <c r="A3" s="1" t="s">
        <v>173</v>
      </c>
      <c r="B3" s="1"/>
      <c r="C3" s="1" t="s">
        <v>170</v>
      </c>
      <c r="D3" s="1"/>
      <c r="E3" s="1"/>
      <c r="F3" s="1"/>
      <c r="G3" s="1"/>
      <c r="H3" s="1"/>
      <c r="I3" s="1"/>
      <c r="J3" s="1"/>
      <c r="K3" s="1"/>
      <c r="L3" s="1"/>
      <c r="M3" s="1"/>
      <c r="N3" s="1"/>
    </row>
    <row r="4" spans="1:14">
      <c r="A4" s="1" t="s">
        <v>173</v>
      </c>
      <c r="B4" s="1"/>
      <c r="C4" s="1" t="s">
        <v>171</v>
      </c>
      <c r="D4" s="1"/>
      <c r="E4" s="1"/>
      <c r="F4" s="1"/>
      <c r="G4" s="1"/>
      <c r="H4" s="1"/>
      <c r="I4" s="1"/>
      <c r="J4" s="1"/>
      <c r="K4" s="1"/>
      <c r="L4" s="1"/>
      <c r="M4" s="1"/>
      <c r="N4" s="1"/>
    </row>
    <row r="5" spans="1:14">
      <c r="A5" s="1" t="s">
        <v>173</v>
      </c>
      <c r="B5" s="1"/>
      <c r="C5" s="1" t="s">
        <v>181</v>
      </c>
      <c r="D5" s="1"/>
      <c r="E5" s="1"/>
      <c r="F5" s="1"/>
      <c r="G5" s="1"/>
      <c r="H5" s="1"/>
      <c r="I5" s="1"/>
      <c r="J5" s="1"/>
      <c r="K5" s="1"/>
      <c r="L5" s="1"/>
      <c r="M5" s="1"/>
      <c r="N5" s="1"/>
    </row>
    <row r="6" spans="1:14">
      <c r="A6" s="1" t="s">
        <v>173</v>
      </c>
      <c r="B6" s="1"/>
      <c r="C6" s="1" t="s">
        <v>183</v>
      </c>
      <c r="D6" s="1"/>
      <c r="E6" s="1"/>
      <c r="F6" s="1"/>
      <c r="G6" s="1"/>
      <c r="H6" s="1"/>
      <c r="I6" s="1"/>
      <c r="J6" s="1"/>
      <c r="K6" s="1"/>
      <c r="L6" s="1"/>
      <c r="M6" s="1"/>
      <c r="N6" s="1"/>
    </row>
    <row r="7" spans="1:14">
      <c r="A7" s="1"/>
      <c r="B7" s="1"/>
      <c r="C7" s="1"/>
      <c r="D7" s="1"/>
      <c r="E7" s="1"/>
      <c r="F7" s="1"/>
      <c r="G7" s="1"/>
      <c r="H7" s="1"/>
      <c r="I7" s="1"/>
      <c r="J7" s="1"/>
      <c r="K7" s="1"/>
      <c r="L7" s="1"/>
      <c r="M7" s="1"/>
      <c r="N7" s="1"/>
    </row>
    <row r="8" spans="1:14">
      <c r="A8" s="1"/>
      <c r="B8" s="1"/>
      <c r="C8" s="1"/>
      <c r="D8" s="1"/>
      <c r="E8" s="1"/>
      <c r="F8" s="1"/>
      <c r="G8" s="1"/>
      <c r="H8" s="1"/>
      <c r="I8" s="1"/>
      <c r="J8" s="1"/>
      <c r="K8" s="1"/>
      <c r="L8" s="1"/>
      <c r="M8" s="1"/>
      <c r="N8" s="1"/>
    </row>
    <row r="9" spans="1:14">
      <c r="A9" s="1"/>
      <c r="B9" s="1"/>
      <c r="C9" s="1"/>
      <c r="D9" s="1"/>
      <c r="E9" s="1"/>
      <c r="F9" s="1"/>
      <c r="G9" s="1"/>
      <c r="H9" s="1"/>
      <c r="I9" s="1"/>
      <c r="J9" s="1"/>
      <c r="K9" s="1"/>
      <c r="L9" s="1"/>
      <c r="M9" s="1"/>
      <c r="N9" s="1"/>
    </row>
    <row r="10" spans="1:14">
      <c r="A10" s="1"/>
      <c r="B10" s="1"/>
      <c r="C10" s="1"/>
      <c r="D10" s="1"/>
      <c r="E10" s="1"/>
      <c r="F10" s="1"/>
      <c r="G10" s="1"/>
      <c r="H10" s="1"/>
      <c r="I10" s="1"/>
      <c r="J10" s="1"/>
      <c r="K10" s="1"/>
      <c r="L10" s="1"/>
      <c r="M10" s="1"/>
      <c r="N10" s="1"/>
    </row>
    <row r="11" spans="1:14">
      <c r="A11" s="1"/>
      <c r="B11" s="1"/>
      <c r="C11" s="1"/>
      <c r="D11" s="1"/>
      <c r="E11" s="1"/>
      <c r="F11" s="1"/>
      <c r="G11" s="1"/>
      <c r="H11" s="1"/>
      <c r="I11" s="1"/>
      <c r="J11" s="1"/>
      <c r="K11" s="1"/>
      <c r="L11" s="1"/>
      <c r="M11" s="1"/>
      <c r="N11" s="1"/>
    </row>
    <row r="12" spans="1:14">
      <c r="A12" s="1"/>
      <c r="B12" s="1"/>
      <c r="C12" s="1"/>
      <c r="D12" s="1"/>
      <c r="E12" s="1"/>
      <c r="F12" s="1"/>
      <c r="G12" s="1"/>
      <c r="H12" s="1"/>
      <c r="I12" s="1"/>
      <c r="J12" s="1"/>
      <c r="K12" s="1"/>
      <c r="L12" s="1"/>
      <c r="M12" s="1"/>
      <c r="N12" s="1"/>
    </row>
    <row r="13" spans="1:14">
      <c r="A13" s="1"/>
      <c r="B13" s="1"/>
      <c r="C13" s="1"/>
      <c r="D13" s="1"/>
      <c r="E13" s="1"/>
      <c r="F13" s="1"/>
      <c r="G13" s="1"/>
      <c r="H13" s="1"/>
      <c r="I13" s="1"/>
      <c r="J13" s="1"/>
      <c r="K13" s="1"/>
      <c r="L13" s="1"/>
      <c r="M13" s="1"/>
      <c r="N13" s="1"/>
    </row>
    <row r="14" spans="1:14">
      <c r="A14" s="1"/>
      <c r="B14" s="1"/>
      <c r="C14" s="1"/>
      <c r="D14" s="1"/>
      <c r="E14" s="1"/>
      <c r="F14" s="1"/>
      <c r="G14" s="1"/>
      <c r="H14" s="1"/>
      <c r="I14" s="1"/>
      <c r="J14" s="1"/>
      <c r="K14" s="1"/>
      <c r="L14" s="1"/>
      <c r="M14" s="1"/>
      <c r="N14" s="1"/>
    </row>
    <row r="15" spans="1:14">
      <c r="A15" s="1"/>
      <c r="B15" s="1"/>
      <c r="C15" s="1"/>
      <c r="D15" s="1"/>
      <c r="E15" s="1"/>
      <c r="F15" s="1"/>
      <c r="G15" s="1"/>
      <c r="H15" s="1"/>
      <c r="I15" s="1"/>
      <c r="J15" s="1"/>
      <c r="K15" s="1"/>
      <c r="L15" s="1"/>
      <c r="M15" s="1"/>
      <c r="N15" s="1"/>
    </row>
    <row r="16" spans="1:14">
      <c r="A16" s="1"/>
      <c r="B16" s="1"/>
      <c r="C16" s="1"/>
      <c r="D16" s="1"/>
      <c r="E16" s="1"/>
      <c r="F16" s="1"/>
      <c r="G16" s="1"/>
      <c r="H16" s="1"/>
      <c r="I16" s="1"/>
      <c r="J16" s="1"/>
      <c r="K16" s="1"/>
      <c r="L16" s="1"/>
      <c r="M16" s="1"/>
      <c r="N16" s="1"/>
    </row>
    <row r="17" spans="1:14">
      <c r="A17" s="1"/>
      <c r="B17" s="1"/>
      <c r="C17" s="1"/>
      <c r="D17" s="1"/>
      <c r="E17" s="1"/>
      <c r="F17" s="1"/>
      <c r="G17" s="1"/>
      <c r="H17" s="1"/>
      <c r="I17" s="1"/>
      <c r="J17" s="1"/>
      <c r="K17" s="1"/>
      <c r="L17" s="1"/>
      <c r="M17" s="1"/>
      <c r="N17" s="1"/>
    </row>
    <row r="18" spans="1:14">
      <c r="A18" s="1"/>
      <c r="B18" s="1"/>
      <c r="C18" s="1"/>
      <c r="D18" s="1"/>
      <c r="E18" s="1"/>
      <c r="F18" s="1"/>
      <c r="G18" s="1"/>
      <c r="H18" s="1"/>
      <c r="I18" s="1"/>
      <c r="J18" s="1"/>
      <c r="K18" s="1"/>
      <c r="L18" s="1"/>
      <c r="M18" s="1"/>
      <c r="N18" s="1"/>
    </row>
    <row r="19" spans="1:14">
      <c r="A19" s="1"/>
      <c r="B19" s="1"/>
      <c r="C19" s="1"/>
      <c r="D19" s="1"/>
      <c r="E19" s="1"/>
      <c r="F19" s="1"/>
      <c r="G19" s="1"/>
      <c r="H19" s="1"/>
      <c r="I19" s="1"/>
      <c r="J19" s="1"/>
      <c r="K19" s="1"/>
      <c r="L19" s="1"/>
      <c r="M19" s="1"/>
      <c r="N19" s="1"/>
    </row>
    <row r="20" spans="1:14">
      <c r="A20" s="1"/>
      <c r="B20" s="1"/>
      <c r="C20" s="1"/>
      <c r="D20" s="1"/>
      <c r="E20" s="1"/>
      <c r="F20" s="1"/>
      <c r="G20" s="1"/>
      <c r="H20" s="1"/>
      <c r="I20" s="1"/>
      <c r="J20" s="1"/>
      <c r="K20" s="1"/>
      <c r="L20" s="1"/>
      <c r="M20" s="1"/>
      <c r="N20" s="1"/>
    </row>
    <row r="21" spans="1:14">
      <c r="A21" s="1"/>
      <c r="B21" s="1"/>
      <c r="C21" s="1"/>
      <c r="D21" s="1"/>
      <c r="E21" s="1"/>
      <c r="F21" s="1"/>
      <c r="G21" s="1"/>
      <c r="H21" s="1"/>
      <c r="I21" s="1"/>
      <c r="J21" s="1"/>
      <c r="K21" s="1"/>
      <c r="L21" s="1"/>
      <c r="M21" s="1"/>
      <c r="N21" s="1"/>
    </row>
    <row r="22" spans="1:14">
      <c r="A22" s="1"/>
      <c r="B22" s="1"/>
      <c r="C22" s="1"/>
      <c r="D22" s="1"/>
      <c r="E22" s="1"/>
      <c r="F22" s="1"/>
      <c r="G22" s="1"/>
      <c r="H22" s="1"/>
      <c r="I22" s="1"/>
      <c r="J22" s="1"/>
      <c r="K22" s="1"/>
      <c r="L22" s="1"/>
      <c r="M22" s="1"/>
      <c r="N22" s="1"/>
    </row>
    <row r="23" spans="1:14">
      <c r="A23" s="1"/>
      <c r="B23" s="1"/>
      <c r="C23" s="1"/>
      <c r="D23" s="1"/>
      <c r="E23" s="1"/>
      <c r="F23" s="1"/>
      <c r="G23" s="1"/>
      <c r="H23" s="1"/>
      <c r="I23" s="1"/>
      <c r="J23" s="1"/>
      <c r="K23" s="1"/>
      <c r="L23" s="1"/>
      <c r="M23" s="1"/>
      <c r="N23" s="1"/>
    </row>
    <row r="24" spans="1:14">
      <c r="A24" s="1"/>
      <c r="B24" s="1"/>
      <c r="C24" s="1"/>
      <c r="D24" s="1"/>
      <c r="E24" s="1"/>
      <c r="F24" s="1"/>
      <c r="G24" s="1"/>
      <c r="H24" s="1"/>
      <c r="I24" s="1"/>
      <c r="J24" s="1"/>
      <c r="K24" s="1"/>
      <c r="L24" s="1"/>
      <c r="M24" s="1"/>
      <c r="N24" s="1"/>
    </row>
    <row r="25" spans="1:14">
      <c r="A25" s="1"/>
      <c r="B25" s="1"/>
      <c r="C25" s="1"/>
      <c r="D25" s="1"/>
      <c r="E25" s="1"/>
      <c r="F25" s="1"/>
      <c r="G25" s="1"/>
      <c r="H25" s="1"/>
      <c r="I25" s="1"/>
      <c r="J25" s="1"/>
      <c r="K25" s="1"/>
      <c r="L25" s="1"/>
      <c r="M25" s="1"/>
      <c r="N25" s="1"/>
    </row>
    <row r="26" spans="1:14">
      <c r="A26" s="1"/>
      <c r="B26" s="1"/>
      <c r="C26" s="1"/>
      <c r="D26" s="1"/>
      <c r="E26" s="1"/>
      <c r="F26" s="1"/>
      <c r="G26" s="1"/>
      <c r="H26" s="1"/>
      <c r="I26" s="1"/>
      <c r="J26" s="1"/>
      <c r="K26" s="1"/>
      <c r="L26" s="1"/>
      <c r="M26" s="1"/>
      <c r="N26" s="1"/>
    </row>
    <row r="27" spans="1:14">
      <c r="A27" s="1"/>
      <c r="B27" s="1"/>
      <c r="C27" s="1"/>
      <c r="D27" s="1"/>
      <c r="E27" s="1"/>
      <c r="F27" s="1"/>
      <c r="G27" s="1"/>
      <c r="H27" s="1"/>
      <c r="I27" s="1"/>
      <c r="J27" s="1"/>
      <c r="K27" s="1"/>
      <c r="L27" s="1"/>
      <c r="M27" s="1"/>
      <c r="N27" s="1"/>
    </row>
    <row r="28" spans="1:14">
      <c r="A28" s="1"/>
      <c r="B28" s="1"/>
      <c r="C28" s="1"/>
      <c r="D28" s="1"/>
      <c r="E28" s="1"/>
      <c r="F28" s="1"/>
      <c r="G28" s="1"/>
      <c r="H28" s="1"/>
      <c r="I28" s="1"/>
      <c r="J28" s="1"/>
      <c r="K28" s="1"/>
      <c r="L28" s="1"/>
      <c r="M28" s="1"/>
      <c r="N28" s="1"/>
    </row>
    <row r="29" spans="1:14">
      <c r="A29" s="1"/>
      <c r="B29" s="1"/>
      <c r="C29" s="1"/>
      <c r="D29" s="1"/>
      <c r="E29" s="1"/>
      <c r="F29" s="1"/>
      <c r="G29" s="1"/>
      <c r="H29" s="1"/>
      <c r="I29" s="1"/>
      <c r="J29" s="1"/>
      <c r="K29" s="1"/>
      <c r="L29" s="1"/>
      <c r="M29" s="1"/>
      <c r="N29" s="1"/>
    </row>
    <row r="30" spans="1:14">
      <c r="A30" s="1"/>
      <c r="B30" s="1"/>
      <c r="C30" s="1"/>
      <c r="D30" s="1"/>
      <c r="E30" s="1"/>
      <c r="F30" s="1"/>
      <c r="G30" s="1"/>
      <c r="H30" s="1"/>
      <c r="I30" s="1"/>
      <c r="J30" s="1"/>
      <c r="K30" s="1"/>
      <c r="L30" s="1"/>
      <c r="M30" s="1"/>
      <c r="N30" s="1"/>
    </row>
    <row r="31" spans="1:14">
      <c r="A31" s="1"/>
      <c r="B31" s="1"/>
      <c r="C31" s="1"/>
      <c r="D31" s="1"/>
      <c r="E31" s="1"/>
      <c r="F31" s="1"/>
      <c r="G31" s="1"/>
      <c r="H31" s="1"/>
      <c r="I31" s="1"/>
      <c r="J31" s="1"/>
      <c r="K31" s="1"/>
      <c r="L31" s="1"/>
      <c r="M31" s="1"/>
      <c r="N31" s="1"/>
    </row>
    <row r="32" spans="1:14">
      <c r="A32" s="1"/>
      <c r="B32" s="1"/>
      <c r="C32" s="1"/>
      <c r="D32" s="1"/>
      <c r="E32" s="1"/>
      <c r="F32" s="1"/>
      <c r="G32" s="1"/>
      <c r="H32" s="1"/>
      <c r="I32" s="1"/>
      <c r="J32" s="1"/>
      <c r="K32" s="1"/>
      <c r="L32" s="1"/>
      <c r="M32" s="1"/>
      <c r="N32" s="1"/>
    </row>
    <row r="33" spans="1:14">
      <c r="A33" s="1"/>
      <c r="B33" s="1"/>
      <c r="C33" s="1"/>
      <c r="D33" s="1"/>
      <c r="E33" s="1"/>
      <c r="F33" s="1"/>
      <c r="G33" s="1"/>
      <c r="H33" s="1"/>
      <c r="I33" s="1"/>
      <c r="J33" s="1"/>
      <c r="K33" s="1"/>
      <c r="L33" s="1"/>
      <c r="M33" s="1"/>
      <c r="N33" s="1"/>
    </row>
    <row r="34" spans="1:14">
      <c r="A34" s="1"/>
      <c r="B34" s="1"/>
      <c r="C34" s="1"/>
      <c r="D34" s="1"/>
      <c r="E34" s="1"/>
      <c r="F34" s="1"/>
      <c r="G34" s="1"/>
      <c r="H34" s="1"/>
      <c r="I34" s="1"/>
      <c r="J34" s="1"/>
      <c r="K34" s="1"/>
      <c r="L34" s="1"/>
      <c r="M34" s="1"/>
      <c r="N34" s="1"/>
    </row>
    <row r="35" spans="1:14">
      <c r="A35" s="1"/>
      <c r="B35" s="1"/>
      <c r="C35" s="1"/>
      <c r="D35" s="1"/>
      <c r="E35" s="1"/>
      <c r="F35" s="1"/>
      <c r="G35" s="1"/>
      <c r="H35" s="1"/>
      <c r="I35" s="1"/>
      <c r="J35" s="1"/>
      <c r="K35" s="1"/>
      <c r="L35" s="1"/>
      <c r="M35" s="1"/>
      <c r="N35" s="1"/>
    </row>
    <row r="36" spans="1:14">
      <c r="A36" s="1"/>
      <c r="B36" s="1"/>
      <c r="C36" s="1"/>
      <c r="D36" s="1"/>
      <c r="E36" s="1"/>
      <c r="F36" s="1"/>
      <c r="G36" s="1"/>
      <c r="H36" s="1"/>
      <c r="I36" s="1"/>
      <c r="J36" s="1"/>
      <c r="K36" s="1"/>
      <c r="L36" s="1"/>
      <c r="M36" s="1"/>
      <c r="N36" s="1"/>
    </row>
    <row r="37" spans="1:14">
      <c r="A37" s="1"/>
      <c r="B37" s="1"/>
      <c r="C37" s="1"/>
      <c r="D37" s="1"/>
      <c r="E37" s="1"/>
      <c r="F37" s="1"/>
      <c r="G37" s="1"/>
      <c r="H37" s="1"/>
      <c r="I37" s="1"/>
      <c r="J37" s="1"/>
      <c r="K37" s="1"/>
      <c r="L37" s="1"/>
      <c r="M37" s="1"/>
      <c r="N37" s="1"/>
    </row>
    <row r="38" spans="1:14">
      <c r="A38" s="1"/>
      <c r="B38" s="1"/>
      <c r="C38" s="1"/>
      <c r="D38" s="1"/>
      <c r="E38" s="1"/>
      <c r="F38" s="1"/>
      <c r="G38" s="1"/>
      <c r="H38" s="1"/>
      <c r="I38" s="1"/>
      <c r="J38" s="1"/>
      <c r="K38" s="1"/>
      <c r="L38" s="1"/>
      <c r="M38" s="1"/>
      <c r="N38" s="1"/>
    </row>
    <row r="39" spans="1:14">
      <c r="A39" s="1"/>
      <c r="B39" s="1"/>
      <c r="C39" s="1"/>
      <c r="D39" s="1"/>
      <c r="E39" s="1"/>
      <c r="F39" s="1"/>
      <c r="G39" s="1"/>
      <c r="H39" s="1"/>
      <c r="I39" s="1"/>
      <c r="J39" s="1"/>
      <c r="K39" s="1"/>
      <c r="L39" s="1"/>
      <c r="M39" s="1"/>
      <c r="N39" s="1"/>
    </row>
    <row r="40" spans="1:14">
      <c r="A40" s="1"/>
      <c r="B40" s="1"/>
      <c r="C40" s="1"/>
      <c r="D40" s="1"/>
      <c r="E40" s="1"/>
      <c r="F40" s="1"/>
      <c r="G40" s="1"/>
      <c r="H40" s="1"/>
      <c r="I40" s="1"/>
      <c r="J40" s="1"/>
      <c r="K40" s="1"/>
      <c r="L40" s="1"/>
      <c r="M40" s="1"/>
      <c r="N40" s="1"/>
    </row>
    <row r="41" spans="1:14">
      <c r="A41" s="1"/>
      <c r="B41" s="1"/>
      <c r="C41" s="1"/>
      <c r="D41" s="1"/>
      <c r="E41" s="1"/>
      <c r="F41" s="1"/>
      <c r="G41" s="1"/>
      <c r="H41" s="1"/>
      <c r="I41" s="1"/>
      <c r="J41" s="1"/>
      <c r="K41" s="1"/>
      <c r="L41" s="1"/>
      <c r="M41" s="1"/>
      <c r="N41" s="1"/>
    </row>
    <row r="42" spans="1:14">
      <c r="A42" s="1"/>
      <c r="B42" s="1"/>
      <c r="C42" s="1"/>
      <c r="D42" s="1"/>
      <c r="E42" s="1"/>
      <c r="F42" s="1"/>
      <c r="G42" s="1"/>
      <c r="H42" s="1"/>
      <c r="I42" s="1"/>
      <c r="J42" s="1"/>
      <c r="K42" s="1"/>
      <c r="L42" s="1"/>
      <c r="M42" s="1"/>
      <c r="N42" s="1"/>
    </row>
    <row r="43" spans="1:14">
      <c r="A43" s="1"/>
      <c r="B43" s="1"/>
      <c r="C43" s="1"/>
      <c r="D43" s="1"/>
      <c r="E43" s="1"/>
      <c r="F43" s="1"/>
      <c r="G43" s="1"/>
      <c r="H43" s="1"/>
      <c r="I43" s="1"/>
      <c r="J43" s="1"/>
      <c r="K43" s="1"/>
      <c r="L43" s="1"/>
      <c r="M43" s="1"/>
      <c r="N43" s="1"/>
    </row>
    <row r="44" spans="1:14">
      <c r="A44" s="1"/>
      <c r="B44" s="1"/>
      <c r="C44" s="1"/>
      <c r="D44" s="1"/>
      <c r="E44" s="1"/>
      <c r="F44" s="1"/>
      <c r="G44" s="1"/>
      <c r="H44" s="1"/>
      <c r="I44" s="1"/>
      <c r="J44" s="1"/>
      <c r="K44" s="1"/>
      <c r="L44" s="1"/>
      <c r="M44" s="1"/>
      <c r="N44" s="1"/>
    </row>
    <row r="45" spans="1:14">
      <c r="A45" s="1"/>
      <c r="B45" s="1"/>
      <c r="C45" s="1"/>
      <c r="D45" s="1"/>
      <c r="E45" s="1"/>
      <c r="F45" s="1"/>
      <c r="G45" s="1"/>
      <c r="H45" s="1"/>
      <c r="I45" s="1"/>
      <c r="J45" s="1"/>
      <c r="K45" s="1"/>
      <c r="L45" s="1"/>
      <c r="M45" s="1"/>
      <c r="N45" s="1"/>
    </row>
    <row r="46" spans="1:14">
      <c r="A46" s="1"/>
      <c r="B46" s="1"/>
      <c r="C46" s="1"/>
      <c r="D46" s="1"/>
      <c r="E46" s="1"/>
      <c r="F46" s="1"/>
      <c r="G46" s="1"/>
      <c r="H46" s="1"/>
      <c r="I46" s="1"/>
      <c r="J46" s="1"/>
      <c r="K46" s="1"/>
      <c r="L46" s="1"/>
      <c r="M46" s="1"/>
      <c r="N46" s="1"/>
    </row>
    <row r="47" spans="1:14">
      <c r="A47" s="1"/>
      <c r="B47" s="1"/>
      <c r="C47" s="1"/>
      <c r="D47" s="1"/>
      <c r="E47" s="1"/>
      <c r="F47" s="1"/>
      <c r="G47" s="1"/>
      <c r="H47" s="1"/>
      <c r="I47" s="1"/>
      <c r="J47" s="1"/>
      <c r="K47" s="1"/>
      <c r="L47" s="1"/>
      <c r="M47" s="1"/>
      <c r="N47" s="1"/>
    </row>
    <row r="48" spans="1:14">
      <c r="A48" s="1"/>
      <c r="B48" s="1"/>
      <c r="C48" s="1"/>
      <c r="D48" s="1"/>
      <c r="E48" s="1"/>
      <c r="F48" s="1"/>
      <c r="G48" s="1"/>
      <c r="H48" s="1"/>
      <c r="I48" s="1"/>
      <c r="J48" s="1"/>
      <c r="K48" s="1"/>
      <c r="L48" s="1"/>
      <c r="M48" s="1"/>
      <c r="N48" s="1"/>
    </row>
    <row r="49" spans="1:14">
      <c r="A49" s="1"/>
      <c r="B49" s="1"/>
      <c r="C49" s="1"/>
      <c r="D49" s="1"/>
      <c r="E49" s="1"/>
      <c r="F49" s="1"/>
      <c r="G49" s="1"/>
      <c r="H49" s="1"/>
      <c r="I49" s="1"/>
      <c r="J49" s="1"/>
      <c r="K49" s="1"/>
      <c r="L49" s="1"/>
      <c r="M49" s="1"/>
      <c r="N49" s="1"/>
    </row>
    <row r="50" spans="1:14">
      <c r="A50" s="1"/>
      <c r="B50" s="1"/>
      <c r="C50" s="1"/>
      <c r="D50" s="1"/>
      <c r="E50" s="1"/>
      <c r="F50" s="1"/>
      <c r="G50" s="1"/>
      <c r="H50" s="1"/>
      <c r="I50" s="1"/>
      <c r="J50" s="1"/>
      <c r="K50" s="1"/>
      <c r="L50" s="1"/>
      <c r="M50" s="1"/>
      <c r="N50" s="1"/>
    </row>
    <row r="51" spans="1:14">
      <c r="A51" s="1"/>
      <c r="B51" s="1"/>
      <c r="C51" s="1"/>
      <c r="D51" s="1"/>
      <c r="E51" s="1"/>
      <c r="F51" s="1"/>
      <c r="G51" s="1"/>
      <c r="H51" s="1"/>
      <c r="I51" s="1"/>
      <c r="J51" s="1"/>
      <c r="K51" s="1"/>
      <c r="L51" s="1"/>
      <c r="M51" s="1"/>
      <c r="N51" s="1"/>
    </row>
    <row r="52" spans="1:14">
      <c r="A52" s="1"/>
      <c r="B52" s="1"/>
      <c r="C52" s="1"/>
      <c r="D52" s="1"/>
      <c r="E52" s="1"/>
      <c r="F52" s="1"/>
      <c r="G52" s="1"/>
      <c r="H52" s="1"/>
      <c r="I52" s="1"/>
      <c r="J52" s="1"/>
      <c r="K52" s="1"/>
      <c r="L52" s="1"/>
      <c r="M52" s="1"/>
      <c r="N52" s="1"/>
    </row>
    <row r="53" spans="1:14">
      <c r="A53" s="1"/>
      <c r="B53" s="1"/>
      <c r="C53" s="1"/>
      <c r="D53" s="1"/>
      <c r="E53" s="1"/>
      <c r="F53" s="1"/>
      <c r="G53" s="1"/>
      <c r="H53" s="1"/>
      <c r="I53" s="1"/>
      <c r="J53" s="1"/>
      <c r="K53" s="1"/>
      <c r="L53" s="1"/>
      <c r="M53" s="1"/>
      <c r="N53" s="1"/>
    </row>
    <row r="54" spans="1:14">
      <c r="A54" s="1"/>
      <c r="B54" s="1"/>
      <c r="C54" s="1"/>
      <c r="D54" s="1"/>
      <c r="E54" s="1"/>
      <c r="F54" s="1"/>
      <c r="G54" s="1"/>
      <c r="H54" s="1"/>
      <c r="I54" s="1"/>
      <c r="J54" s="1"/>
      <c r="K54" s="1"/>
      <c r="L54" s="1"/>
      <c r="M54" s="1"/>
      <c r="N54" s="1"/>
    </row>
    <row r="55" spans="1:14">
      <c r="A55" s="1"/>
      <c r="B55" s="1"/>
      <c r="C55" s="1"/>
      <c r="D55" s="1"/>
      <c r="E55" s="1"/>
      <c r="F55" s="1"/>
      <c r="G55" s="1"/>
      <c r="H55" s="1"/>
      <c r="I55" s="1"/>
      <c r="J55" s="1"/>
      <c r="K55" s="1"/>
      <c r="L55" s="1"/>
      <c r="M55" s="1"/>
      <c r="N55" s="1"/>
    </row>
    <row r="56" spans="1:14">
      <c r="A56" s="1"/>
      <c r="B56" s="1"/>
      <c r="C56" s="1"/>
      <c r="D56" s="1"/>
      <c r="E56" s="1"/>
      <c r="F56" s="1"/>
      <c r="G56" s="1"/>
      <c r="H56" s="1"/>
      <c r="I56" s="1"/>
      <c r="J56" s="1"/>
      <c r="K56" s="1"/>
      <c r="L56" s="1"/>
      <c r="M56" s="1"/>
      <c r="N56" s="1"/>
    </row>
    <row r="57" spans="1:14">
      <c r="A57" s="1"/>
      <c r="B57" s="1"/>
      <c r="C57" s="1"/>
      <c r="D57" s="1"/>
      <c r="E57" s="1"/>
      <c r="F57" s="1"/>
      <c r="G57" s="1"/>
      <c r="H57" s="1"/>
      <c r="I57" s="1"/>
      <c r="J57" s="1"/>
      <c r="K57" s="1"/>
      <c r="L57" s="1"/>
      <c r="M57" s="1"/>
      <c r="N57" s="1"/>
    </row>
    <row r="58" spans="1:14">
      <c r="A58" s="1"/>
      <c r="B58" s="1"/>
      <c r="C58" s="1"/>
      <c r="D58" s="1"/>
      <c r="E58" s="1"/>
      <c r="F58" s="1"/>
      <c r="G58" s="1"/>
      <c r="H58" s="1"/>
      <c r="I58" s="1"/>
      <c r="J58" s="1"/>
      <c r="K58" s="1"/>
      <c r="L58" s="1"/>
      <c r="M58" s="1"/>
      <c r="N58" s="1"/>
    </row>
    <row r="59" spans="1:14">
      <c r="A59" s="1"/>
      <c r="B59" s="1"/>
      <c r="C59" s="1"/>
      <c r="D59" s="1"/>
      <c r="E59" s="1"/>
      <c r="F59" s="1"/>
      <c r="G59" s="1"/>
      <c r="H59" s="1"/>
      <c r="I59" s="1"/>
      <c r="J59" s="1"/>
      <c r="K59" s="1"/>
      <c r="L59" s="1"/>
      <c r="M59" s="1"/>
      <c r="N59" s="1"/>
    </row>
    <row r="60" spans="1:14">
      <c r="A60" s="1"/>
      <c r="B60" s="1"/>
      <c r="C60" s="1"/>
      <c r="D60" s="1"/>
      <c r="E60" s="1"/>
      <c r="F60" s="1"/>
      <c r="G60" s="1"/>
      <c r="H60" s="1"/>
      <c r="I60" s="1"/>
      <c r="J60" s="1"/>
      <c r="K60" s="1"/>
      <c r="L60" s="1"/>
      <c r="M60" s="1"/>
      <c r="N60" s="1"/>
    </row>
    <row r="61" spans="1:14">
      <c r="A61" s="1"/>
      <c r="B61" s="1"/>
      <c r="C61" s="1"/>
      <c r="D61" s="1"/>
      <c r="E61" s="1"/>
      <c r="F61" s="1"/>
      <c r="G61" s="1"/>
      <c r="H61" s="1"/>
      <c r="I61" s="1"/>
      <c r="J61" s="1"/>
      <c r="K61" s="1"/>
      <c r="L61" s="1"/>
      <c r="M61" s="1"/>
      <c r="N61" s="1"/>
    </row>
    <row r="62" spans="1:14">
      <c r="A62" s="1"/>
      <c r="B62" s="1"/>
      <c r="C62" s="1"/>
      <c r="D62" s="1"/>
      <c r="E62" s="1"/>
      <c r="F62" s="1"/>
      <c r="G62" s="1"/>
      <c r="H62" s="1"/>
      <c r="I62" s="1"/>
      <c r="J62" s="1"/>
      <c r="K62" s="1"/>
      <c r="L62" s="1"/>
      <c r="M62" s="1"/>
      <c r="N62" s="1"/>
    </row>
    <row r="63" spans="1:14">
      <c r="A63" s="1"/>
      <c r="B63" s="1"/>
      <c r="C63" s="1"/>
      <c r="D63" s="1"/>
      <c r="E63" s="1"/>
      <c r="F63" s="1"/>
      <c r="G63" s="1"/>
      <c r="H63" s="1"/>
      <c r="I63" s="1"/>
      <c r="J63" s="1"/>
      <c r="K63" s="1"/>
      <c r="L63" s="1"/>
      <c r="M63" s="1"/>
      <c r="N63" s="1"/>
    </row>
    <row r="64" spans="1:14">
      <c r="A64" s="1"/>
      <c r="B64" s="1"/>
      <c r="C64" s="1"/>
      <c r="D64" s="1"/>
      <c r="E64" s="1"/>
      <c r="F64" s="1"/>
      <c r="G64" s="1"/>
      <c r="H64" s="1"/>
      <c r="I64" s="1"/>
      <c r="J64" s="1"/>
      <c r="K64" s="1"/>
      <c r="L64" s="1"/>
      <c r="M64" s="1"/>
      <c r="N64" s="1"/>
    </row>
    <row r="65" spans="1:14">
      <c r="A65" s="1"/>
      <c r="B65" s="1"/>
      <c r="C65" s="1"/>
      <c r="D65" s="1"/>
      <c r="E65" s="1"/>
      <c r="F65" s="1"/>
      <c r="G65" s="1"/>
      <c r="H65" s="1"/>
      <c r="I65" s="1"/>
      <c r="J65" s="1"/>
      <c r="K65" s="1"/>
      <c r="L65" s="1"/>
      <c r="M65" s="1"/>
      <c r="N65" s="1"/>
    </row>
    <row r="66" spans="1:14">
      <c r="A66" s="1"/>
      <c r="B66" s="1"/>
      <c r="C66" s="1"/>
      <c r="D66" s="1"/>
      <c r="E66" s="1"/>
      <c r="F66" s="1"/>
      <c r="G66" s="1"/>
      <c r="H66" s="1"/>
      <c r="I66" s="1"/>
      <c r="J66" s="1"/>
      <c r="K66" s="1"/>
      <c r="L66" s="1"/>
      <c r="M66" s="1"/>
      <c r="N66" s="1"/>
    </row>
    <row r="67" spans="1:14">
      <c r="A67" s="1"/>
      <c r="B67" s="1"/>
      <c r="C67" s="1"/>
      <c r="D67" s="1"/>
      <c r="E67" s="1"/>
      <c r="F67" s="1"/>
      <c r="G67" s="1"/>
      <c r="H67" s="1"/>
      <c r="I67" s="1"/>
      <c r="J67" s="1"/>
      <c r="K67" s="1"/>
      <c r="L67" s="1"/>
      <c r="M67" s="1"/>
      <c r="N67" s="1"/>
    </row>
    <row r="68" spans="1:14">
      <c r="A68" s="1"/>
      <c r="B68" s="1"/>
      <c r="C68" s="1"/>
      <c r="D68" s="1"/>
      <c r="E68" s="1"/>
      <c r="F68" s="1"/>
      <c r="G68" s="1"/>
      <c r="H68" s="1"/>
      <c r="I68" s="1"/>
      <c r="J68" s="1"/>
      <c r="K68" s="1"/>
      <c r="L68" s="1"/>
      <c r="M68" s="1"/>
      <c r="N68" s="1"/>
    </row>
    <row r="69" spans="1:14">
      <c r="A69" s="1"/>
      <c r="B69" s="1"/>
      <c r="C69" s="1"/>
      <c r="D69" s="1"/>
      <c r="E69" s="1"/>
      <c r="F69" s="1"/>
      <c r="G69" s="1"/>
      <c r="H69" s="1"/>
      <c r="I69" s="1"/>
      <c r="J69" s="1"/>
      <c r="K69" s="1"/>
      <c r="L69" s="1"/>
      <c r="M69" s="1"/>
      <c r="N69" s="1"/>
    </row>
    <row r="70" spans="1:14">
      <c r="A70" s="1"/>
      <c r="B70" s="1"/>
      <c r="C70" s="1"/>
      <c r="D70" s="1"/>
      <c r="E70" s="1"/>
      <c r="F70" s="1"/>
      <c r="G70" s="1"/>
      <c r="H70" s="1"/>
      <c r="I70" s="1"/>
      <c r="J70" s="1"/>
      <c r="K70" s="1"/>
      <c r="L70" s="1"/>
      <c r="M70" s="1"/>
      <c r="N70" s="1"/>
    </row>
    <row r="71" spans="1:14">
      <c r="A71" s="1"/>
      <c r="B71" s="1"/>
      <c r="C71" s="1"/>
      <c r="D71" s="1"/>
      <c r="E71" s="1"/>
      <c r="F71" s="1"/>
      <c r="G71" s="1"/>
      <c r="H71" s="1"/>
      <c r="I71" s="1"/>
      <c r="J71" s="1"/>
      <c r="K71" s="1"/>
      <c r="L71" s="1"/>
      <c r="M71" s="1"/>
      <c r="N71" s="1"/>
    </row>
    <row r="72" spans="1:14">
      <c r="A72" s="1"/>
      <c r="B72" s="1"/>
      <c r="C72" s="1"/>
      <c r="D72" s="1"/>
      <c r="E72" s="1"/>
      <c r="F72" s="1"/>
      <c r="G72" s="1"/>
      <c r="H72" s="1"/>
      <c r="I72" s="1"/>
      <c r="J72" s="1"/>
      <c r="K72" s="1"/>
      <c r="L72" s="1"/>
      <c r="M72" s="1"/>
      <c r="N72" s="1"/>
    </row>
    <row r="73" spans="1:14">
      <c r="A73" s="1"/>
      <c r="B73" s="1"/>
      <c r="C73" s="1"/>
      <c r="D73" s="1"/>
      <c r="E73" s="1"/>
      <c r="F73" s="1"/>
      <c r="G73" s="1"/>
      <c r="H73" s="1"/>
      <c r="I73" s="1"/>
      <c r="J73" s="1"/>
      <c r="K73" s="1"/>
      <c r="L73" s="1"/>
      <c r="M73" s="1"/>
      <c r="N73" s="1"/>
    </row>
    <row r="74" spans="1:14">
      <c r="A74" s="1"/>
      <c r="B74" s="1"/>
      <c r="C74" s="1"/>
      <c r="D74" s="1"/>
      <c r="E74" s="1"/>
      <c r="F74" s="1"/>
      <c r="G74" s="1"/>
      <c r="H74" s="1"/>
      <c r="I74" s="1"/>
      <c r="J74" s="1"/>
      <c r="K74" s="1"/>
      <c r="L74" s="1"/>
      <c r="M74" s="1"/>
      <c r="N74" s="1"/>
    </row>
    <row r="75" spans="1:14">
      <c r="A75" s="1"/>
      <c r="B75" s="1"/>
      <c r="C75" s="1"/>
      <c r="D75" s="1"/>
      <c r="E75" s="1"/>
      <c r="F75" s="1"/>
      <c r="G75" s="1"/>
      <c r="H75" s="1"/>
      <c r="I75" s="1"/>
      <c r="J75" s="1"/>
      <c r="K75" s="1"/>
      <c r="L75" s="1"/>
      <c r="M75" s="1"/>
      <c r="N75" s="1"/>
    </row>
    <row r="76" spans="1:14">
      <c r="A76" s="1"/>
      <c r="B76" s="1"/>
      <c r="C76" s="1"/>
      <c r="D76" s="1"/>
      <c r="E76" s="1"/>
      <c r="F76" s="1"/>
      <c r="G76" s="1"/>
      <c r="H76" s="1"/>
      <c r="I76" s="1"/>
      <c r="J76" s="1"/>
      <c r="K76" s="1"/>
      <c r="L76" s="1"/>
      <c r="M76" s="1"/>
      <c r="N76" s="1"/>
    </row>
    <row r="77" spans="1:14">
      <c r="A77" s="1"/>
      <c r="B77" s="1"/>
      <c r="C77" s="1"/>
      <c r="D77" s="1"/>
      <c r="E77" s="1"/>
      <c r="F77" s="1"/>
      <c r="G77" s="1"/>
      <c r="H77" s="1"/>
      <c r="I77" s="1"/>
      <c r="J77" s="1"/>
      <c r="K77" s="1"/>
      <c r="L77" s="1"/>
      <c r="M77" s="1"/>
      <c r="N77" s="1"/>
    </row>
    <row r="78" spans="1:14">
      <c r="A78" s="1"/>
      <c r="B78" s="1"/>
      <c r="C78" s="1"/>
      <c r="D78" s="1"/>
      <c r="E78" s="1"/>
      <c r="F78" s="1"/>
      <c r="G78" s="1"/>
      <c r="H78" s="1"/>
      <c r="I78" s="1"/>
      <c r="J78" s="1"/>
      <c r="K78" s="1"/>
      <c r="L78" s="1"/>
      <c r="M78" s="1"/>
      <c r="N78" s="1"/>
    </row>
    <row r="79" spans="1:14">
      <c r="A79" s="1"/>
      <c r="B79" s="1"/>
      <c r="C79" s="1"/>
      <c r="D79" s="1"/>
      <c r="E79" s="1"/>
      <c r="F79" s="1"/>
      <c r="G79" s="1"/>
      <c r="H79" s="1"/>
      <c r="I79" s="1"/>
      <c r="J79" s="1"/>
      <c r="K79" s="1"/>
      <c r="L79" s="1"/>
      <c r="M79" s="1"/>
      <c r="N79" s="1"/>
    </row>
    <row r="80" spans="1:14">
      <c r="A80" s="1"/>
      <c r="B80" s="1"/>
      <c r="C80" s="1"/>
      <c r="D80" s="1"/>
      <c r="E80" s="1"/>
      <c r="F80" s="1"/>
      <c r="G80" s="1"/>
      <c r="H80" s="1"/>
      <c r="I80" s="1"/>
      <c r="J80" s="1"/>
      <c r="K80" s="1"/>
      <c r="L80" s="1"/>
      <c r="M80" s="1"/>
      <c r="N80" s="1"/>
    </row>
    <row r="81" spans="1:14">
      <c r="A81" s="1"/>
      <c r="B81" s="1"/>
      <c r="C81" s="1"/>
      <c r="D81" s="1"/>
      <c r="E81" s="1"/>
      <c r="F81" s="1"/>
      <c r="G81" s="1"/>
      <c r="H81" s="1"/>
      <c r="I81" s="1"/>
      <c r="J81" s="1"/>
      <c r="K81" s="1"/>
      <c r="L81" s="1"/>
      <c r="M81" s="1"/>
      <c r="N81" s="1"/>
    </row>
    <row r="82" spans="1:14">
      <c r="A82" s="1"/>
      <c r="B82" s="1"/>
      <c r="C82" s="1"/>
      <c r="D82" s="1"/>
      <c r="E82" s="1"/>
      <c r="F82" s="1"/>
      <c r="G82" s="1"/>
      <c r="H82" s="1"/>
      <c r="I82" s="1"/>
      <c r="J82" s="1"/>
      <c r="K82" s="1"/>
      <c r="L82" s="1"/>
      <c r="M82" s="1"/>
      <c r="N82" s="1"/>
    </row>
    <row r="83" spans="1:14">
      <c r="A83" s="1"/>
      <c r="B83" s="1"/>
      <c r="C83" s="1"/>
      <c r="D83" s="1"/>
      <c r="E83" s="1"/>
      <c r="F83" s="1"/>
      <c r="G83" s="1"/>
      <c r="H83" s="1"/>
      <c r="I83" s="1"/>
      <c r="J83" s="1"/>
      <c r="K83" s="1"/>
      <c r="L83" s="1"/>
      <c r="M83" s="1"/>
      <c r="N83" s="1"/>
    </row>
    <row r="84" spans="1:14">
      <c r="A84" s="1"/>
      <c r="B84" s="1"/>
      <c r="C84" s="1"/>
      <c r="D84" s="1"/>
      <c r="E84" s="1"/>
      <c r="F84" s="1"/>
      <c r="G84" s="1"/>
      <c r="H84" s="1"/>
      <c r="I84" s="1"/>
      <c r="J84" s="1"/>
      <c r="K84" s="1"/>
      <c r="L84" s="1"/>
      <c r="M84" s="1"/>
      <c r="N84" s="1"/>
    </row>
    <row r="85" spans="1:14">
      <c r="A85" s="1"/>
      <c r="B85" s="1"/>
      <c r="C85" s="1"/>
      <c r="D85" s="1"/>
      <c r="E85" s="1"/>
      <c r="F85" s="1"/>
      <c r="G85" s="1"/>
      <c r="H85" s="1"/>
      <c r="I85" s="1"/>
      <c r="J85" s="1"/>
      <c r="K85" s="1"/>
      <c r="L85" s="1"/>
      <c r="M85" s="1"/>
      <c r="N85" s="1"/>
    </row>
    <row r="86" spans="1:14">
      <c r="A86" s="1"/>
      <c r="B86" s="1"/>
      <c r="C86" s="1"/>
      <c r="D86" s="1"/>
      <c r="E86" s="1"/>
      <c r="F86" s="1"/>
      <c r="G86" s="1"/>
      <c r="H86" s="1"/>
      <c r="I86" s="1"/>
      <c r="J86" s="1"/>
      <c r="K86" s="1"/>
      <c r="L86" s="1"/>
      <c r="M86" s="1"/>
      <c r="N86" s="1"/>
    </row>
    <row r="87" spans="1:14">
      <c r="A87" s="1"/>
      <c r="B87" s="1"/>
      <c r="C87" s="1"/>
      <c r="D87" s="1"/>
      <c r="E87" s="1"/>
      <c r="F87" s="1"/>
      <c r="G87" s="1"/>
      <c r="H87" s="1"/>
      <c r="I87" s="1"/>
      <c r="J87" s="1"/>
      <c r="K87" s="1"/>
      <c r="L87" s="1"/>
      <c r="M87" s="1"/>
      <c r="N87" s="1"/>
    </row>
    <row r="88" spans="1:14">
      <c r="A88" s="1"/>
      <c r="B88" s="1"/>
      <c r="C88" s="1"/>
      <c r="D88" s="1"/>
      <c r="E88" s="1"/>
      <c r="F88" s="1"/>
      <c r="G88" s="1"/>
      <c r="H88" s="1"/>
      <c r="I88" s="1"/>
      <c r="J88" s="1"/>
      <c r="K88" s="1"/>
      <c r="L88" s="1"/>
      <c r="M88" s="1"/>
      <c r="N88" s="1"/>
    </row>
    <row r="89" spans="1:14">
      <c r="A89" s="1"/>
      <c r="B89" s="1"/>
      <c r="C89" s="1"/>
      <c r="D89" s="1"/>
      <c r="E89" s="1"/>
      <c r="F89" s="1"/>
      <c r="G89" s="1"/>
      <c r="H89" s="1"/>
      <c r="I89" s="1"/>
      <c r="J89" s="1"/>
      <c r="K89" s="1"/>
      <c r="L89" s="1"/>
      <c r="M89" s="1"/>
      <c r="N89" s="1"/>
    </row>
    <row r="90" spans="1:14">
      <c r="A90" s="1"/>
      <c r="B90" s="1"/>
      <c r="C90" s="1"/>
      <c r="D90" s="1"/>
      <c r="E90" s="1"/>
      <c r="F90" s="1"/>
      <c r="G90" s="1"/>
      <c r="H90" s="1"/>
      <c r="I90" s="1"/>
      <c r="J90" s="1"/>
      <c r="K90" s="1"/>
      <c r="L90" s="1"/>
      <c r="M90" s="1"/>
      <c r="N90" s="1"/>
    </row>
    <row r="91" spans="1:14">
      <c r="A91" s="1"/>
      <c r="B91" s="1"/>
      <c r="C91" s="1"/>
      <c r="D91" s="1"/>
      <c r="E91" s="1"/>
      <c r="F91" s="1"/>
      <c r="G91" s="1"/>
      <c r="H91" s="1"/>
      <c r="I91" s="1"/>
      <c r="J91" s="1"/>
      <c r="K91" s="1"/>
      <c r="L91" s="1"/>
      <c r="M91" s="1"/>
      <c r="N91" s="1"/>
    </row>
    <row r="92" spans="1:14">
      <c r="A92" s="1"/>
      <c r="B92" s="1"/>
      <c r="C92" s="1"/>
      <c r="D92" s="1"/>
      <c r="E92" s="1"/>
      <c r="F92" s="1"/>
      <c r="G92" s="1"/>
      <c r="H92" s="1"/>
      <c r="I92" s="1"/>
      <c r="J92" s="1"/>
      <c r="K92" s="1"/>
      <c r="L92" s="1"/>
      <c r="M92" s="1"/>
      <c r="N92" s="1"/>
    </row>
    <row r="93" spans="1:14">
      <c r="A93" s="1"/>
      <c r="B93" s="1"/>
      <c r="C93" s="1"/>
      <c r="D93" s="1"/>
      <c r="E93" s="1"/>
      <c r="F93" s="1"/>
      <c r="G93" s="1"/>
      <c r="H93" s="1"/>
      <c r="I93" s="1"/>
      <c r="J93" s="1"/>
      <c r="K93" s="1"/>
      <c r="L93" s="1"/>
      <c r="M93" s="1"/>
      <c r="N93" s="1"/>
    </row>
    <row r="94" spans="1:14">
      <c r="A94" s="1"/>
      <c r="B94" s="1"/>
      <c r="C94" s="1"/>
      <c r="D94" s="1"/>
      <c r="E94" s="1"/>
      <c r="F94" s="1"/>
      <c r="G94" s="1"/>
      <c r="H94" s="1"/>
      <c r="I94" s="1"/>
      <c r="J94" s="1"/>
      <c r="K94" s="1"/>
      <c r="L94" s="1"/>
      <c r="M94" s="1"/>
      <c r="N94" s="1"/>
    </row>
    <row r="95" spans="1:14">
      <c r="A95" s="1"/>
      <c r="B95" s="1"/>
      <c r="C95" s="1"/>
      <c r="D95" s="1"/>
      <c r="E95" s="1"/>
      <c r="F95" s="1"/>
      <c r="G95" s="1"/>
      <c r="H95" s="1"/>
      <c r="I95" s="1"/>
      <c r="J95" s="1"/>
      <c r="K95" s="1"/>
      <c r="L95" s="1"/>
      <c r="M95" s="1"/>
      <c r="N95" s="1"/>
    </row>
    <row r="96" spans="1:14">
      <c r="A96" s="1"/>
      <c r="B96" s="1"/>
      <c r="C96" s="1"/>
      <c r="D96" s="1"/>
      <c r="E96" s="1"/>
      <c r="F96" s="1"/>
      <c r="G96" s="1"/>
      <c r="H96" s="1"/>
      <c r="I96" s="1"/>
      <c r="J96" s="1"/>
      <c r="K96" s="1"/>
      <c r="L96" s="1"/>
      <c r="M96" s="1"/>
      <c r="N96" s="1"/>
    </row>
    <row r="97" spans="1:14">
      <c r="A97" s="1"/>
      <c r="B97" s="1"/>
      <c r="C97" s="1"/>
      <c r="D97" s="1"/>
      <c r="E97" s="1"/>
      <c r="F97" s="1"/>
      <c r="G97" s="1"/>
      <c r="H97" s="1"/>
      <c r="I97" s="1"/>
      <c r="J97" s="1"/>
      <c r="K97" s="1"/>
      <c r="L97" s="1"/>
      <c r="M97" s="1"/>
      <c r="N97" s="1"/>
    </row>
    <row r="98" spans="1:14">
      <c r="A98" s="1"/>
      <c r="B98" s="1"/>
      <c r="C98" s="1"/>
      <c r="D98" s="1"/>
      <c r="E98" s="1"/>
      <c r="F98" s="1"/>
      <c r="G98" s="1"/>
      <c r="H98" s="1"/>
      <c r="I98" s="1"/>
      <c r="J98" s="1"/>
      <c r="K98" s="1"/>
      <c r="L98" s="1"/>
      <c r="M98" s="1"/>
      <c r="N98" s="1"/>
    </row>
    <row r="99" spans="1:14">
      <c r="A99" s="1"/>
      <c r="B99" s="1"/>
      <c r="C99" s="1"/>
      <c r="D99" s="1"/>
      <c r="E99" s="1"/>
      <c r="F99" s="1"/>
      <c r="G99" s="1"/>
      <c r="H99" s="1"/>
      <c r="I99" s="1"/>
      <c r="J99" s="1"/>
      <c r="K99" s="1"/>
      <c r="L99" s="1"/>
      <c r="M99" s="1"/>
      <c r="N99" s="1"/>
    </row>
    <row r="100" spans="1:14">
      <c r="A100" s="1"/>
      <c r="B100" s="1"/>
      <c r="C100" s="1"/>
      <c r="D100" s="1"/>
      <c r="E100" s="1"/>
      <c r="F100" s="1"/>
      <c r="G100" s="1"/>
      <c r="H100" s="1"/>
      <c r="I100" s="1"/>
      <c r="J100" s="1"/>
      <c r="K100" s="1"/>
      <c r="L100" s="1"/>
      <c r="M100" s="1"/>
      <c r="N100" s="1"/>
    </row>
    <row r="101" spans="1:14">
      <c r="A101" s="1"/>
      <c r="B101" s="1"/>
      <c r="C101" s="1"/>
      <c r="D101" s="1"/>
      <c r="E101" s="1"/>
      <c r="F101" s="1"/>
      <c r="G101" s="1"/>
      <c r="H101" s="1"/>
      <c r="I101" s="1"/>
      <c r="J101" s="1"/>
      <c r="K101" s="1"/>
      <c r="L101" s="1"/>
      <c r="M101" s="1"/>
      <c r="N101" s="1"/>
    </row>
    <row r="102" spans="1:14">
      <c r="A102" s="1"/>
      <c r="B102" s="1"/>
      <c r="C102" s="1"/>
      <c r="D102" s="1"/>
      <c r="E102" s="1"/>
      <c r="F102" s="1"/>
      <c r="G102" s="1"/>
      <c r="H102" s="1"/>
      <c r="I102" s="1"/>
      <c r="J102" s="1"/>
      <c r="K102" s="1"/>
      <c r="L102" s="1"/>
      <c r="M102" s="1"/>
      <c r="N102" s="1"/>
    </row>
    <row r="103" spans="1:14">
      <c r="A103" s="1"/>
      <c r="B103" s="1"/>
      <c r="C103" s="1"/>
      <c r="D103" s="1"/>
      <c r="E103" s="1"/>
      <c r="F103" s="1"/>
      <c r="G103" s="1"/>
      <c r="H103" s="1"/>
      <c r="I103" s="1"/>
      <c r="J103" s="1"/>
      <c r="K103" s="1"/>
      <c r="L103" s="1"/>
      <c r="M103" s="1"/>
      <c r="N103" s="1"/>
    </row>
    <row r="104" spans="1:14">
      <c r="A104" s="1"/>
      <c r="B104" s="1"/>
      <c r="C104" s="1"/>
      <c r="D104" s="1"/>
      <c r="E104" s="1"/>
      <c r="F104" s="1"/>
      <c r="G104" s="1"/>
      <c r="H104" s="1"/>
      <c r="I104" s="1"/>
      <c r="J104" s="1"/>
      <c r="K104" s="1"/>
      <c r="L104" s="1"/>
      <c r="M104" s="1"/>
      <c r="N104" s="1"/>
    </row>
    <row r="105" spans="1:14">
      <c r="A105" s="1"/>
      <c r="B105" s="1"/>
      <c r="C105" s="1"/>
      <c r="D105" s="1"/>
      <c r="E105" s="1"/>
      <c r="F105" s="1"/>
      <c r="G105" s="1"/>
      <c r="H105" s="1"/>
      <c r="I105" s="1"/>
      <c r="J105" s="1"/>
      <c r="K105" s="1"/>
      <c r="L105" s="1"/>
      <c r="M105" s="1"/>
      <c r="N105" s="1"/>
    </row>
    <row r="106" spans="1:14">
      <c r="A106" s="1"/>
      <c r="B106" s="1"/>
      <c r="C106" s="1"/>
      <c r="D106" s="1"/>
      <c r="E106" s="1"/>
      <c r="F106" s="1"/>
      <c r="G106" s="1"/>
      <c r="H106" s="1"/>
      <c r="I106" s="1"/>
      <c r="J106" s="1"/>
      <c r="K106" s="1"/>
      <c r="L106" s="1"/>
      <c r="M106" s="1"/>
      <c r="N106" s="1"/>
    </row>
    <row r="107" spans="1:14">
      <c r="A107" s="1"/>
      <c r="B107" s="1"/>
      <c r="C107" s="1"/>
      <c r="D107" s="1"/>
      <c r="E107" s="1"/>
      <c r="F107" s="1"/>
      <c r="G107" s="1"/>
      <c r="H107" s="1"/>
      <c r="I107" s="1"/>
      <c r="J107" s="1"/>
      <c r="K107" s="1"/>
      <c r="L107" s="1"/>
      <c r="M107" s="1"/>
      <c r="N107" s="1"/>
    </row>
    <row r="108" spans="1:14">
      <c r="A108" s="1"/>
      <c r="B108" s="1"/>
      <c r="C108" s="1"/>
      <c r="D108" s="1"/>
      <c r="E108" s="1"/>
      <c r="F108" s="1"/>
      <c r="G108" s="1"/>
      <c r="H108" s="1"/>
      <c r="I108" s="1"/>
      <c r="J108" s="1"/>
      <c r="K108" s="1"/>
      <c r="L108" s="1"/>
      <c r="M108" s="1"/>
      <c r="N108" s="1"/>
    </row>
    <row r="109" spans="1:14">
      <c r="A109" s="1"/>
      <c r="B109" s="1"/>
      <c r="C109" s="1"/>
      <c r="D109" s="1"/>
      <c r="E109" s="1"/>
      <c r="F109" s="1"/>
      <c r="G109" s="1"/>
      <c r="H109" s="1"/>
      <c r="I109" s="1"/>
      <c r="J109" s="1"/>
      <c r="K109" s="1"/>
      <c r="L109" s="1"/>
      <c r="M109" s="1"/>
      <c r="N109" s="1"/>
    </row>
    <row r="110" spans="1:14">
      <c r="A110" s="1"/>
      <c r="B110" s="1"/>
      <c r="C110" s="1"/>
      <c r="D110" s="1"/>
      <c r="E110" s="1"/>
      <c r="F110" s="1"/>
      <c r="G110" s="1"/>
      <c r="H110" s="1"/>
      <c r="I110" s="1"/>
      <c r="J110" s="1"/>
      <c r="K110" s="1"/>
      <c r="L110" s="1"/>
      <c r="M110" s="1"/>
      <c r="N110" s="1"/>
    </row>
    <row r="111" spans="1:14">
      <c r="A111" s="1"/>
      <c r="B111" s="1"/>
      <c r="C111" s="1"/>
      <c r="D111" s="1"/>
      <c r="E111" s="1"/>
      <c r="F111" s="1"/>
      <c r="G111" s="1"/>
      <c r="H111" s="1"/>
      <c r="I111" s="1"/>
      <c r="J111" s="1"/>
      <c r="K111" s="1"/>
      <c r="L111" s="1"/>
      <c r="M111" s="1"/>
      <c r="N111" s="1"/>
    </row>
    <row r="112" spans="1:14">
      <c r="A112" s="1"/>
      <c r="B112" s="1"/>
      <c r="C112" s="1"/>
      <c r="D112" s="1"/>
      <c r="E112" s="1"/>
      <c r="F112" s="1"/>
      <c r="G112" s="1"/>
      <c r="H112" s="1"/>
      <c r="I112" s="1"/>
      <c r="J112" s="1"/>
      <c r="K112" s="1"/>
      <c r="L112" s="1"/>
      <c r="M112" s="1"/>
      <c r="N112" s="1"/>
    </row>
    <row r="113" spans="1:14">
      <c r="A113" s="1"/>
      <c r="B113" s="1"/>
      <c r="C113" s="1"/>
      <c r="D113" s="1"/>
      <c r="E113" s="1"/>
      <c r="F113" s="1"/>
      <c r="G113" s="1"/>
      <c r="H113" s="1"/>
      <c r="I113" s="1"/>
      <c r="J113" s="1"/>
      <c r="K113" s="1"/>
      <c r="L113" s="1"/>
      <c r="M113" s="1"/>
      <c r="N113" s="1"/>
    </row>
    <row r="114" spans="1:14">
      <c r="A114" s="1"/>
      <c r="B114" s="1"/>
      <c r="C114" s="1"/>
      <c r="D114" s="1"/>
      <c r="E114" s="1"/>
      <c r="F114" s="1"/>
      <c r="G114" s="1"/>
      <c r="H114" s="1"/>
      <c r="I114" s="1"/>
      <c r="J114" s="1"/>
      <c r="K114" s="1"/>
      <c r="L114" s="1"/>
      <c r="M114" s="1"/>
      <c r="N114" s="1"/>
    </row>
    <row r="115" spans="1:14">
      <c r="A115" s="1"/>
      <c r="B115" s="1"/>
      <c r="C115" s="1"/>
      <c r="D115" s="1"/>
      <c r="E115" s="1"/>
      <c r="F115" s="1"/>
      <c r="G115" s="1"/>
      <c r="H115" s="1"/>
      <c r="I115" s="1"/>
      <c r="J115" s="1"/>
      <c r="K115" s="1"/>
      <c r="L115" s="1"/>
      <c r="M115" s="1"/>
      <c r="N115" s="1"/>
    </row>
    <row r="116" spans="1:14">
      <c r="A116" s="1"/>
      <c r="B116" s="1"/>
      <c r="C116" s="1"/>
      <c r="D116" s="1"/>
      <c r="E116" s="1"/>
      <c r="F116" s="1"/>
      <c r="G116" s="1"/>
      <c r="H116" s="1"/>
      <c r="I116" s="1"/>
      <c r="J116" s="1"/>
      <c r="K116" s="1"/>
      <c r="L116" s="1"/>
      <c r="M116" s="1"/>
      <c r="N116" s="1"/>
    </row>
    <row r="117" spans="1:14">
      <c r="A117" s="1"/>
      <c r="B117" s="1"/>
      <c r="C117" s="1"/>
      <c r="D117" s="1"/>
      <c r="E117" s="1"/>
      <c r="F117" s="1"/>
      <c r="G117" s="1"/>
      <c r="H117" s="1"/>
      <c r="I117" s="1"/>
      <c r="J117" s="1"/>
      <c r="K117" s="1"/>
      <c r="L117" s="1"/>
      <c r="M117" s="1"/>
      <c r="N117" s="1"/>
    </row>
    <row r="118" spans="1:14">
      <c r="A118" s="1"/>
      <c r="B118" s="1"/>
      <c r="C118" s="1"/>
      <c r="D118" s="1"/>
      <c r="E118" s="1"/>
      <c r="F118" s="1"/>
      <c r="G118" s="1"/>
      <c r="H118" s="1"/>
      <c r="I118" s="1"/>
      <c r="J118" s="1"/>
      <c r="K118" s="1"/>
      <c r="L118" s="1"/>
      <c r="M118" s="1"/>
      <c r="N118" s="1"/>
    </row>
    <row r="119" spans="1:14">
      <c r="A119" s="1"/>
      <c r="B119" s="1"/>
      <c r="C119" s="1"/>
      <c r="D119" s="1"/>
      <c r="E119" s="1"/>
      <c r="F119" s="1"/>
      <c r="G119" s="1"/>
      <c r="H119" s="1"/>
      <c r="I119" s="1"/>
      <c r="J119" s="1"/>
      <c r="K119" s="1"/>
      <c r="L119" s="1"/>
      <c r="M119" s="1"/>
      <c r="N119" s="1"/>
    </row>
    <row r="120" spans="1:14">
      <c r="A120" s="1"/>
      <c r="B120" s="1"/>
      <c r="C120" s="1"/>
      <c r="D120" s="1"/>
      <c r="E120" s="1"/>
      <c r="F120" s="1"/>
      <c r="G120" s="1"/>
      <c r="H120" s="1"/>
      <c r="I120" s="1"/>
      <c r="J120" s="1"/>
      <c r="K120" s="1"/>
      <c r="L120" s="1"/>
      <c r="M120" s="1"/>
      <c r="N120" s="1"/>
    </row>
    <row r="121" spans="1:14">
      <c r="A121" s="1"/>
      <c r="B121" s="1"/>
      <c r="C121" s="1"/>
      <c r="D121" s="1"/>
      <c r="E121" s="1"/>
      <c r="F121" s="1"/>
      <c r="G121" s="1"/>
      <c r="H121" s="1"/>
      <c r="I121" s="1"/>
      <c r="J121" s="1"/>
      <c r="K121" s="1"/>
      <c r="L121" s="1"/>
      <c r="M121" s="1"/>
      <c r="N121" s="1"/>
    </row>
    <row r="122" spans="1:14">
      <c r="A122" s="1"/>
      <c r="B122" s="1"/>
      <c r="C122" s="1"/>
      <c r="D122" s="1"/>
      <c r="E122" s="1"/>
      <c r="F122" s="1"/>
      <c r="G122" s="1"/>
      <c r="H122" s="1"/>
      <c r="I122" s="1"/>
      <c r="J122" s="1"/>
      <c r="K122" s="1"/>
      <c r="L122" s="1"/>
      <c r="M122" s="1"/>
      <c r="N122" s="1"/>
    </row>
    <row r="123" spans="1:14">
      <c r="A123" s="1"/>
      <c r="B123" s="1"/>
      <c r="C123" s="1"/>
      <c r="D123" s="1"/>
      <c r="E123" s="1"/>
      <c r="F123" s="1"/>
      <c r="G123" s="1"/>
      <c r="H123" s="1"/>
      <c r="I123" s="1"/>
      <c r="J123" s="1"/>
      <c r="K123" s="1"/>
      <c r="L123" s="1"/>
      <c r="M123" s="1"/>
      <c r="N123" s="1"/>
    </row>
    <row r="124" spans="1:14">
      <c r="A124" s="1"/>
      <c r="B124" s="1"/>
      <c r="C124" s="1"/>
      <c r="D124" s="1"/>
      <c r="E124" s="1"/>
      <c r="F124" s="1"/>
      <c r="G124" s="1"/>
      <c r="H124" s="1"/>
      <c r="I124" s="1"/>
      <c r="J124" s="1"/>
      <c r="K124" s="1"/>
      <c r="L124" s="1"/>
      <c r="M124" s="1"/>
      <c r="N124"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JURIDICA</vt:lpstr>
      <vt:lpstr>TECNICA</vt:lpstr>
      <vt:lpstr>FINANCIERA</vt:lpstr>
      <vt:lpstr>Hoja2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Liliana Lopez Torres</dc:creator>
  <cp:lastModifiedBy>Laura Milena Visbal Cortes</cp:lastModifiedBy>
  <cp:lastPrinted>2014-12-03T13:54:46Z</cp:lastPrinted>
  <dcterms:created xsi:type="dcterms:W3CDTF">2014-10-22T15:49:24Z</dcterms:created>
  <dcterms:modified xsi:type="dcterms:W3CDTF">2014-12-08T19:00:17Z</dcterms:modified>
</cp:coreProperties>
</file>