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CBF\Desktop\EVALUACION PRIMERA INFANCIA\"/>
    </mc:Choice>
  </mc:AlternateContent>
  <bookViews>
    <workbookView xWindow="120" yWindow="135" windowWidth="15480" windowHeight="6660" tabRatio="598" activeTab="1"/>
  </bookViews>
  <sheets>
    <sheet name="JURIDICA" sheetId="9" r:id="rId1"/>
    <sheet name="TECNICA" sheetId="8" r:id="rId2"/>
    <sheet name="FINANCIERA" sheetId="10" r:id="rId3"/>
  </sheets>
  <calcPr calcId="152511"/>
</workbook>
</file>

<file path=xl/calcChain.xml><?xml version="1.0" encoding="utf-8"?>
<calcChain xmlns="http://schemas.openxmlformats.org/spreadsheetml/2006/main">
  <c r="N52" i="8" l="1"/>
  <c r="M52" i="8"/>
  <c r="L52" i="8"/>
  <c r="K52" i="8"/>
  <c r="C56" i="8" s="1"/>
  <c r="F15" i="8"/>
  <c r="E15" i="8"/>
  <c r="E24" i="8" l="1"/>
  <c r="C24" i="8" s="1"/>
  <c r="C12" i="10" l="1"/>
  <c r="C13" i="10" s="1"/>
  <c r="N122" i="8"/>
  <c r="M122" i="8"/>
  <c r="K122" i="8"/>
  <c r="A115" i="8"/>
  <c r="A116" i="8" s="1"/>
  <c r="A117" i="8" s="1"/>
  <c r="A118" i="8" s="1"/>
  <c r="A119" i="8" s="1"/>
  <c r="A120" i="8" s="1"/>
  <c r="A121" i="8" s="1"/>
  <c r="O122" i="8"/>
  <c r="O52" i="8"/>
  <c r="D154" i="8" l="1"/>
  <c r="F144" i="8"/>
  <c r="D155" i="8" s="1"/>
  <c r="E154" i="8" l="1"/>
  <c r="C57" i="8" l="1"/>
  <c r="A51" i="8"/>
</calcChain>
</file>

<file path=xl/sharedStrings.xml><?xml version="1.0" encoding="utf-8"?>
<sst xmlns="http://schemas.openxmlformats.org/spreadsheetml/2006/main" count="517" uniqueCount="253">
  <si>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</si>
  <si>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</si>
  <si>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</si>
  <si>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</si>
  <si>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</si>
  <si>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</si>
  <si>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</si>
  <si>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</si>
  <si>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</si>
  <si>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</si>
  <si>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</si>
  <si>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</si>
  <si>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</si>
  <si>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</si>
  <si>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</si>
  <si>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</si>
  <si>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</si>
  <si>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</si>
  <si>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</si>
  <si>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</si>
  <si>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</si>
  <si>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</si>
  <si>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</si>
  <si>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</si>
  <si>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</si>
  <si>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</si>
  <si>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</si>
  <si>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</si>
  <si>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</si>
  <si>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</si>
  <si>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</si>
  <si>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</si>
  <si>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</si>
  <si>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</si>
  <si>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</si>
  <si>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</si>
  <si>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</si>
  <si>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</si>
  <si>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</si>
  <si>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</si>
  <si>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</si>
  <si>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</si>
  <si>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</si>
  <si>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</si>
  <si>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</si>
  <si>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</si>
  <si>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</si>
  <si>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</si>
  <si>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</si>
  <si>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</si>
  <si>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</si>
  <si>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</si>
  <si>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</si>
  <si>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</si>
  <si>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</si>
  <si>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</si>
  <si>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</si>
  <si>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</si>
  <si>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</si>
  <si>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</si>
  <si>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</si>
  <si>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</si>
  <si>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</si>
  <si>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</si>
  <si>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</si>
  <si>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CONVOCATORIA PÚBLICA DE APORTE No XX DE 2014</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</si>
  <si>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</si>
  <si>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</si>
  <si>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</si>
  <si>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</si>
  <si>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</si>
  <si>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</si>
  <si>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</si>
  <si>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</si>
  <si>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</si>
  <si>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</si>
  <si>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</si>
  <si>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</si>
  <si>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</si>
  <si>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</si>
  <si>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</si>
  <si>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</si>
  <si>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</si>
  <si>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</si>
  <si>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</si>
  <si>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</si>
  <si>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CUMPLE - NO CUMPLE</t>
  </si>
  <si>
    <t>NIVEL DE ENDEUDAMIENTO</t>
  </si>
  <si>
    <t>CONSOLIDADO GENERAL:</t>
  </si>
  <si>
    <t>EL PROPONENTE CUMPLE ______ NO CUMPLE _______</t>
  </si>
  <si>
    <t xml:space="preserve">CON LA CAPACIDAD FINANCIERA </t>
  </si>
  <si>
    <t>PROPONENTE</t>
  </si>
  <si>
    <t>NOTA EXPLICATIVA: Este formato se debe diligenciarse cuantas veces sea necesario de acuerdo al numero de oferentes.</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</si>
  <si>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</si>
  <si>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</si>
  <si>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</si>
  <si>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</si>
  <si>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</si>
  <si>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PROPONENTE No. 2. xxxxxxxxxxx</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</si>
  <si>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</si>
  <si>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</si>
  <si>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</si>
  <si>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</si>
  <si>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</si>
  <si>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</si>
  <si>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</si>
  <si>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</si>
  <si>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</si>
  <si>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</si>
  <si>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</si>
  <si>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</si>
  <si>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</si>
  <si>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</si>
  <si>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</si>
  <si>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</si>
  <si>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</si>
  <si>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</si>
  <si>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</si>
  <si>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</si>
  <si>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</si>
  <si>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</si>
  <si>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</si>
  <si>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</si>
  <si>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EMPRESA</t>
  </si>
  <si>
    <t>FECHA DE INICIO Y TERMINACIÓN</t>
  </si>
  <si>
    <t xml:space="preserve">FUNCIONES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</si>
  <si>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</si>
  <si>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</si>
  <si>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</si>
  <si>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</si>
  <si>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</si>
  <si>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</si>
  <si>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</si>
  <si>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</si>
  <si>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</si>
  <si>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</si>
  <si>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</si>
  <si>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</si>
  <si>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</si>
  <si>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</si>
  <si>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</si>
  <si>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</si>
  <si>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</si>
  <si>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</si>
  <si>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</si>
  <si>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</si>
  <si>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</si>
  <si>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</si>
  <si>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</si>
  <si>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</si>
  <si>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</si>
  <si>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</si>
  <si>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</si>
  <si>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</si>
  <si>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</si>
  <si>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</si>
  <si>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</si>
  <si>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N</t>
  </si>
  <si>
    <t>VALOR TOTAL DEL PRESUPUESTO OFICIAL DE LOS GRUPOS A LOS QUE SE PRESENTA:</t>
  </si>
  <si>
    <t>VALOR TOTAL DEL PRESUPUESTO DE LOS GRUPOS A LOS QUE SE PRESENTA EN SMMLV:</t>
  </si>
  <si>
    <t>INFORMACION A 31 DE DICIEMBRE DE 2013</t>
  </si>
  <si>
    <t>LIQUIDEZ*</t>
  </si>
  <si>
    <t>* VER NOTA 5 DEL NUMERAL 3.18</t>
  </si>
  <si>
    <r>
      <t xml:space="preserve">En Cartagena, a los </t>
    </r>
    <r>
      <rPr>
        <b/>
        <sz val="11"/>
        <color theme="1"/>
        <rFont val="Arial Narrow"/>
        <family val="2"/>
      </rPr>
      <t xml:space="preserve">2 dias de Diciembre  </t>
    </r>
    <r>
      <rPr>
        <sz val="11"/>
        <color theme="1"/>
        <rFont val="Arial Narrow"/>
        <family val="2"/>
      </rPr>
      <t>de 2014, en las instalaciones del Instituto Colombiano de Bienestar Familiar –ICBF- de la Regional Bolivar</t>
    </r>
    <r>
      <rPr>
        <b/>
        <sz val="11"/>
        <color theme="1"/>
        <rFont val="Arial Narrow"/>
        <family val="2"/>
      </rPr>
      <t xml:space="preserve"> </t>
    </r>
    <r>
      <rPr>
        <sz val="11"/>
        <color theme="1"/>
        <rFont val="Arial Narrow"/>
        <family val="2"/>
      </rPr>
      <t>se reunieron los integrantes del Comité Evaluador, a saber: Estudio Técnico</t>
    </r>
    <r>
      <rPr>
        <b/>
        <sz val="11"/>
        <color theme="1"/>
        <rFont val="Arial Narrow"/>
        <family val="2"/>
      </rPr>
      <t xml:space="preserve">: </t>
    </r>
    <r>
      <rPr>
        <sz val="11"/>
        <color theme="1"/>
        <rFont val="Arial Narrow"/>
        <family val="2"/>
      </rPr>
      <t>____________________________; ______________________Estudio Financiero</t>
    </r>
    <r>
      <rPr>
        <b/>
        <sz val="11"/>
        <color theme="1"/>
        <rFont val="Arial Narrow"/>
        <family val="2"/>
      </rPr>
      <t>:</t>
    </r>
    <r>
      <rPr>
        <sz val="11"/>
        <color theme="1"/>
        <rFont val="Arial Narrow"/>
        <family val="2"/>
      </rPr>
      <t xml:space="preserve"> _______________________; y Estudio Jurídico</t>
    </r>
    <r>
      <rPr>
        <b/>
        <sz val="11"/>
        <color theme="1"/>
        <rFont val="Arial Narrow"/>
        <family val="2"/>
      </rPr>
      <t>:</t>
    </r>
    <r>
      <rPr>
        <sz val="11"/>
        <color theme="1"/>
        <rFont val="Arial Narrow"/>
        <family val="2"/>
      </rPr>
      <t xml:space="preserve"> ________________con el fin de estudiar y evaluar las propuestas presentadas con ocasión de la Convocatoria Pública de aporte No.004 de 2014, cuyo objeto consiste en</t>
    </r>
    <r>
      <rPr>
        <b/>
        <sz val="11"/>
        <color theme="1"/>
        <rFont val="Arial Narrow"/>
        <family val="2"/>
      </rPr>
      <t>: XXXXXXX</t>
    </r>
  </si>
  <si>
    <t xml:space="preserve">UNION TEMPORAL PRIMERA INFANCIA SAN JUAN </t>
  </si>
  <si>
    <t xml:space="preserve">PROPONENTE No. 1. UNION TEMPORAL PRIMERA INFANCIA SAN JUAN </t>
  </si>
  <si>
    <t>FUNDACION RENACER DE COLOMBIA</t>
  </si>
  <si>
    <t>CORPORACION PROACTIVAR</t>
  </si>
  <si>
    <t>X</t>
  </si>
  <si>
    <t>Folios 39 a 41</t>
  </si>
  <si>
    <t>x</t>
  </si>
  <si>
    <t>Folio 16</t>
  </si>
  <si>
    <t>Folio 30 y 31</t>
  </si>
  <si>
    <t>La certificacion de Proactivar no se encuentra en original; los revisores fiscales, Claudia Maria Barrios Castilla y Juan Nicolas Perez Vergara no adjuntan tarjetas profesionales para acreditar si calidad como Contadores Publicos.</t>
  </si>
  <si>
    <t>Folios 4 al 7</t>
  </si>
  <si>
    <t>Folios 19 al 21</t>
  </si>
  <si>
    <t>NA</t>
  </si>
  <si>
    <t>Folios 34 a 37</t>
  </si>
  <si>
    <t>Folios 14 y 15</t>
  </si>
  <si>
    <t>Folios 28 y 29</t>
  </si>
  <si>
    <t>Folios 12 y 13</t>
  </si>
  <si>
    <t>Folios26 y 27</t>
  </si>
  <si>
    <t>Resolucion 1801 del 26 de Noviembre de 2014 RENACER
Resolucion 1802 del 26 de Noviembre de 2014 PROACTIVAR</t>
  </si>
  <si>
    <t>Folios 11</t>
  </si>
  <si>
    <t>Folios 25</t>
  </si>
  <si>
    <t>Folios 8 y 9</t>
  </si>
  <si>
    <t>Folios 22 y 23</t>
  </si>
  <si>
    <t>Folios 42 al 50</t>
  </si>
  <si>
    <t>INSTITUCIONAL</t>
  </si>
  <si>
    <t>ICBF</t>
  </si>
  <si>
    <t>3 de Diciembre de 2014</t>
  </si>
  <si>
    <t>experiencia
acreditada
 validada 
(DÌAS)</t>
  </si>
  <si>
    <t>MODALIDAD FAMILIAR</t>
  </si>
  <si>
    <t>FAMILIAR</t>
  </si>
  <si>
    <t>PSICOLOGO</t>
  </si>
  <si>
    <t>experiencia
acreditada
validada
(en dìas)</t>
  </si>
  <si>
    <t>UNIVERSIDAD METROPOLITANA</t>
  </si>
  <si>
    <t>UT VISION DE PAZ</t>
  </si>
  <si>
    <t>ASOCIACION JUVENIL VISION FUTURA</t>
  </si>
  <si>
    <t>ORGANIZACIÓN TIEMPOS DE PAZ</t>
  </si>
  <si>
    <t>31 DICIEMBRE DE 2014</t>
  </si>
  <si>
    <t>TIEMPOS DE PAZ</t>
  </si>
  <si>
    <t>CDI SIN ARRIENDO</t>
  </si>
  <si>
    <t>CARTA DE COMPROMISO DE GESTIONAR EL USO CUANDO ES PÚBLICA CDI</t>
  </si>
  <si>
    <t>PROFESIONAL DE APOYO PSICOSOCIAL</t>
  </si>
  <si>
    <t>CORPORACION MUNDO VERDE</t>
  </si>
  <si>
    <t>FUNDACION SOCIAL POR COLOMBIA</t>
  </si>
  <si>
    <t>CORDIN</t>
  </si>
  <si>
    <t>207 DE 2012</t>
  </si>
  <si>
    <t>11 DIC DE 2012</t>
  </si>
  <si>
    <t>14 NOV DE 2014</t>
  </si>
  <si>
    <t>DONY MERCADO GALVIS</t>
  </si>
  <si>
    <t>1/867</t>
  </si>
  <si>
    <t>LICENCIADO EN EDUCACION BASICA CON ENFASIS EN HUMANIDADES LENGUA CASTELLANA E IDIOMA EXTRANJERO</t>
  </si>
  <si>
    <t>FUNDACION UNIVERSITARIA CATOLICA DEL NORTE</t>
  </si>
  <si>
    <t>28 DE ABRIL DE 2013</t>
  </si>
  <si>
    <t>2 DE ENERO DE 2012 A JUNIO 13 DE 2014</t>
  </si>
  <si>
    <t>COORDINAR Y MONITOREAR LAS FUNCIONES DEL EQUIPO HUMANO</t>
  </si>
  <si>
    <t>GLORIA PALACIO PALACIO</t>
  </si>
  <si>
    <t xml:space="preserve">LICENCIADO EN CIENCIAS SOCIALES </t>
  </si>
  <si>
    <t>UNIVERSIDAD TECNOLOGICA DEL CHOCO DIEGO LUIS CORDOBA</t>
  </si>
  <si>
    <t>16 DE JULIO DE 2004</t>
  </si>
  <si>
    <t>2 NOV DE 2012 A 31 JULIO DE 2014</t>
  </si>
  <si>
    <t>ORIENTAR LOS PROCESOS FORMATIVOS PARA LA EDUCACION INICIAL</t>
  </si>
  <si>
    <t>14 EL GUAMO SAN JACINTO</t>
  </si>
  <si>
    <t>0586-2012</t>
  </si>
  <si>
    <t>16 OCTUBRE DE 2012</t>
  </si>
  <si>
    <t>CORPORACION MULTIACTIVA EMPRENDER</t>
  </si>
  <si>
    <t>CE 214-2009</t>
  </si>
  <si>
    <t>3 MARZO DE 2009</t>
  </si>
  <si>
    <t>DEL 16/10/12 AL 29/03/13</t>
  </si>
  <si>
    <t>CDI CON ARRIENDO</t>
  </si>
  <si>
    <t>LA PLAZOLETA DE TELECOM No 13 07 EL GUAMO</t>
  </si>
  <si>
    <t>ROBLES CZ CARMEN DE BOLIVAR</t>
  </si>
  <si>
    <t>NERVITI CZ CARMEN DE BOLIVAR</t>
  </si>
  <si>
    <t>SAN JACINTO CLL 20 ENTRE CRAS 39 Y 40</t>
  </si>
  <si>
    <t>VILLA ALEGRI SAN JACINTO</t>
  </si>
  <si>
    <t>EL GUAMO CZ CARMEN DE BOLIVAR</t>
  </si>
  <si>
    <t>CALLE 20 ENTRE CRAS 39 Y 40</t>
  </si>
  <si>
    <t>BARRIO CENTRO CLLE 20 CRA 68</t>
  </si>
  <si>
    <t>NO DILIGENCIA EN EL FORMATO 11 LOS CUPOS DE  LA MODALIDAD FAMILIAR</t>
  </si>
  <si>
    <t>EL ANEXO 3 DE GEOREFERENCIACION SEÑALA LOS 198 CUPOS COMO MODALIDAD SIN ARRIENDO</t>
  </si>
  <si>
    <t xml:space="preserve">MARIA DE LOS ANGELES </t>
  </si>
  <si>
    <t>VANESA TORRES ORTEGA</t>
  </si>
  <si>
    <t>JOEL ENRIQUE DIAZ BALDOVINO</t>
  </si>
  <si>
    <t>FRANSISCO CARCAMO ROCHA</t>
  </si>
  <si>
    <t>ANA PEREZ LEDESMA</t>
  </si>
  <si>
    <t>LINA KATERINE RESTREPO</t>
  </si>
  <si>
    <t>MILENA PATRICIA TORRES DE LA HOZ</t>
  </si>
  <si>
    <t>YURELBIS MUÑOZ FERNANDEZ</t>
  </si>
  <si>
    <t>YUNIS HARECHIVE SIMANCAS</t>
  </si>
  <si>
    <t>INSTITUCIONAL 4/817</t>
  </si>
  <si>
    <t>FAMILIAR 4/562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</si>
</sst>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240A]\ #,##0"/>
    <numFmt numFmtId="165" formatCode="&quot;$&quot;\ #,##0_);[Red]\(&quot;$&quot;\ #,##0\)"/>
    <numFmt numFmtId="166" formatCode="[$$-2C0A]\ #,##0"/>
    <numFmt numFmtId="167" formatCode="[$$-240A]\ #,##0.00"/>
    <numFmt numFmtId="168" formatCode="_-* #,##0\ _€_-;\-* #,##0\ _€_-;_-* &quot;-&quot;??\ _€_-;_-@_-"/>
    <numFmt numFmtId="169" formatCode="[$$-2C0A]\ #,##0.00"/>
    <numFmt numFmtId="170" formatCode="0_ ;\-0\ "/>
  </numFmts>
  <fonts count="38">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sz val="10"/>
      <color theme="1"/>
      <name val="Arial"/>
      <family val="2"/>
    </font>
    <font>
      <b/>
      <sz val="10"/>
      <color theme="1"/>
      <name val="Arial"/>
      <family val="2"/>
    </font>
    <font>
      <b/>
      <u/>
      <sz val="16"/>
      <color theme="1"/>
      <name val="Calibri"/>
      <family val="2"/>
      <scheme val="minor"/>
    </font>
    <font>
      <sz val="12"/>
      <color rgb="FF7030A0"/>
      <name val="Arial"/>
      <family val="2"/>
    </font>
    <font>
      <b/>
      <sz val="12"/>
      <name val="Arial"/>
      <family val="2"/>
    </font>
    <font>
      <sz val="12"/>
      <name val="Arial"/>
      <family val="2"/>
    </font>
    <font>
      <sz val="9"/>
      <color theme="1"/>
      <name val="Arial "/>
    </font>
  </fonts>
  <fills count="12">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331">
    <xf numFmtId="0" fontId="0" fillId="0" borderId="0" xfId="0"/>
    <xf numFmtId="0" fontId="0" fillId="0" borderId="1" xfId="0" applyBorder="1"/>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5" fontId="0" fillId="0" borderId="0" xfId="0" applyNumberFormat="1" applyAlignment="1">
      <alignment horizontal="center" vertical="center"/>
    </xf>
    <xf numFmtId="0" fontId="1" fillId="0" borderId="0" xfId="0" applyFont="1" applyAlignment="1">
      <alignment horizontal="center" vertical="center"/>
    </xf>
    <xf numFmtId="166" fontId="0" fillId="0" borderId="0" xfId="0" applyNumberFormat="1" applyFill="1" applyBorder="1" applyAlignment="1">
      <alignment horizontal="center" vertical="center"/>
    </xf>
    <xf numFmtId="164" fontId="0" fillId="0" borderId="0" xfId="0" applyNumberFormat="1" applyBorder="1" applyAlignment="1">
      <alignment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68"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69" fontId="1" fillId="0" borderId="1" xfId="0" applyNumberFormat="1" applyFont="1" applyFill="1" applyBorder="1" applyAlignment="1">
      <alignment horizontal="center" vertical="center"/>
    </xf>
    <xf numFmtId="0" fontId="0" fillId="0" borderId="1" xfId="0" applyBorder="1" applyAlignment="1">
      <alignment vertical="center"/>
    </xf>
    <xf numFmtId="166"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31" fillId="0" borderId="0" xfId="0" applyFont="1" applyAlignment="1">
      <alignment horizontal="justify" vertical="center"/>
    </xf>
    <xf numFmtId="0" fontId="25" fillId="6" borderId="1" xfId="0" applyFont="1" applyFill="1" applyBorder="1" applyAlignment="1">
      <alignment horizontal="center" vertical="center" wrapText="1"/>
    </xf>
    <xf numFmtId="0" fontId="0" fillId="0" borderId="1" xfId="0" applyBorder="1" applyAlignment="1">
      <alignment wrapText="1"/>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7" borderId="0" xfId="0" applyFont="1" applyFill="1" applyAlignment="1">
      <alignment vertical="center"/>
    </xf>
    <xf numFmtId="0" fontId="28" fillId="7" borderId="27" xfId="0" applyFont="1" applyFill="1" applyBorder="1" applyAlignment="1">
      <alignment vertical="center"/>
    </xf>
    <xf numFmtId="0" fontId="28" fillId="7" borderId="28" xfId="0" applyFont="1" applyFill="1" applyBorder="1" applyAlignment="1">
      <alignment horizontal="center" vertical="center" wrapText="1"/>
    </xf>
    <xf numFmtId="0" fontId="29" fillId="0" borderId="29" xfId="0" applyFont="1" applyBorder="1" applyAlignment="1">
      <alignment vertical="center" wrapText="1"/>
    </xf>
    <xf numFmtId="0" fontId="29" fillId="0" borderId="28" xfId="0" applyFont="1" applyBorder="1" applyAlignment="1">
      <alignment vertical="center"/>
    </xf>
    <xf numFmtId="0" fontId="28" fillId="7" borderId="29" xfId="0" applyFont="1" applyFill="1" applyBorder="1" applyAlignment="1">
      <alignment vertical="center"/>
    </xf>
    <xf numFmtId="0" fontId="29" fillId="7" borderId="28" xfId="0" applyFont="1" applyFill="1" applyBorder="1" applyAlignment="1">
      <alignment vertical="center"/>
    </xf>
    <xf numFmtId="0" fontId="29" fillId="7" borderId="0" xfId="0" applyFont="1" applyFill="1" applyAlignment="1">
      <alignment vertical="center"/>
    </xf>
    <xf numFmtId="0" fontId="29" fillId="7" borderId="29" xfId="0" applyFont="1" applyFill="1" applyBorder="1" applyAlignment="1">
      <alignment vertical="center"/>
    </xf>
    <xf numFmtId="0" fontId="28" fillId="7" borderId="30" xfId="0" applyFont="1" applyFill="1" applyBorder="1" applyAlignment="1">
      <alignment vertical="center"/>
    </xf>
    <xf numFmtId="0" fontId="28" fillId="7" borderId="33" xfId="0" applyFont="1" applyFill="1" applyBorder="1" applyAlignment="1">
      <alignment vertical="center"/>
    </xf>
    <xf numFmtId="0" fontId="28" fillId="7" borderId="0" xfId="0" applyFont="1" applyFill="1" applyAlignment="1">
      <alignment horizontal="center" vertical="center"/>
    </xf>
    <xf numFmtId="0" fontId="28" fillId="7" borderId="29" xfId="0" applyFont="1" applyFill="1" applyBorder="1" applyAlignment="1">
      <alignment horizontal="center" vertical="center"/>
    </xf>
    <xf numFmtId="0" fontId="29" fillId="7" borderId="25" xfId="0" applyFont="1" applyFill="1" applyBorder="1" applyAlignment="1">
      <alignment vertical="center"/>
    </xf>
    <xf numFmtId="0" fontId="29" fillId="8" borderId="26" xfId="0" applyFont="1" applyFill="1" applyBorder="1" applyAlignment="1">
      <alignment vertical="center"/>
    </xf>
    <xf numFmtId="0" fontId="29" fillId="7" borderId="27" xfId="0" applyFont="1" applyFill="1" applyBorder="1" applyAlignment="1">
      <alignment vertical="center"/>
    </xf>
    <xf numFmtId="0" fontId="29" fillId="8" borderId="0" xfId="0" applyFont="1" applyFill="1" applyAlignment="1">
      <alignment vertical="center"/>
    </xf>
    <xf numFmtId="0" fontId="29" fillId="7" borderId="33" xfId="0" applyFont="1" applyFill="1" applyBorder="1" applyAlignment="1">
      <alignment vertical="center"/>
    </xf>
    <xf numFmtId="0" fontId="29" fillId="8" borderId="35" xfId="0" applyFont="1" applyFill="1" applyBorder="1" applyAlignment="1">
      <alignment vertical="center"/>
    </xf>
    <xf numFmtId="0" fontId="29" fillId="7" borderId="36" xfId="0" applyFont="1" applyFill="1" applyBorder="1" applyAlignment="1">
      <alignment vertical="center"/>
    </xf>
    <xf numFmtId="0" fontId="28" fillId="7" borderId="28" xfId="0" applyFont="1" applyFill="1" applyBorder="1" applyAlignment="1">
      <alignment vertical="center"/>
    </xf>
    <xf numFmtId="0" fontId="29" fillId="8" borderId="0" xfId="0" applyFont="1" applyFill="1" applyAlignment="1">
      <alignment horizontal="center" vertical="center"/>
    </xf>
    <xf numFmtId="0" fontId="29" fillId="8" borderId="35" xfId="0" applyFont="1" applyFill="1" applyBorder="1" applyAlignment="1">
      <alignment horizontal="center" vertical="center"/>
    </xf>
    <xf numFmtId="0" fontId="28" fillId="7" borderId="36" xfId="0" applyFont="1" applyFill="1" applyBorder="1" applyAlignment="1">
      <alignment horizontal="center" vertical="center"/>
    </xf>
    <xf numFmtId="0" fontId="28" fillId="7" borderId="0" xfId="0" applyFont="1" applyFill="1" applyAlignment="1">
      <alignment horizontal="right" vertical="center"/>
    </xf>
    <xf numFmtId="0" fontId="28" fillId="7" borderId="0" xfId="0" applyFont="1" applyFill="1" applyAlignment="1">
      <alignment vertical="center"/>
    </xf>
    <xf numFmtId="0" fontId="29" fillId="0" borderId="29" xfId="0" applyFont="1" applyBorder="1" applyAlignment="1">
      <alignment vertical="center"/>
    </xf>
    <xf numFmtId="0" fontId="29" fillId="7" borderId="35" xfId="0" applyFont="1" applyFill="1" applyBorder="1" applyAlignment="1">
      <alignment vertical="center" wrapText="1"/>
    </xf>
    <xf numFmtId="0" fontId="30" fillId="0" borderId="0" xfId="0" applyFont="1"/>
    <xf numFmtId="0" fontId="34"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5" fillId="7" borderId="33" xfId="0" applyFont="1" applyFill="1" applyBorder="1" applyAlignment="1">
      <alignment vertical="center"/>
    </xf>
    <xf numFmtId="0" fontId="35" fillId="7" borderId="33" xfId="0" applyFont="1" applyFill="1" applyBorder="1" applyAlignment="1">
      <alignment horizontal="center" vertical="center"/>
    </xf>
    <xf numFmtId="0" fontId="35" fillId="7" borderId="33" xfId="0" applyFont="1" applyFill="1" applyBorder="1" applyAlignment="1">
      <alignment vertical="center" wrapText="1"/>
    </xf>
    <xf numFmtId="0" fontId="25" fillId="6" borderId="1" xfId="0" applyFont="1" applyFill="1" applyBorder="1" applyAlignment="1">
      <alignment horizontal="center" vertical="center" wrapText="1"/>
    </xf>
    <xf numFmtId="0" fontId="0" fillId="0" borderId="5" xfId="0" applyBorder="1"/>
    <xf numFmtId="0" fontId="25" fillId="6" borderId="41" xfId="0" applyFont="1" applyFill="1" applyBorder="1" applyAlignment="1">
      <alignment horizontal="center" vertical="center" wrapText="1"/>
    </xf>
    <xf numFmtId="0" fontId="25" fillId="6" borderId="44" xfId="0" applyFont="1" applyFill="1" applyBorder="1" applyAlignment="1">
      <alignment horizontal="center" vertical="center" wrapText="1"/>
    </xf>
    <xf numFmtId="0" fontId="25" fillId="6" borderId="40"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37" fillId="0" borderId="1" xfId="0" applyFont="1" applyBorder="1" applyAlignment="1">
      <alignment horizontal="center" vertical="center"/>
    </xf>
    <xf numFmtId="0" fontId="37" fillId="7" borderId="22" xfId="0" applyFont="1" applyFill="1" applyBorder="1" applyAlignment="1">
      <alignment horizontal="center" vertical="center" wrapText="1"/>
    </xf>
    <xf numFmtId="0" fontId="37" fillId="0" borderId="22" xfId="0" applyFont="1" applyBorder="1" applyAlignment="1">
      <alignment horizontal="center" vertical="center" wrapText="1"/>
    </xf>
    <xf numFmtId="0" fontId="37" fillId="0" borderId="5" xfId="0" applyFont="1" applyBorder="1" applyAlignment="1">
      <alignment horizontal="center" vertical="center"/>
    </xf>
    <xf numFmtId="0" fontId="37" fillId="7" borderId="22" xfId="0" applyFont="1" applyFill="1" applyBorder="1" applyAlignment="1">
      <alignment horizontal="center" vertical="center"/>
    </xf>
    <xf numFmtId="0" fontId="0" fillId="0" borderId="0" xfId="0" applyAlignment="1"/>
    <xf numFmtId="1" fontId="0" fillId="4" borderId="1" xfId="0" applyNumberFormat="1" applyFill="1" applyBorder="1" applyAlignment="1" applyProtection="1">
      <alignment vertical="center"/>
      <protection locked="0"/>
    </xf>
    <xf numFmtId="0" fontId="0" fillId="0" borderId="1" xfId="0" applyBorder="1" applyAlignment="1">
      <alignment wrapText="1"/>
    </xf>
    <xf numFmtId="9" fontId="14" fillId="0" borderId="1" xfId="0" applyNumberFormat="1" applyFont="1" applyFill="1" applyBorder="1" applyAlignment="1" applyProtection="1">
      <alignment horizontal="center" vertical="center" wrapText="1"/>
      <protection locked="0"/>
    </xf>
    <xf numFmtId="14" fontId="14" fillId="0" borderId="1" xfId="0" applyNumberFormat="1" applyFont="1" applyFill="1" applyBorder="1" applyAlignment="1" applyProtection="1">
      <alignment horizontal="center" vertical="center" wrapText="1"/>
      <protection locked="0"/>
    </xf>
    <xf numFmtId="15" fontId="14" fillId="0" borderId="1" xfId="0" applyNumberFormat="1" applyFont="1" applyFill="1" applyBorder="1" applyAlignment="1" applyProtection="1">
      <alignment horizontal="center" vertical="center" wrapText="1"/>
      <protection locked="0"/>
    </xf>
    <xf numFmtId="0" fontId="14" fillId="0" borderId="1" xfId="0" applyNumberFormat="1" applyFont="1" applyFill="1" applyBorder="1" applyAlignment="1" applyProtection="1">
      <alignment horizontal="center" vertical="center" wrapText="1"/>
      <protection locked="0"/>
    </xf>
    <xf numFmtId="2" fontId="14" fillId="0" borderId="1" xfId="0" applyNumberFormat="1" applyFont="1" applyFill="1" applyBorder="1" applyAlignment="1" applyProtection="1">
      <alignment horizontal="center" vertical="center" wrapText="1"/>
      <protection locked="0"/>
    </xf>
    <xf numFmtId="166"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168" fontId="14" fillId="0" borderId="1" xfId="1" applyNumberFormat="1" applyFont="1" applyFill="1" applyBorder="1" applyAlignment="1">
      <alignment horizontal="right" vertical="center" wrapText="1"/>
    </xf>
    <xf numFmtId="1" fontId="14" fillId="0" borderId="1" xfId="0" applyNumberFormat="1" applyFont="1" applyFill="1" applyBorder="1" applyAlignment="1" applyProtection="1">
      <alignment horizontal="center" vertical="center" wrapText="1"/>
      <protection locked="0"/>
    </xf>
    <xf numFmtId="1" fontId="13" fillId="0" borderId="1" xfId="0" applyNumberFormat="1" applyFont="1" applyFill="1" applyBorder="1" applyAlignment="1" applyProtection="1">
      <alignment horizontal="center" vertical="center" wrapText="1"/>
      <protection locked="0"/>
    </xf>
    <xf numFmtId="3" fontId="14" fillId="0" borderId="1" xfId="1" applyNumberFormat="1" applyFont="1" applyFill="1" applyBorder="1" applyAlignment="1">
      <alignment horizontal="right"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14" fontId="0" fillId="0" borderId="1" xfId="0" applyNumberFormat="1" applyBorder="1" applyAlignment="1"/>
    <xf numFmtId="0" fontId="0" fillId="2" borderId="1" xfId="0" applyFill="1" applyBorder="1"/>
    <xf numFmtId="0" fontId="0" fillId="2" borderId="1" xfId="0" applyFill="1" applyBorder="1" applyAlignment="1"/>
    <xf numFmtId="0" fontId="0" fillId="0" borderId="5" xfId="0" applyBorder="1" applyAlignment="1"/>
    <xf numFmtId="0" fontId="0" fillId="0" borderId="14" xfId="0" applyBorder="1" applyAlignment="1"/>
    <xf numFmtId="170" fontId="0" fillId="2" borderId="1" xfId="0" applyNumberFormat="1" applyFill="1" applyBorder="1" applyAlignment="1">
      <alignment horizontal="center" vertical="center"/>
    </xf>
    <xf numFmtId="0" fontId="0" fillId="0" borderId="4" xfId="0" applyBorder="1" applyAlignment="1"/>
    <xf numFmtId="0" fontId="0" fillId="0" borderId="1" xfId="0" applyBorder="1" applyAlignment="1">
      <alignment wrapText="1"/>
    </xf>
    <xf numFmtId="1" fontId="14" fillId="0" borderId="1" xfId="4" applyNumberFormat="1" applyFont="1" applyFill="1" applyBorder="1" applyAlignment="1" applyProtection="1">
      <alignment horizontal="center" vertical="center" wrapText="1"/>
      <protection locked="0"/>
    </xf>
    <xf numFmtId="3" fontId="13" fillId="4" borderId="1" xfId="1" applyNumberFormat="1" applyFont="1" applyFill="1" applyBorder="1" applyAlignment="1">
      <alignment horizontal="right" vertical="center" wrapText="1"/>
    </xf>
    <xf numFmtId="0" fontId="0" fillId="0" borderId="1" xfId="0" applyBorder="1" applyAlignment="1">
      <alignment wrapText="1"/>
    </xf>
    <xf numFmtId="0" fontId="0" fillId="11" borderId="1" xfId="0" applyFill="1" applyBorder="1" applyAlignment="1">
      <alignment wrapText="1"/>
    </xf>
    <xf numFmtId="15" fontId="0" fillId="0" borderId="1" xfId="0" applyNumberFormat="1" applyBorder="1" applyAlignment="1"/>
    <xf numFmtId="0" fontId="0" fillId="11" borderId="1" xfId="0" applyFill="1" applyBorder="1" applyAlignment="1"/>
    <xf numFmtId="0" fontId="0" fillId="0" borderId="1" xfId="0" applyBorder="1" applyAlignment="1">
      <alignment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26" fillId="7" borderId="22" xfId="0" applyFont="1" applyFill="1" applyBorder="1" applyAlignment="1">
      <alignment horizontal="left" vertical="justify" wrapText="1"/>
    </xf>
    <xf numFmtId="0" fontId="26" fillId="7" borderId="23" xfId="0" applyFont="1" applyFill="1" applyBorder="1" applyAlignment="1">
      <alignment horizontal="left" vertical="justify" wrapText="1"/>
    </xf>
    <xf numFmtId="0" fontId="26" fillId="7" borderId="24" xfId="0" applyFont="1" applyFill="1" applyBorder="1" applyAlignment="1">
      <alignment horizontal="left" vertical="justify" wrapText="1"/>
    </xf>
    <xf numFmtId="0" fontId="0" fillId="0" borderId="1" xfId="0" applyBorder="1" applyAlignment="1">
      <alignment horizontal="center"/>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26" fillId="7" borderId="22" xfId="0" applyFont="1" applyFill="1" applyBorder="1" applyAlignment="1">
      <alignment horizontal="center" vertical="justify" wrapText="1"/>
    </xf>
    <xf numFmtId="0" fontId="26" fillId="7" borderId="23" xfId="0" applyFont="1" applyFill="1" applyBorder="1" applyAlignment="1">
      <alignment horizontal="center" vertical="justify" wrapText="1"/>
    </xf>
    <xf numFmtId="0" fontId="26" fillId="7" borderId="24" xfId="0" applyFont="1" applyFill="1" applyBorder="1" applyAlignment="1">
      <alignment horizontal="center" vertical="justify" wrapText="1"/>
    </xf>
    <xf numFmtId="0" fontId="26" fillId="0" borderId="22" xfId="0" applyFont="1" applyBorder="1" applyAlignment="1">
      <alignment horizontal="left" vertical="justify" wrapText="1"/>
    </xf>
    <xf numFmtId="0" fontId="26" fillId="0" borderId="23" xfId="0" applyFont="1" applyBorder="1" applyAlignment="1">
      <alignment horizontal="left" vertical="justify" wrapText="1"/>
    </xf>
    <xf numFmtId="0" fontId="26" fillId="0" borderId="24" xfId="0" applyFont="1" applyBorder="1" applyAlignment="1">
      <alignment horizontal="left" vertical="justify" wrapText="1"/>
    </xf>
    <xf numFmtId="0" fontId="32" fillId="0" borderId="0" xfId="0" applyFont="1" applyAlignment="1">
      <alignment horizontal="center" vertical="center"/>
    </xf>
    <xf numFmtId="0" fontId="25" fillId="6" borderId="1" xfId="0" applyFont="1" applyFill="1" applyBorder="1" applyAlignment="1">
      <alignment horizontal="center" vertical="center" wrapText="1"/>
    </xf>
    <xf numFmtId="0" fontId="26" fillId="7" borderId="19" xfId="0" applyFont="1" applyFill="1" applyBorder="1" applyAlignment="1">
      <alignment horizontal="left" vertical="justify" wrapText="1"/>
    </xf>
    <xf numFmtId="0" fontId="26" fillId="7" borderId="20" xfId="0" applyFont="1" applyFill="1" applyBorder="1" applyAlignment="1">
      <alignment horizontal="left" vertical="justify" wrapText="1"/>
    </xf>
    <xf numFmtId="0" fontId="26" fillId="7" borderId="21" xfId="0" applyFont="1" applyFill="1" applyBorder="1" applyAlignment="1">
      <alignment horizontal="left" vertical="justify" wrapText="1"/>
    </xf>
    <xf numFmtId="0" fontId="33" fillId="10" borderId="0" xfId="0" applyFont="1" applyFill="1" applyAlignment="1">
      <alignment horizontal="center"/>
    </xf>
    <xf numFmtId="0" fontId="0" fillId="0" borderId="5" xfId="0" applyBorder="1" applyAlignment="1">
      <alignment horizontal="center" wrapText="1"/>
    </xf>
    <xf numFmtId="0" fontId="25" fillId="6" borderId="25" xfId="0" applyFont="1" applyFill="1" applyBorder="1" applyAlignment="1">
      <alignment horizontal="center" vertical="center" wrapText="1"/>
    </xf>
    <xf numFmtId="0" fontId="25" fillId="6" borderId="26" xfId="0" applyFont="1" applyFill="1" applyBorder="1" applyAlignment="1">
      <alignment horizontal="center" vertical="center" wrapText="1"/>
    </xf>
    <xf numFmtId="0" fontId="25" fillId="6" borderId="27" xfId="0" applyFont="1" applyFill="1" applyBorder="1" applyAlignment="1">
      <alignment horizontal="center" vertical="center" wrapText="1"/>
    </xf>
    <xf numFmtId="0" fontId="25" fillId="6" borderId="33" xfId="0" applyFont="1" applyFill="1" applyBorder="1" applyAlignment="1">
      <alignment horizontal="center" vertical="center" wrapText="1"/>
    </xf>
    <xf numFmtId="0" fontId="25" fillId="6" borderId="35" xfId="0" applyFont="1" applyFill="1" applyBorder="1" applyAlignment="1">
      <alignment horizontal="center" vertical="center" wrapText="1"/>
    </xf>
    <xf numFmtId="0" fontId="25" fillId="6" borderId="36" xfId="0" applyFont="1" applyFill="1" applyBorder="1" applyAlignment="1">
      <alignment horizontal="center" vertical="center" wrapText="1"/>
    </xf>
    <xf numFmtId="0" fontId="25" fillId="6" borderId="40"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5" fillId="6" borderId="42" xfId="0" applyFont="1" applyFill="1" applyBorder="1" applyAlignment="1">
      <alignment horizontal="center" vertical="center" wrapText="1"/>
    </xf>
    <xf numFmtId="0" fontId="25" fillId="6" borderId="41" xfId="0" applyFont="1" applyFill="1" applyBorder="1" applyAlignment="1">
      <alignment horizontal="center" vertical="center" wrapText="1"/>
    </xf>
    <xf numFmtId="0" fontId="25" fillId="6" borderId="43" xfId="0" applyFont="1" applyFill="1" applyBorder="1" applyAlignment="1">
      <alignment horizontal="center" vertical="center" wrapText="1"/>
    </xf>
    <xf numFmtId="0" fontId="25" fillId="6" borderId="44" xfId="0" applyFont="1" applyFill="1" applyBorder="1" applyAlignment="1">
      <alignment horizontal="center" vertical="center" wrapText="1"/>
    </xf>
    <xf numFmtId="0" fontId="25" fillId="6" borderId="45" xfId="0" applyFont="1" applyFill="1" applyBorder="1" applyAlignment="1">
      <alignment horizontal="center" vertical="center" wrapText="1"/>
    </xf>
    <xf numFmtId="0" fontId="25" fillId="6" borderId="46" xfId="0" applyFont="1" applyFill="1" applyBorder="1" applyAlignment="1">
      <alignment horizontal="center" vertical="center" wrapText="1"/>
    </xf>
    <xf numFmtId="0" fontId="25" fillId="0" borderId="1" xfId="0" applyFont="1" applyBorder="1" applyAlignment="1">
      <alignment horizontal="center" vertical="center" wrapText="1"/>
    </xf>
    <xf numFmtId="0" fontId="26" fillId="7" borderId="22" xfId="0" applyFont="1" applyFill="1" applyBorder="1" applyAlignment="1">
      <alignment horizontal="left" vertical="justify"/>
    </xf>
    <xf numFmtId="0" fontId="26" fillId="7" borderId="23" xfId="0" applyFont="1" applyFill="1" applyBorder="1" applyAlignment="1">
      <alignment horizontal="left" vertical="justify"/>
    </xf>
    <xf numFmtId="0" fontId="26" fillId="7" borderId="24" xfId="0" applyFont="1" applyFill="1" applyBorder="1" applyAlignment="1">
      <alignment horizontal="left" vertical="justify"/>
    </xf>
    <xf numFmtId="0" fontId="0" fillId="0" borderId="1" xfId="0"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1" fillId="2" borderId="13" xfId="0" applyFont="1" applyFill="1" applyBorder="1" applyAlignment="1">
      <alignment horizontal="center" vertical="center" wrapText="1"/>
    </xf>
    <xf numFmtId="0" fontId="0" fillId="0" borderId="4" xfId="0" applyBorder="1" applyAlignment="1"/>
    <xf numFmtId="0" fontId="0" fillId="0" borderId="5" xfId="0" applyBorder="1" applyAlignment="1">
      <alignment horizontal="center" vertical="center"/>
    </xf>
    <xf numFmtId="0" fontId="0" fillId="0" borderId="14" xfId="0" applyBorder="1" applyAlignment="1">
      <alignment horizontal="center" vertical="center"/>
    </xf>
    <xf numFmtId="0" fontId="0" fillId="2" borderId="5" xfId="0" applyFill="1" applyBorder="1" applyAlignment="1">
      <alignment wrapText="1"/>
    </xf>
    <xf numFmtId="0" fontId="0" fillId="0" borderId="14" xfId="0" applyBorder="1" applyAlignment="1">
      <alignment wrapText="1"/>
    </xf>
    <xf numFmtId="0" fontId="0" fillId="0" borderId="4" xfId="0" applyBorder="1" applyAlignment="1">
      <alignment wrapText="1"/>
    </xf>
    <xf numFmtId="17" fontId="0" fillId="0" borderId="5" xfId="0" applyNumberFormat="1" applyFill="1" applyBorder="1" applyAlignment="1">
      <alignment wrapText="1"/>
    </xf>
    <xf numFmtId="0" fontId="0" fillId="0" borderId="5" xfId="0" applyBorder="1" applyAlignment="1"/>
    <xf numFmtId="0" fontId="0" fillId="0" borderId="14" xfId="0" applyBorder="1" applyAlignment="1"/>
    <xf numFmtId="0" fontId="0" fillId="0" borderId="4" xfId="0" applyBorder="1" applyAlignment="1">
      <alignment vertical="center"/>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1" fillId="2" borderId="5"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0" fillId="0" borderId="44" xfId="0" applyBorder="1" applyAlignment="1">
      <alignment horizontal="center" vertical="center"/>
    </xf>
    <xf numFmtId="0" fontId="0" fillId="0" borderId="46" xfId="0" applyBorder="1" applyAlignment="1">
      <alignment horizontal="center" vertical="center"/>
    </xf>
    <xf numFmtId="0" fontId="0" fillId="0" borderId="43" xfId="0" applyBorder="1" applyAlignment="1"/>
    <xf numFmtId="0" fontId="0" fillId="0" borderId="44" xfId="0" applyBorder="1" applyAlignment="1"/>
    <xf numFmtId="0" fontId="0" fillId="0" borderId="46" xfId="0" applyBorder="1" applyAlignment="1"/>
    <xf numFmtId="0" fontId="0" fillId="0" borderId="5" xfId="0" applyFill="1" applyBorder="1" applyAlignment="1">
      <alignment wrapText="1"/>
    </xf>
    <xf numFmtId="0" fontId="0" fillId="0" borderId="14" xfId="0" applyFill="1" applyBorder="1" applyAlignment="1">
      <alignment wrapText="1"/>
    </xf>
    <xf numFmtId="0" fontId="0" fillId="11" borderId="5" xfId="0" applyFill="1" applyBorder="1" applyAlignment="1">
      <alignment wrapText="1"/>
    </xf>
    <xf numFmtId="0" fontId="0" fillId="11" borderId="14" xfId="0" applyFill="1" applyBorder="1" applyAlignment="1">
      <alignment wrapText="1"/>
    </xf>
    <xf numFmtId="0" fontId="7" fillId="2" borderId="6" xfId="0" applyFont="1" applyFill="1" applyBorder="1" applyAlignment="1">
      <alignment horizontal="center" vertical="center"/>
    </xf>
    <xf numFmtId="0" fontId="17" fillId="0" borderId="0" xfId="0" applyFont="1" applyFill="1" applyAlignment="1">
      <alignment horizontal="left"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1" fillId="3" borderId="6" xfId="0" applyFont="1" applyFill="1" applyBorder="1" applyAlignment="1">
      <alignment horizontal="left" vertical="center"/>
    </xf>
    <xf numFmtId="0" fontId="1" fillId="3" borderId="7" xfId="0" applyFont="1" applyFill="1" applyBorder="1" applyAlignment="1">
      <alignment horizontal="left"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44" fontId="36" fillId="7" borderId="32" xfId="3" applyFont="1" applyFill="1" applyBorder="1" applyAlignment="1">
      <alignment horizontal="center" vertical="center" wrapText="1"/>
    </xf>
    <xf numFmtId="44" fontId="36" fillId="7" borderId="31" xfId="3" applyFont="1" applyFill="1" applyBorder="1" applyAlignment="1">
      <alignment horizontal="center" vertical="center" wrapText="1"/>
    </xf>
    <xf numFmtId="0" fontId="28" fillId="9" borderId="30" xfId="0" applyFont="1" applyFill="1" applyBorder="1" applyAlignment="1">
      <alignment horizontal="center" vertical="center"/>
    </xf>
    <xf numFmtId="0" fontId="28" fillId="9" borderId="32" xfId="0" applyFont="1" applyFill="1" applyBorder="1" applyAlignment="1">
      <alignment horizontal="center" vertical="center"/>
    </xf>
    <xf numFmtId="0" fontId="28" fillId="9" borderId="31" xfId="0" applyFont="1" applyFill="1" applyBorder="1" applyAlignment="1">
      <alignment horizontal="center" vertical="center"/>
    </xf>
    <xf numFmtId="0" fontId="35" fillId="7" borderId="32" xfId="0" applyFont="1" applyFill="1" applyBorder="1" applyAlignment="1">
      <alignment horizontal="center" vertical="center" wrapText="1"/>
    </xf>
    <xf numFmtId="0" fontId="35" fillId="7" borderId="31" xfId="0" applyFont="1" applyFill="1" applyBorder="1" applyAlignment="1">
      <alignment horizontal="center" vertical="center" wrapText="1"/>
    </xf>
    <xf numFmtId="0" fontId="28" fillId="7" borderId="25"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0" xfId="0" applyFont="1" applyFill="1" applyAlignment="1">
      <alignment horizontal="center" vertical="center" wrapText="1"/>
    </xf>
    <xf numFmtId="0" fontId="29" fillId="7" borderId="32" xfId="0" applyFont="1" applyFill="1" applyBorder="1" applyAlignment="1">
      <alignment horizontal="center" vertical="center" wrapText="1"/>
    </xf>
    <xf numFmtId="0" fontId="29" fillId="7" borderId="31" xfId="0" applyFont="1" applyFill="1" applyBorder="1" applyAlignment="1">
      <alignment horizontal="center" vertical="center" wrapText="1"/>
    </xf>
    <xf numFmtId="0" fontId="36" fillId="7" borderId="32" xfId="0" applyFont="1" applyFill="1" applyBorder="1" applyAlignment="1">
      <alignment horizontal="center" vertical="center" wrapText="1"/>
    </xf>
    <xf numFmtId="0" fontId="36" fillId="7" borderId="31" xfId="0" applyFont="1" applyFill="1" applyBorder="1" applyAlignment="1">
      <alignment horizontal="center" vertical="center" wrapText="1"/>
    </xf>
    <xf numFmtId="0" fontId="0" fillId="0" borderId="28" xfId="0" applyBorder="1"/>
    <xf numFmtId="0" fontId="28" fillId="7" borderId="35" xfId="0" applyFont="1" applyFill="1" applyBorder="1" applyAlignment="1">
      <alignment vertical="center" wrapText="1"/>
    </xf>
    <xf numFmtId="0" fontId="28" fillId="7" borderId="34" xfId="0" applyFont="1" applyFill="1" applyBorder="1" applyAlignment="1">
      <alignment vertical="center" wrapText="1"/>
    </xf>
    <xf numFmtId="0" fontId="29" fillId="7" borderId="38" xfId="0" applyFont="1" applyFill="1" applyBorder="1" applyAlignment="1">
      <alignment vertical="center"/>
    </xf>
    <xf numFmtId="0" fontId="28" fillId="7" borderId="25" xfId="0" applyFont="1" applyFill="1" applyBorder="1" applyAlignment="1">
      <alignment vertical="center"/>
    </xf>
    <xf numFmtId="0" fontId="28" fillId="7" borderId="33" xfId="0" applyFont="1" applyFill="1" applyBorder="1" applyAlignment="1">
      <alignment vertical="center"/>
    </xf>
    <xf numFmtId="0" fontId="28" fillId="7" borderId="26" xfId="0" applyFont="1" applyFill="1" applyBorder="1" applyAlignment="1">
      <alignment vertical="center" wrapText="1"/>
    </xf>
    <xf numFmtId="0" fontId="28" fillId="7" borderId="37" xfId="0" applyFont="1" applyFill="1" applyBorder="1" applyAlignment="1">
      <alignment vertical="center" wrapText="1"/>
    </xf>
    <xf numFmtId="0" fontId="29" fillId="7" borderId="39" xfId="0" applyFont="1" applyFill="1" applyBorder="1" applyAlignment="1">
      <alignment vertical="center"/>
    </xf>
    <xf numFmtId="49" fontId="0" fillId="0" borderId="1" xfId="1" applyNumberFormat="1" applyFont="1" applyFill="1" applyBorder="1" applyAlignment="1">
      <alignment horizontal="center" vertical="center"/>
    </xf>
    <xf numFmtId="17" fontId="0" fillId="0" borderId="14" xfId="0" applyNumberFormat="1" applyFill="1" applyBorder="1" applyAlignment="1">
      <alignment wrapText="1"/>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9"/>
  <sheetViews>
    <sheetView topLeftCell="A17" workbookViewId="0">
      <selection activeCell="H23" sqref="H23:J23"/>
    </sheetView>
  </sheetViews>
  <sheetFormatPr baseColWidth="10" defaultRowHeight="15"/>
  <cols>
    <col min="2" max="2" width="13.85546875" customWidth="1"/>
    <col min="3" max="3" width="13.7109375" customWidth="1"/>
    <col min="4" max="4" width="15.5703125" customWidth="1"/>
    <col min="5" max="5" width="14.140625" customWidth="1"/>
    <col min="6" max="6" width="11.28515625" customWidth="1"/>
    <col min="7" max="7" width="11.42578125" customWidth="1"/>
    <col min="8" max="8" width="16" style="102" customWidth="1"/>
    <col min="9" max="11" width="11.42578125" style="102" customWidth="1"/>
  </cols>
  <sheetData>
    <row r="2" spans="1:16" ht="39.75" customHeight="1">
      <c r="A2" s="226" t="s">
        <v>92</v>
      </c>
      <c r="B2" s="226"/>
      <c r="C2" s="226"/>
      <c r="D2" s="226"/>
      <c r="E2" s="226"/>
      <c r="F2" s="226"/>
      <c r="G2" s="226"/>
      <c r="H2" s="226"/>
      <c r="I2" s="226"/>
      <c r="J2" s="226"/>
      <c r="K2" s="226"/>
      <c r="L2" s="226"/>
      <c r="M2" s="226"/>
      <c r="N2" s="226"/>
      <c r="O2" s="226"/>
      <c r="P2" s="226"/>
    </row>
    <row r="4" spans="1:16" ht="16.5">
      <c r="A4" s="248" t="s">
        <v>64</v>
      </c>
      <c r="B4" s="248"/>
      <c r="C4" s="248"/>
      <c r="D4" s="248"/>
      <c r="E4" s="248"/>
      <c r="F4" s="248"/>
      <c r="G4" s="248"/>
      <c r="H4" s="248"/>
      <c r="I4" s="248"/>
      <c r="J4" s="248"/>
      <c r="K4" s="248"/>
      <c r="L4" s="248"/>
      <c r="M4" s="248"/>
      <c r="N4" s="248"/>
      <c r="O4" s="248"/>
      <c r="P4" s="248"/>
    </row>
    <row r="5" spans="1:16" ht="16.5">
      <c r="A5" s="77"/>
    </row>
    <row r="6" spans="1:16" ht="16.5">
      <c r="A6" s="248" t="s">
        <v>65</v>
      </c>
      <c r="B6" s="248"/>
      <c r="C6" s="248"/>
      <c r="D6" s="248"/>
      <c r="E6" s="248"/>
      <c r="F6" s="248"/>
      <c r="G6" s="248"/>
      <c r="H6" s="248"/>
      <c r="I6" s="248"/>
      <c r="J6" s="248"/>
      <c r="K6" s="248"/>
      <c r="L6" s="248"/>
      <c r="M6" s="248"/>
      <c r="N6" s="248"/>
      <c r="O6" s="248"/>
      <c r="P6" s="248"/>
    </row>
    <row r="7" spans="1:16" ht="16.5">
      <c r="A7" s="78"/>
    </row>
    <row r="8" spans="1:16" ht="109.5" customHeight="1">
      <c r="A8" s="249" t="s">
        <v>163</v>
      </c>
      <c r="B8" s="249"/>
      <c r="C8" s="249"/>
      <c r="D8" s="249"/>
      <c r="E8" s="249"/>
      <c r="F8" s="249"/>
      <c r="G8" s="249"/>
      <c r="H8" s="249"/>
      <c r="I8" s="249"/>
      <c r="J8" s="249"/>
      <c r="K8" s="249"/>
      <c r="L8" s="249"/>
      <c r="M8" s="249"/>
      <c r="N8" s="249"/>
      <c r="O8" s="249"/>
      <c r="P8" s="249"/>
    </row>
    <row r="9" spans="1:16" ht="45.75" customHeight="1">
      <c r="A9" s="249"/>
      <c r="B9" s="249"/>
      <c r="C9" s="249"/>
      <c r="D9" s="249"/>
      <c r="E9" s="249"/>
      <c r="F9" s="249"/>
      <c r="G9" s="249"/>
      <c r="H9" s="249"/>
      <c r="I9" s="249"/>
      <c r="J9" s="249"/>
      <c r="K9" s="249"/>
      <c r="L9" s="249"/>
      <c r="M9" s="249"/>
      <c r="N9" s="249"/>
      <c r="O9" s="249"/>
      <c r="P9" s="249"/>
    </row>
    <row r="10" spans="1:16" ht="28.5" customHeight="1">
      <c r="A10" s="249" t="s">
        <v>95</v>
      </c>
      <c r="B10" s="249"/>
      <c r="C10" s="249"/>
      <c r="D10" s="249"/>
      <c r="E10" s="249"/>
      <c r="F10" s="249"/>
      <c r="G10" s="249"/>
      <c r="H10" s="249"/>
      <c r="I10" s="249"/>
      <c r="J10" s="249"/>
      <c r="K10" s="249"/>
      <c r="L10" s="249"/>
      <c r="M10" s="249"/>
      <c r="N10" s="249"/>
      <c r="O10" s="249"/>
      <c r="P10" s="249"/>
    </row>
    <row r="11" spans="1:16" ht="28.5" customHeight="1">
      <c r="A11" s="249"/>
      <c r="B11" s="249"/>
      <c r="C11" s="249"/>
      <c r="D11" s="249"/>
      <c r="E11" s="249"/>
      <c r="F11" s="249"/>
      <c r="G11" s="249"/>
      <c r="H11" s="249"/>
      <c r="I11" s="249"/>
      <c r="J11" s="249"/>
      <c r="K11" s="249"/>
      <c r="L11" s="249"/>
      <c r="M11" s="249"/>
      <c r="N11" s="249"/>
      <c r="O11" s="249"/>
      <c r="P11" s="249"/>
    </row>
    <row r="12" spans="1:16" ht="15.75" thickBot="1"/>
    <row r="13" spans="1:16" ht="15.75" thickBot="1">
      <c r="A13" s="79" t="s">
        <v>66</v>
      </c>
      <c r="B13" s="250" t="s">
        <v>91</v>
      </c>
      <c r="C13" s="251"/>
      <c r="D13" s="251"/>
      <c r="E13" s="251"/>
      <c r="F13" s="251"/>
      <c r="G13" s="251"/>
      <c r="H13" s="251"/>
      <c r="I13" s="251"/>
      <c r="J13" s="251"/>
      <c r="K13" s="251"/>
      <c r="L13" s="251"/>
      <c r="M13" s="251"/>
      <c r="N13" s="251"/>
      <c r="O13" s="251"/>
      <c r="P13" s="251"/>
    </row>
    <row r="14" spans="1:16" ht="15.75" thickBot="1">
      <c r="A14" s="80">
        <v>1</v>
      </c>
      <c r="B14" s="243" t="s">
        <v>164</v>
      </c>
      <c r="C14" s="243"/>
      <c r="D14" s="243"/>
      <c r="E14" s="243"/>
      <c r="F14" s="243"/>
      <c r="G14" s="243"/>
      <c r="H14" s="243"/>
      <c r="I14" s="243"/>
      <c r="J14" s="243"/>
      <c r="K14" s="243"/>
      <c r="L14" s="243"/>
      <c r="M14" s="243"/>
      <c r="N14" s="243"/>
      <c r="O14" s="243"/>
      <c r="P14" s="243"/>
    </row>
    <row r="15" spans="1:16" ht="15.75" thickBot="1">
      <c r="A15" s="80">
        <v>2</v>
      </c>
      <c r="B15" s="243"/>
      <c r="C15" s="243"/>
      <c r="D15" s="243"/>
      <c r="E15" s="243"/>
      <c r="F15" s="243"/>
      <c r="G15" s="243"/>
      <c r="H15" s="243"/>
      <c r="I15" s="243"/>
      <c r="J15" s="243"/>
      <c r="K15" s="243"/>
      <c r="L15" s="243"/>
      <c r="M15" s="243"/>
      <c r="N15" s="243"/>
      <c r="O15" s="243"/>
      <c r="P15" s="243"/>
    </row>
    <row r="16" spans="1:16" ht="15.75" thickBot="1">
      <c r="A16" s="80">
        <v>3</v>
      </c>
      <c r="B16" s="243"/>
      <c r="C16" s="243"/>
      <c r="D16" s="243"/>
      <c r="E16" s="243"/>
      <c r="F16" s="243"/>
      <c r="G16" s="243"/>
      <c r="H16" s="243"/>
      <c r="I16" s="243"/>
      <c r="J16" s="243"/>
      <c r="K16" s="243"/>
      <c r="L16" s="243"/>
      <c r="M16" s="243"/>
      <c r="N16" s="243"/>
      <c r="O16" s="243"/>
      <c r="P16" s="243"/>
    </row>
    <row r="17" spans="1:16" ht="15.75" thickBot="1">
      <c r="A17" s="80">
        <v>4</v>
      </c>
      <c r="B17" s="243"/>
      <c r="C17" s="243"/>
      <c r="D17" s="243"/>
      <c r="E17" s="243"/>
      <c r="F17" s="243"/>
      <c r="G17" s="243"/>
      <c r="H17" s="243"/>
      <c r="I17" s="243"/>
      <c r="J17" s="243"/>
      <c r="K17" s="243"/>
      <c r="L17" s="243"/>
      <c r="M17" s="243"/>
      <c r="N17" s="243"/>
      <c r="O17" s="243"/>
      <c r="P17" s="243"/>
    </row>
    <row r="18" spans="1:16" ht="15.75" thickBot="1">
      <c r="A18" s="80">
        <v>5</v>
      </c>
      <c r="B18" s="243"/>
      <c r="C18" s="243"/>
      <c r="D18" s="243"/>
      <c r="E18" s="243"/>
      <c r="F18" s="243"/>
      <c r="G18" s="243"/>
      <c r="H18" s="243"/>
      <c r="I18" s="243"/>
      <c r="J18" s="243"/>
      <c r="K18" s="243"/>
      <c r="L18" s="243"/>
      <c r="M18" s="243"/>
      <c r="N18" s="243"/>
      <c r="O18" s="243"/>
      <c r="P18" s="243"/>
    </row>
    <row r="19" spans="1:16">
      <c r="A19" s="86"/>
      <c r="B19" s="86"/>
      <c r="C19" s="86"/>
      <c r="D19" s="86"/>
      <c r="E19" s="86"/>
      <c r="F19" s="86"/>
      <c r="G19" s="86"/>
      <c r="H19" s="86"/>
      <c r="I19" s="86"/>
      <c r="J19" s="86"/>
      <c r="K19" s="86"/>
      <c r="L19" s="86"/>
      <c r="M19" s="86"/>
      <c r="N19" s="86"/>
      <c r="O19" s="86"/>
      <c r="P19" s="86"/>
    </row>
    <row r="20" spans="1:16">
      <c r="A20" s="87"/>
      <c r="B20" s="86"/>
      <c r="C20" s="86"/>
      <c r="D20" s="86"/>
      <c r="E20" s="86"/>
      <c r="F20" s="86"/>
      <c r="G20" s="86"/>
      <c r="H20" s="86"/>
      <c r="I20" s="86"/>
      <c r="J20" s="86"/>
      <c r="K20" s="86"/>
      <c r="L20" s="86"/>
      <c r="M20" s="86"/>
      <c r="N20" s="86"/>
      <c r="O20" s="86"/>
      <c r="P20" s="86"/>
    </row>
    <row r="21" spans="1:16">
      <c r="A21" s="221" t="s">
        <v>165</v>
      </c>
      <c r="B21" s="221"/>
      <c r="C21" s="221"/>
      <c r="D21" s="221"/>
      <c r="E21" s="221"/>
      <c r="F21" s="221"/>
      <c r="G21" s="221"/>
      <c r="H21" s="221"/>
      <c r="I21" s="221"/>
      <c r="J21" s="221"/>
      <c r="K21" s="221"/>
      <c r="L21" s="221"/>
      <c r="M21" s="221"/>
      <c r="N21" s="221"/>
      <c r="O21" s="221"/>
      <c r="P21" s="221"/>
    </row>
    <row r="22" spans="1:16" ht="15.75" thickBot="1"/>
    <row r="23" spans="1:16" ht="27" customHeight="1">
      <c r="A23" s="228" t="s">
        <v>67</v>
      </c>
      <c r="B23" s="229"/>
      <c r="C23" s="229"/>
      <c r="D23" s="230"/>
      <c r="E23" s="234" t="s">
        <v>166</v>
      </c>
      <c r="F23" s="234"/>
      <c r="G23" s="235"/>
      <c r="H23" s="236" t="s">
        <v>167</v>
      </c>
      <c r="I23" s="234"/>
      <c r="J23" s="235"/>
      <c r="K23" s="163"/>
      <c r="L23" s="237" t="s">
        <v>3</v>
      </c>
      <c r="M23" s="238"/>
      <c r="N23" s="238"/>
      <c r="O23" s="238"/>
      <c r="P23" s="239"/>
    </row>
    <row r="24" spans="1:16" s="102" customFormat="1" ht="27" customHeight="1" thickBot="1">
      <c r="A24" s="231"/>
      <c r="B24" s="232"/>
      <c r="C24" s="232"/>
      <c r="D24" s="233"/>
      <c r="E24" s="165" t="s">
        <v>68</v>
      </c>
      <c r="F24" s="161" t="s">
        <v>69</v>
      </c>
      <c r="G24" s="161" t="s">
        <v>70</v>
      </c>
      <c r="H24" s="81" t="s">
        <v>68</v>
      </c>
      <c r="I24" s="161" t="s">
        <v>69</v>
      </c>
      <c r="J24" s="161" t="s">
        <v>70</v>
      </c>
      <c r="K24" s="164"/>
      <c r="L24" s="240"/>
      <c r="M24" s="241"/>
      <c r="N24" s="241"/>
      <c r="O24" s="241"/>
      <c r="P24" s="242"/>
    </row>
    <row r="25" spans="1:16" ht="30.75" customHeight="1">
      <c r="A25" s="223" t="s">
        <v>99</v>
      </c>
      <c r="B25" s="224"/>
      <c r="C25" s="224"/>
      <c r="D25" s="225"/>
      <c r="E25" s="166" t="s">
        <v>169</v>
      </c>
      <c r="F25" s="167" t="s">
        <v>168</v>
      </c>
      <c r="G25" s="167"/>
      <c r="H25" s="166" t="s">
        <v>169</v>
      </c>
      <c r="I25" s="167" t="s">
        <v>168</v>
      </c>
      <c r="J25" s="167"/>
      <c r="K25" s="1"/>
      <c r="L25" s="211"/>
      <c r="M25" s="211"/>
      <c r="N25" s="211"/>
      <c r="O25" s="211"/>
      <c r="P25" s="211"/>
    </row>
    <row r="26" spans="1:16" s="172" customFormat="1" ht="66.75" customHeight="1">
      <c r="A26" s="244" t="s">
        <v>100</v>
      </c>
      <c r="B26" s="245"/>
      <c r="C26" s="245"/>
      <c r="D26" s="246"/>
      <c r="E26" s="171" t="s">
        <v>171</v>
      </c>
      <c r="F26" s="167"/>
      <c r="G26" s="167" t="s">
        <v>170</v>
      </c>
      <c r="H26" s="167" t="s">
        <v>172</v>
      </c>
      <c r="I26" s="167"/>
      <c r="J26" s="167" t="s">
        <v>170</v>
      </c>
      <c r="K26" s="3"/>
      <c r="L26" s="247" t="s">
        <v>173</v>
      </c>
      <c r="M26" s="247"/>
      <c r="N26" s="247"/>
      <c r="O26" s="247"/>
      <c r="P26" s="247"/>
    </row>
    <row r="27" spans="1:16" ht="24.75" customHeight="1">
      <c r="A27" s="208" t="s">
        <v>137</v>
      </c>
      <c r="B27" s="209"/>
      <c r="C27" s="209"/>
      <c r="D27" s="210"/>
      <c r="E27" s="168">
        <v>38</v>
      </c>
      <c r="F27" s="167" t="s">
        <v>168</v>
      </c>
      <c r="G27" s="167"/>
      <c r="H27" s="167">
        <v>38</v>
      </c>
      <c r="I27" s="167" t="s">
        <v>168</v>
      </c>
      <c r="J27" s="167"/>
      <c r="K27" s="1"/>
      <c r="L27" s="211"/>
      <c r="M27" s="211"/>
      <c r="N27" s="211"/>
      <c r="O27" s="211"/>
      <c r="P27" s="211"/>
    </row>
    <row r="28" spans="1:16" ht="27" customHeight="1">
      <c r="A28" s="218" t="s">
        <v>71</v>
      </c>
      <c r="B28" s="219"/>
      <c r="C28" s="219"/>
      <c r="D28" s="220"/>
      <c r="E28" s="169" t="s">
        <v>174</v>
      </c>
      <c r="F28" s="167" t="s">
        <v>168</v>
      </c>
      <c r="G28" s="167"/>
      <c r="H28" s="167" t="s">
        <v>175</v>
      </c>
      <c r="I28" s="167" t="s">
        <v>168</v>
      </c>
      <c r="J28" s="167"/>
      <c r="K28" s="1"/>
      <c r="L28" s="211"/>
      <c r="M28" s="211"/>
      <c r="N28" s="211"/>
      <c r="O28" s="211"/>
      <c r="P28" s="211"/>
    </row>
    <row r="29" spans="1:16" ht="20.25" customHeight="1">
      <c r="A29" s="218" t="s">
        <v>94</v>
      </c>
      <c r="B29" s="219"/>
      <c r="C29" s="219"/>
      <c r="D29" s="220"/>
      <c r="E29" s="169" t="s">
        <v>176</v>
      </c>
      <c r="F29" s="167"/>
      <c r="G29" s="167"/>
      <c r="H29" s="170" t="s">
        <v>176</v>
      </c>
      <c r="I29" s="170"/>
      <c r="J29" s="170"/>
      <c r="K29" s="162"/>
      <c r="L29" s="212"/>
      <c r="M29" s="213"/>
      <c r="N29" s="213"/>
      <c r="O29" s="213"/>
      <c r="P29" s="214"/>
    </row>
    <row r="30" spans="1:16" ht="28.5" customHeight="1">
      <c r="A30" s="218" t="s">
        <v>138</v>
      </c>
      <c r="B30" s="219"/>
      <c r="C30" s="219"/>
      <c r="D30" s="220"/>
      <c r="E30" s="169" t="s">
        <v>177</v>
      </c>
      <c r="F30" s="167" t="s">
        <v>170</v>
      </c>
      <c r="G30" s="167"/>
      <c r="H30" s="169" t="s">
        <v>177</v>
      </c>
      <c r="I30" s="167" t="s">
        <v>170</v>
      </c>
      <c r="J30" s="167"/>
      <c r="K30" s="1"/>
      <c r="L30" s="211"/>
      <c r="M30" s="211"/>
      <c r="N30" s="211"/>
      <c r="O30" s="211"/>
      <c r="P30" s="211"/>
    </row>
    <row r="31" spans="1:16" ht="28.5" customHeight="1">
      <c r="A31" s="218" t="s">
        <v>97</v>
      </c>
      <c r="B31" s="219"/>
      <c r="C31" s="219"/>
      <c r="D31" s="220"/>
      <c r="E31" s="169" t="s">
        <v>176</v>
      </c>
      <c r="F31" s="167"/>
      <c r="G31" s="167"/>
      <c r="H31" s="170" t="s">
        <v>176</v>
      </c>
      <c r="I31" s="170"/>
      <c r="J31" s="170"/>
      <c r="K31" s="162"/>
      <c r="L31" s="212"/>
      <c r="M31" s="213"/>
      <c r="N31" s="213"/>
      <c r="O31" s="213"/>
      <c r="P31" s="214"/>
    </row>
    <row r="32" spans="1:16" ht="15.75" customHeight="1">
      <c r="A32" s="208" t="s">
        <v>72</v>
      </c>
      <c r="B32" s="209"/>
      <c r="C32" s="209"/>
      <c r="D32" s="210"/>
      <c r="E32" s="168">
        <v>24</v>
      </c>
      <c r="F32" s="167" t="s">
        <v>168</v>
      </c>
      <c r="G32" s="167"/>
      <c r="H32" s="168">
        <v>10</v>
      </c>
      <c r="I32" s="167" t="s">
        <v>168</v>
      </c>
      <c r="J32" s="167"/>
      <c r="K32" s="1"/>
      <c r="L32" s="211"/>
      <c r="M32" s="211"/>
      <c r="N32" s="211"/>
      <c r="O32" s="211"/>
      <c r="P32" s="211"/>
    </row>
    <row r="33" spans="1:16" ht="19.5" customHeight="1">
      <c r="A33" s="208" t="s">
        <v>73</v>
      </c>
      <c r="B33" s="209"/>
      <c r="C33" s="209"/>
      <c r="D33" s="210"/>
      <c r="E33" s="168">
        <v>17</v>
      </c>
      <c r="F33" s="167" t="s">
        <v>168</v>
      </c>
      <c r="G33" s="167"/>
      <c r="H33" s="167">
        <v>32</v>
      </c>
      <c r="I33" s="167" t="s">
        <v>168</v>
      </c>
      <c r="J33" s="167"/>
      <c r="K33" s="1"/>
      <c r="L33" s="211"/>
      <c r="M33" s="211"/>
      <c r="N33" s="211"/>
      <c r="O33" s="211"/>
      <c r="P33" s="211"/>
    </row>
    <row r="34" spans="1:16" ht="27.75" customHeight="1">
      <c r="A34" s="208" t="s">
        <v>74</v>
      </c>
      <c r="B34" s="209"/>
      <c r="C34" s="209"/>
      <c r="D34" s="210"/>
      <c r="E34" s="168" t="s">
        <v>178</v>
      </c>
      <c r="F34" s="167" t="s">
        <v>168</v>
      </c>
      <c r="G34" s="167"/>
      <c r="H34" s="167" t="s">
        <v>179</v>
      </c>
      <c r="I34" s="167" t="s">
        <v>168</v>
      </c>
      <c r="J34" s="167"/>
      <c r="K34" s="1"/>
      <c r="L34" s="211"/>
      <c r="M34" s="211"/>
      <c r="N34" s="211"/>
      <c r="O34" s="211"/>
      <c r="P34" s="211"/>
    </row>
    <row r="35" spans="1:16" ht="61.5" customHeight="1">
      <c r="A35" s="208" t="s">
        <v>75</v>
      </c>
      <c r="B35" s="209"/>
      <c r="C35" s="209"/>
      <c r="D35" s="210"/>
      <c r="E35" s="168" t="s">
        <v>180</v>
      </c>
      <c r="F35" s="167" t="s">
        <v>168</v>
      </c>
      <c r="G35" s="167"/>
      <c r="H35" s="167" t="s">
        <v>181</v>
      </c>
      <c r="I35" s="167" t="s">
        <v>168</v>
      </c>
      <c r="J35" s="167"/>
      <c r="K35" s="1"/>
      <c r="L35" s="211"/>
      <c r="M35" s="211"/>
      <c r="N35" s="211"/>
      <c r="O35" s="211"/>
      <c r="P35" s="211"/>
    </row>
    <row r="36" spans="1:16" ht="17.25" customHeight="1">
      <c r="A36" s="208" t="s">
        <v>76</v>
      </c>
      <c r="B36" s="209"/>
      <c r="C36" s="209"/>
      <c r="D36" s="210"/>
      <c r="E36" s="168" t="s">
        <v>183</v>
      </c>
      <c r="F36" s="167" t="s">
        <v>168</v>
      </c>
      <c r="G36" s="167"/>
      <c r="H36" s="167" t="s">
        <v>184</v>
      </c>
      <c r="I36" s="167" t="s">
        <v>168</v>
      </c>
      <c r="J36" s="167"/>
      <c r="K36" s="1"/>
      <c r="L36" s="211"/>
      <c r="M36" s="211"/>
      <c r="N36" s="211"/>
      <c r="O36" s="211"/>
      <c r="P36" s="211"/>
    </row>
    <row r="37" spans="1:16" ht="30.75" customHeight="1">
      <c r="A37" s="215" t="s">
        <v>96</v>
      </c>
      <c r="B37" s="216"/>
      <c r="C37" s="216"/>
      <c r="D37" s="217"/>
      <c r="E37" s="168" t="s">
        <v>185</v>
      </c>
      <c r="F37" s="167" t="s">
        <v>168</v>
      </c>
      <c r="G37" s="167"/>
      <c r="H37" s="170" t="s">
        <v>186</v>
      </c>
      <c r="I37" s="167" t="s">
        <v>168</v>
      </c>
      <c r="J37" s="170"/>
      <c r="K37" s="162"/>
      <c r="L37" s="227" t="s">
        <v>182</v>
      </c>
      <c r="M37" s="213"/>
      <c r="N37" s="213"/>
      <c r="O37" s="213"/>
      <c r="P37" s="214"/>
    </row>
    <row r="38" spans="1:16" ht="24" customHeight="1">
      <c r="A38" s="208" t="s">
        <v>101</v>
      </c>
      <c r="B38" s="209"/>
      <c r="C38" s="209"/>
      <c r="D38" s="210"/>
      <c r="E38" s="168" t="s">
        <v>187</v>
      </c>
      <c r="F38" s="167" t="s">
        <v>168</v>
      </c>
      <c r="G38" s="167"/>
      <c r="H38" s="168" t="s">
        <v>187</v>
      </c>
      <c r="I38" s="170" t="s">
        <v>168</v>
      </c>
      <c r="J38" s="170"/>
      <c r="K38" s="162"/>
      <c r="L38" s="212"/>
      <c r="M38" s="213"/>
      <c r="N38" s="213"/>
      <c r="O38" s="213"/>
      <c r="P38" s="214"/>
    </row>
    <row r="39" spans="1:16" ht="28.5" customHeight="1">
      <c r="A39" s="208" t="s">
        <v>102</v>
      </c>
      <c r="B39" s="209"/>
      <c r="C39" s="209"/>
      <c r="D39" s="210"/>
      <c r="E39" s="169" t="s">
        <v>177</v>
      </c>
      <c r="F39" s="167" t="s">
        <v>170</v>
      </c>
      <c r="G39" s="167"/>
      <c r="H39" s="169" t="s">
        <v>177</v>
      </c>
      <c r="I39" s="167" t="s">
        <v>170</v>
      </c>
      <c r="J39" s="167"/>
      <c r="K39" s="1"/>
      <c r="L39" s="211"/>
      <c r="M39" s="211"/>
      <c r="N39" s="211"/>
      <c r="O39" s="211"/>
      <c r="P39" s="211"/>
    </row>
    <row r="42" spans="1:16">
      <c r="A42" s="221" t="s">
        <v>98</v>
      </c>
      <c r="B42" s="221"/>
      <c r="C42" s="221"/>
      <c r="D42" s="221"/>
      <c r="E42" s="221"/>
      <c r="F42" s="221"/>
      <c r="G42" s="221"/>
      <c r="H42" s="221"/>
      <c r="I42" s="221"/>
      <c r="J42" s="221"/>
      <c r="K42" s="221"/>
      <c r="L42" s="221"/>
      <c r="M42" s="221"/>
      <c r="N42" s="221"/>
      <c r="O42" s="221"/>
      <c r="P42" s="221"/>
    </row>
    <row r="44" spans="1:16" ht="15" customHeight="1">
      <c r="A44" s="222" t="s">
        <v>67</v>
      </c>
      <c r="B44" s="222"/>
      <c r="C44" s="222"/>
      <c r="D44" s="222"/>
      <c r="E44" s="81" t="s">
        <v>68</v>
      </c>
      <c r="F44" s="88" t="s">
        <v>69</v>
      </c>
      <c r="G44" s="88" t="s">
        <v>70</v>
      </c>
      <c r="H44" s="161"/>
      <c r="I44" s="161"/>
      <c r="J44" s="161"/>
      <c r="K44" s="161"/>
      <c r="L44" s="222" t="s">
        <v>3</v>
      </c>
      <c r="M44" s="222"/>
      <c r="N44" s="222"/>
      <c r="O44" s="222"/>
      <c r="P44" s="222"/>
    </row>
    <row r="45" spans="1:16" ht="30" customHeight="1">
      <c r="A45" s="223" t="s">
        <v>99</v>
      </c>
      <c r="B45" s="224"/>
      <c r="C45" s="224"/>
      <c r="D45" s="225"/>
      <c r="E45" s="82"/>
      <c r="F45" s="1"/>
      <c r="G45" s="1"/>
      <c r="H45" s="1"/>
      <c r="I45" s="1"/>
      <c r="J45" s="1"/>
      <c r="K45" s="1"/>
      <c r="L45" s="211"/>
      <c r="M45" s="211"/>
      <c r="N45" s="211"/>
      <c r="O45" s="211"/>
      <c r="P45" s="211"/>
    </row>
    <row r="46" spans="1:16" ht="15" customHeight="1">
      <c r="A46" s="208" t="s">
        <v>100</v>
      </c>
      <c r="B46" s="209"/>
      <c r="C46" s="209"/>
      <c r="D46" s="210"/>
      <c r="E46" s="83"/>
      <c r="F46" s="1"/>
      <c r="G46" s="1"/>
      <c r="H46" s="1"/>
      <c r="I46" s="1"/>
      <c r="J46" s="1"/>
      <c r="K46" s="1"/>
      <c r="L46" s="211"/>
      <c r="M46" s="211"/>
      <c r="N46" s="211"/>
      <c r="O46" s="211"/>
      <c r="P46" s="211"/>
    </row>
    <row r="47" spans="1:16" ht="15" customHeight="1">
      <c r="A47" s="208" t="s">
        <v>137</v>
      </c>
      <c r="B47" s="209"/>
      <c r="C47" s="209"/>
      <c r="D47" s="210"/>
      <c r="E47" s="83"/>
      <c r="F47" s="1"/>
      <c r="G47" s="1"/>
      <c r="H47" s="1"/>
      <c r="I47" s="1"/>
      <c r="J47" s="1"/>
      <c r="K47" s="1"/>
      <c r="L47" s="211"/>
      <c r="M47" s="211"/>
      <c r="N47" s="211"/>
      <c r="O47" s="211"/>
      <c r="P47" s="211"/>
    </row>
    <row r="48" spans="1:16" ht="15" customHeight="1">
      <c r="A48" s="218" t="s">
        <v>71</v>
      </c>
      <c r="B48" s="219"/>
      <c r="C48" s="219"/>
      <c r="D48" s="220"/>
      <c r="E48" s="84"/>
      <c r="F48" s="1"/>
      <c r="G48" s="1"/>
      <c r="H48" s="1"/>
      <c r="I48" s="1"/>
      <c r="J48" s="1"/>
      <c r="K48" s="1"/>
      <c r="L48" s="211"/>
      <c r="M48" s="211"/>
      <c r="N48" s="211"/>
      <c r="O48" s="211"/>
      <c r="P48" s="211"/>
    </row>
    <row r="49" spans="1:16" ht="15" customHeight="1">
      <c r="A49" s="218" t="s">
        <v>94</v>
      </c>
      <c r="B49" s="219"/>
      <c r="C49" s="219"/>
      <c r="D49" s="220"/>
      <c r="E49" s="84"/>
      <c r="F49" s="1"/>
      <c r="G49" s="1"/>
      <c r="H49" s="162"/>
      <c r="I49" s="162"/>
      <c r="J49" s="162"/>
      <c r="K49" s="162"/>
      <c r="L49" s="212"/>
      <c r="M49" s="213"/>
      <c r="N49" s="213"/>
      <c r="O49" s="213"/>
      <c r="P49" s="214"/>
    </row>
    <row r="50" spans="1:16" ht="37.5" customHeight="1">
      <c r="A50" s="218" t="s">
        <v>138</v>
      </c>
      <c r="B50" s="219"/>
      <c r="C50" s="219"/>
      <c r="D50" s="220"/>
      <c r="E50" s="84"/>
      <c r="F50" s="1"/>
      <c r="G50" s="1"/>
      <c r="H50" s="1"/>
      <c r="I50" s="1"/>
      <c r="J50" s="1"/>
      <c r="K50" s="1"/>
      <c r="L50" s="211"/>
      <c r="M50" s="211"/>
      <c r="N50" s="211"/>
      <c r="O50" s="211"/>
      <c r="P50" s="211"/>
    </row>
    <row r="51" spans="1:16" ht="15" customHeight="1">
      <c r="A51" s="218" t="s">
        <v>97</v>
      </c>
      <c r="B51" s="219"/>
      <c r="C51" s="219"/>
      <c r="D51" s="220"/>
      <c r="E51" s="84"/>
      <c r="F51" s="1"/>
      <c r="G51" s="1"/>
      <c r="H51" s="162"/>
      <c r="I51" s="162"/>
      <c r="J51" s="162"/>
      <c r="K51" s="162"/>
      <c r="L51" s="212"/>
      <c r="M51" s="213"/>
      <c r="N51" s="213"/>
      <c r="O51" s="213"/>
      <c r="P51" s="214"/>
    </row>
    <row r="52" spans="1:16" ht="15" customHeight="1">
      <c r="A52" s="208" t="s">
        <v>72</v>
      </c>
      <c r="B52" s="209"/>
      <c r="C52" s="209"/>
      <c r="D52" s="210"/>
      <c r="E52" s="83"/>
      <c r="F52" s="1"/>
      <c r="G52" s="1"/>
      <c r="H52" s="1"/>
      <c r="I52" s="1"/>
      <c r="J52" s="1"/>
      <c r="K52" s="1"/>
      <c r="L52" s="211"/>
      <c r="M52" s="211"/>
      <c r="N52" s="211"/>
      <c r="O52" s="211"/>
      <c r="P52" s="211"/>
    </row>
    <row r="53" spans="1:16" ht="15" customHeight="1">
      <c r="A53" s="208" t="s">
        <v>73</v>
      </c>
      <c r="B53" s="209"/>
      <c r="C53" s="209"/>
      <c r="D53" s="210"/>
      <c r="E53" s="83"/>
      <c r="F53" s="1"/>
      <c r="G53" s="1"/>
      <c r="H53" s="1"/>
      <c r="I53" s="1"/>
      <c r="J53" s="1"/>
      <c r="K53" s="1"/>
      <c r="L53" s="211"/>
      <c r="M53" s="211"/>
      <c r="N53" s="211"/>
      <c r="O53" s="211"/>
      <c r="P53" s="211"/>
    </row>
    <row r="54" spans="1:16" ht="15" customHeight="1">
      <c r="A54" s="208" t="s">
        <v>74</v>
      </c>
      <c r="B54" s="209"/>
      <c r="C54" s="209"/>
      <c r="D54" s="210"/>
      <c r="E54" s="83"/>
      <c r="F54" s="1"/>
      <c r="G54" s="1"/>
      <c r="H54" s="1"/>
      <c r="I54" s="1"/>
      <c r="J54" s="1"/>
      <c r="K54" s="1"/>
      <c r="L54" s="211"/>
      <c r="M54" s="211"/>
      <c r="N54" s="211"/>
      <c r="O54" s="211"/>
      <c r="P54" s="211"/>
    </row>
    <row r="55" spans="1:16" ht="15" customHeight="1">
      <c r="A55" s="208" t="s">
        <v>75</v>
      </c>
      <c r="B55" s="209"/>
      <c r="C55" s="209"/>
      <c r="D55" s="210"/>
      <c r="E55" s="83"/>
      <c r="F55" s="1"/>
      <c r="G55" s="1"/>
      <c r="H55" s="1"/>
      <c r="I55" s="1"/>
      <c r="J55" s="1"/>
      <c r="K55" s="1"/>
      <c r="L55" s="211"/>
      <c r="M55" s="211"/>
      <c r="N55" s="211"/>
      <c r="O55" s="211"/>
      <c r="P55" s="211"/>
    </row>
    <row r="56" spans="1:16" ht="15" customHeight="1">
      <c r="A56" s="208" t="s">
        <v>76</v>
      </c>
      <c r="B56" s="209"/>
      <c r="C56" s="209"/>
      <c r="D56" s="210"/>
      <c r="E56" s="83"/>
      <c r="F56" s="1"/>
      <c r="G56" s="1"/>
      <c r="H56" s="1"/>
      <c r="I56" s="1"/>
      <c r="J56" s="1"/>
      <c r="K56" s="1"/>
      <c r="L56" s="211"/>
      <c r="M56" s="211"/>
      <c r="N56" s="211"/>
      <c r="O56" s="211"/>
      <c r="P56" s="211"/>
    </row>
    <row r="57" spans="1:16" ht="15" customHeight="1">
      <c r="A57" s="215" t="s">
        <v>96</v>
      </c>
      <c r="B57" s="216"/>
      <c r="C57" s="216"/>
      <c r="D57" s="217"/>
      <c r="E57" s="83"/>
      <c r="F57" s="1"/>
      <c r="G57" s="1"/>
      <c r="H57" s="162"/>
      <c r="I57" s="162"/>
      <c r="J57" s="162"/>
      <c r="K57" s="162"/>
      <c r="L57" s="212"/>
      <c r="M57" s="213"/>
      <c r="N57" s="213"/>
      <c r="O57" s="213"/>
      <c r="P57" s="214"/>
    </row>
    <row r="58" spans="1:16" ht="15" customHeight="1">
      <c r="A58" s="208" t="s">
        <v>101</v>
      </c>
      <c r="B58" s="209"/>
      <c r="C58" s="209"/>
      <c r="D58" s="210"/>
      <c r="E58" s="83"/>
      <c r="F58" s="1"/>
      <c r="G58" s="1"/>
      <c r="H58" s="162"/>
      <c r="I58" s="162"/>
      <c r="J58" s="162"/>
      <c r="K58" s="162"/>
      <c r="L58" s="212"/>
      <c r="M58" s="213"/>
      <c r="N58" s="213"/>
      <c r="O58" s="213"/>
      <c r="P58" s="214"/>
    </row>
    <row r="59" spans="1:16" ht="15" customHeight="1">
      <c r="A59" s="208" t="s">
        <v>102</v>
      </c>
      <c r="B59" s="209"/>
      <c r="C59" s="209"/>
      <c r="D59" s="210"/>
      <c r="E59" s="85"/>
      <c r="F59" s="1"/>
      <c r="G59" s="1"/>
      <c r="H59" s="1"/>
      <c r="I59" s="1"/>
      <c r="J59" s="1"/>
      <c r="K59" s="1"/>
      <c r="L59" s="211"/>
      <c r="M59" s="211"/>
      <c r="N59" s="211"/>
      <c r="O59" s="211"/>
      <c r="P59" s="211"/>
    </row>
  </sheetData>
  <mergeCells count="79">
    <mergeCell ref="A4:P4"/>
    <mergeCell ref="A6:P6"/>
    <mergeCell ref="A8:P9"/>
    <mergeCell ref="A10:P11"/>
    <mergeCell ref="B13:P13"/>
    <mergeCell ref="A29:D29"/>
    <mergeCell ref="L29:P29"/>
    <mergeCell ref="L26:P26"/>
    <mergeCell ref="L27:P27"/>
    <mergeCell ref="L28:P28"/>
    <mergeCell ref="A25:D25"/>
    <mergeCell ref="A26:D26"/>
    <mergeCell ref="A27:D27"/>
    <mergeCell ref="L25:P25"/>
    <mergeCell ref="A28:D28"/>
    <mergeCell ref="A23:D24"/>
    <mergeCell ref="E23:G23"/>
    <mergeCell ref="H23:J23"/>
    <mergeCell ref="L23:P24"/>
    <mergeCell ref="B14:P14"/>
    <mergeCell ref="B15:P15"/>
    <mergeCell ref="B16:P16"/>
    <mergeCell ref="B17:P17"/>
    <mergeCell ref="B18:P18"/>
    <mergeCell ref="L39:P39"/>
    <mergeCell ref="A2:P2"/>
    <mergeCell ref="A21:P21"/>
    <mergeCell ref="L30:P30"/>
    <mergeCell ref="L32:P32"/>
    <mergeCell ref="L33:P33"/>
    <mergeCell ref="L34:P34"/>
    <mergeCell ref="L35:P35"/>
    <mergeCell ref="L36:P36"/>
    <mergeCell ref="A33:D33"/>
    <mergeCell ref="A34:D34"/>
    <mergeCell ref="A35:D35"/>
    <mergeCell ref="A36:D36"/>
    <mergeCell ref="A39:D39"/>
    <mergeCell ref="A30:D30"/>
    <mergeCell ref="L37:P37"/>
    <mergeCell ref="A37:D37"/>
    <mergeCell ref="A38:D38"/>
    <mergeCell ref="A31:D31"/>
    <mergeCell ref="L31:P31"/>
    <mergeCell ref="A32:D32"/>
    <mergeCell ref="A42:P42"/>
    <mergeCell ref="A44:D44"/>
    <mergeCell ref="L44:P44"/>
    <mergeCell ref="A45:D45"/>
    <mergeCell ref="L45:P45"/>
    <mergeCell ref="A46:D46"/>
    <mergeCell ref="L46:P46"/>
    <mergeCell ref="A47:D47"/>
    <mergeCell ref="L47:P47"/>
    <mergeCell ref="A48:D48"/>
    <mergeCell ref="L48:P48"/>
    <mergeCell ref="L54:P54"/>
    <mergeCell ref="A49:D49"/>
    <mergeCell ref="L49:P49"/>
    <mergeCell ref="A50:D50"/>
    <mergeCell ref="L50:P50"/>
    <mergeCell ref="A51:D51"/>
    <mergeCell ref="L51:P51"/>
    <mergeCell ref="A58:D58"/>
    <mergeCell ref="A59:D59"/>
    <mergeCell ref="L59:P59"/>
    <mergeCell ref="L58:P58"/>
    <mergeCell ref="L38:P38"/>
    <mergeCell ref="A55:D55"/>
    <mergeCell ref="L55:P55"/>
    <mergeCell ref="A56:D56"/>
    <mergeCell ref="L56:P56"/>
    <mergeCell ref="A57:D57"/>
    <mergeCell ref="L57:P57"/>
    <mergeCell ref="A52:D52"/>
    <mergeCell ref="L52:P52"/>
    <mergeCell ref="A53:D53"/>
    <mergeCell ref="L53:P53"/>
    <mergeCell ref="A54:D54"/>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55"/>
  <sheetViews>
    <sheetView tabSelected="1" topLeftCell="A21" zoomScale="85" zoomScaleNormal="85" workbookViewId="0">
      <selection activeCell="E33" sqref="E33"/>
    </sheetView>
  </sheetViews>
  <sheetFormatPr baseColWidth="10" defaultRowHeight="15"/>
  <cols>
    <col min="1" max="1" width="3.140625" style="9" bestFit="1"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2" width="14.7109375" style="9" customWidth="1"/>
    <col min="13" max="14" width="18.7109375" style="9" customWidth="1"/>
    <col min="15" max="15" width="22.140625" style="9" customWidth="1"/>
    <col min="16" max="16" width="26.140625" style="9" customWidth="1"/>
    <col min="17" max="17" width="19.5703125" style="9" bestFit="1" customWidth="1"/>
    <col min="18" max="18" width="31.5703125" style="9" customWidth="1"/>
    <col min="19" max="23" width="6.42578125" style="9" customWidth="1"/>
    <col min="24" max="252" width="11.42578125" style="9"/>
    <col min="253" max="253" width="1" style="9" customWidth="1"/>
    <col min="254" max="254" width="4.28515625" style="9" customWidth="1"/>
    <col min="255" max="255" width="34.7109375" style="9" customWidth="1"/>
    <col min="256" max="256" width="0" style="9" hidden="1" customWidth="1"/>
    <col min="257" max="257" width="20" style="9" customWidth="1"/>
    <col min="258" max="258" width="20.85546875" style="9" customWidth="1"/>
    <col min="259" max="259" width="25" style="9" customWidth="1"/>
    <col min="260" max="260" width="18.7109375" style="9" customWidth="1"/>
    <col min="261" max="261" width="29.7109375" style="9" customWidth="1"/>
    <col min="262" max="262" width="13.42578125" style="9" customWidth="1"/>
    <col min="263" max="263" width="13.85546875" style="9" customWidth="1"/>
    <col min="264" max="268" width="16.5703125" style="9" customWidth="1"/>
    <col min="269" max="269" width="20.5703125" style="9" customWidth="1"/>
    <col min="270" max="270" width="21.140625" style="9" customWidth="1"/>
    <col min="271" max="271" width="9.5703125" style="9" customWidth="1"/>
    <col min="272" max="272" width="0.42578125" style="9" customWidth="1"/>
    <col min="273" max="279" width="6.42578125" style="9" customWidth="1"/>
    <col min="280" max="508" width="11.42578125" style="9"/>
    <col min="509" max="509" width="1" style="9" customWidth="1"/>
    <col min="510" max="510" width="4.28515625" style="9" customWidth="1"/>
    <col min="511" max="511" width="34.7109375" style="9" customWidth="1"/>
    <col min="512" max="512" width="0" style="9" hidden="1" customWidth="1"/>
    <col min="513" max="513" width="20" style="9" customWidth="1"/>
    <col min="514" max="514" width="20.85546875" style="9" customWidth="1"/>
    <col min="515" max="515" width="25" style="9" customWidth="1"/>
    <col min="516" max="516" width="18.7109375" style="9" customWidth="1"/>
    <col min="517" max="517" width="29.7109375" style="9" customWidth="1"/>
    <col min="518" max="518" width="13.42578125" style="9" customWidth="1"/>
    <col min="519" max="519" width="13.85546875" style="9" customWidth="1"/>
    <col min="520" max="524" width="16.5703125" style="9" customWidth="1"/>
    <col min="525" max="525" width="20.5703125" style="9" customWidth="1"/>
    <col min="526" max="526" width="21.140625" style="9" customWidth="1"/>
    <col min="527" max="527" width="9.5703125" style="9" customWidth="1"/>
    <col min="528" max="528" width="0.42578125" style="9" customWidth="1"/>
    <col min="529" max="535" width="6.42578125" style="9" customWidth="1"/>
    <col min="536" max="764" width="11.42578125" style="9"/>
    <col min="765" max="765" width="1" style="9" customWidth="1"/>
    <col min="766" max="766" width="4.28515625" style="9" customWidth="1"/>
    <col min="767" max="767" width="34.7109375" style="9" customWidth="1"/>
    <col min="768" max="768" width="0" style="9" hidden="1" customWidth="1"/>
    <col min="769" max="769" width="20" style="9" customWidth="1"/>
    <col min="770" max="770" width="20.85546875" style="9" customWidth="1"/>
    <col min="771" max="771" width="25" style="9" customWidth="1"/>
    <col min="772" max="772" width="18.7109375" style="9" customWidth="1"/>
    <col min="773" max="773" width="29.7109375" style="9" customWidth="1"/>
    <col min="774" max="774" width="13.42578125" style="9" customWidth="1"/>
    <col min="775" max="775" width="13.85546875" style="9" customWidth="1"/>
    <col min="776" max="780" width="16.5703125" style="9" customWidth="1"/>
    <col min="781" max="781" width="20.5703125" style="9" customWidth="1"/>
    <col min="782" max="782" width="21.140625" style="9" customWidth="1"/>
    <col min="783" max="783" width="9.5703125" style="9" customWidth="1"/>
    <col min="784" max="784" width="0.42578125" style="9" customWidth="1"/>
    <col min="785" max="791" width="6.42578125" style="9" customWidth="1"/>
    <col min="792" max="1020" width="11.42578125" style="9"/>
    <col min="1021" max="1021" width="1" style="9" customWidth="1"/>
    <col min="1022" max="1022" width="4.28515625" style="9" customWidth="1"/>
    <col min="1023" max="1023" width="34.7109375" style="9" customWidth="1"/>
    <col min="1024" max="1024" width="0" style="9" hidden="1" customWidth="1"/>
    <col min="1025" max="1025" width="20" style="9" customWidth="1"/>
    <col min="1026" max="1026" width="20.85546875" style="9" customWidth="1"/>
    <col min="1027" max="1027" width="25" style="9" customWidth="1"/>
    <col min="1028" max="1028" width="18.7109375" style="9" customWidth="1"/>
    <col min="1029" max="1029" width="29.7109375" style="9" customWidth="1"/>
    <col min="1030" max="1030" width="13.42578125" style="9" customWidth="1"/>
    <col min="1031" max="1031" width="13.85546875" style="9" customWidth="1"/>
    <col min="1032" max="1036" width="16.5703125" style="9" customWidth="1"/>
    <col min="1037" max="1037" width="20.5703125" style="9" customWidth="1"/>
    <col min="1038" max="1038" width="21.140625" style="9" customWidth="1"/>
    <col min="1039" max="1039" width="9.5703125" style="9" customWidth="1"/>
    <col min="1040" max="1040" width="0.42578125" style="9" customWidth="1"/>
    <col min="1041" max="1047" width="6.42578125" style="9" customWidth="1"/>
    <col min="1048" max="1276" width="11.42578125" style="9"/>
    <col min="1277" max="1277" width="1" style="9" customWidth="1"/>
    <col min="1278" max="1278" width="4.28515625" style="9" customWidth="1"/>
    <col min="1279" max="1279" width="34.7109375" style="9" customWidth="1"/>
    <col min="1280" max="1280" width="0" style="9" hidden="1" customWidth="1"/>
    <col min="1281" max="1281" width="20" style="9" customWidth="1"/>
    <col min="1282" max="1282" width="20.85546875" style="9" customWidth="1"/>
    <col min="1283" max="1283" width="25" style="9" customWidth="1"/>
    <col min="1284" max="1284" width="18.7109375" style="9" customWidth="1"/>
    <col min="1285" max="1285" width="29.7109375" style="9" customWidth="1"/>
    <col min="1286" max="1286" width="13.42578125" style="9" customWidth="1"/>
    <col min="1287" max="1287" width="13.85546875" style="9" customWidth="1"/>
    <col min="1288" max="1292" width="16.5703125" style="9" customWidth="1"/>
    <col min="1293" max="1293" width="20.5703125" style="9" customWidth="1"/>
    <col min="1294" max="1294" width="21.140625" style="9" customWidth="1"/>
    <col min="1295" max="1295" width="9.5703125" style="9" customWidth="1"/>
    <col min="1296" max="1296" width="0.42578125" style="9" customWidth="1"/>
    <col min="1297" max="1303" width="6.42578125" style="9" customWidth="1"/>
    <col min="1304" max="1532" width="11.42578125" style="9"/>
    <col min="1533" max="1533" width="1" style="9" customWidth="1"/>
    <col min="1534" max="1534" width="4.28515625" style="9" customWidth="1"/>
    <col min="1535" max="1535" width="34.7109375" style="9" customWidth="1"/>
    <col min="1536" max="1536" width="0" style="9" hidden="1" customWidth="1"/>
    <col min="1537" max="1537" width="20" style="9" customWidth="1"/>
    <col min="1538" max="1538" width="20.85546875" style="9" customWidth="1"/>
    <col min="1539" max="1539" width="25" style="9" customWidth="1"/>
    <col min="1540" max="1540" width="18.7109375" style="9" customWidth="1"/>
    <col min="1541" max="1541" width="29.7109375" style="9" customWidth="1"/>
    <col min="1542" max="1542" width="13.42578125" style="9" customWidth="1"/>
    <col min="1543" max="1543" width="13.85546875" style="9" customWidth="1"/>
    <col min="1544" max="1548" width="16.5703125" style="9" customWidth="1"/>
    <col min="1549" max="1549" width="20.5703125" style="9" customWidth="1"/>
    <col min="1550" max="1550" width="21.140625" style="9" customWidth="1"/>
    <col min="1551" max="1551" width="9.5703125" style="9" customWidth="1"/>
    <col min="1552" max="1552" width="0.42578125" style="9" customWidth="1"/>
    <col min="1553" max="1559" width="6.42578125" style="9" customWidth="1"/>
    <col min="1560" max="1788" width="11.42578125" style="9"/>
    <col min="1789" max="1789" width="1" style="9" customWidth="1"/>
    <col min="1790" max="1790" width="4.28515625" style="9" customWidth="1"/>
    <col min="1791" max="1791" width="34.7109375" style="9" customWidth="1"/>
    <col min="1792" max="1792" width="0" style="9" hidden="1" customWidth="1"/>
    <col min="1793" max="1793" width="20" style="9" customWidth="1"/>
    <col min="1794" max="1794" width="20.85546875" style="9" customWidth="1"/>
    <col min="1795" max="1795" width="25" style="9" customWidth="1"/>
    <col min="1796" max="1796" width="18.7109375" style="9" customWidth="1"/>
    <col min="1797" max="1797" width="29.7109375" style="9" customWidth="1"/>
    <col min="1798" max="1798" width="13.42578125" style="9" customWidth="1"/>
    <col min="1799" max="1799" width="13.85546875" style="9" customWidth="1"/>
    <col min="1800" max="1804" width="16.5703125" style="9" customWidth="1"/>
    <col min="1805" max="1805" width="20.5703125" style="9" customWidth="1"/>
    <col min="1806" max="1806" width="21.140625" style="9" customWidth="1"/>
    <col min="1807" max="1807" width="9.5703125" style="9" customWidth="1"/>
    <col min="1808" max="1808" width="0.42578125" style="9" customWidth="1"/>
    <col min="1809" max="1815" width="6.42578125" style="9" customWidth="1"/>
    <col min="1816" max="2044" width="11.42578125" style="9"/>
    <col min="2045" max="2045" width="1" style="9" customWidth="1"/>
    <col min="2046" max="2046" width="4.28515625" style="9" customWidth="1"/>
    <col min="2047" max="2047" width="34.7109375" style="9" customWidth="1"/>
    <col min="2048" max="2048" width="0" style="9" hidden="1" customWidth="1"/>
    <col min="2049" max="2049" width="20" style="9" customWidth="1"/>
    <col min="2050" max="2050" width="20.85546875" style="9" customWidth="1"/>
    <col min="2051" max="2051" width="25" style="9" customWidth="1"/>
    <col min="2052" max="2052" width="18.7109375" style="9" customWidth="1"/>
    <col min="2053" max="2053" width="29.7109375" style="9" customWidth="1"/>
    <col min="2054" max="2054" width="13.42578125" style="9" customWidth="1"/>
    <col min="2055" max="2055" width="13.85546875" style="9" customWidth="1"/>
    <col min="2056" max="2060" width="16.5703125" style="9" customWidth="1"/>
    <col min="2061" max="2061" width="20.5703125" style="9" customWidth="1"/>
    <col min="2062" max="2062" width="21.140625" style="9" customWidth="1"/>
    <col min="2063" max="2063" width="9.5703125" style="9" customWidth="1"/>
    <col min="2064" max="2064" width="0.42578125" style="9" customWidth="1"/>
    <col min="2065" max="2071" width="6.42578125" style="9" customWidth="1"/>
    <col min="2072" max="2300" width="11.42578125" style="9"/>
    <col min="2301" max="2301" width="1" style="9" customWidth="1"/>
    <col min="2302" max="2302" width="4.28515625" style="9" customWidth="1"/>
    <col min="2303" max="2303" width="34.7109375" style="9" customWidth="1"/>
    <col min="2304" max="2304" width="0" style="9" hidden="1" customWidth="1"/>
    <col min="2305" max="2305" width="20" style="9" customWidth="1"/>
    <col min="2306" max="2306" width="20.85546875" style="9" customWidth="1"/>
    <col min="2307" max="2307" width="25" style="9" customWidth="1"/>
    <col min="2308" max="2308" width="18.7109375" style="9" customWidth="1"/>
    <col min="2309" max="2309" width="29.7109375" style="9" customWidth="1"/>
    <col min="2310" max="2310" width="13.42578125" style="9" customWidth="1"/>
    <col min="2311" max="2311" width="13.85546875" style="9" customWidth="1"/>
    <col min="2312" max="2316" width="16.5703125" style="9" customWidth="1"/>
    <col min="2317" max="2317" width="20.5703125" style="9" customWidth="1"/>
    <col min="2318" max="2318" width="21.140625" style="9" customWidth="1"/>
    <col min="2319" max="2319" width="9.5703125" style="9" customWidth="1"/>
    <col min="2320" max="2320" width="0.42578125" style="9" customWidth="1"/>
    <col min="2321" max="2327" width="6.42578125" style="9" customWidth="1"/>
    <col min="2328" max="2556" width="11.42578125" style="9"/>
    <col min="2557" max="2557" width="1" style="9" customWidth="1"/>
    <col min="2558" max="2558" width="4.28515625" style="9" customWidth="1"/>
    <col min="2559" max="2559" width="34.7109375" style="9" customWidth="1"/>
    <col min="2560" max="2560" width="0" style="9" hidden="1" customWidth="1"/>
    <col min="2561" max="2561" width="20" style="9" customWidth="1"/>
    <col min="2562" max="2562" width="20.85546875" style="9" customWidth="1"/>
    <col min="2563" max="2563" width="25" style="9" customWidth="1"/>
    <col min="2564" max="2564" width="18.7109375" style="9" customWidth="1"/>
    <col min="2565" max="2565" width="29.7109375" style="9" customWidth="1"/>
    <col min="2566" max="2566" width="13.42578125" style="9" customWidth="1"/>
    <col min="2567" max="2567" width="13.85546875" style="9" customWidth="1"/>
    <col min="2568" max="2572" width="16.5703125" style="9" customWidth="1"/>
    <col min="2573" max="2573" width="20.5703125" style="9" customWidth="1"/>
    <col min="2574" max="2574" width="21.140625" style="9" customWidth="1"/>
    <col min="2575" max="2575" width="9.5703125" style="9" customWidth="1"/>
    <col min="2576" max="2576" width="0.42578125" style="9" customWidth="1"/>
    <col min="2577" max="2583" width="6.42578125" style="9" customWidth="1"/>
    <col min="2584" max="2812" width="11.42578125" style="9"/>
    <col min="2813" max="2813" width="1" style="9" customWidth="1"/>
    <col min="2814" max="2814" width="4.28515625" style="9" customWidth="1"/>
    <col min="2815" max="2815" width="34.7109375" style="9" customWidth="1"/>
    <col min="2816" max="2816" width="0" style="9" hidden="1" customWidth="1"/>
    <col min="2817" max="2817" width="20" style="9" customWidth="1"/>
    <col min="2818" max="2818" width="20.85546875" style="9" customWidth="1"/>
    <col min="2819" max="2819" width="25" style="9" customWidth="1"/>
    <col min="2820" max="2820" width="18.7109375" style="9" customWidth="1"/>
    <col min="2821" max="2821" width="29.7109375" style="9" customWidth="1"/>
    <col min="2822" max="2822" width="13.42578125" style="9" customWidth="1"/>
    <col min="2823" max="2823" width="13.85546875" style="9" customWidth="1"/>
    <col min="2824" max="2828" width="16.5703125" style="9" customWidth="1"/>
    <col min="2829" max="2829" width="20.5703125" style="9" customWidth="1"/>
    <col min="2830" max="2830" width="21.140625" style="9" customWidth="1"/>
    <col min="2831" max="2831" width="9.5703125" style="9" customWidth="1"/>
    <col min="2832" max="2832" width="0.42578125" style="9" customWidth="1"/>
    <col min="2833" max="2839" width="6.42578125" style="9" customWidth="1"/>
    <col min="2840" max="3068" width="11.42578125" style="9"/>
    <col min="3069" max="3069" width="1" style="9" customWidth="1"/>
    <col min="3070" max="3070" width="4.28515625" style="9" customWidth="1"/>
    <col min="3071" max="3071" width="34.7109375" style="9" customWidth="1"/>
    <col min="3072" max="3072" width="0" style="9" hidden="1" customWidth="1"/>
    <col min="3073" max="3073" width="20" style="9" customWidth="1"/>
    <col min="3074" max="3074" width="20.85546875" style="9" customWidth="1"/>
    <col min="3075" max="3075" width="25" style="9" customWidth="1"/>
    <col min="3076" max="3076" width="18.7109375" style="9" customWidth="1"/>
    <col min="3077" max="3077" width="29.7109375" style="9" customWidth="1"/>
    <col min="3078" max="3078" width="13.42578125" style="9" customWidth="1"/>
    <col min="3079" max="3079" width="13.85546875" style="9" customWidth="1"/>
    <col min="3080" max="3084" width="16.5703125" style="9" customWidth="1"/>
    <col min="3085" max="3085" width="20.5703125" style="9" customWidth="1"/>
    <col min="3086" max="3086" width="21.140625" style="9" customWidth="1"/>
    <col min="3087" max="3087" width="9.5703125" style="9" customWidth="1"/>
    <col min="3088" max="3088" width="0.42578125" style="9" customWidth="1"/>
    <col min="3089" max="3095" width="6.42578125" style="9" customWidth="1"/>
    <col min="3096" max="3324" width="11.42578125" style="9"/>
    <col min="3325" max="3325" width="1" style="9" customWidth="1"/>
    <col min="3326" max="3326" width="4.28515625" style="9" customWidth="1"/>
    <col min="3327" max="3327" width="34.7109375" style="9" customWidth="1"/>
    <col min="3328" max="3328" width="0" style="9" hidden="1" customWidth="1"/>
    <col min="3329" max="3329" width="20" style="9" customWidth="1"/>
    <col min="3330" max="3330" width="20.85546875" style="9" customWidth="1"/>
    <col min="3331" max="3331" width="25" style="9" customWidth="1"/>
    <col min="3332" max="3332" width="18.7109375" style="9" customWidth="1"/>
    <col min="3333" max="3333" width="29.7109375" style="9" customWidth="1"/>
    <col min="3334" max="3334" width="13.42578125" style="9" customWidth="1"/>
    <col min="3335" max="3335" width="13.85546875" style="9" customWidth="1"/>
    <col min="3336" max="3340" width="16.5703125" style="9" customWidth="1"/>
    <col min="3341" max="3341" width="20.5703125" style="9" customWidth="1"/>
    <col min="3342" max="3342" width="21.140625" style="9" customWidth="1"/>
    <col min="3343" max="3343" width="9.5703125" style="9" customWidth="1"/>
    <col min="3344" max="3344" width="0.42578125" style="9" customWidth="1"/>
    <col min="3345" max="3351" width="6.42578125" style="9" customWidth="1"/>
    <col min="3352" max="3580" width="11.42578125" style="9"/>
    <col min="3581" max="3581" width="1" style="9" customWidth="1"/>
    <col min="3582" max="3582" width="4.28515625" style="9" customWidth="1"/>
    <col min="3583" max="3583" width="34.7109375" style="9" customWidth="1"/>
    <col min="3584" max="3584" width="0" style="9" hidden="1" customWidth="1"/>
    <col min="3585" max="3585" width="20" style="9" customWidth="1"/>
    <col min="3586" max="3586" width="20.85546875" style="9" customWidth="1"/>
    <col min="3587" max="3587" width="25" style="9" customWidth="1"/>
    <col min="3588" max="3588" width="18.7109375" style="9" customWidth="1"/>
    <col min="3589" max="3589" width="29.7109375" style="9" customWidth="1"/>
    <col min="3590" max="3590" width="13.42578125" style="9" customWidth="1"/>
    <col min="3591" max="3591" width="13.85546875" style="9" customWidth="1"/>
    <col min="3592" max="3596" width="16.5703125" style="9" customWidth="1"/>
    <col min="3597" max="3597" width="20.5703125" style="9" customWidth="1"/>
    <col min="3598" max="3598" width="21.140625" style="9" customWidth="1"/>
    <col min="3599" max="3599" width="9.5703125" style="9" customWidth="1"/>
    <col min="3600" max="3600" width="0.42578125" style="9" customWidth="1"/>
    <col min="3601" max="3607" width="6.42578125" style="9" customWidth="1"/>
    <col min="3608" max="3836" width="11.42578125" style="9"/>
    <col min="3837" max="3837" width="1" style="9" customWidth="1"/>
    <col min="3838" max="3838" width="4.28515625" style="9" customWidth="1"/>
    <col min="3839" max="3839" width="34.7109375" style="9" customWidth="1"/>
    <col min="3840" max="3840" width="0" style="9" hidden="1" customWidth="1"/>
    <col min="3841" max="3841" width="20" style="9" customWidth="1"/>
    <col min="3842" max="3842" width="20.85546875" style="9" customWidth="1"/>
    <col min="3843" max="3843" width="25" style="9" customWidth="1"/>
    <col min="3844" max="3844" width="18.7109375" style="9" customWidth="1"/>
    <col min="3845" max="3845" width="29.7109375" style="9" customWidth="1"/>
    <col min="3846" max="3846" width="13.42578125" style="9" customWidth="1"/>
    <col min="3847" max="3847" width="13.85546875" style="9" customWidth="1"/>
    <col min="3848" max="3852" width="16.5703125" style="9" customWidth="1"/>
    <col min="3853" max="3853" width="20.5703125" style="9" customWidth="1"/>
    <col min="3854" max="3854" width="21.140625" style="9" customWidth="1"/>
    <col min="3855" max="3855" width="9.5703125" style="9" customWidth="1"/>
    <col min="3856" max="3856" width="0.42578125" style="9" customWidth="1"/>
    <col min="3857" max="3863" width="6.42578125" style="9" customWidth="1"/>
    <col min="3864" max="4092" width="11.42578125" style="9"/>
    <col min="4093" max="4093" width="1" style="9" customWidth="1"/>
    <col min="4094" max="4094" width="4.28515625" style="9" customWidth="1"/>
    <col min="4095" max="4095" width="34.7109375" style="9" customWidth="1"/>
    <col min="4096" max="4096" width="0" style="9" hidden="1" customWidth="1"/>
    <col min="4097" max="4097" width="20" style="9" customWidth="1"/>
    <col min="4098" max="4098" width="20.85546875" style="9" customWidth="1"/>
    <col min="4099" max="4099" width="25" style="9" customWidth="1"/>
    <col min="4100" max="4100" width="18.7109375" style="9" customWidth="1"/>
    <col min="4101" max="4101" width="29.7109375" style="9" customWidth="1"/>
    <col min="4102" max="4102" width="13.42578125" style="9" customWidth="1"/>
    <col min="4103" max="4103" width="13.85546875" style="9" customWidth="1"/>
    <col min="4104" max="4108" width="16.5703125" style="9" customWidth="1"/>
    <col min="4109" max="4109" width="20.5703125" style="9" customWidth="1"/>
    <col min="4110" max="4110" width="21.140625" style="9" customWidth="1"/>
    <col min="4111" max="4111" width="9.5703125" style="9" customWidth="1"/>
    <col min="4112" max="4112" width="0.42578125" style="9" customWidth="1"/>
    <col min="4113" max="4119" width="6.42578125" style="9" customWidth="1"/>
    <col min="4120" max="4348" width="11.42578125" style="9"/>
    <col min="4349" max="4349" width="1" style="9" customWidth="1"/>
    <col min="4350" max="4350" width="4.28515625" style="9" customWidth="1"/>
    <col min="4351" max="4351" width="34.7109375" style="9" customWidth="1"/>
    <col min="4352" max="4352" width="0" style="9" hidden="1" customWidth="1"/>
    <col min="4353" max="4353" width="20" style="9" customWidth="1"/>
    <col min="4354" max="4354" width="20.85546875" style="9" customWidth="1"/>
    <col min="4355" max="4355" width="25" style="9" customWidth="1"/>
    <col min="4356" max="4356" width="18.7109375" style="9" customWidth="1"/>
    <col min="4357" max="4357" width="29.7109375" style="9" customWidth="1"/>
    <col min="4358" max="4358" width="13.42578125" style="9" customWidth="1"/>
    <col min="4359" max="4359" width="13.85546875" style="9" customWidth="1"/>
    <col min="4360" max="4364" width="16.5703125" style="9" customWidth="1"/>
    <col min="4365" max="4365" width="20.5703125" style="9" customWidth="1"/>
    <col min="4366" max="4366" width="21.140625" style="9" customWidth="1"/>
    <col min="4367" max="4367" width="9.5703125" style="9" customWidth="1"/>
    <col min="4368" max="4368" width="0.42578125" style="9" customWidth="1"/>
    <col min="4369" max="4375" width="6.42578125" style="9" customWidth="1"/>
    <col min="4376" max="4604" width="11.42578125" style="9"/>
    <col min="4605" max="4605" width="1" style="9" customWidth="1"/>
    <col min="4606" max="4606" width="4.28515625" style="9" customWidth="1"/>
    <col min="4607" max="4607" width="34.7109375" style="9" customWidth="1"/>
    <col min="4608" max="4608" width="0" style="9" hidden="1" customWidth="1"/>
    <col min="4609" max="4609" width="20" style="9" customWidth="1"/>
    <col min="4610" max="4610" width="20.85546875" style="9" customWidth="1"/>
    <col min="4611" max="4611" width="25" style="9" customWidth="1"/>
    <col min="4612" max="4612" width="18.7109375" style="9" customWidth="1"/>
    <col min="4613" max="4613" width="29.7109375" style="9" customWidth="1"/>
    <col min="4614" max="4614" width="13.42578125" style="9" customWidth="1"/>
    <col min="4615" max="4615" width="13.85546875" style="9" customWidth="1"/>
    <col min="4616" max="4620" width="16.5703125" style="9" customWidth="1"/>
    <col min="4621" max="4621" width="20.5703125" style="9" customWidth="1"/>
    <col min="4622" max="4622" width="21.140625" style="9" customWidth="1"/>
    <col min="4623" max="4623" width="9.5703125" style="9" customWidth="1"/>
    <col min="4624" max="4624" width="0.42578125" style="9" customWidth="1"/>
    <col min="4625" max="4631" width="6.42578125" style="9" customWidth="1"/>
    <col min="4632" max="4860" width="11.42578125" style="9"/>
    <col min="4861" max="4861" width="1" style="9" customWidth="1"/>
    <col min="4862" max="4862" width="4.28515625" style="9" customWidth="1"/>
    <col min="4863" max="4863" width="34.7109375" style="9" customWidth="1"/>
    <col min="4864" max="4864" width="0" style="9" hidden="1" customWidth="1"/>
    <col min="4865" max="4865" width="20" style="9" customWidth="1"/>
    <col min="4866" max="4866" width="20.85546875" style="9" customWidth="1"/>
    <col min="4867" max="4867" width="25" style="9" customWidth="1"/>
    <col min="4868" max="4868" width="18.7109375" style="9" customWidth="1"/>
    <col min="4869" max="4869" width="29.7109375" style="9" customWidth="1"/>
    <col min="4870" max="4870" width="13.42578125" style="9" customWidth="1"/>
    <col min="4871" max="4871" width="13.85546875" style="9" customWidth="1"/>
    <col min="4872" max="4876" width="16.5703125" style="9" customWidth="1"/>
    <col min="4877" max="4877" width="20.5703125" style="9" customWidth="1"/>
    <col min="4878" max="4878" width="21.140625" style="9" customWidth="1"/>
    <col min="4879" max="4879" width="9.5703125" style="9" customWidth="1"/>
    <col min="4880" max="4880" width="0.42578125" style="9" customWidth="1"/>
    <col min="4881" max="4887" width="6.42578125" style="9" customWidth="1"/>
    <col min="4888" max="5116" width="11.42578125" style="9"/>
    <col min="5117" max="5117" width="1" style="9" customWidth="1"/>
    <col min="5118" max="5118" width="4.28515625" style="9" customWidth="1"/>
    <col min="5119" max="5119" width="34.7109375" style="9" customWidth="1"/>
    <col min="5120" max="5120" width="0" style="9" hidden="1" customWidth="1"/>
    <col min="5121" max="5121" width="20" style="9" customWidth="1"/>
    <col min="5122" max="5122" width="20.85546875" style="9" customWidth="1"/>
    <col min="5123" max="5123" width="25" style="9" customWidth="1"/>
    <col min="5124" max="5124" width="18.7109375" style="9" customWidth="1"/>
    <col min="5125" max="5125" width="29.7109375" style="9" customWidth="1"/>
    <col min="5126" max="5126" width="13.42578125" style="9" customWidth="1"/>
    <col min="5127" max="5127" width="13.85546875" style="9" customWidth="1"/>
    <col min="5128" max="5132" width="16.5703125" style="9" customWidth="1"/>
    <col min="5133" max="5133" width="20.5703125" style="9" customWidth="1"/>
    <col min="5134" max="5134" width="21.140625" style="9" customWidth="1"/>
    <col min="5135" max="5135" width="9.5703125" style="9" customWidth="1"/>
    <col min="5136" max="5136" width="0.42578125" style="9" customWidth="1"/>
    <col min="5137" max="5143" width="6.42578125" style="9" customWidth="1"/>
    <col min="5144" max="5372" width="11.42578125" style="9"/>
    <col min="5373" max="5373" width="1" style="9" customWidth="1"/>
    <col min="5374" max="5374" width="4.28515625" style="9" customWidth="1"/>
    <col min="5375" max="5375" width="34.7109375" style="9" customWidth="1"/>
    <col min="5376" max="5376" width="0" style="9" hidden="1" customWidth="1"/>
    <col min="5377" max="5377" width="20" style="9" customWidth="1"/>
    <col min="5378" max="5378" width="20.85546875" style="9" customWidth="1"/>
    <col min="5379" max="5379" width="25" style="9" customWidth="1"/>
    <col min="5380" max="5380" width="18.7109375" style="9" customWidth="1"/>
    <col min="5381" max="5381" width="29.7109375" style="9" customWidth="1"/>
    <col min="5382" max="5382" width="13.42578125" style="9" customWidth="1"/>
    <col min="5383" max="5383" width="13.85546875" style="9" customWidth="1"/>
    <col min="5384" max="5388" width="16.5703125" style="9" customWidth="1"/>
    <col min="5389" max="5389" width="20.5703125" style="9" customWidth="1"/>
    <col min="5390" max="5390" width="21.140625" style="9" customWidth="1"/>
    <col min="5391" max="5391" width="9.5703125" style="9" customWidth="1"/>
    <col min="5392" max="5392" width="0.42578125" style="9" customWidth="1"/>
    <col min="5393" max="5399" width="6.42578125" style="9" customWidth="1"/>
    <col min="5400" max="5628" width="11.42578125" style="9"/>
    <col min="5629" max="5629" width="1" style="9" customWidth="1"/>
    <col min="5630" max="5630" width="4.28515625" style="9" customWidth="1"/>
    <col min="5631" max="5631" width="34.7109375" style="9" customWidth="1"/>
    <col min="5632" max="5632" width="0" style="9" hidden="1" customWidth="1"/>
    <col min="5633" max="5633" width="20" style="9" customWidth="1"/>
    <col min="5634" max="5634" width="20.85546875" style="9" customWidth="1"/>
    <col min="5635" max="5635" width="25" style="9" customWidth="1"/>
    <col min="5636" max="5636" width="18.7109375" style="9" customWidth="1"/>
    <col min="5637" max="5637" width="29.7109375" style="9" customWidth="1"/>
    <col min="5638" max="5638" width="13.42578125" style="9" customWidth="1"/>
    <col min="5639" max="5639" width="13.85546875" style="9" customWidth="1"/>
    <col min="5640" max="5644" width="16.5703125" style="9" customWidth="1"/>
    <col min="5645" max="5645" width="20.5703125" style="9" customWidth="1"/>
    <col min="5646" max="5646" width="21.140625" style="9" customWidth="1"/>
    <col min="5647" max="5647" width="9.5703125" style="9" customWidth="1"/>
    <col min="5648" max="5648" width="0.42578125" style="9" customWidth="1"/>
    <col min="5649" max="5655" width="6.42578125" style="9" customWidth="1"/>
    <col min="5656" max="5884" width="11.42578125" style="9"/>
    <col min="5885" max="5885" width="1" style="9" customWidth="1"/>
    <col min="5886" max="5886" width="4.28515625" style="9" customWidth="1"/>
    <col min="5887" max="5887" width="34.7109375" style="9" customWidth="1"/>
    <col min="5888" max="5888" width="0" style="9" hidden="1" customWidth="1"/>
    <col min="5889" max="5889" width="20" style="9" customWidth="1"/>
    <col min="5890" max="5890" width="20.85546875" style="9" customWidth="1"/>
    <col min="5891" max="5891" width="25" style="9" customWidth="1"/>
    <col min="5892" max="5892" width="18.7109375" style="9" customWidth="1"/>
    <col min="5893" max="5893" width="29.7109375" style="9" customWidth="1"/>
    <col min="5894" max="5894" width="13.42578125" style="9" customWidth="1"/>
    <col min="5895" max="5895" width="13.85546875" style="9" customWidth="1"/>
    <col min="5896" max="5900" width="16.5703125" style="9" customWidth="1"/>
    <col min="5901" max="5901" width="20.5703125" style="9" customWidth="1"/>
    <col min="5902" max="5902" width="21.140625" style="9" customWidth="1"/>
    <col min="5903" max="5903" width="9.5703125" style="9" customWidth="1"/>
    <col min="5904" max="5904" width="0.42578125" style="9" customWidth="1"/>
    <col min="5905" max="5911" width="6.42578125" style="9" customWidth="1"/>
    <col min="5912" max="6140" width="11.42578125" style="9"/>
    <col min="6141" max="6141" width="1" style="9" customWidth="1"/>
    <col min="6142" max="6142" width="4.28515625" style="9" customWidth="1"/>
    <col min="6143" max="6143" width="34.7109375" style="9" customWidth="1"/>
    <col min="6144" max="6144" width="0" style="9" hidden="1" customWidth="1"/>
    <col min="6145" max="6145" width="20" style="9" customWidth="1"/>
    <col min="6146" max="6146" width="20.85546875" style="9" customWidth="1"/>
    <col min="6147" max="6147" width="25" style="9" customWidth="1"/>
    <col min="6148" max="6148" width="18.7109375" style="9" customWidth="1"/>
    <col min="6149" max="6149" width="29.7109375" style="9" customWidth="1"/>
    <col min="6150" max="6150" width="13.42578125" style="9" customWidth="1"/>
    <col min="6151" max="6151" width="13.85546875" style="9" customWidth="1"/>
    <col min="6152" max="6156" width="16.5703125" style="9" customWidth="1"/>
    <col min="6157" max="6157" width="20.5703125" style="9" customWidth="1"/>
    <col min="6158" max="6158" width="21.140625" style="9" customWidth="1"/>
    <col min="6159" max="6159" width="9.5703125" style="9" customWidth="1"/>
    <col min="6160" max="6160" width="0.42578125" style="9" customWidth="1"/>
    <col min="6161" max="6167" width="6.42578125" style="9" customWidth="1"/>
    <col min="6168" max="6396" width="11.42578125" style="9"/>
    <col min="6397" max="6397" width="1" style="9" customWidth="1"/>
    <col min="6398" max="6398" width="4.28515625" style="9" customWidth="1"/>
    <col min="6399" max="6399" width="34.7109375" style="9" customWidth="1"/>
    <col min="6400" max="6400" width="0" style="9" hidden="1" customWidth="1"/>
    <col min="6401" max="6401" width="20" style="9" customWidth="1"/>
    <col min="6402" max="6402" width="20.85546875" style="9" customWidth="1"/>
    <col min="6403" max="6403" width="25" style="9" customWidth="1"/>
    <col min="6404" max="6404" width="18.7109375" style="9" customWidth="1"/>
    <col min="6405" max="6405" width="29.7109375" style="9" customWidth="1"/>
    <col min="6406" max="6406" width="13.42578125" style="9" customWidth="1"/>
    <col min="6407" max="6407" width="13.85546875" style="9" customWidth="1"/>
    <col min="6408" max="6412" width="16.5703125" style="9" customWidth="1"/>
    <col min="6413" max="6413" width="20.5703125" style="9" customWidth="1"/>
    <col min="6414" max="6414" width="21.140625" style="9" customWidth="1"/>
    <col min="6415" max="6415" width="9.5703125" style="9" customWidth="1"/>
    <col min="6416" max="6416" width="0.42578125" style="9" customWidth="1"/>
    <col min="6417" max="6423" width="6.42578125" style="9" customWidth="1"/>
    <col min="6424" max="6652" width="11.42578125" style="9"/>
    <col min="6653" max="6653" width="1" style="9" customWidth="1"/>
    <col min="6654" max="6654" width="4.28515625" style="9" customWidth="1"/>
    <col min="6655" max="6655" width="34.7109375" style="9" customWidth="1"/>
    <col min="6656" max="6656" width="0" style="9" hidden="1" customWidth="1"/>
    <col min="6657" max="6657" width="20" style="9" customWidth="1"/>
    <col min="6658" max="6658" width="20.85546875" style="9" customWidth="1"/>
    <col min="6659" max="6659" width="25" style="9" customWidth="1"/>
    <col min="6660" max="6660" width="18.7109375" style="9" customWidth="1"/>
    <col min="6661" max="6661" width="29.7109375" style="9" customWidth="1"/>
    <col min="6662" max="6662" width="13.42578125" style="9" customWidth="1"/>
    <col min="6663" max="6663" width="13.85546875" style="9" customWidth="1"/>
    <col min="6664" max="6668" width="16.5703125" style="9" customWidth="1"/>
    <col min="6669" max="6669" width="20.5703125" style="9" customWidth="1"/>
    <col min="6670" max="6670" width="21.140625" style="9" customWidth="1"/>
    <col min="6671" max="6671" width="9.5703125" style="9" customWidth="1"/>
    <col min="6672" max="6672" width="0.42578125" style="9" customWidth="1"/>
    <col min="6673" max="6679" width="6.42578125" style="9" customWidth="1"/>
    <col min="6680" max="6908" width="11.42578125" style="9"/>
    <col min="6909" max="6909" width="1" style="9" customWidth="1"/>
    <col min="6910" max="6910" width="4.28515625" style="9" customWidth="1"/>
    <col min="6911" max="6911" width="34.7109375" style="9" customWidth="1"/>
    <col min="6912" max="6912" width="0" style="9" hidden="1" customWidth="1"/>
    <col min="6913" max="6913" width="20" style="9" customWidth="1"/>
    <col min="6914" max="6914" width="20.85546875" style="9" customWidth="1"/>
    <col min="6915" max="6915" width="25" style="9" customWidth="1"/>
    <col min="6916" max="6916" width="18.7109375" style="9" customWidth="1"/>
    <col min="6917" max="6917" width="29.7109375" style="9" customWidth="1"/>
    <col min="6918" max="6918" width="13.42578125" style="9" customWidth="1"/>
    <col min="6919" max="6919" width="13.85546875" style="9" customWidth="1"/>
    <col min="6920" max="6924" width="16.5703125" style="9" customWidth="1"/>
    <col min="6925" max="6925" width="20.5703125" style="9" customWidth="1"/>
    <col min="6926" max="6926" width="21.140625" style="9" customWidth="1"/>
    <col min="6927" max="6927" width="9.5703125" style="9" customWidth="1"/>
    <col min="6928" max="6928" width="0.42578125" style="9" customWidth="1"/>
    <col min="6929" max="6935" width="6.42578125" style="9" customWidth="1"/>
    <col min="6936" max="7164" width="11.42578125" style="9"/>
    <col min="7165" max="7165" width="1" style="9" customWidth="1"/>
    <col min="7166" max="7166" width="4.28515625" style="9" customWidth="1"/>
    <col min="7167" max="7167" width="34.7109375" style="9" customWidth="1"/>
    <col min="7168" max="7168" width="0" style="9" hidden="1" customWidth="1"/>
    <col min="7169" max="7169" width="20" style="9" customWidth="1"/>
    <col min="7170" max="7170" width="20.85546875" style="9" customWidth="1"/>
    <col min="7171" max="7171" width="25" style="9" customWidth="1"/>
    <col min="7172" max="7172" width="18.7109375" style="9" customWidth="1"/>
    <col min="7173" max="7173" width="29.7109375" style="9" customWidth="1"/>
    <col min="7174" max="7174" width="13.42578125" style="9" customWidth="1"/>
    <col min="7175" max="7175" width="13.85546875" style="9" customWidth="1"/>
    <col min="7176" max="7180" width="16.5703125" style="9" customWidth="1"/>
    <col min="7181" max="7181" width="20.5703125" style="9" customWidth="1"/>
    <col min="7182" max="7182" width="21.140625" style="9" customWidth="1"/>
    <col min="7183" max="7183" width="9.5703125" style="9" customWidth="1"/>
    <col min="7184" max="7184" width="0.42578125" style="9" customWidth="1"/>
    <col min="7185" max="7191" width="6.42578125" style="9" customWidth="1"/>
    <col min="7192" max="7420" width="11.42578125" style="9"/>
    <col min="7421" max="7421" width="1" style="9" customWidth="1"/>
    <col min="7422" max="7422" width="4.28515625" style="9" customWidth="1"/>
    <col min="7423" max="7423" width="34.7109375" style="9" customWidth="1"/>
    <col min="7424" max="7424" width="0" style="9" hidden="1" customWidth="1"/>
    <col min="7425" max="7425" width="20" style="9" customWidth="1"/>
    <col min="7426" max="7426" width="20.85546875" style="9" customWidth="1"/>
    <col min="7427" max="7427" width="25" style="9" customWidth="1"/>
    <col min="7428" max="7428" width="18.7109375" style="9" customWidth="1"/>
    <col min="7429" max="7429" width="29.7109375" style="9" customWidth="1"/>
    <col min="7430" max="7430" width="13.42578125" style="9" customWidth="1"/>
    <col min="7431" max="7431" width="13.85546875" style="9" customWidth="1"/>
    <col min="7432" max="7436" width="16.5703125" style="9" customWidth="1"/>
    <col min="7437" max="7437" width="20.5703125" style="9" customWidth="1"/>
    <col min="7438" max="7438" width="21.140625" style="9" customWidth="1"/>
    <col min="7439" max="7439" width="9.5703125" style="9" customWidth="1"/>
    <col min="7440" max="7440" width="0.42578125" style="9" customWidth="1"/>
    <col min="7441" max="7447" width="6.42578125" style="9" customWidth="1"/>
    <col min="7448" max="7676" width="11.42578125" style="9"/>
    <col min="7677" max="7677" width="1" style="9" customWidth="1"/>
    <col min="7678" max="7678" width="4.28515625" style="9" customWidth="1"/>
    <col min="7679" max="7679" width="34.7109375" style="9" customWidth="1"/>
    <col min="7680" max="7680" width="0" style="9" hidden="1" customWidth="1"/>
    <col min="7681" max="7681" width="20" style="9" customWidth="1"/>
    <col min="7682" max="7682" width="20.85546875" style="9" customWidth="1"/>
    <col min="7683" max="7683" width="25" style="9" customWidth="1"/>
    <col min="7684" max="7684" width="18.7109375" style="9" customWidth="1"/>
    <col min="7685" max="7685" width="29.7109375" style="9" customWidth="1"/>
    <col min="7686" max="7686" width="13.42578125" style="9" customWidth="1"/>
    <col min="7687" max="7687" width="13.85546875" style="9" customWidth="1"/>
    <col min="7688" max="7692" width="16.5703125" style="9" customWidth="1"/>
    <col min="7693" max="7693" width="20.5703125" style="9" customWidth="1"/>
    <col min="7694" max="7694" width="21.140625" style="9" customWidth="1"/>
    <col min="7695" max="7695" width="9.5703125" style="9" customWidth="1"/>
    <col min="7696" max="7696" width="0.42578125" style="9" customWidth="1"/>
    <col min="7697" max="7703" width="6.42578125" style="9" customWidth="1"/>
    <col min="7704" max="7932" width="11.42578125" style="9"/>
    <col min="7933" max="7933" width="1" style="9" customWidth="1"/>
    <col min="7934" max="7934" width="4.28515625" style="9" customWidth="1"/>
    <col min="7935" max="7935" width="34.7109375" style="9" customWidth="1"/>
    <col min="7936" max="7936" width="0" style="9" hidden="1" customWidth="1"/>
    <col min="7937" max="7937" width="20" style="9" customWidth="1"/>
    <col min="7938" max="7938" width="20.85546875" style="9" customWidth="1"/>
    <col min="7939" max="7939" width="25" style="9" customWidth="1"/>
    <col min="7940" max="7940" width="18.7109375" style="9" customWidth="1"/>
    <col min="7941" max="7941" width="29.7109375" style="9" customWidth="1"/>
    <col min="7942" max="7942" width="13.42578125" style="9" customWidth="1"/>
    <col min="7943" max="7943" width="13.85546875" style="9" customWidth="1"/>
    <col min="7944" max="7948" width="16.5703125" style="9" customWidth="1"/>
    <col min="7949" max="7949" width="20.5703125" style="9" customWidth="1"/>
    <col min="7950" max="7950" width="21.140625" style="9" customWidth="1"/>
    <col min="7951" max="7951" width="9.5703125" style="9" customWidth="1"/>
    <col min="7952" max="7952" width="0.42578125" style="9" customWidth="1"/>
    <col min="7953" max="7959" width="6.42578125" style="9" customWidth="1"/>
    <col min="7960" max="8188" width="11.42578125" style="9"/>
    <col min="8189" max="8189" width="1" style="9" customWidth="1"/>
    <col min="8190" max="8190" width="4.28515625" style="9" customWidth="1"/>
    <col min="8191" max="8191" width="34.7109375" style="9" customWidth="1"/>
    <col min="8192" max="8192" width="0" style="9" hidden="1" customWidth="1"/>
    <col min="8193" max="8193" width="20" style="9" customWidth="1"/>
    <col min="8194" max="8194" width="20.85546875" style="9" customWidth="1"/>
    <col min="8195" max="8195" width="25" style="9" customWidth="1"/>
    <col min="8196" max="8196" width="18.7109375" style="9" customWidth="1"/>
    <col min="8197" max="8197" width="29.7109375" style="9" customWidth="1"/>
    <col min="8198" max="8198" width="13.42578125" style="9" customWidth="1"/>
    <col min="8199" max="8199" width="13.85546875" style="9" customWidth="1"/>
    <col min="8200" max="8204" width="16.5703125" style="9" customWidth="1"/>
    <col min="8205" max="8205" width="20.5703125" style="9" customWidth="1"/>
    <col min="8206" max="8206" width="21.140625" style="9" customWidth="1"/>
    <col min="8207" max="8207" width="9.5703125" style="9" customWidth="1"/>
    <col min="8208" max="8208" width="0.42578125" style="9" customWidth="1"/>
    <col min="8209" max="8215" width="6.42578125" style="9" customWidth="1"/>
    <col min="8216" max="8444" width="11.42578125" style="9"/>
    <col min="8445" max="8445" width="1" style="9" customWidth="1"/>
    <col min="8446" max="8446" width="4.28515625" style="9" customWidth="1"/>
    <col min="8447" max="8447" width="34.7109375" style="9" customWidth="1"/>
    <col min="8448" max="8448" width="0" style="9" hidden="1" customWidth="1"/>
    <col min="8449" max="8449" width="20" style="9" customWidth="1"/>
    <col min="8450" max="8450" width="20.85546875" style="9" customWidth="1"/>
    <col min="8451" max="8451" width="25" style="9" customWidth="1"/>
    <col min="8452" max="8452" width="18.7109375" style="9" customWidth="1"/>
    <col min="8453" max="8453" width="29.7109375" style="9" customWidth="1"/>
    <col min="8454" max="8454" width="13.42578125" style="9" customWidth="1"/>
    <col min="8455" max="8455" width="13.85546875" style="9" customWidth="1"/>
    <col min="8456" max="8460" width="16.5703125" style="9" customWidth="1"/>
    <col min="8461" max="8461" width="20.5703125" style="9" customWidth="1"/>
    <col min="8462" max="8462" width="21.140625" style="9" customWidth="1"/>
    <col min="8463" max="8463" width="9.5703125" style="9" customWidth="1"/>
    <col min="8464" max="8464" width="0.42578125" style="9" customWidth="1"/>
    <col min="8465" max="8471" width="6.42578125" style="9" customWidth="1"/>
    <col min="8472" max="8700" width="11.42578125" style="9"/>
    <col min="8701" max="8701" width="1" style="9" customWidth="1"/>
    <col min="8702" max="8702" width="4.28515625" style="9" customWidth="1"/>
    <col min="8703" max="8703" width="34.7109375" style="9" customWidth="1"/>
    <col min="8704" max="8704" width="0" style="9" hidden="1" customWidth="1"/>
    <col min="8705" max="8705" width="20" style="9" customWidth="1"/>
    <col min="8706" max="8706" width="20.85546875" style="9" customWidth="1"/>
    <col min="8707" max="8707" width="25" style="9" customWidth="1"/>
    <col min="8708" max="8708" width="18.7109375" style="9" customWidth="1"/>
    <col min="8709" max="8709" width="29.7109375" style="9" customWidth="1"/>
    <col min="8710" max="8710" width="13.42578125" style="9" customWidth="1"/>
    <col min="8711" max="8711" width="13.85546875" style="9" customWidth="1"/>
    <col min="8712" max="8716" width="16.5703125" style="9" customWidth="1"/>
    <col min="8717" max="8717" width="20.5703125" style="9" customWidth="1"/>
    <col min="8718" max="8718" width="21.140625" style="9" customWidth="1"/>
    <col min="8719" max="8719" width="9.5703125" style="9" customWidth="1"/>
    <col min="8720" max="8720" width="0.42578125" style="9" customWidth="1"/>
    <col min="8721" max="8727" width="6.42578125" style="9" customWidth="1"/>
    <col min="8728" max="8956" width="11.42578125" style="9"/>
    <col min="8957" max="8957" width="1" style="9" customWidth="1"/>
    <col min="8958" max="8958" width="4.28515625" style="9" customWidth="1"/>
    <col min="8959" max="8959" width="34.7109375" style="9" customWidth="1"/>
    <col min="8960" max="8960" width="0" style="9" hidden="1" customWidth="1"/>
    <col min="8961" max="8961" width="20" style="9" customWidth="1"/>
    <col min="8962" max="8962" width="20.85546875" style="9" customWidth="1"/>
    <col min="8963" max="8963" width="25" style="9" customWidth="1"/>
    <col min="8964" max="8964" width="18.7109375" style="9" customWidth="1"/>
    <col min="8965" max="8965" width="29.7109375" style="9" customWidth="1"/>
    <col min="8966" max="8966" width="13.42578125" style="9" customWidth="1"/>
    <col min="8967" max="8967" width="13.85546875" style="9" customWidth="1"/>
    <col min="8968" max="8972" width="16.5703125" style="9" customWidth="1"/>
    <col min="8973" max="8973" width="20.5703125" style="9" customWidth="1"/>
    <col min="8974" max="8974" width="21.140625" style="9" customWidth="1"/>
    <col min="8975" max="8975" width="9.5703125" style="9" customWidth="1"/>
    <col min="8976" max="8976" width="0.42578125" style="9" customWidth="1"/>
    <col min="8977" max="8983" width="6.42578125" style="9" customWidth="1"/>
    <col min="8984" max="9212" width="11.42578125" style="9"/>
    <col min="9213" max="9213" width="1" style="9" customWidth="1"/>
    <col min="9214" max="9214" width="4.28515625" style="9" customWidth="1"/>
    <col min="9215" max="9215" width="34.7109375" style="9" customWidth="1"/>
    <col min="9216" max="9216" width="0" style="9" hidden="1" customWidth="1"/>
    <col min="9217" max="9217" width="20" style="9" customWidth="1"/>
    <col min="9218" max="9218" width="20.85546875" style="9" customWidth="1"/>
    <col min="9219" max="9219" width="25" style="9" customWidth="1"/>
    <col min="9220" max="9220" width="18.7109375" style="9" customWidth="1"/>
    <col min="9221" max="9221" width="29.7109375" style="9" customWidth="1"/>
    <col min="9222" max="9222" width="13.42578125" style="9" customWidth="1"/>
    <col min="9223" max="9223" width="13.85546875" style="9" customWidth="1"/>
    <col min="9224" max="9228" width="16.5703125" style="9" customWidth="1"/>
    <col min="9229" max="9229" width="20.5703125" style="9" customWidth="1"/>
    <col min="9230" max="9230" width="21.140625" style="9" customWidth="1"/>
    <col min="9231" max="9231" width="9.5703125" style="9" customWidth="1"/>
    <col min="9232" max="9232" width="0.42578125" style="9" customWidth="1"/>
    <col min="9233" max="9239" width="6.42578125" style="9" customWidth="1"/>
    <col min="9240" max="9468" width="11.42578125" style="9"/>
    <col min="9469" max="9469" width="1" style="9" customWidth="1"/>
    <col min="9470" max="9470" width="4.28515625" style="9" customWidth="1"/>
    <col min="9471" max="9471" width="34.7109375" style="9" customWidth="1"/>
    <col min="9472" max="9472" width="0" style="9" hidden="1" customWidth="1"/>
    <col min="9473" max="9473" width="20" style="9" customWidth="1"/>
    <col min="9474" max="9474" width="20.85546875" style="9" customWidth="1"/>
    <col min="9475" max="9475" width="25" style="9" customWidth="1"/>
    <col min="9476" max="9476" width="18.7109375" style="9" customWidth="1"/>
    <col min="9477" max="9477" width="29.7109375" style="9" customWidth="1"/>
    <col min="9478" max="9478" width="13.42578125" style="9" customWidth="1"/>
    <col min="9479" max="9479" width="13.85546875" style="9" customWidth="1"/>
    <col min="9480" max="9484" width="16.5703125" style="9" customWidth="1"/>
    <col min="9485" max="9485" width="20.5703125" style="9" customWidth="1"/>
    <col min="9486" max="9486" width="21.140625" style="9" customWidth="1"/>
    <col min="9487" max="9487" width="9.5703125" style="9" customWidth="1"/>
    <col min="9488" max="9488" width="0.42578125" style="9" customWidth="1"/>
    <col min="9489" max="9495" width="6.42578125" style="9" customWidth="1"/>
    <col min="9496" max="9724" width="11.42578125" style="9"/>
    <col min="9725" max="9725" width="1" style="9" customWidth="1"/>
    <col min="9726" max="9726" width="4.28515625" style="9" customWidth="1"/>
    <col min="9727" max="9727" width="34.7109375" style="9" customWidth="1"/>
    <col min="9728" max="9728" width="0" style="9" hidden="1" customWidth="1"/>
    <col min="9729" max="9729" width="20" style="9" customWidth="1"/>
    <col min="9730" max="9730" width="20.85546875" style="9" customWidth="1"/>
    <col min="9731" max="9731" width="25" style="9" customWidth="1"/>
    <col min="9732" max="9732" width="18.7109375" style="9" customWidth="1"/>
    <col min="9733" max="9733" width="29.7109375" style="9" customWidth="1"/>
    <col min="9734" max="9734" width="13.42578125" style="9" customWidth="1"/>
    <col min="9735" max="9735" width="13.85546875" style="9" customWidth="1"/>
    <col min="9736" max="9740" width="16.5703125" style="9" customWidth="1"/>
    <col min="9741" max="9741" width="20.5703125" style="9" customWidth="1"/>
    <col min="9742" max="9742" width="21.140625" style="9" customWidth="1"/>
    <col min="9743" max="9743" width="9.5703125" style="9" customWidth="1"/>
    <col min="9744" max="9744" width="0.42578125" style="9" customWidth="1"/>
    <col min="9745" max="9751" width="6.42578125" style="9" customWidth="1"/>
    <col min="9752" max="9980" width="11.42578125" style="9"/>
    <col min="9981" max="9981" width="1" style="9" customWidth="1"/>
    <col min="9982" max="9982" width="4.28515625" style="9" customWidth="1"/>
    <col min="9983" max="9983" width="34.7109375" style="9" customWidth="1"/>
    <col min="9984" max="9984" width="0" style="9" hidden="1" customWidth="1"/>
    <col min="9985" max="9985" width="20" style="9" customWidth="1"/>
    <col min="9986" max="9986" width="20.85546875" style="9" customWidth="1"/>
    <col min="9987" max="9987" width="25" style="9" customWidth="1"/>
    <col min="9988" max="9988" width="18.7109375" style="9" customWidth="1"/>
    <col min="9989" max="9989" width="29.7109375" style="9" customWidth="1"/>
    <col min="9990" max="9990" width="13.42578125" style="9" customWidth="1"/>
    <col min="9991" max="9991" width="13.85546875" style="9" customWidth="1"/>
    <col min="9992" max="9996" width="16.5703125" style="9" customWidth="1"/>
    <col min="9997" max="9997" width="20.5703125" style="9" customWidth="1"/>
    <col min="9998" max="9998" width="21.140625" style="9" customWidth="1"/>
    <col min="9999" max="9999" width="9.5703125" style="9" customWidth="1"/>
    <col min="10000" max="10000" width="0.42578125" style="9" customWidth="1"/>
    <col min="10001" max="10007" width="6.42578125" style="9" customWidth="1"/>
    <col min="10008" max="10236" width="11.42578125" style="9"/>
    <col min="10237" max="10237" width="1" style="9" customWidth="1"/>
    <col min="10238" max="10238" width="4.28515625" style="9" customWidth="1"/>
    <col min="10239" max="10239" width="34.7109375" style="9" customWidth="1"/>
    <col min="10240" max="10240" width="0" style="9" hidden="1" customWidth="1"/>
    <col min="10241" max="10241" width="20" style="9" customWidth="1"/>
    <col min="10242" max="10242" width="20.85546875" style="9" customWidth="1"/>
    <col min="10243" max="10243" width="25" style="9" customWidth="1"/>
    <col min="10244" max="10244" width="18.7109375" style="9" customWidth="1"/>
    <col min="10245" max="10245" width="29.7109375" style="9" customWidth="1"/>
    <col min="10246" max="10246" width="13.42578125" style="9" customWidth="1"/>
    <col min="10247" max="10247" width="13.85546875" style="9" customWidth="1"/>
    <col min="10248" max="10252" width="16.5703125" style="9" customWidth="1"/>
    <col min="10253" max="10253" width="20.5703125" style="9" customWidth="1"/>
    <col min="10254" max="10254" width="21.140625" style="9" customWidth="1"/>
    <col min="10255" max="10255" width="9.5703125" style="9" customWidth="1"/>
    <col min="10256" max="10256" width="0.42578125" style="9" customWidth="1"/>
    <col min="10257" max="10263" width="6.42578125" style="9" customWidth="1"/>
    <col min="10264" max="10492" width="11.42578125" style="9"/>
    <col min="10493" max="10493" width="1" style="9" customWidth="1"/>
    <col min="10494" max="10494" width="4.28515625" style="9" customWidth="1"/>
    <col min="10495" max="10495" width="34.7109375" style="9" customWidth="1"/>
    <col min="10496" max="10496" width="0" style="9" hidden="1" customWidth="1"/>
    <col min="10497" max="10497" width="20" style="9" customWidth="1"/>
    <col min="10498" max="10498" width="20.85546875" style="9" customWidth="1"/>
    <col min="10499" max="10499" width="25" style="9" customWidth="1"/>
    <col min="10500" max="10500" width="18.7109375" style="9" customWidth="1"/>
    <col min="10501" max="10501" width="29.7109375" style="9" customWidth="1"/>
    <col min="10502" max="10502" width="13.42578125" style="9" customWidth="1"/>
    <col min="10503" max="10503" width="13.85546875" style="9" customWidth="1"/>
    <col min="10504" max="10508" width="16.5703125" style="9" customWidth="1"/>
    <col min="10509" max="10509" width="20.5703125" style="9" customWidth="1"/>
    <col min="10510" max="10510" width="21.140625" style="9" customWidth="1"/>
    <col min="10511" max="10511" width="9.5703125" style="9" customWidth="1"/>
    <col min="10512" max="10512" width="0.42578125" style="9" customWidth="1"/>
    <col min="10513" max="10519" width="6.42578125" style="9" customWidth="1"/>
    <col min="10520" max="10748" width="11.42578125" style="9"/>
    <col min="10749" max="10749" width="1" style="9" customWidth="1"/>
    <col min="10750" max="10750" width="4.28515625" style="9" customWidth="1"/>
    <col min="10751" max="10751" width="34.7109375" style="9" customWidth="1"/>
    <col min="10752" max="10752" width="0" style="9" hidden="1" customWidth="1"/>
    <col min="10753" max="10753" width="20" style="9" customWidth="1"/>
    <col min="10754" max="10754" width="20.85546875" style="9" customWidth="1"/>
    <col min="10755" max="10755" width="25" style="9" customWidth="1"/>
    <col min="10756" max="10756" width="18.7109375" style="9" customWidth="1"/>
    <col min="10757" max="10757" width="29.7109375" style="9" customWidth="1"/>
    <col min="10758" max="10758" width="13.42578125" style="9" customWidth="1"/>
    <col min="10759" max="10759" width="13.85546875" style="9" customWidth="1"/>
    <col min="10760" max="10764" width="16.5703125" style="9" customWidth="1"/>
    <col min="10765" max="10765" width="20.5703125" style="9" customWidth="1"/>
    <col min="10766" max="10766" width="21.140625" style="9" customWidth="1"/>
    <col min="10767" max="10767" width="9.5703125" style="9" customWidth="1"/>
    <col min="10768" max="10768" width="0.42578125" style="9" customWidth="1"/>
    <col min="10769" max="10775" width="6.42578125" style="9" customWidth="1"/>
    <col min="10776" max="11004" width="11.42578125" style="9"/>
    <col min="11005" max="11005" width="1" style="9" customWidth="1"/>
    <col min="11006" max="11006" width="4.28515625" style="9" customWidth="1"/>
    <col min="11007" max="11007" width="34.7109375" style="9" customWidth="1"/>
    <col min="11008" max="11008" width="0" style="9" hidden="1" customWidth="1"/>
    <col min="11009" max="11009" width="20" style="9" customWidth="1"/>
    <col min="11010" max="11010" width="20.85546875" style="9" customWidth="1"/>
    <col min="11011" max="11011" width="25" style="9" customWidth="1"/>
    <col min="11012" max="11012" width="18.7109375" style="9" customWidth="1"/>
    <col min="11013" max="11013" width="29.7109375" style="9" customWidth="1"/>
    <col min="11014" max="11014" width="13.42578125" style="9" customWidth="1"/>
    <col min="11015" max="11015" width="13.85546875" style="9" customWidth="1"/>
    <col min="11016" max="11020" width="16.5703125" style="9" customWidth="1"/>
    <col min="11021" max="11021" width="20.5703125" style="9" customWidth="1"/>
    <col min="11022" max="11022" width="21.140625" style="9" customWidth="1"/>
    <col min="11023" max="11023" width="9.5703125" style="9" customWidth="1"/>
    <col min="11024" max="11024" width="0.42578125" style="9" customWidth="1"/>
    <col min="11025" max="11031" width="6.42578125" style="9" customWidth="1"/>
    <col min="11032" max="11260" width="11.42578125" style="9"/>
    <col min="11261" max="11261" width="1" style="9" customWidth="1"/>
    <col min="11262" max="11262" width="4.28515625" style="9" customWidth="1"/>
    <col min="11263" max="11263" width="34.7109375" style="9" customWidth="1"/>
    <col min="11264" max="11264" width="0" style="9" hidden="1" customWidth="1"/>
    <col min="11265" max="11265" width="20" style="9" customWidth="1"/>
    <col min="11266" max="11266" width="20.85546875" style="9" customWidth="1"/>
    <col min="11267" max="11267" width="25" style="9" customWidth="1"/>
    <col min="11268" max="11268" width="18.7109375" style="9" customWidth="1"/>
    <col min="11269" max="11269" width="29.7109375" style="9" customWidth="1"/>
    <col min="11270" max="11270" width="13.42578125" style="9" customWidth="1"/>
    <col min="11271" max="11271" width="13.85546875" style="9" customWidth="1"/>
    <col min="11272" max="11276" width="16.5703125" style="9" customWidth="1"/>
    <col min="11277" max="11277" width="20.5703125" style="9" customWidth="1"/>
    <col min="11278" max="11278" width="21.140625" style="9" customWidth="1"/>
    <col min="11279" max="11279" width="9.5703125" style="9" customWidth="1"/>
    <col min="11280" max="11280" width="0.42578125" style="9" customWidth="1"/>
    <col min="11281" max="11287" width="6.42578125" style="9" customWidth="1"/>
    <col min="11288" max="11516" width="11.42578125" style="9"/>
    <col min="11517" max="11517" width="1" style="9" customWidth="1"/>
    <col min="11518" max="11518" width="4.28515625" style="9" customWidth="1"/>
    <col min="11519" max="11519" width="34.7109375" style="9" customWidth="1"/>
    <col min="11520" max="11520" width="0" style="9" hidden="1" customWidth="1"/>
    <col min="11521" max="11521" width="20" style="9" customWidth="1"/>
    <col min="11522" max="11522" width="20.85546875" style="9" customWidth="1"/>
    <col min="11523" max="11523" width="25" style="9" customWidth="1"/>
    <col min="11524" max="11524" width="18.7109375" style="9" customWidth="1"/>
    <col min="11525" max="11525" width="29.7109375" style="9" customWidth="1"/>
    <col min="11526" max="11526" width="13.42578125" style="9" customWidth="1"/>
    <col min="11527" max="11527" width="13.85546875" style="9" customWidth="1"/>
    <col min="11528" max="11532" width="16.5703125" style="9" customWidth="1"/>
    <col min="11533" max="11533" width="20.5703125" style="9" customWidth="1"/>
    <col min="11534" max="11534" width="21.140625" style="9" customWidth="1"/>
    <col min="11535" max="11535" width="9.5703125" style="9" customWidth="1"/>
    <col min="11536" max="11536" width="0.42578125" style="9" customWidth="1"/>
    <col min="11537" max="11543" width="6.42578125" style="9" customWidth="1"/>
    <col min="11544" max="11772" width="11.42578125" style="9"/>
    <col min="11773" max="11773" width="1" style="9" customWidth="1"/>
    <col min="11774" max="11774" width="4.28515625" style="9" customWidth="1"/>
    <col min="11775" max="11775" width="34.7109375" style="9" customWidth="1"/>
    <col min="11776" max="11776" width="0" style="9" hidden="1" customWidth="1"/>
    <col min="11777" max="11777" width="20" style="9" customWidth="1"/>
    <col min="11778" max="11778" width="20.85546875" style="9" customWidth="1"/>
    <col min="11779" max="11779" width="25" style="9" customWidth="1"/>
    <col min="11780" max="11780" width="18.7109375" style="9" customWidth="1"/>
    <col min="11781" max="11781" width="29.7109375" style="9" customWidth="1"/>
    <col min="11782" max="11782" width="13.42578125" style="9" customWidth="1"/>
    <col min="11783" max="11783" width="13.85546875" style="9" customWidth="1"/>
    <col min="11784" max="11788" width="16.5703125" style="9" customWidth="1"/>
    <col min="11789" max="11789" width="20.5703125" style="9" customWidth="1"/>
    <col min="11790" max="11790" width="21.140625" style="9" customWidth="1"/>
    <col min="11791" max="11791" width="9.5703125" style="9" customWidth="1"/>
    <col min="11792" max="11792" width="0.42578125" style="9" customWidth="1"/>
    <col min="11793" max="11799" width="6.42578125" style="9" customWidth="1"/>
    <col min="11800" max="12028" width="11.42578125" style="9"/>
    <col min="12029" max="12029" width="1" style="9" customWidth="1"/>
    <col min="12030" max="12030" width="4.28515625" style="9" customWidth="1"/>
    <col min="12031" max="12031" width="34.7109375" style="9" customWidth="1"/>
    <col min="12032" max="12032" width="0" style="9" hidden="1" customWidth="1"/>
    <col min="12033" max="12033" width="20" style="9" customWidth="1"/>
    <col min="12034" max="12034" width="20.85546875" style="9" customWidth="1"/>
    <col min="12035" max="12035" width="25" style="9" customWidth="1"/>
    <col min="12036" max="12036" width="18.7109375" style="9" customWidth="1"/>
    <col min="12037" max="12037" width="29.7109375" style="9" customWidth="1"/>
    <col min="12038" max="12038" width="13.42578125" style="9" customWidth="1"/>
    <col min="12039" max="12039" width="13.85546875" style="9" customWidth="1"/>
    <col min="12040" max="12044" width="16.5703125" style="9" customWidth="1"/>
    <col min="12045" max="12045" width="20.5703125" style="9" customWidth="1"/>
    <col min="12046" max="12046" width="21.140625" style="9" customWidth="1"/>
    <col min="12047" max="12047" width="9.5703125" style="9" customWidth="1"/>
    <col min="12048" max="12048" width="0.42578125" style="9" customWidth="1"/>
    <col min="12049" max="12055" width="6.42578125" style="9" customWidth="1"/>
    <col min="12056" max="12284" width="11.42578125" style="9"/>
    <col min="12285" max="12285" width="1" style="9" customWidth="1"/>
    <col min="12286" max="12286" width="4.28515625" style="9" customWidth="1"/>
    <col min="12287" max="12287" width="34.7109375" style="9" customWidth="1"/>
    <col min="12288" max="12288" width="0" style="9" hidden="1" customWidth="1"/>
    <col min="12289" max="12289" width="20" style="9" customWidth="1"/>
    <col min="12290" max="12290" width="20.85546875" style="9" customWidth="1"/>
    <col min="12291" max="12291" width="25" style="9" customWidth="1"/>
    <col min="12292" max="12292" width="18.7109375" style="9" customWidth="1"/>
    <col min="12293" max="12293" width="29.7109375" style="9" customWidth="1"/>
    <col min="12294" max="12294" width="13.42578125" style="9" customWidth="1"/>
    <col min="12295" max="12295" width="13.85546875" style="9" customWidth="1"/>
    <col min="12296" max="12300" width="16.5703125" style="9" customWidth="1"/>
    <col min="12301" max="12301" width="20.5703125" style="9" customWidth="1"/>
    <col min="12302" max="12302" width="21.140625" style="9" customWidth="1"/>
    <col min="12303" max="12303" width="9.5703125" style="9" customWidth="1"/>
    <col min="12304" max="12304" width="0.42578125" style="9" customWidth="1"/>
    <col min="12305" max="12311" width="6.42578125" style="9" customWidth="1"/>
    <col min="12312" max="12540" width="11.42578125" style="9"/>
    <col min="12541" max="12541" width="1" style="9" customWidth="1"/>
    <col min="12542" max="12542" width="4.28515625" style="9" customWidth="1"/>
    <col min="12543" max="12543" width="34.7109375" style="9" customWidth="1"/>
    <col min="12544" max="12544" width="0" style="9" hidden="1" customWidth="1"/>
    <col min="12545" max="12545" width="20" style="9" customWidth="1"/>
    <col min="12546" max="12546" width="20.85546875" style="9" customWidth="1"/>
    <col min="12547" max="12547" width="25" style="9" customWidth="1"/>
    <col min="12548" max="12548" width="18.7109375" style="9" customWidth="1"/>
    <col min="12549" max="12549" width="29.7109375" style="9" customWidth="1"/>
    <col min="12550" max="12550" width="13.42578125" style="9" customWidth="1"/>
    <col min="12551" max="12551" width="13.85546875" style="9" customWidth="1"/>
    <col min="12552" max="12556" width="16.5703125" style="9" customWidth="1"/>
    <col min="12557" max="12557" width="20.5703125" style="9" customWidth="1"/>
    <col min="12558" max="12558" width="21.140625" style="9" customWidth="1"/>
    <col min="12559" max="12559" width="9.5703125" style="9" customWidth="1"/>
    <col min="12560" max="12560" width="0.42578125" style="9" customWidth="1"/>
    <col min="12561" max="12567" width="6.42578125" style="9" customWidth="1"/>
    <col min="12568" max="12796" width="11.42578125" style="9"/>
    <col min="12797" max="12797" width="1" style="9" customWidth="1"/>
    <col min="12798" max="12798" width="4.28515625" style="9" customWidth="1"/>
    <col min="12799" max="12799" width="34.7109375" style="9" customWidth="1"/>
    <col min="12800" max="12800" width="0" style="9" hidden="1" customWidth="1"/>
    <col min="12801" max="12801" width="20" style="9" customWidth="1"/>
    <col min="12802" max="12802" width="20.85546875" style="9" customWidth="1"/>
    <col min="12803" max="12803" width="25" style="9" customWidth="1"/>
    <col min="12804" max="12804" width="18.7109375" style="9" customWidth="1"/>
    <col min="12805" max="12805" width="29.7109375" style="9" customWidth="1"/>
    <col min="12806" max="12806" width="13.42578125" style="9" customWidth="1"/>
    <col min="12807" max="12807" width="13.85546875" style="9" customWidth="1"/>
    <col min="12808" max="12812" width="16.5703125" style="9" customWidth="1"/>
    <col min="12813" max="12813" width="20.5703125" style="9" customWidth="1"/>
    <col min="12814" max="12814" width="21.140625" style="9" customWidth="1"/>
    <col min="12815" max="12815" width="9.5703125" style="9" customWidth="1"/>
    <col min="12816" max="12816" width="0.42578125" style="9" customWidth="1"/>
    <col min="12817" max="12823" width="6.42578125" style="9" customWidth="1"/>
    <col min="12824" max="13052" width="11.42578125" style="9"/>
    <col min="13053" max="13053" width="1" style="9" customWidth="1"/>
    <col min="13054" max="13054" width="4.28515625" style="9" customWidth="1"/>
    <col min="13055" max="13055" width="34.7109375" style="9" customWidth="1"/>
    <col min="13056" max="13056" width="0" style="9" hidden="1" customWidth="1"/>
    <col min="13057" max="13057" width="20" style="9" customWidth="1"/>
    <col min="13058" max="13058" width="20.85546875" style="9" customWidth="1"/>
    <col min="13059" max="13059" width="25" style="9" customWidth="1"/>
    <col min="13060" max="13060" width="18.7109375" style="9" customWidth="1"/>
    <col min="13061" max="13061" width="29.7109375" style="9" customWidth="1"/>
    <col min="13062" max="13062" width="13.42578125" style="9" customWidth="1"/>
    <col min="13063" max="13063" width="13.85546875" style="9" customWidth="1"/>
    <col min="13064" max="13068" width="16.5703125" style="9" customWidth="1"/>
    <col min="13069" max="13069" width="20.5703125" style="9" customWidth="1"/>
    <col min="13070" max="13070" width="21.140625" style="9" customWidth="1"/>
    <col min="13071" max="13071" width="9.5703125" style="9" customWidth="1"/>
    <col min="13072" max="13072" width="0.42578125" style="9" customWidth="1"/>
    <col min="13073" max="13079" width="6.42578125" style="9" customWidth="1"/>
    <col min="13080" max="13308" width="11.42578125" style="9"/>
    <col min="13309" max="13309" width="1" style="9" customWidth="1"/>
    <col min="13310" max="13310" width="4.28515625" style="9" customWidth="1"/>
    <col min="13311" max="13311" width="34.7109375" style="9" customWidth="1"/>
    <col min="13312" max="13312" width="0" style="9" hidden="1" customWidth="1"/>
    <col min="13313" max="13313" width="20" style="9" customWidth="1"/>
    <col min="13314" max="13314" width="20.85546875" style="9" customWidth="1"/>
    <col min="13315" max="13315" width="25" style="9" customWidth="1"/>
    <col min="13316" max="13316" width="18.7109375" style="9" customWidth="1"/>
    <col min="13317" max="13317" width="29.7109375" style="9" customWidth="1"/>
    <col min="13318" max="13318" width="13.42578125" style="9" customWidth="1"/>
    <col min="13319" max="13319" width="13.85546875" style="9" customWidth="1"/>
    <col min="13320" max="13324" width="16.5703125" style="9" customWidth="1"/>
    <col min="13325" max="13325" width="20.5703125" style="9" customWidth="1"/>
    <col min="13326" max="13326" width="21.140625" style="9" customWidth="1"/>
    <col min="13327" max="13327" width="9.5703125" style="9" customWidth="1"/>
    <col min="13328" max="13328" width="0.42578125" style="9" customWidth="1"/>
    <col min="13329" max="13335" width="6.42578125" style="9" customWidth="1"/>
    <col min="13336" max="13564" width="11.42578125" style="9"/>
    <col min="13565" max="13565" width="1" style="9" customWidth="1"/>
    <col min="13566" max="13566" width="4.28515625" style="9" customWidth="1"/>
    <col min="13567" max="13567" width="34.7109375" style="9" customWidth="1"/>
    <col min="13568" max="13568" width="0" style="9" hidden="1" customWidth="1"/>
    <col min="13569" max="13569" width="20" style="9" customWidth="1"/>
    <col min="13570" max="13570" width="20.85546875" style="9" customWidth="1"/>
    <col min="13571" max="13571" width="25" style="9" customWidth="1"/>
    <col min="13572" max="13572" width="18.7109375" style="9" customWidth="1"/>
    <col min="13573" max="13573" width="29.7109375" style="9" customWidth="1"/>
    <col min="13574" max="13574" width="13.42578125" style="9" customWidth="1"/>
    <col min="13575" max="13575" width="13.85546875" style="9" customWidth="1"/>
    <col min="13576" max="13580" width="16.5703125" style="9" customWidth="1"/>
    <col min="13581" max="13581" width="20.5703125" style="9" customWidth="1"/>
    <col min="13582" max="13582" width="21.140625" style="9" customWidth="1"/>
    <col min="13583" max="13583" width="9.5703125" style="9" customWidth="1"/>
    <col min="13584" max="13584" width="0.42578125" style="9" customWidth="1"/>
    <col min="13585" max="13591" width="6.42578125" style="9" customWidth="1"/>
    <col min="13592" max="13820" width="11.42578125" style="9"/>
    <col min="13821" max="13821" width="1" style="9" customWidth="1"/>
    <col min="13822" max="13822" width="4.28515625" style="9" customWidth="1"/>
    <col min="13823" max="13823" width="34.7109375" style="9" customWidth="1"/>
    <col min="13824" max="13824" width="0" style="9" hidden="1" customWidth="1"/>
    <col min="13825" max="13825" width="20" style="9" customWidth="1"/>
    <col min="13826" max="13826" width="20.85546875" style="9" customWidth="1"/>
    <col min="13827" max="13827" width="25" style="9" customWidth="1"/>
    <col min="13828" max="13828" width="18.7109375" style="9" customWidth="1"/>
    <col min="13829" max="13829" width="29.7109375" style="9" customWidth="1"/>
    <col min="13830" max="13830" width="13.42578125" style="9" customWidth="1"/>
    <col min="13831" max="13831" width="13.85546875" style="9" customWidth="1"/>
    <col min="13832" max="13836" width="16.5703125" style="9" customWidth="1"/>
    <col min="13837" max="13837" width="20.5703125" style="9" customWidth="1"/>
    <col min="13838" max="13838" width="21.140625" style="9" customWidth="1"/>
    <col min="13839" max="13839" width="9.5703125" style="9" customWidth="1"/>
    <col min="13840" max="13840" width="0.42578125" style="9" customWidth="1"/>
    <col min="13841" max="13847" width="6.42578125" style="9" customWidth="1"/>
    <col min="13848" max="14076" width="11.42578125" style="9"/>
    <col min="14077" max="14077" width="1" style="9" customWidth="1"/>
    <col min="14078" max="14078" width="4.28515625" style="9" customWidth="1"/>
    <col min="14079" max="14079" width="34.7109375" style="9" customWidth="1"/>
    <col min="14080" max="14080" width="0" style="9" hidden="1" customWidth="1"/>
    <col min="14081" max="14081" width="20" style="9" customWidth="1"/>
    <col min="14082" max="14082" width="20.85546875" style="9" customWidth="1"/>
    <col min="14083" max="14083" width="25" style="9" customWidth="1"/>
    <col min="14084" max="14084" width="18.7109375" style="9" customWidth="1"/>
    <col min="14085" max="14085" width="29.7109375" style="9" customWidth="1"/>
    <col min="14086" max="14086" width="13.42578125" style="9" customWidth="1"/>
    <col min="14087" max="14087" width="13.85546875" style="9" customWidth="1"/>
    <col min="14088" max="14092" width="16.5703125" style="9" customWidth="1"/>
    <col min="14093" max="14093" width="20.5703125" style="9" customWidth="1"/>
    <col min="14094" max="14094" width="21.140625" style="9" customWidth="1"/>
    <col min="14095" max="14095" width="9.5703125" style="9" customWidth="1"/>
    <col min="14096" max="14096" width="0.42578125" style="9" customWidth="1"/>
    <col min="14097" max="14103" width="6.42578125" style="9" customWidth="1"/>
    <col min="14104" max="14332" width="11.42578125" style="9"/>
    <col min="14333" max="14333" width="1" style="9" customWidth="1"/>
    <col min="14334" max="14334" width="4.28515625" style="9" customWidth="1"/>
    <col min="14335" max="14335" width="34.7109375" style="9" customWidth="1"/>
    <col min="14336" max="14336" width="0" style="9" hidden="1" customWidth="1"/>
    <col min="14337" max="14337" width="20" style="9" customWidth="1"/>
    <col min="14338" max="14338" width="20.85546875" style="9" customWidth="1"/>
    <col min="14339" max="14339" width="25" style="9" customWidth="1"/>
    <col min="14340" max="14340" width="18.7109375" style="9" customWidth="1"/>
    <col min="14341" max="14341" width="29.7109375" style="9" customWidth="1"/>
    <col min="14342" max="14342" width="13.42578125" style="9" customWidth="1"/>
    <col min="14343" max="14343" width="13.85546875" style="9" customWidth="1"/>
    <col min="14344" max="14348" width="16.5703125" style="9" customWidth="1"/>
    <col min="14349" max="14349" width="20.5703125" style="9" customWidth="1"/>
    <col min="14350" max="14350" width="21.140625" style="9" customWidth="1"/>
    <col min="14351" max="14351" width="9.5703125" style="9" customWidth="1"/>
    <col min="14352" max="14352" width="0.42578125" style="9" customWidth="1"/>
    <col min="14353" max="14359" width="6.42578125" style="9" customWidth="1"/>
    <col min="14360" max="14588" width="11.42578125" style="9"/>
    <col min="14589" max="14589" width="1" style="9" customWidth="1"/>
    <col min="14590" max="14590" width="4.28515625" style="9" customWidth="1"/>
    <col min="14591" max="14591" width="34.7109375" style="9" customWidth="1"/>
    <col min="14592" max="14592" width="0" style="9" hidden="1" customWidth="1"/>
    <col min="14593" max="14593" width="20" style="9" customWidth="1"/>
    <col min="14594" max="14594" width="20.85546875" style="9" customWidth="1"/>
    <col min="14595" max="14595" width="25" style="9" customWidth="1"/>
    <col min="14596" max="14596" width="18.7109375" style="9" customWidth="1"/>
    <col min="14597" max="14597" width="29.7109375" style="9" customWidth="1"/>
    <col min="14598" max="14598" width="13.42578125" style="9" customWidth="1"/>
    <col min="14599" max="14599" width="13.85546875" style="9" customWidth="1"/>
    <col min="14600" max="14604" width="16.5703125" style="9" customWidth="1"/>
    <col min="14605" max="14605" width="20.5703125" style="9" customWidth="1"/>
    <col min="14606" max="14606" width="21.140625" style="9" customWidth="1"/>
    <col min="14607" max="14607" width="9.5703125" style="9" customWidth="1"/>
    <col min="14608" max="14608" width="0.42578125" style="9" customWidth="1"/>
    <col min="14609" max="14615" width="6.42578125" style="9" customWidth="1"/>
    <col min="14616" max="14844" width="11.42578125" style="9"/>
    <col min="14845" max="14845" width="1" style="9" customWidth="1"/>
    <col min="14846" max="14846" width="4.28515625" style="9" customWidth="1"/>
    <col min="14847" max="14847" width="34.7109375" style="9" customWidth="1"/>
    <col min="14848" max="14848" width="0" style="9" hidden="1" customWidth="1"/>
    <col min="14849" max="14849" width="20" style="9" customWidth="1"/>
    <col min="14850" max="14850" width="20.85546875" style="9" customWidth="1"/>
    <col min="14851" max="14851" width="25" style="9" customWidth="1"/>
    <col min="14852" max="14852" width="18.7109375" style="9" customWidth="1"/>
    <col min="14853" max="14853" width="29.7109375" style="9" customWidth="1"/>
    <col min="14854" max="14854" width="13.42578125" style="9" customWidth="1"/>
    <col min="14855" max="14855" width="13.85546875" style="9" customWidth="1"/>
    <col min="14856" max="14860" width="16.5703125" style="9" customWidth="1"/>
    <col min="14861" max="14861" width="20.5703125" style="9" customWidth="1"/>
    <col min="14862" max="14862" width="21.140625" style="9" customWidth="1"/>
    <col min="14863" max="14863" width="9.5703125" style="9" customWidth="1"/>
    <col min="14864" max="14864" width="0.42578125" style="9" customWidth="1"/>
    <col min="14865" max="14871" width="6.42578125" style="9" customWidth="1"/>
    <col min="14872" max="15100" width="11.42578125" style="9"/>
    <col min="15101" max="15101" width="1" style="9" customWidth="1"/>
    <col min="15102" max="15102" width="4.28515625" style="9" customWidth="1"/>
    <col min="15103" max="15103" width="34.7109375" style="9" customWidth="1"/>
    <col min="15104" max="15104" width="0" style="9" hidden="1" customWidth="1"/>
    <col min="15105" max="15105" width="20" style="9" customWidth="1"/>
    <col min="15106" max="15106" width="20.85546875" style="9" customWidth="1"/>
    <col min="15107" max="15107" width="25" style="9" customWidth="1"/>
    <col min="15108" max="15108" width="18.7109375" style="9" customWidth="1"/>
    <col min="15109" max="15109" width="29.7109375" style="9" customWidth="1"/>
    <col min="15110" max="15110" width="13.42578125" style="9" customWidth="1"/>
    <col min="15111" max="15111" width="13.85546875" style="9" customWidth="1"/>
    <col min="15112" max="15116" width="16.5703125" style="9" customWidth="1"/>
    <col min="15117" max="15117" width="20.5703125" style="9" customWidth="1"/>
    <col min="15118" max="15118" width="21.140625" style="9" customWidth="1"/>
    <col min="15119" max="15119" width="9.5703125" style="9" customWidth="1"/>
    <col min="15120" max="15120" width="0.42578125" style="9" customWidth="1"/>
    <col min="15121" max="15127" width="6.42578125" style="9" customWidth="1"/>
    <col min="15128" max="15356" width="11.42578125" style="9"/>
    <col min="15357" max="15357" width="1" style="9" customWidth="1"/>
    <col min="15358" max="15358" width="4.28515625" style="9" customWidth="1"/>
    <col min="15359" max="15359" width="34.7109375" style="9" customWidth="1"/>
    <col min="15360" max="15360" width="0" style="9" hidden="1" customWidth="1"/>
    <col min="15361" max="15361" width="20" style="9" customWidth="1"/>
    <col min="15362" max="15362" width="20.85546875" style="9" customWidth="1"/>
    <col min="15363" max="15363" width="25" style="9" customWidth="1"/>
    <col min="15364" max="15364" width="18.7109375" style="9" customWidth="1"/>
    <col min="15365" max="15365" width="29.7109375" style="9" customWidth="1"/>
    <col min="15366" max="15366" width="13.42578125" style="9" customWidth="1"/>
    <col min="15367" max="15367" width="13.85546875" style="9" customWidth="1"/>
    <col min="15368" max="15372" width="16.5703125" style="9" customWidth="1"/>
    <col min="15373" max="15373" width="20.5703125" style="9" customWidth="1"/>
    <col min="15374" max="15374" width="21.140625" style="9" customWidth="1"/>
    <col min="15375" max="15375" width="9.5703125" style="9" customWidth="1"/>
    <col min="15376" max="15376" width="0.42578125" style="9" customWidth="1"/>
    <col min="15377" max="15383" width="6.42578125" style="9" customWidth="1"/>
    <col min="15384" max="15612" width="11.42578125" style="9"/>
    <col min="15613" max="15613" width="1" style="9" customWidth="1"/>
    <col min="15614" max="15614" width="4.28515625" style="9" customWidth="1"/>
    <col min="15615" max="15615" width="34.7109375" style="9" customWidth="1"/>
    <col min="15616" max="15616" width="0" style="9" hidden="1" customWidth="1"/>
    <col min="15617" max="15617" width="20" style="9" customWidth="1"/>
    <col min="15618" max="15618" width="20.85546875" style="9" customWidth="1"/>
    <col min="15619" max="15619" width="25" style="9" customWidth="1"/>
    <col min="15620" max="15620" width="18.7109375" style="9" customWidth="1"/>
    <col min="15621" max="15621" width="29.7109375" style="9" customWidth="1"/>
    <col min="15622" max="15622" width="13.42578125" style="9" customWidth="1"/>
    <col min="15623" max="15623" width="13.85546875" style="9" customWidth="1"/>
    <col min="15624" max="15628" width="16.5703125" style="9" customWidth="1"/>
    <col min="15629" max="15629" width="20.5703125" style="9" customWidth="1"/>
    <col min="15630" max="15630" width="21.140625" style="9" customWidth="1"/>
    <col min="15631" max="15631" width="9.5703125" style="9" customWidth="1"/>
    <col min="15632" max="15632" width="0.42578125" style="9" customWidth="1"/>
    <col min="15633" max="15639" width="6.42578125" style="9" customWidth="1"/>
    <col min="15640" max="15868" width="11.42578125" style="9"/>
    <col min="15869" max="15869" width="1" style="9" customWidth="1"/>
    <col min="15870" max="15870" width="4.28515625" style="9" customWidth="1"/>
    <col min="15871" max="15871" width="34.7109375" style="9" customWidth="1"/>
    <col min="15872" max="15872" width="0" style="9" hidden="1" customWidth="1"/>
    <col min="15873" max="15873" width="20" style="9" customWidth="1"/>
    <col min="15874" max="15874" width="20.85546875" style="9" customWidth="1"/>
    <col min="15875" max="15875" width="25" style="9" customWidth="1"/>
    <col min="15876" max="15876" width="18.7109375" style="9" customWidth="1"/>
    <col min="15877" max="15877" width="29.7109375" style="9" customWidth="1"/>
    <col min="15878" max="15878" width="13.42578125" style="9" customWidth="1"/>
    <col min="15879" max="15879" width="13.85546875" style="9" customWidth="1"/>
    <col min="15880" max="15884" width="16.5703125" style="9" customWidth="1"/>
    <col min="15885" max="15885" width="20.5703125" style="9" customWidth="1"/>
    <col min="15886" max="15886" width="21.140625" style="9" customWidth="1"/>
    <col min="15887" max="15887" width="9.5703125" style="9" customWidth="1"/>
    <col min="15888" max="15888" width="0.42578125" style="9" customWidth="1"/>
    <col min="15889" max="15895" width="6.42578125" style="9" customWidth="1"/>
    <col min="15896" max="16124" width="11.42578125" style="9"/>
    <col min="16125" max="16125" width="1" style="9" customWidth="1"/>
    <col min="16126" max="16126" width="4.28515625" style="9" customWidth="1"/>
    <col min="16127" max="16127" width="34.7109375" style="9" customWidth="1"/>
    <col min="16128" max="16128" width="0" style="9" hidden="1" customWidth="1"/>
    <col min="16129" max="16129" width="20" style="9" customWidth="1"/>
    <col min="16130" max="16130" width="20.85546875" style="9" customWidth="1"/>
    <col min="16131" max="16131" width="25" style="9" customWidth="1"/>
    <col min="16132" max="16132" width="18.7109375" style="9" customWidth="1"/>
    <col min="16133" max="16133" width="29.7109375" style="9" customWidth="1"/>
    <col min="16134" max="16134" width="13.42578125" style="9" customWidth="1"/>
    <col min="16135" max="16135" width="13.85546875" style="9" customWidth="1"/>
    <col min="16136" max="16140" width="16.5703125" style="9" customWidth="1"/>
    <col min="16141" max="16141" width="20.5703125" style="9" customWidth="1"/>
    <col min="16142" max="16142" width="21.140625" style="9" customWidth="1"/>
    <col min="16143" max="16143" width="9.5703125" style="9" customWidth="1"/>
    <col min="16144" max="16144" width="0.42578125" style="9" customWidth="1"/>
    <col min="16145" max="16151" width="6.42578125" style="9" customWidth="1"/>
    <col min="16152" max="16372" width="11.42578125" style="9"/>
    <col min="16373" max="16384" width="11.42578125" style="9" customWidth="1"/>
  </cols>
  <sheetData>
    <row r="2" spans="2:17" ht="26.25">
      <c r="B2" s="298" t="s">
        <v>62</v>
      </c>
      <c r="C2" s="299"/>
      <c r="D2" s="299"/>
      <c r="E2" s="299"/>
      <c r="F2" s="299"/>
      <c r="G2" s="299"/>
      <c r="H2" s="299"/>
      <c r="I2" s="299"/>
      <c r="J2" s="299"/>
      <c r="K2" s="299"/>
      <c r="L2" s="299"/>
      <c r="M2" s="299"/>
      <c r="N2" s="299"/>
      <c r="O2" s="299"/>
      <c r="P2" s="299"/>
      <c r="Q2" s="299"/>
    </row>
    <row r="4" spans="2:17" ht="26.25">
      <c r="B4" s="298" t="s">
        <v>47</v>
      </c>
      <c r="C4" s="299"/>
      <c r="D4" s="299"/>
      <c r="E4" s="299"/>
      <c r="F4" s="299"/>
      <c r="G4" s="299"/>
      <c r="H4" s="299"/>
      <c r="I4" s="299"/>
      <c r="J4" s="299"/>
      <c r="K4" s="299"/>
      <c r="L4" s="299"/>
      <c r="M4" s="299"/>
      <c r="N4" s="299"/>
      <c r="O4" s="299"/>
      <c r="P4" s="299"/>
      <c r="Q4" s="299"/>
    </row>
    <row r="5" spans="2:17" ht="15.75" thickBot="1"/>
    <row r="6" spans="2:17" ht="21.75" thickBot="1">
      <c r="B6" s="11" t="s">
        <v>4</v>
      </c>
      <c r="C6" s="288" t="s">
        <v>197</v>
      </c>
      <c r="D6" s="288"/>
      <c r="E6" s="288"/>
      <c r="F6" s="288"/>
      <c r="G6" s="288"/>
      <c r="H6" s="288"/>
      <c r="I6" s="288"/>
      <c r="J6" s="288"/>
      <c r="K6" s="288"/>
      <c r="L6" s="288"/>
      <c r="M6" s="288"/>
      <c r="N6" s="288"/>
      <c r="O6" s="289"/>
    </row>
    <row r="7" spans="2:17" ht="16.5" thickBot="1">
      <c r="B7" s="12" t="s">
        <v>5</v>
      </c>
      <c r="C7" s="288" t="s">
        <v>198</v>
      </c>
      <c r="D7" s="288"/>
      <c r="E7" s="288"/>
      <c r="F7" s="288"/>
      <c r="G7" s="288"/>
      <c r="H7" s="288"/>
      <c r="I7" s="288"/>
      <c r="J7" s="288"/>
      <c r="K7" s="288"/>
      <c r="L7" s="288"/>
      <c r="M7" s="288"/>
      <c r="N7" s="288"/>
      <c r="O7" s="289"/>
    </row>
    <row r="8" spans="2:17" ht="16.5" thickBot="1">
      <c r="B8" s="12" t="s">
        <v>6</v>
      </c>
      <c r="C8" s="288" t="s">
        <v>199</v>
      </c>
      <c r="D8" s="288"/>
      <c r="E8" s="288"/>
      <c r="F8" s="288"/>
      <c r="G8" s="288"/>
      <c r="H8" s="288"/>
      <c r="I8" s="288"/>
      <c r="J8" s="288"/>
      <c r="K8" s="288"/>
      <c r="L8" s="288"/>
      <c r="M8" s="288"/>
      <c r="N8" s="288"/>
      <c r="O8" s="289"/>
    </row>
    <row r="9" spans="2:17" ht="16.5" thickBot="1">
      <c r="B9" s="12" t="s">
        <v>7</v>
      </c>
      <c r="C9" s="288"/>
      <c r="D9" s="288"/>
      <c r="E9" s="288"/>
      <c r="F9" s="288"/>
      <c r="G9" s="288"/>
      <c r="H9" s="288"/>
      <c r="I9" s="288"/>
      <c r="J9" s="288"/>
      <c r="K9" s="288"/>
      <c r="L9" s="288"/>
      <c r="M9" s="288"/>
      <c r="N9" s="288"/>
      <c r="O9" s="289"/>
    </row>
    <row r="10" spans="2:17" ht="16.5" thickBot="1">
      <c r="B10" s="12" t="s">
        <v>8</v>
      </c>
      <c r="C10" s="290" t="s">
        <v>224</v>
      </c>
      <c r="D10" s="290"/>
      <c r="E10" s="291"/>
      <c r="F10" s="34"/>
      <c r="G10" s="34"/>
      <c r="H10" s="34"/>
      <c r="I10" s="34"/>
      <c r="J10" s="34"/>
      <c r="K10" s="34"/>
      <c r="L10" s="34"/>
      <c r="M10" s="34"/>
      <c r="N10" s="34"/>
      <c r="O10" s="35"/>
    </row>
    <row r="11" spans="2:17" ht="16.5" thickBot="1">
      <c r="B11" s="14" t="s">
        <v>9</v>
      </c>
      <c r="C11" s="15" t="s">
        <v>190</v>
      </c>
      <c r="D11" s="16"/>
      <c r="E11" s="16"/>
      <c r="F11" s="16"/>
      <c r="G11" s="16"/>
      <c r="H11" s="16"/>
      <c r="I11" s="16"/>
      <c r="J11" s="16"/>
      <c r="K11" s="16"/>
      <c r="L11" s="16"/>
      <c r="M11" s="16"/>
      <c r="N11" s="16"/>
      <c r="O11" s="17"/>
    </row>
    <row r="12" spans="2:17" ht="15.75">
      <c r="B12" s="13"/>
      <c r="C12" s="18"/>
      <c r="D12" s="19"/>
      <c r="E12" s="19"/>
      <c r="F12" s="19"/>
      <c r="G12" s="19"/>
      <c r="H12" s="19"/>
      <c r="I12" s="8"/>
      <c r="J12" s="8"/>
      <c r="K12" s="8"/>
      <c r="L12" s="105"/>
      <c r="M12" s="8"/>
      <c r="N12" s="8"/>
      <c r="O12" s="19"/>
    </row>
    <row r="13" spans="2:17">
      <c r="I13" s="8"/>
      <c r="J13" s="8"/>
      <c r="K13" s="8"/>
      <c r="L13" s="105"/>
      <c r="M13" s="8"/>
      <c r="N13" s="8"/>
      <c r="O13" s="21"/>
    </row>
    <row r="14" spans="2:17" ht="45.75" customHeight="1">
      <c r="B14" s="281" t="s">
        <v>103</v>
      </c>
      <c r="C14" s="281"/>
      <c r="D14" s="51" t="s">
        <v>12</v>
      </c>
      <c r="E14" s="51" t="s">
        <v>13</v>
      </c>
      <c r="F14" s="51" t="s">
        <v>29</v>
      </c>
      <c r="G14" s="90"/>
      <c r="I14" s="38"/>
      <c r="J14" s="38"/>
      <c r="K14" s="38"/>
      <c r="L14" s="38"/>
      <c r="M14" s="38"/>
      <c r="N14" s="38"/>
      <c r="O14" s="21"/>
    </row>
    <row r="15" spans="2:17">
      <c r="B15" s="281"/>
      <c r="C15" s="281"/>
      <c r="D15" s="51">
        <v>14</v>
      </c>
      <c r="E15" s="180">
        <f>2562121886+919273742</f>
        <v>3481395628</v>
      </c>
      <c r="F15" s="181">
        <f>260+170+59+328+562</f>
        <v>1379</v>
      </c>
      <c r="G15" s="91"/>
      <c r="I15" s="39"/>
      <c r="J15" s="39"/>
      <c r="K15" s="39"/>
      <c r="L15" s="39"/>
      <c r="M15" s="39"/>
      <c r="N15" s="39"/>
      <c r="O15" s="21"/>
    </row>
    <row r="16" spans="2:17">
      <c r="B16" s="281"/>
      <c r="C16" s="281"/>
      <c r="D16" s="51"/>
      <c r="E16" s="36"/>
      <c r="F16" s="36"/>
      <c r="G16" s="91"/>
      <c r="I16" s="39"/>
      <c r="J16" s="39"/>
      <c r="K16" s="39"/>
      <c r="L16" s="39"/>
      <c r="M16" s="39"/>
      <c r="N16" s="39"/>
      <c r="O16" s="21"/>
    </row>
    <row r="17" spans="1:15">
      <c r="B17" s="281"/>
      <c r="C17" s="281"/>
      <c r="D17" s="51"/>
      <c r="E17" s="36"/>
      <c r="F17" s="36"/>
      <c r="G17" s="91"/>
      <c r="I17" s="39"/>
      <c r="J17" s="39"/>
      <c r="K17" s="39"/>
      <c r="L17" s="39"/>
      <c r="M17" s="39"/>
      <c r="N17" s="39"/>
      <c r="O17" s="21"/>
    </row>
    <row r="18" spans="1:15">
      <c r="B18" s="281"/>
      <c r="C18" s="281"/>
      <c r="D18" s="51"/>
      <c r="E18" s="37"/>
      <c r="F18" s="36"/>
      <c r="G18" s="91"/>
      <c r="H18" s="22"/>
      <c r="I18" s="39"/>
      <c r="J18" s="39"/>
      <c r="K18" s="39"/>
      <c r="L18" s="39"/>
      <c r="M18" s="39"/>
      <c r="N18" s="39"/>
      <c r="O18" s="20"/>
    </row>
    <row r="19" spans="1:15">
      <c r="B19" s="281"/>
      <c r="C19" s="281"/>
      <c r="D19" s="51"/>
      <c r="E19" s="37"/>
      <c r="F19" s="36"/>
      <c r="G19" s="91"/>
      <c r="H19" s="22"/>
      <c r="I19" s="41"/>
      <c r="J19" s="41"/>
      <c r="K19" s="41"/>
      <c r="L19" s="41"/>
      <c r="M19" s="41"/>
      <c r="N19" s="41"/>
      <c r="O19" s="20"/>
    </row>
    <row r="20" spans="1:15">
      <c r="B20" s="281"/>
      <c r="C20" s="281"/>
      <c r="D20" s="51"/>
      <c r="E20" s="37"/>
      <c r="F20" s="36"/>
      <c r="G20" s="91"/>
      <c r="H20" s="22"/>
      <c r="I20" s="8"/>
      <c r="J20" s="8"/>
      <c r="K20" s="8"/>
      <c r="L20" s="105"/>
      <c r="M20" s="8"/>
      <c r="N20" s="8"/>
      <c r="O20" s="20"/>
    </row>
    <row r="21" spans="1:15">
      <c r="B21" s="281"/>
      <c r="C21" s="281"/>
      <c r="D21" s="51"/>
      <c r="E21" s="37"/>
      <c r="F21" s="36"/>
      <c r="G21" s="91"/>
      <c r="H21" s="22"/>
      <c r="I21" s="8"/>
      <c r="J21" s="8"/>
      <c r="K21" s="8"/>
      <c r="L21" s="105"/>
      <c r="M21" s="8"/>
      <c r="N21" s="8"/>
      <c r="O21" s="20"/>
    </row>
    <row r="22" spans="1:15" ht="15.75" thickBot="1">
      <c r="B22" s="286" t="s">
        <v>14</v>
      </c>
      <c r="C22" s="287"/>
      <c r="D22" s="51"/>
      <c r="E22" s="63"/>
      <c r="F22" s="36"/>
      <c r="G22" s="91"/>
      <c r="H22" s="22"/>
      <c r="I22" s="8"/>
      <c r="J22" s="8"/>
      <c r="K22" s="8"/>
      <c r="L22" s="105"/>
      <c r="M22" s="8"/>
      <c r="N22" s="8"/>
      <c r="O22" s="20"/>
    </row>
    <row r="23" spans="1:15" ht="45.75" thickBot="1">
      <c r="A23" s="43"/>
      <c r="B23" s="52" t="s">
        <v>15</v>
      </c>
      <c r="C23" s="52" t="s">
        <v>104</v>
      </c>
      <c r="E23" s="38"/>
      <c r="F23" s="38"/>
      <c r="G23" s="38"/>
      <c r="H23" s="38"/>
      <c r="I23" s="10"/>
      <c r="J23" s="10"/>
      <c r="K23" s="10"/>
      <c r="L23" s="10"/>
      <c r="M23" s="10"/>
      <c r="N23" s="10"/>
    </row>
    <row r="24" spans="1:15" ht="15.75" thickBot="1">
      <c r="A24" s="44">
        <v>1</v>
      </c>
      <c r="C24" s="45">
        <f>E24</f>
        <v>1103.2</v>
      </c>
      <c r="D24" s="42"/>
      <c r="E24" s="173">
        <f>F15*80%</f>
        <v>1103.2</v>
      </c>
      <c r="F24" s="40"/>
      <c r="G24" s="40"/>
      <c r="H24" s="40"/>
      <c r="I24" s="23"/>
      <c r="J24" s="23"/>
      <c r="K24" s="23"/>
      <c r="L24" s="23"/>
      <c r="M24" s="23"/>
      <c r="N24" s="23"/>
    </row>
    <row r="25" spans="1:15">
      <c r="A25" s="97"/>
      <c r="C25" s="98"/>
      <c r="D25" s="39"/>
      <c r="E25" s="99"/>
      <c r="F25" s="40"/>
      <c r="G25" s="40"/>
      <c r="H25" s="40"/>
      <c r="I25" s="23"/>
      <c r="J25" s="23"/>
      <c r="K25" s="23"/>
      <c r="L25" s="23"/>
      <c r="M25" s="23"/>
      <c r="N25" s="23"/>
    </row>
    <row r="26" spans="1:15">
      <c r="A26" s="97"/>
      <c r="C26" s="98"/>
      <c r="D26" s="39"/>
      <c r="E26" s="99"/>
      <c r="F26" s="40"/>
      <c r="G26" s="40"/>
      <c r="H26" s="40"/>
      <c r="I26" s="23"/>
      <c r="J26" s="23"/>
      <c r="K26" s="23"/>
      <c r="L26" s="23"/>
      <c r="M26" s="23"/>
      <c r="N26" s="23"/>
    </row>
    <row r="27" spans="1:15">
      <c r="A27" s="97"/>
      <c r="B27" s="120" t="s">
        <v>139</v>
      </c>
      <c r="C27" s="102"/>
      <c r="D27" s="102"/>
      <c r="E27" s="102"/>
      <c r="F27" s="102"/>
      <c r="G27" s="102"/>
      <c r="H27" s="102"/>
      <c r="I27" s="105"/>
      <c r="J27" s="105"/>
      <c r="K27" s="105"/>
      <c r="L27" s="105"/>
      <c r="M27" s="105"/>
      <c r="N27" s="105"/>
      <c r="O27" s="106"/>
    </row>
    <row r="28" spans="1:15">
      <c r="A28" s="97"/>
      <c r="B28" s="102"/>
      <c r="C28" s="102"/>
      <c r="D28" s="102"/>
      <c r="E28" s="102"/>
      <c r="F28" s="102"/>
      <c r="G28" s="102"/>
      <c r="H28" s="102"/>
      <c r="I28" s="105"/>
      <c r="J28" s="105"/>
      <c r="K28" s="105"/>
      <c r="L28" s="105"/>
      <c r="M28" s="105"/>
      <c r="N28" s="105"/>
      <c r="O28" s="106"/>
    </row>
    <row r="29" spans="1:15">
      <c r="A29" s="97"/>
      <c r="B29" s="123" t="s">
        <v>33</v>
      </c>
      <c r="C29" s="123" t="s">
        <v>140</v>
      </c>
      <c r="D29" s="123" t="s">
        <v>141</v>
      </c>
      <c r="E29" s="123" t="s">
        <v>3</v>
      </c>
      <c r="F29" s="102"/>
      <c r="G29" s="102"/>
      <c r="H29" s="102"/>
      <c r="I29" s="105"/>
      <c r="J29" s="105"/>
      <c r="K29" s="105"/>
      <c r="L29" s="105"/>
      <c r="M29" s="105"/>
      <c r="N29" s="105"/>
      <c r="O29" s="106"/>
    </row>
    <row r="30" spans="1:15">
      <c r="A30" s="97"/>
      <c r="B30" s="119" t="s">
        <v>142</v>
      </c>
      <c r="C30" s="119" t="s">
        <v>168</v>
      </c>
      <c r="D30" s="119"/>
      <c r="E30" s="119"/>
      <c r="F30" s="102"/>
      <c r="G30" s="102"/>
      <c r="H30" s="102"/>
      <c r="I30" s="105"/>
      <c r="J30" s="105"/>
      <c r="K30" s="105"/>
      <c r="L30" s="105"/>
      <c r="M30" s="105"/>
      <c r="N30" s="105"/>
      <c r="O30" s="106"/>
    </row>
    <row r="31" spans="1:15">
      <c r="A31" s="97"/>
      <c r="B31" s="119" t="s">
        <v>143</v>
      </c>
      <c r="C31" s="119" t="s">
        <v>168</v>
      </c>
      <c r="D31" s="119"/>
      <c r="E31" s="119"/>
      <c r="F31" s="102"/>
      <c r="G31" s="102"/>
      <c r="H31" s="102"/>
      <c r="I31" s="105"/>
      <c r="J31" s="105"/>
      <c r="K31" s="105"/>
      <c r="L31" s="105"/>
      <c r="M31" s="105"/>
      <c r="N31" s="105"/>
      <c r="O31" s="106"/>
    </row>
    <row r="32" spans="1:15">
      <c r="A32" s="97"/>
      <c r="B32" s="119" t="s">
        <v>144</v>
      </c>
      <c r="C32" s="119"/>
      <c r="D32" s="119" t="s">
        <v>168</v>
      </c>
      <c r="E32" s="119" t="s">
        <v>240</v>
      </c>
      <c r="F32" s="102"/>
      <c r="G32" s="102"/>
      <c r="H32" s="102"/>
      <c r="I32" s="105"/>
      <c r="J32" s="105"/>
      <c r="K32" s="105"/>
      <c r="L32" s="105"/>
      <c r="M32" s="105"/>
      <c r="N32" s="105"/>
      <c r="O32" s="106"/>
    </row>
    <row r="33" spans="1:15">
      <c r="A33" s="97"/>
      <c r="B33" s="119" t="s">
        <v>145</v>
      </c>
      <c r="C33" s="119" t="s">
        <v>168</v>
      </c>
      <c r="D33" s="119"/>
      <c r="E33" s="119"/>
      <c r="F33" s="102"/>
      <c r="G33" s="102"/>
      <c r="H33" s="102"/>
      <c r="I33" s="105"/>
      <c r="J33" s="105"/>
      <c r="K33" s="105"/>
      <c r="L33" s="105"/>
      <c r="M33" s="105"/>
      <c r="N33" s="105"/>
      <c r="O33" s="106"/>
    </row>
    <row r="34" spans="1:15" ht="46.9" customHeight="1">
      <c r="B34" s="68" t="s">
        <v>127</v>
      </c>
      <c r="C34" s="119" t="s">
        <v>168</v>
      </c>
      <c r="D34" s="68"/>
      <c r="E34" s="68"/>
    </row>
    <row r="35" spans="1:15">
      <c r="A35" s="97"/>
      <c r="B35" s="102"/>
      <c r="C35" s="102"/>
      <c r="D35" s="102"/>
      <c r="E35" s="102"/>
      <c r="F35" s="102"/>
      <c r="G35" s="102"/>
      <c r="H35" s="102"/>
      <c r="I35" s="105"/>
      <c r="J35" s="105"/>
      <c r="K35" s="105"/>
      <c r="L35" s="105"/>
      <c r="M35" s="105"/>
      <c r="N35" s="105"/>
      <c r="O35" s="106"/>
    </row>
    <row r="36" spans="1:15">
      <c r="A36" s="97"/>
      <c r="B36" s="102"/>
      <c r="C36" s="102"/>
      <c r="D36" s="102"/>
      <c r="E36" s="102"/>
      <c r="F36" s="102"/>
      <c r="G36" s="102"/>
      <c r="H36" s="102"/>
      <c r="I36" s="105"/>
      <c r="J36" s="105"/>
      <c r="K36" s="105"/>
      <c r="L36" s="105"/>
      <c r="M36" s="105"/>
      <c r="N36" s="105"/>
      <c r="O36" s="106"/>
    </row>
    <row r="37" spans="1:15">
      <c r="A37" s="97"/>
      <c r="B37" s="120" t="s">
        <v>146</v>
      </c>
      <c r="C37" s="102"/>
      <c r="D37" s="102"/>
      <c r="E37" s="102"/>
      <c r="F37" s="102"/>
      <c r="G37" s="102"/>
      <c r="H37" s="102"/>
      <c r="I37" s="105"/>
      <c r="J37" s="105"/>
      <c r="K37" s="105"/>
      <c r="L37" s="105"/>
      <c r="M37" s="105"/>
      <c r="N37" s="105"/>
      <c r="O37" s="106"/>
    </row>
    <row r="38" spans="1:15">
      <c r="A38" s="97"/>
      <c r="B38" s="102"/>
      <c r="C38" s="102"/>
      <c r="D38" s="102"/>
      <c r="E38" s="102"/>
      <c r="F38" s="102"/>
      <c r="G38" s="102"/>
      <c r="H38" s="102"/>
      <c r="I38" s="105"/>
      <c r="J38" s="105"/>
      <c r="K38" s="105"/>
      <c r="L38" s="105"/>
      <c r="M38" s="105"/>
      <c r="N38" s="105"/>
      <c r="O38" s="106"/>
    </row>
    <row r="39" spans="1:15">
      <c r="A39" s="97"/>
      <c r="B39" s="102"/>
      <c r="C39" s="102"/>
      <c r="D39" s="102"/>
      <c r="E39" s="102"/>
      <c r="F39" s="102"/>
      <c r="G39" s="102"/>
      <c r="H39" s="102"/>
      <c r="I39" s="105"/>
      <c r="J39" s="105"/>
      <c r="K39" s="105"/>
      <c r="L39" s="105"/>
      <c r="M39" s="105"/>
      <c r="N39" s="105"/>
      <c r="O39" s="106"/>
    </row>
    <row r="40" spans="1:15">
      <c r="A40" s="97"/>
      <c r="B40" s="123" t="s">
        <v>33</v>
      </c>
      <c r="C40" s="123" t="s">
        <v>57</v>
      </c>
      <c r="D40" s="122" t="s">
        <v>50</v>
      </c>
      <c r="E40" s="122" t="s">
        <v>16</v>
      </c>
      <c r="F40" s="102"/>
      <c r="G40" s="102"/>
      <c r="H40" s="102"/>
      <c r="I40" s="105"/>
      <c r="J40" s="105"/>
      <c r="K40" s="105"/>
      <c r="L40" s="105"/>
      <c r="M40" s="105"/>
      <c r="N40" s="105"/>
      <c r="O40" s="106"/>
    </row>
    <row r="41" spans="1:15" ht="28.5">
      <c r="A41" s="97"/>
      <c r="B41" s="103" t="s">
        <v>147</v>
      </c>
      <c r="C41" s="104">
        <v>40</v>
      </c>
      <c r="D41" s="121">
        <v>40</v>
      </c>
      <c r="E41" s="296">
        <v>90</v>
      </c>
      <c r="F41" s="102"/>
      <c r="G41" s="102"/>
      <c r="H41" s="102"/>
      <c r="I41" s="105"/>
      <c r="J41" s="105"/>
      <c r="K41" s="105"/>
      <c r="L41" s="105"/>
      <c r="M41" s="105"/>
      <c r="N41" s="105"/>
      <c r="O41" s="106"/>
    </row>
    <row r="42" spans="1:15" ht="42.75">
      <c r="A42" s="97"/>
      <c r="B42" s="103" t="s">
        <v>148</v>
      </c>
      <c r="C42" s="104">
        <v>60</v>
      </c>
      <c r="D42" s="121">
        <v>50</v>
      </c>
      <c r="E42" s="297"/>
      <c r="F42" s="102"/>
      <c r="G42" s="102"/>
      <c r="H42" s="102"/>
      <c r="I42" s="105"/>
      <c r="J42" s="105"/>
      <c r="K42" s="105"/>
      <c r="L42" s="105"/>
      <c r="M42" s="105"/>
      <c r="N42" s="105"/>
      <c r="O42" s="106"/>
    </row>
    <row r="43" spans="1:15">
      <c r="A43" s="97"/>
      <c r="C43" s="98"/>
      <c r="D43" s="39"/>
      <c r="E43" s="99"/>
      <c r="F43" s="40"/>
      <c r="G43" s="40"/>
      <c r="H43" s="40"/>
      <c r="I43" s="23"/>
      <c r="J43" s="23"/>
      <c r="K43" s="23"/>
      <c r="L43" s="23"/>
      <c r="M43" s="23"/>
      <c r="N43" s="23"/>
    </row>
    <row r="44" spans="1:15">
      <c r="A44" s="97"/>
      <c r="C44" s="98"/>
      <c r="D44" s="39"/>
      <c r="E44" s="99"/>
      <c r="F44" s="40"/>
      <c r="G44" s="40"/>
      <c r="H44" s="40"/>
      <c r="I44" s="23"/>
      <c r="J44" s="23"/>
      <c r="K44" s="23"/>
      <c r="L44" s="23"/>
      <c r="M44" s="23"/>
      <c r="N44" s="23"/>
    </row>
    <row r="45" spans="1:15">
      <c r="A45" s="97"/>
      <c r="C45" s="98"/>
      <c r="D45" s="39"/>
      <c r="E45" s="99"/>
      <c r="F45" s="40"/>
      <c r="G45" s="40"/>
      <c r="H45" s="40"/>
      <c r="I45" s="23"/>
      <c r="J45" s="23"/>
      <c r="K45" s="23"/>
      <c r="L45" s="23"/>
      <c r="M45" s="23"/>
      <c r="N45" s="23"/>
    </row>
    <row r="46" spans="1:15" ht="15.75" thickBot="1">
      <c r="N46" s="283" t="s">
        <v>35</v>
      </c>
      <c r="O46" s="283"/>
    </row>
    <row r="47" spans="1:15">
      <c r="B47" s="65" t="s">
        <v>30</v>
      </c>
      <c r="N47" s="64"/>
      <c r="O47" s="64"/>
    </row>
    <row r="48" spans="1:15" ht="15.75" thickBot="1">
      <c r="N48" s="64"/>
      <c r="O48" s="64"/>
    </row>
    <row r="49" spans="1:27" s="8" customFormat="1" ht="109.5" customHeight="1">
      <c r="B49" s="116" t="s">
        <v>149</v>
      </c>
      <c r="C49" s="113" t="s">
        <v>150</v>
      </c>
      <c r="D49" s="116" t="s">
        <v>151</v>
      </c>
      <c r="E49" s="53" t="s">
        <v>44</v>
      </c>
      <c r="F49" s="53" t="s">
        <v>22</v>
      </c>
      <c r="G49" s="53" t="s">
        <v>105</v>
      </c>
      <c r="H49" s="53" t="s">
        <v>17</v>
      </c>
      <c r="I49" s="53" t="s">
        <v>10</v>
      </c>
      <c r="J49" s="53" t="s">
        <v>31</v>
      </c>
      <c r="K49" s="53" t="s">
        <v>60</v>
      </c>
      <c r="L49" s="116" t="s">
        <v>191</v>
      </c>
      <c r="M49" s="53" t="s">
        <v>20</v>
      </c>
      <c r="N49" s="101" t="s">
        <v>26</v>
      </c>
      <c r="O49" s="116" t="s">
        <v>152</v>
      </c>
      <c r="P49" s="53" t="s">
        <v>36</v>
      </c>
      <c r="Q49" s="54" t="s">
        <v>11</v>
      </c>
      <c r="R49" s="54" t="s">
        <v>19</v>
      </c>
    </row>
    <row r="50" spans="1:27" s="29" customFormat="1">
      <c r="A50" s="46">
        <v>1</v>
      </c>
      <c r="B50" s="3" t="s">
        <v>197</v>
      </c>
      <c r="C50" s="3" t="s">
        <v>198</v>
      </c>
      <c r="D50" s="47" t="s">
        <v>189</v>
      </c>
      <c r="E50" s="175" t="s">
        <v>225</v>
      </c>
      <c r="F50" s="113" t="s">
        <v>140</v>
      </c>
      <c r="G50" s="199">
        <v>100</v>
      </c>
      <c r="H50" s="176" t="s">
        <v>226</v>
      </c>
      <c r="I50" s="177" t="s">
        <v>200</v>
      </c>
      <c r="J50" s="177" t="s">
        <v>141</v>
      </c>
      <c r="K50" s="178">
        <v>2</v>
      </c>
      <c r="L50" s="178">
        <v>15</v>
      </c>
      <c r="M50" s="177"/>
      <c r="N50" s="183">
        <v>521</v>
      </c>
      <c r="O50" s="100"/>
      <c r="P50" s="200"/>
      <c r="Q50" s="182">
        <v>88</v>
      </c>
      <c r="R50" s="156"/>
      <c r="S50" s="28"/>
      <c r="T50" s="28"/>
      <c r="U50" s="28"/>
      <c r="V50" s="28"/>
      <c r="W50" s="28"/>
      <c r="X50" s="28"/>
      <c r="Y50" s="28"/>
      <c r="Z50" s="28"/>
      <c r="AA50" s="28"/>
    </row>
    <row r="51" spans="1:27" s="29" customFormat="1" ht="30">
      <c r="A51" s="46">
        <f>+A50+1</f>
        <v>2</v>
      </c>
      <c r="B51" s="3" t="s">
        <v>197</v>
      </c>
      <c r="C51" s="3" t="s">
        <v>201</v>
      </c>
      <c r="D51" s="112" t="s">
        <v>227</v>
      </c>
      <c r="E51" s="175" t="s">
        <v>228</v>
      </c>
      <c r="F51" s="113" t="s">
        <v>140</v>
      </c>
      <c r="G51" s="175">
        <v>1</v>
      </c>
      <c r="H51" s="176" t="s">
        <v>229</v>
      </c>
      <c r="I51" s="177">
        <v>41362</v>
      </c>
      <c r="J51" s="177" t="s">
        <v>141</v>
      </c>
      <c r="K51" s="178">
        <v>48</v>
      </c>
      <c r="L51" s="178">
        <v>26</v>
      </c>
      <c r="M51" s="183">
        <v>5</v>
      </c>
      <c r="N51" s="183">
        <v>4328</v>
      </c>
      <c r="O51" s="179"/>
      <c r="P51" s="185">
        <v>1950500000</v>
      </c>
      <c r="Q51" s="182">
        <v>89</v>
      </c>
      <c r="R51" s="156" t="s">
        <v>230</v>
      </c>
      <c r="S51" s="28"/>
      <c r="T51" s="28"/>
      <c r="U51" s="28"/>
      <c r="V51" s="28"/>
      <c r="W51" s="28"/>
      <c r="X51" s="28"/>
      <c r="Y51" s="28"/>
      <c r="Z51" s="28"/>
      <c r="AA51" s="28"/>
    </row>
    <row r="52" spans="1:27" s="29" customFormat="1">
      <c r="A52" s="46"/>
      <c r="B52" s="49" t="s">
        <v>16</v>
      </c>
      <c r="C52" s="48"/>
      <c r="D52" s="47"/>
      <c r="E52" s="24"/>
      <c r="F52" s="25"/>
      <c r="G52" s="25"/>
      <c r="H52" s="113"/>
      <c r="I52" s="177"/>
      <c r="J52" s="26"/>
      <c r="K52" s="50">
        <f>SUM(K50:K51)</f>
        <v>50</v>
      </c>
      <c r="L52" s="114">
        <f>SUM(L50:L51)</f>
        <v>41</v>
      </c>
      <c r="M52" s="114">
        <f t="shared" ref="M52:N52" si="0">SUM(M50:M51)</f>
        <v>5</v>
      </c>
      <c r="N52" s="114">
        <f t="shared" si="0"/>
        <v>4849</v>
      </c>
      <c r="O52" s="50">
        <f>SUM(O50:O51)</f>
        <v>0</v>
      </c>
      <c r="P52" s="27"/>
      <c r="Q52" s="182"/>
      <c r="R52" s="157"/>
    </row>
    <row r="53" spans="1:27" s="30" customFormat="1">
      <c r="E53" s="31"/>
    </row>
    <row r="54" spans="1:27" s="30" customFormat="1">
      <c r="B54" s="284" t="s">
        <v>28</v>
      </c>
      <c r="C54" s="284" t="s">
        <v>27</v>
      </c>
      <c r="D54" s="282" t="s">
        <v>34</v>
      </c>
      <c r="E54" s="282"/>
    </row>
    <row r="55" spans="1:27" s="30" customFormat="1">
      <c r="B55" s="285"/>
      <c r="C55" s="285"/>
      <c r="D55" s="60" t="s">
        <v>23</v>
      </c>
      <c r="E55" s="61" t="s">
        <v>24</v>
      </c>
    </row>
    <row r="56" spans="1:27" s="30" customFormat="1" ht="30.6" customHeight="1">
      <c r="B56" s="58" t="s">
        <v>21</v>
      </c>
      <c r="C56" s="329">
        <f>+K52-M52</f>
        <v>45</v>
      </c>
      <c r="D56" s="57" t="s">
        <v>168</v>
      </c>
      <c r="E56" s="57"/>
      <c r="F56" s="32"/>
      <c r="G56" s="32"/>
      <c r="H56" s="32"/>
      <c r="I56" s="32"/>
      <c r="J56" s="32"/>
      <c r="K56" s="32"/>
      <c r="L56" s="32"/>
      <c r="M56" s="32"/>
      <c r="N56" s="32"/>
    </row>
    <row r="57" spans="1:27" s="30" customFormat="1" ht="30" customHeight="1">
      <c r="B57" s="58" t="s">
        <v>25</v>
      </c>
      <c r="C57" s="59">
        <f>+N52</f>
        <v>4849</v>
      </c>
      <c r="D57" s="57" t="s">
        <v>168</v>
      </c>
      <c r="E57" s="57"/>
    </row>
    <row r="58" spans="1:27" s="30" customFormat="1">
      <c r="B58" s="33"/>
      <c r="C58" s="280"/>
      <c r="D58" s="280"/>
      <c r="E58" s="280"/>
      <c r="F58" s="280"/>
      <c r="G58" s="280"/>
      <c r="H58" s="280"/>
      <c r="I58" s="280"/>
      <c r="J58" s="280"/>
      <c r="K58" s="280"/>
      <c r="L58" s="280"/>
      <c r="M58" s="280"/>
      <c r="N58" s="280"/>
      <c r="O58" s="280"/>
    </row>
    <row r="59" spans="1:27" ht="28.15" customHeight="1" thickBot="1"/>
    <row r="60" spans="1:27" ht="27" thickBot="1">
      <c r="B60" s="279" t="s">
        <v>106</v>
      </c>
      <c r="C60" s="279"/>
      <c r="D60" s="279"/>
      <c r="E60" s="279"/>
      <c r="F60" s="279"/>
      <c r="G60" s="279"/>
      <c r="H60" s="279"/>
      <c r="I60" s="279"/>
      <c r="J60" s="279"/>
      <c r="K60" s="279"/>
      <c r="L60" s="279"/>
      <c r="M60" s="279"/>
      <c r="N60" s="279"/>
      <c r="O60" s="279"/>
    </row>
    <row r="63" spans="1:27" ht="109.5" customHeight="1">
      <c r="B63" s="118" t="s">
        <v>153</v>
      </c>
      <c r="C63" s="67" t="s">
        <v>2</v>
      </c>
      <c r="D63" s="67" t="s">
        <v>108</v>
      </c>
      <c r="E63" s="67" t="s">
        <v>107</v>
      </c>
      <c r="F63" s="67" t="s">
        <v>109</v>
      </c>
      <c r="G63" s="67" t="s">
        <v>110</v>
      </c>
      <c r="H63" s="67" t="s">
        <v>203</v>
      </c>
      <c r="I63" s="67" t="s">
        <v>111</v>
      </c>
      <c r="J63" s="67" t="s">
        <v>112</v>
      </c>
      <c r="K63" s="67" t="s">
        <v>113</v>
      </c>
      <c r="L63" s="67"/>
      <c r="M63" s="67" t="s">
        <v>114</v>
      </c>
      <c r="N63" s="94" t="s">
        <v>115</v>
      </c>
      <c r="O63" s="94" t="s">
        <v>116</v>
      </c>
      <c r="P63" s="265" t="s">
        <v>3</v>
      </c>
      <c r="Q63" s="267"/>
      <c r="R63" s="67" t="s">
        <v>18</v>
      </c>
    </row>
    <row r="64" spans="1:27" ht="30">
      <c r="B64" s="3" t="s">
        <v>231</v>
      </c>
      <c r="C64" s="3" t="s">
        <v>188</v>
      </c>
      <c r="D64" s="96" t="s">
        <v>232</v>
      </c>
      <c r="E64" s="5">
        <v>90</v>
      </c>
      <c r="F64" s="4"/>
      <c r="G64" s="4" t="s">
        <v>140</v>
      </c>
      <c r="H64" s="4"/>
      <c r="I64" s="95"/>
      <c r="J64" s="95" t="s">
        <v>140</v>
      </c>
      <c r="K64" s="62" t="s">
        <v>140</v>
      </c>
      <c r="L64" s="119"/>
      <c r="M64" s="62" t="s">
        <v>140</v>
      </c>
      <c r="N64" s="62" t="s">
        <v>140</v>
      </c>
      <c r="O64" s="62" t="s">
        <v>140</v>
      </c>
      <c r="P64" s="263"/>
      <c r="Q64" s="264"/>
      <c r="R64" s="62" t="s">
        <v>140</v>
      </c>
    </row>
    <row r="65" spans="2:18" ht="30">
      <c r="B65" s="3" t="s">
        <v>231</v>
      </c>
      <c r="C65" s="3" t="s">
        <v>188</v>
      </c>
      <c r="D65" s="96" t="s">
        <v>233</v>
      </c>
      <c r="E65" s="5">
        <v>90</v>
      </c>
      <c r="F65" s="4"/>
      <c r="G65" s="4" t="s">
        <v>140</v>
      </c>
      <c r="H65" s="4"/>
      <c r="I65" s="95"/>
      <c r="J65" s="95" t="s">
        <v>140</v>
      </c>
      <c r="K65" s="119" t="s">
        <v>140</v>
      </c>
      <c r="L65" s="119"/>
      <c r="M65" s="119" t="s">
        <v>140</v>
      </c>
      <c r="N65" s="119" t="s">
        <v>140</v>
      </c>
      <c r="O65" s="119" t="s">
        <v>140</v>
      </c>
      <c r="P65" s="189"/>
      <c r="Q65" s="190"/>
      <c r="R65" s="119" t="s">
        <v>140</v>
      </c>
    </row>
    <row r="66" spans="2:18" ht="30">
      <c r="B66" s="3" t="s">
        <v>231</v>
      </c>
      <c r="C66" s="3" t="s">
        <v>188</v>
      </c>
      <c r="D66" s="96" t="s">
        <v>234</v>
      </c>
      <c r="E66" s="5">
        <v>80</v>
      </c>
      <c r="F66" s="4"/>
      <c r="G66" s="4" t="s">
        <v>140</v>
      </c>
      <c r="H66" s="4"/>
      <c r="I66" s="95"/>
      <c r="J66" s="95" t="s">
        <v>140</v>
      </c>
      <c r="K66" s="95" t="s">
        <v>140</v>
      </c>
      <c r="L66" s="95"/>
      <c r="M66" s="95" t="s">
        <v>140</v>
      </c>
      <c r="N66" s="95" t="s">
        <v>140</v>
      </c>
      <c r="O66" s="95" t="s">
        <v>140</v>
      </c>
      <c r="P66" s="263"/>
      <c r="Q66" s="264"/>
      <c r="R66" s="62"/>
    </row>
    <row r="67" spans="2:18" ht="30">
      <c r="B67" s="3" t="s">
        <v>231</v>
      </c>
      <c r="C67" s="3" t="s">
        <v>188</v>
      </c>
      <c r="D67" s="96" t="s">
        <v>235</v>
      </c>
      <c r="E67" s="5">
        <v>120</v>
      </c>
      <c r="F67" s="4"/>
      <c r="G67" s="4" t="s">
        <v>140</v>
      </c>
      <c r="H67" s="4"/>
      <c r="I67" s="95"/>
      <c r="J67" s="95" t="s">
        <v>140</v>
      </c>
      <c r="K67" s="95" t="s">
        <v>140</v>
      </c>
      <c r="L67" s="119"/>
      <c r="M67" s="95" t="s">
        <v>140</v>
      </c>
      <c r="N67" s="95" t="s">
        <v>140</v>
      </c>
      <c r="O67" s="95" t="s">
        <v>140</v>
      </c>
      <c r="P67" s="186"/>
      <c r="Q67" s="187"/>
      <c r="R67" s="62"/>
    </row>
    <row r="68" spans="2:18">
      <c r="B68" s="3" t="s">
        <v>231</v>
      </c>
      <c r="C68" s="3" t="s">
        <v>188</v>
      </c>
      <c r="D68" s="96" t="s">
        <v>236</v>
      </c>
      <c r="E68" s="5">
        <v>50</v>
      </c>
      <c r="F68" s="4"/>
      <c r="G68" s="4" t="s">
        <v>140</v>
      </c>
      <c r="H68" s="4"/>
      <c r="I68" s="95"/>
      <c r="J68" s="95" t="s">
        <v>140</v>
      </c>
      <c r="K68" s="95" t="s">
        <v>140</v>
      </c>
      <c r="L68" s="119"/>
      <c r="M68" s="95" t="s">
        <v>140</v>
      </c>
      <c r="N68" s="95" t="s">
        <v>140</v>
      </c>
      <c r="O68" s="95" t="s">
        <v>140</v>
      </c>
      <c r="P68" s="186"/>
      <c r="Q68" s="187"/>
      <c r="R68" s="62"/>
    </row>
    <row r="69" spans="2:18" ht="30">
      <c r="B69" s="3" t="s">
        <v>202</v>
      </c>
      <c r="C69" s="3" t="s">
        <v>188</v>
      </c>
      <c r="D69" s="96" t="s">
        <v>237</v>
      </c>
      <c r="E69" s="5">
        <v>59</v>
      </c>
      <c r="F69" s="4"/>
      <c r="G69" s="4"/>
      <c r="H69" s="4" t="s">
        <v>140</v>
      </c>
      <c r="I69" s="95"/>
      <c r="J69" s="95" t="s">
        <v>140</v>
      </c>
      <c r="K69" s="95" t="s">
        <v>140</v>
      </c>
      <c r="L69" s="119"/>
      <c r="M69" s="95" t="s">
        <v>140</v>
      </c>
      <c r="N69" s="95" t="s">
        <v>140</v>
      </c>
      <c r="O69" s="95" t="s">
        <v>140</v>
      </c>
      <c r="P69" s="186"/>
      <c r="Q69" s="187"/>
      <c r="R69" s="62"/>
    </row>
    <row r="70" spans="2:18">
      <c r="B70" s="3" t="s">
        <v>202</v>
      </c>
      <c r="C70" s="3" t="s">
        <v>188</v>
      </c>
      <c r="D70" s="96" t="s">
        <v>238</v>
      </c>
      <c r="E70" s="5">
        <v>130</v>
      </c>
      <c r="F70" s="4"/>
      <c r="G70" s="4"/>
      <c r="H70" s="4" t="s">
        <v>140</v>
      </c>
      <c r="I70" s="95"/>
      <c r="J70" s="95" t="s">
        <v>140</v>
      </c>
      <c r="K70" s="95" t="s">
        <v>140</v>
      </c>
      <c r="L70" s="119"/>
      <c r="M70" s="95" t="s">
        <v>140</v>
      </c>
      <c r="N70" s="95" t="s">
        <v>140</v>
      </c>
      <c r="O70" s="95" t="s">
        <v>140</v>
      </c>
      <c r="P70" s="206"/>
      <c r="Q70" s="207"/>
      <c r="R70" s="119"/>
    </row>
    <row r="71" spans="2:18" ht="30">
      <c r="B71" s="3" t="s">
        <v>202</v>
      </c>
      <c r="C71" s="3" t="s">
        <v>188</v>
      </c>
      <c r="D71" s="96" t="s">
        <v>239</v>
      </c>
      <c r="E71" s="5">
        <v>198</v>
      </c>
      <c r="F71" s="4"/>
      <c r="G71" s="4"/>
      <c r="H71" s="4" t="s">
        <v>140</v>
      </c>
      <c r="I71" s="95"/>
      <c r="J71" s="95" t="s">
        <v>140</v>
      </c>
      <c r="K71" s="95" t="s">
        <v>140</v>
      </c>
      <c r="L71" s="119"/>
      <c r="M71" s="95" t="s">
        <v>140</v>
      </c>
      <c r="N71" s="95" t="s">
        <v>140</v>
      </c>
      <c r="O71" s="95" t="s">
        <v>140</v>
      </c>
      <c r="P71" s="186"/>
      <c r="Q71" s="187"/>
      <c r="R71" s="62" t="s">
        <v>241</v>
      </c>
    </row>
    <row r="72" spans="2:18">
      <c r="B72" s="3" t="s">
        <v>192</v>
      </c>
      <c r="C72" s="3" t="s">
        <v>193</v>
      </c>
      <c r="D72" s="62"/>
      <c r="E72" s="62"/>
      <c r="F72" s="62"/>
      <c r="G72" s="62"/>
      <c r="H72" s="62"/>
      <c r="I72" s="62" t="s">
        <v>140</v>
      </c>
      <c r="J72" s="62"/>
      <c r="K72" s="62"/>
      <c r="L72" s="119"/>
      <c r="M72" s="62"/>
      <c r="N72" s="62"/>
      <c r="O72" s="62"/>
      <c r="P72" s="186"/>
      <c r="Q72" s="187"/>
      <c r="R72" s="62" t="s">
        <v>240</v>
      </c>
    </row>
    <row r="73" spans="2:18">
      <c r="B73" s="9" t="s">
        <v>1</v>
      </c>
      <c r="P73" s="188"/>
      <c r="Q73" s="188"/>
    </row>
    <row r="74" spans="2:18">
      <c r="B74" s="9" t="s">
        <v>37</v>
      </c>
    </row>
    <row r="75" spans="2:18">
      <c r="B75" s="9" t="s">
        <v>61</v>
      </c>
    </row>
    <row r="77" spans="2:18" ht="15.75" thickBot="1"/>
    <row r="78" spans="2:18" ht="27" thickBot="1">
      <c r="B78" s="300" t="s">
        <v>38</v>
      </c>
      <c r="C78" s="301"/>
      <c r="D78" s="301"/>
      <c r="E78" s="301"/>
      <c r="F78" s="301"/>
      <c r="G78" s="301"/>
      <c r="H78" s="301"/>
      <c r="I78" s="301"/>
      <c r="J78" s="301"/>
      <c r="K78" s="301"/>
      <c r="L78" s="301"/>
      <c r="M78" s="301"/>
      <c r="N78" s="301"/>
      <c r="O78" s="302"/>
    </row>
    <row r="83" spans="2:18" ht="76.5" customHeight="1">
      <c r="B83" s="252" t="s">
        <v>0</v>
      </c>
      <c r="C83" s="252" t="s">
        <v>39</v>
      </c>
      <c r="D83" s="252" t="s">
        <v>40</v>
      </c>
      <c r="E83" s="252" t="s">
        <v>117</v>
      </c>
      <c r="F83" s="252" t="s">
        <v>119</v>
      </c>
      <c r="G83" s="252" t="s">
        <v>120</v>
      </c>
      <c r="H83" s="252" t="s">
        <v>121</v>
      </c>
      <c r="I83" s="252" t="s">
        <v>118</v>
      </c>
      <c r="J83" s="265" t="s">
        <v>122</v>
      </c>
      <c r="K83" s="266"/>
      <c r="L83" s="266"/>
      <c r="M83" s="267"/>
      <c r="N83" s="252" t="s">
        <v>126</v>
      </c>
      <c r="O83" s="252" t="s">
        <v>41</v>
      </c>
      <c r="P83" s="252" t="s">
        <v>42</v>
      </c>
      <c r="Q83" s="268" t="s">
        <v>3</v>
      </c>
      <c r="R83" s="269"/>
    </row>
    <row r="84" spans="2:18" ht="60.75" customHeight="1">
      <c r="B84" s="258"/>
      <c r="C84" s="258"/>
      <c r="D84" s="253"/>
      <c r="E84" s="253"/>
      <c r="F84" s="253"/>
      <c r="G84" s="253"/>
      <c r="H84" s="253"/>
      <c r="I84" s="253"/>
      <c r="J84" s="192" t="s">
        <v>123</v>
      </c>
      <c r="K84" s="256" t="s">
        <v>124</v>
      </c>
      <c r="L84" s="257"/>
      <c r="M84" s="193" t="s">
        <v>125</v>
      </c>
      <c r="N84" s="262"/>
      <c r="O84" s="262"/>
      <c r="P84" s="262"/>
      <c r="Q84" s="270"/>
      <c r="R84" s="271"/>
    </row>
    <row r="85" spans="2:18">
      <c r="B85" s="174" t="s">
        <v>43</v>
      </c>
      <c r="C85" s="205" t="s">
        <v>251</v>
      </c>
      <c r="D85" s="3" t="s">
        <v>242</v>
      </c>
      <c r="E85" s="3"/>
      <c r="F85" s="3"/>
      <c r="G85" s="3"/>
      <c r="H85" s="191"/>
      <c r="I85" s="5"/>
      <c r="J85" s="1"/>
      <c r="K85" s="259"/>
      <c r="L85" s="257"/>
      <c r="M85" s="96"/>
      <c r="N85" s="119" t="s">
        <v>140</v>
      </c>
      <c r="O85" s="119" t="s">
        <v>140</v>
      </c>
      <c r="P85" s="119" t="s">
        <v>140</v>
      </c>
      <c r="Q85" s="254"/>
      <c r="R85" s="255"/>
    </row>
    <row r="86" spans="2:18">
      <c r="B86" s="202" t="s">
        <v>43</v>
      </c>
      <c r="C86" s="205" t="s">
        <v>251</v>
      </c>
      <c r="D86" s="3" t="s">
        <v>243</v>
      </c>
      <c r="E86" s="3"/>
      <c r="F86" s="3"/>
      <c r="G86" s="3"/>
      <c r="H86" s="191"/>
      <c r="I86" s="5"/>
      <c r="J86" s="1"/>
      <c r="K86" s="259"/>
      <c r="L86" s="257"/>
      <c r="M86" s="96"/>
      <c r="N86" s="119" t="s">
        <v>140</v>
      </c>
      <c r="O86" s="119" t="s">
        <v>140</v>
      </c>
      <c r="P86" s="119" t="s">
        <v>140</v>
      </c>
      <c r="Q86" s="260"/>
      <c r="R86" s="261"/>
    </row>
    <row r="87" spans="2:18">
      <c r="B87" s="202" t="s">
        <v>43</v>
      </c>
      <c r="C87" s="205" t="s">
        <v>251</v>
      </c>
      <c r="D87" s="3" t="s">
        <v>244</v>
      </c>
      <c r="E87" s="3"/>
      <c r="F87" s="3"/>
      <c r="G87" s="3"/>
      <c r="H87" s="191"/>
      <c r="I87" s="5"/>
      <c r="J87" s="1"/>
      <c r="K87" s="259"/>
      <c r="L87" s="257"/>
      <c r="M87" s="96"/>
      <c r="N87" s="119" t="s">
        <v>140</v>
      </c>
      <c r="O87" s="119" t="s">
        <v>140</v>
      </c>
      <c r="P87" s="119" t="s">
        <v>140</v>
      </c>
      <c r="Q87" s="259"/>
      <c r="R87" s="257"/>
    </row>
    <row r="88" spans="2:18">
      <c r="B88" s="202" t="s">
        <v>43</v>
      </c>
      <c r="C88" s="205" t="s">
        <v>251</v>
      </c>
      <c r="D88" s="3" t="s">
        <v>245</v>
      </c>
      <c r="E88" s="3"/>
      <c r="F88" s="3"/>
      <c r="G88" s="3"/>
      <c r="H88" s="191"/>
      <c r="I88" s="5"/>
      <c r="J88" s="1"/>
      <c r="K88" s="259"/>
      <c r="L88" s="257"/>
      <c r="M88" s="96"/>
      <c r="N88" s="119" t="s">
        <v>140</v>
      </c>
      <c r="O88" s="119" t="s">
        <v>140</v>
      </c>
      <c r="P88" s="119" t="s">
        <v>140</v>
      </c>
      <c r="Q88" s="260"/>
      <c r="R88" s="261"/>
    </row>
    <row r="89" spans="2:18">
      <c r="B89" s="202" t="s">
        <v>43</v>
      </c>
      <c r="C89" s="205" t="s">
        <v>251</v>
      </c>
      <c r="D89" s="3" t="s">
        <v>246</v>
      </c>
      <c r="E89" s="3"/>
      <c r="F89" s="3"/>
      <c r="G89" s="3"/>
      <c r="H89" s="191"/>
      <c r="I89" s="5"/>
      <c r="J89" s="1"/>
      <c r="K89" s="259"/>
      <c r="L89" s="257"/>
      <c r="M89" s="96"/>
      <c r="N89" s="119" t="s">
        <v>140</v>
      </c>
      <c r="O89" s="119" t="s">
        <v>140</v>
      </c>
      <c r="P89" s="119" t="s">
        <v>140</v>
      </c>
      <c r="Q89" s="194"/>
      <c r="R89" s="195"/>
    </row>
    <row r="90" spans="2:18">
      <c r="B90" s="198" t="s">
        <v>204</v>
      </c>
      <c r="C90" s="205" t="s">
        <v>251</v>
      </c>
      <c r="D90" s="3" t="s">
        <v>247</v>
      </c>
      <c r="E90" s="3"/>
      <c r="F90" s="3"/>
      <c r="G90" s="3"/>
      <c r="H90" s="191"/>
      <c r="I90" s="5"/>
      <c r="J90" s="1"/>
      <c r="K90" s="259"/>
      <c r="L90" s="257"/>
      <c r="M90" s="96"/>
      <c r="N90" s="119" t="s">
        <v>140</v>
      </c>
      <c r="O90" s="119" t="s">
        <v>140</v>
      </c>
      <c r="P90" s="119" t="s">
        <v>140</v>
      </c>
      <c r="Q90" s="260"/>
      <c r="R90" s="261"/>
    </row>
    <row r="91" spans="2:18">
      <c r="B91" s="198" t="s">
        <v>204</v>
      </c>
      <c r="C91" s="205" t="s">
        <v>251</v>
      </c>
      <c r="D91" s="3" t="s">
        <v>248</v>
      </c>
      <c r="E91" s="3"/>
      <c r="F91" s="3"/>
      <c r="G91" s="3"/>
      <c r="H91" s="191"/>
      <c r="I91" s="5"/>
      <c r="J91" s="1"/>
      <c r="K91" s="259"/>
      <c r="L91" s="257"/>
      <c r="M91" s="96"/>
      <c r="N91" s="119" t="s">
        <v>140</v>
      </c>
      <c r="O91" s="119" t="s">
        <v>140</v>
      </c>
      <c r="P91" s="119" t="s">
        <v>140</v>
      </c>
      <c r="Q91" s="260"/>
      <c r="R91" s="261"/>
    </row>
    <row r="92" spans="2:18">
      <c r="B92" s="205" t="s">
        <v>204</v>
      </c>
      <c r="C92" s="205" t="s">
        <v>251</v>
      </c>
      <c r="D92" s="3" t="s">
        <v>249</v>
      </c>
      <c r="E92" s="3"/>
      <c r="F92" s="3"/>
      <c r="G92" s="3"/>
      <c r="H92" s="203"/>
      <c r="I92" s="5"/>
      <c r="J92" s="1"/>
      <c r="K92" s="259"/>
      <c r="L92" s="330"/>
      <c r="M92" s="96"/>
      <c r="N92" s="119" t="s">
        <v>140</v>
      </c>
      <c r="O92" s="119" t="s">
        <v>140</v>
      </c>
      <c r="P92" s="119" t="s">
        <v>140</v>
      </c>
      <c r="Q92" s="254"/>
      <c r="R92" s="255"/>
    </row>
    <row r="93" spans="2:18">
      <c r="B93" s="205" t="s">
        <v>204</v>
      </c>
      <c r="C93" s="205" t="s">
        <v>251</v>
      </c>
      <c r="D93" s="3" t="s">
        <v>250</v>
      </c>
      <c r="E93" s="3"/>
      <c r="F93" s="3"/>
      <c r="G93" s="3"/>
      <c r="H93" s="203"/>
      <c r="I93" s="5"/>
      <c r="J93" s="1"/>
      <c r="K93" s="259"/>
      <c r="L93" s="330"/>
      <c r="M93" s="96"/>
      <c r="N93" s="119" t="s">
        <v>140</v>
      </c>
      <c r="O93" s="119" t="s">
        <v>140</v>
      </c>
      <c r="P93" s="119" t="s">
        <v>140</v>
      </c>
      <c r="Q93" s="254"/>
      <c r="R93" s="255"/>
    </row>
    <row r="94" spans="2:18">
      <c r="B94" s="202" t="s">
        <v>43</v>
      </c>
      <c r="C94" s="205" t="s">
        <v>252</v>
      </c>
      <c r="D94" s="3"/>
      <c r="E94" s="3"/>
      <c r="F94" s="3"/>
      <c r="G94" s="3"/>
      <c r="H94" s="203"/>
      <c r="I94" s="5"/>
      <c r="J94" s="1"/>
      <c r="K94" s="259"/>
      <c r="L94" s="330"/>
      <c r="M94" s="96"/>
      <c r="N94" s="119" t="s">
        <v>140</v>
      </c>
      <c r="O94" s="119" t="s">
        <v>140</v>
      </c>
      <c r="P94" s="119" t="s">
        <v>140</v>
      </c>
      <c r="Q94" s="254"/>
      <c r="R94" s="255"/>
    </row>
    <row r="95" spans="2:18">
      <c r="B95" s="202" t="s">
        <v>43</v>
      </c>
      <c r="C95" s="205" t="s">
        <v>252</v>
      </c>
      <c r="D95" s="3"/>
      <c r="E95" s="3"/>
      <c r="F95" s="3"/>
      <c r="G95" s="3"/>
      <c r="H95" s="203"/>
      <c r="I95" s="5"/>
      <c r="J95" s="1"/>
      <c r="K95" s="259"/>
      <c r="L95" s="330"/>
      <c r="M95" s="96"/>
      <c r="N95" s="119" t="s">
        <v>140</v>
      </c>
      <c r="O95" s="119" t="s">
        <v>140</v>
      </c>
      <c r="P95" s="119" t="s">
        <v>140</v>
      </c>
      <c r="Q95" s="254"/>
      <c r="R95" s="255"/>
    </row>
    <row r="96" spans="2:18">
      <c r="B96" s="205" t="s">
        <v>204</v>
      </c>
      <c r="C96" s="205" t="s">
        <v>252</v>
      </c>
      <c r="D96" s="3"/>
      <c r="E96" s="3"/>
      <c r="F96" s="3"/>
      <c r="G96" s="3"/>
      <c r="H96" s="203"/>
      <c r="I96" s="5"/>
      <c r="J96" s="1"/>
      <c r="K96" s="259"/>
      <c r="L96" s="330"/>
      <c r="M96" s="96"/>
      <c r="N96" s="119" t="s">
        <v>140</v>
      </c>
      <c r="O96" s="119" t="s">
        <v>140</v>
      </c>
      <c r="P96" s="119" t="s">
        <v>140</v>
      </c>
      <c r="Q96" s="254"/>
      <c r="R96" s="255"/>
    </row>
    <row r="97" spans="1:18">
      <c r="B97" s="205" t="s">
        <v>204</v>
      </c>
      <c r="C97" s="205" t="s">
        <v>252</v>
      </c>
      <c r="D97" s="3"/>
      <c r="E97" s="3"/>
      <c r="F97" s="3"/>
      <c r="G97" s="3"/>
      <c r="H97" s="203"/>
      <c r="I97" s="5"/>
      <c r="J97" s="1"/>
      <c r="K97" s="259"/>
      <c r="L97" s="330"/>
      <c r="M97" s="96"/>
      <c r="N97" s="119" t="s">
        <v>140</v>
      </c>
      <c r="O97" s="119" t="s">
        <v>140</v>
      </c>
      <c r="P97" s="119" t="s">
        <v>140</v>
      </c>
      <c r="Q97" s="254"/>
      <c r="R97" s="255"/>
    </row>
    <row r="99" spans="1:18" ht="15.75" thickBot="1"/>
    <row r="100" spans="1:18" ht="27" thickBot="1">
      <c r="B100" s="300" t="s">
        <v>45</v>
      </c>
      <c r="C100" s="301"/>
      <c r="D100" s="301"/>
      <c r="E100" s="301"/>
      <c r="F100" s="301"/>
      <c r="G100" s="301"/>
      <c r="H100" s="301"/>
      <c r="I100" s="301"/>
      <c r="J100" s="301"/>
      <c r="K100" s="301"/>
      <c r="L100" s="301"/>
      <c r="M100" s="301"/>
      <c r="N100" s="301"/>
      <c r="O100" s="302"/>
    </row>
    <row r="103" spans="1:18" ht="46.15" customHeight="1">
      <c r="B103" s="67" t="s">
        <v>33</v>
      </c>
      <c r="C103" s="67" t="s">
        <v>46</v>
      </c>
      <c r="D103" s="265" t="s">
        <v>3</v>
      </c>
      <c r="E103" s="267"/>
    </row>
    <row r="104" spans="1:18" ht="46.9" customHeight="1">
      <c r="B104" s="68" t="s">
        <v>127</v>
      </c>
      <c r="C104" s="62" t="s">
        <v>140</v>
      </c>
      <c r="D104" s="247"/>
      <c r="E104" s="247"/>
    </row>
    <row r="107" spans="1:18" ht="26.25">
      <c r="B107" s="298" t="s">
        <v>63</v>
      </c>
      <c r="C107" s="299"/>
      <c r="D107" s="299"/>
      <c r="E107" s="299"/>
      <c r="F107" s="299"/>
      <c r="G107" s="299"/>
      <c r="H107" s="299"/>
      <c r="I107" s="299"/>
      <c r="J107" s="299"/>
      <c r="K107" s="299"/>
      <c r="L107" s="299"/>
      <c r="M107" s="299"/>
      <c r="N107" s="299"/>
      <c r="O107" s="299"/>
      <c r="P107" s="299"/>
      <c r="Q107" s="299"/>
    </row>
    <row r="108" spans="1:18">
      <c r="A108" s="3"/>
    </row>
    <row r="109" spans="1:18" ht="15.75" thickBot="1"/>
    <row r="110" spans="1:18" ht="27" thickBot="1">
      <c r="B110" s="300" t="s">
        <v>53</v>
      </c>
      <c r="C110" s="301"/>
      <c r="D110" s="301"/>
      <c r="E110" s="301"/>
      <c r="F110" s="301"/>
      <c r="G110" s="301"/>
      <c r="H110" s="301"/>
      <c r="I110" s="301"/>
      <c r="J110" s="301"/>
      <c r="K110" s="301"/>
      <c r="L110" s="301"/>
      <c r="M110" s="301"/>
      <c r="N110" s="301"/>
      <c r="O110" s="302"/>
    </row>
    <row r="112" spans="1:18" ht="15.75" thickBot="1">
      <c r="N112" s="64"/>
      <c r="O112" s="64"/>
    </row>
    <row r="113" spans="1:27" s="105" customFormat="1" ht="109.5" customHeight="1">
      <c r="B113" s="116" t="s">
        <v>149</v>
      </c>
      <c r="C113" s="116" t="s">
        <v>150</v>
      </c>
      <c r="D113" s="116" t="s">
        <v>151</v>
      </c>
      <c r="E113" s="116" t="s">
        <v>44</v>
      </c>
      <c r="F113" s="116" t="s">
        <v>22</v>
      </c>
      <c r="G113" s="116" t="s">
        <v>105</v>
      </c>
      <c r="H113" s="116" t="s">
        <v>17</v>
      </c>
      <c r="I113" s="116" t="s">
        <v>10</v>
      </c>
      <c r="J113" s="116" t="s">
        <v>31</v>
      </c>
      <c r="K113" s="116" t="s">
        <v>60</v>
      </c>
      <c r="L113" s="116" t="s">
        <v>195</v>
      </c>
      <c r="M113" s="116" t="s">
        <v>20</v>
      </c>
      <c r="N113" s="101" t="s">
        <v>26</v>
      </c>
      <c r="O113" s="116" t="s">
        <v>152</v>
      </c>
      <c r="P113" s="116" t="s">
        <v>36</v>
      </c>
      <c r="Q113" s="117" t="s">
        <v>11</v>
      </c>
      <c r="R113" s="117" t="s">
        <v>19</v>
      </c>
    </row>
    <row r="114" spans="1:27" s="111" customFormat="1">
      <c r="A114" s="46">
        <v>1</v>
      </c>
      <c r="B114" s="112" t="s">
        <v>199</v>
      </c>
      <c r="C114" s="112" t="s">
        <v>199</v>
      </c>
      <c r="D114" s="112" t="s">
        <v>207</v>
      </c>
      <c r="E114" s="107" t="s">
        <v>208</v>
      </c>
      <c r="F114" s="108" t="s">
        <v>140</v>
      </c>
      <c r="G114" s="155">
        <v>1</v>
      </c>
      <c r="H114" s="115" t="s">
        <v>209</v>
      </c>
      <c r="I114" s="109" t="s">
        <v>210</v>
      </c>
      <c r="J114" s="109" t="s">
        <v>141</v>
      </c>
      <c r="K114" s="184">
        <v>21</v>
      </c>
      <c r="L114" s="184">
        <v>3</v>
      </c>
      <c r="M114" s="109"/>
      <c r="N114" s="184">
        <v>3098</v>
      </c>
      <c r="O114" s="100"/>
      <c r="P114" s="27">
        <v>873420400</v>
      </c>
      <c r="Q114" s="27">
        <v>242</v>
      </c>
      <c r="R114" s="156"/>
      <c r="S114" s="110"/>
      <c r="T114" s="110"/>
      <c r="U114" s="110"/>
      <c r="V114" s="110"/>
      <c r="W114" s="110"/>
      <c r="X114" s="110"/>
      <c r="Y114" s="110"/>
      <c r="Z114" s="110"/>
      <c r="AA114" s="110"/>
    </row>
    <row r="115" spans="1:27" s="111" customFormat="1">
      <c r="A115" s="46">
        <f>+A114+1</f>
        <v>2</v>
      </c>
      <c r="B115" s="112"/>
      <c r="C115" s="112"/>
      <c r="D115" s="112"/>
      <c r="E115" s="184"/>
      <c r="F115" s="108"/>
      <c r="G115" s="108"/>
      <c r="H115" s="108"/>
      <c r="I115" s="109"/>
      <c r="J115" s="109"/>
      <c r="K115" s="184"/>
      <c r="L115" s="184"/>
      <c r="M115" s="109"/>
      <c r="N115" s="184"/>
      <c r="O115" s="100"/>
      <c r="P115" s="27"/>
      <c r="Q115" s="27"/>
      <c r="R115" s="156"/>
      <c r="S115" s="110"/>
      <c r="T115" s="110"/>
      <c r="U115" s="110"/>
      <c r="V115" s="110"/>
      <c r="W115" s="110"/>
      <c r="X115" s="110"/>
      <c r="Y115" s="110"/>
      <c r="Z115" s="110"/>
      <c r="AA115" s="110"/>
    </row>
    <row r="116" spans="1:27" s="111" customFormat="1">
      <c r="A116" s="46">
        <f t="shared" ref="A116:A121" si="1">+A115+1</f>
        <v>3</v>
      </c>
      <c r="B116" s="112"/>
      <c r="C116" s="112"/>
      <c r="D116" s="112"/>
      <c r="E116" s="184"/>
      <c r="F116" s="108"/>
      <c r="G116" s="108"/>
      <c r="H116" s="108"/>
      <c r="I116" s="109"/>
      <c r="J116" s="109"/>
      <c r="K116" s="184"/>
      <c r="L116" s="184"/>
      <c r="M116" s="184"/>
      <c r="N116" s="184"/>
      <c r="O116" s="100"/>
      <c r="P116" s="27"/>
      <c r="Q116" s="27"/>
      <c r="R116" s="156"/>
      <c r="S116" s="110"/>
      <c r="T116" s="110"/>
      <c r="U116" s="110"/>
      <c r="V116" s="110"/>
      <c r="W116" s="110"/>
      <c r="X116" s="110"/>
      <c r="Y116" s="110"/>
      <c r="Z116" s="110"/>
      <c r="AA116" s="110"/>
    </row>
    <row r="117" spans="1:27" s="111" customFormat="1">
      <c r="A117" s="46">
        <f t="shared" si="1"/>
        <v>4</v>
      </c>
      <c r="B117" s="112"/>
      <c r="C117" s="112"/>
      <c r="D117" s="112"/>
      <c r="E117" s="184"/>
      <c r="F117" s="108"/>
      <c r="G117" s="108"/>
      <c r="H117" s="108"/>
      <c r="I117" s="109"/>
      <c r="J117" s="109"/>
      <c r="K117" s="184"/>
      <c r="L117" s="184"/>
      <c r="M117" s="184"/>
      <c r="N117" s="184"/>
      <c r="O117" s="100"/>
      <c r="P117" s="27"/>
      <c r="Q117" s="27"/>
      <c r="R117" s="156"/>
      <c r="S117" s="110"/>
      <c r="T117" s="110"/>
      <c r="U117" s="110"/>
      <c r="V117" s="110"/>
      <c r="W117" s="110"/>
      <c r="X117" s="110"/>
      <c r="Y117" s="110"/>
      <c r="Z117" s="110"/>
      <c r="AA117" s="110"/>
    </row>
    <row r="118" spans="1:27" s="111" customFormat="1">
      <c r="A118" s="46">
        <f t="shared" si="1"/>
        <v>5</v>
      </c>
      <c r="B118" s="112"/>
      <c r="C118" s="112"/>
      <c r="D118" s="112"/>
      <c r="E118" s="184"/>
      <c r="F118" s="108"/>
      <c r="G118" s="108"/>
      <c r="H118" s="108"/>
      <c r="I118" s="109"/>
      <c r="J118" s="109"/>
      <c r="K118" s="184"/>
      <c r="L118" s="184"/>
      <c r="M118" s="184"/>
      <c r="N118" s="184"/>
      <c r="O118" s="100"/>
      <c r="P118" s="27"/>
      <c r="Q118" s="27"/>
      <c r="R118" s="156"/>
      <c r="S118" s="110"/>
      <c r="T118" s="110"/>
      <c r="U118" s="110"/>
      <c r="V118" s="110"/>
      <c r="W118" s="110"/>
      <c r="X118" s="110"/>
      <c r="Y118" s="110"/>
      <c r="Z118" s="110"/>
      <c r="AA118" s="110"/>
    </row>
    <row r="119" spans="1:27" s="111" customFormat="1">
      <c r="A119" s="46">
        <f t="shared" si="1"/>
        <v>6</v>
      </c>
      <c r="B119" s="112"/>
      <c r="C119" s="112"/>
      <c r="D119" s="112"/>
      <c r="E119" s="184"/>
      <c r="F119" s="108"/>
      <c r="G119" s="108"/>
      <c r="H119" s="108"/>
      <c r="I119" s="109"/>
      <c r="J119" s="109"/>
      <c r="K119" s="184"/>
      <c r="L119" s="184"/>
      <c r="M119" s="184"/>
      <c r="N119" s="184"/>
      <c r="O119" s="100"/>
      <c r="P119" s="27"/>
      <c r="Q119" s="27"/>
      <c r="R119" s="156"/>
      <c r="S119" s="110"/>
      <c r="T119" s="110"/>
      <c r="U119" s="110"/>
      <c r="V119" s="110"/>
      <c r="W119" s="110"/>
      <c r="X119" s="110"/>
      <c r="Y119" s="110"/>
      <c r="Z119" s="110"/>
      <c r="AA119" s="110"/>
    </row>
    <row r="120" spans="1:27" s="111" customFormat="1">
      <c r="A120" s="46">
        <f t="shared" si="1"/>
        <v>7</v>
      </c>
      <c r="B120" s="112"/>
      <c r="C120" s="112"/>
      <c r="D120" s="112"/>
      <c r="E120" s="184"/>
      <c r="F120" s="108"/>
      <c r="G120" s="108"/>
      <c r="H120" s="108"/>
      <c r="I120" s="109"/>
      <c r="J120" s="109"/>
      <c r="K120" s="184"/>
      <c r="L120" s="184"/>
      <c r="M120" s="184"/>
      <c r="N120" s="184"/>
      <c r="O120" s="100"/>
      <c r="P120" s="27"/>
      <c r="Q120" s="27"/>
      <c r="R120" s="156"/>
      <c r="S120" s="110"/>
      <c r="T120" s="110"/>
      <c r="U120" s="110"/>
      <c r="V120" s="110"/>
      <c r="W120" s="110"/>
      <c r="X120" s="110"/>
      <c r="Y120" s="110"/>
      <c r="Z120" s="110"/>
      <c r="AA120" s="110"/>
    </row>
    <row r="121" spans="1:27" s="111" customFormat="1">
      <c r="A121" s="46">
        <f t="shared" si="1"/>
        <v>8</v>
      </c>
      <c r="B121" s="112"/>
      <c r="C121" s="112"/>
      <c r="D121" s="112"/>
      <c r="E121" s="184"/>
      <c r="F121" s="108"/>
      <c r="G121" s="108"/>
      <c r="H121" s="108"/>
      <c r="I121" s="109"/>
      <c r="J121" s="109"/>
      <c r="K121" s="109"/>
      <c r="L121" s="109"/>
      <c r="M121" s="109"/>
      <c r="N121" s="100"/>
      <c r="O121" s="100"/>
      <c r="P121" s="27"/>
      <c r="Q121" s="27"/>
      <c r="R121" s="156"/>
      <c r="S121" s="110"/>
      <c r="T121" s="110"/>
      <c r="U121" s="110"/>
      <c r="V121" s="110"/>
      <c r="W121" s="110"/>
      <c r="X121" s="110"/>
      <c r="Y121" s="110"/>
      <c r="Z121" s="110"/>
      <c r="AA121" s="110"/>
    </row>
    <row r="122" spans="1:27" s="111" customFormat="1">
      <c r="A122" s="46"/>
      <c r="B122" s="49" t="s">
        <v>16</v>
      </c>
      <c r="C122" s="113"/>
      <c r="D122" s="112"/>
      <c r="E122" s="184"/>
      <c r="F122" s="108"/>
      <c r="G122" s="108"/>
      <c r="H122" s="108"/>
      <c r="I122" s="109"/>
      <c r="J122" s="109"/>
      <c r="K122" s="114">
        <f t="shared" ref="K122" si="2">SUM(K114:K121)</f>
        <v>21</v>
      </c>
      <c r="L122" s="114"/>
      <c r="M122" s="114">
        <f t="shared" ref="M122:O122" si="3">SUM(M114:M121)</f>
        <v>0</v>
      </c>
      <c r="N122" s="154">
        <f t="shared" si="3"/>
        <v>3098</v>
      </c>
      <c r="O122" s="114">
        <f t="shared" si="3"/>
        <v>0</v>
      </c>
      <c r="P122" s="27"/>
      <c r="Q122" s="27"/>
      <c r="R122" s="157"/>
    </row>
    <row r="123" spans="1:27">
      <c r="B123" s="30"/>
      <c r="C123" s="30"/>
      <c r="D123" s="30"/>
      <c r="E123" s="31"/>
      <c r="F123" s="30"/>
      <c r="G123" s="30"/>
      <c r="H123" s="30"/>
      <c r="I123" s="30"/>
      <c r="J123" s="30"/>
      <c r="K123" s="30"/>
      <c r="L123" s="30"/>
      <c r="M123" s="30"/>
      <c r="N123" s="30"/>
      <c r="O123" s="30"/>
      <c r="P123" s="30"/>
      <c r="Q123" s="30"/>
    </row>
    <row r="124" spans="1:27" ht="18.75">
      <c r="B124" s="58" t="s">
        <v>32</v>
      </c>
      <c r="C124" s="196">
        <v>21</v>
      </c>
      <c r="H124" s="32"/>
      <c r="I124" s="32"/>
      <c r="J124" s="32"/>
      <c r="K124" s="32"/>
      <c r="L124" s="32"/>
      <c r="M124" s="32"/>
      <c r="N124" s="32"/>
      <c r="O124" s="30"/>
      <c r="P124" s="30"/>
      <c r="Q124" s="30"/>
    </row>
    <row r="126" spans="1:27" ht="15.75" thickBot="1"/>
    <row r="127" spans="1:27" ht="37.15" customHeight="1" thickBot="1">
      <c r="B127" s="74" t="s">
        <v>48</v>
      </c>
      <c r="C127" s="75" t="s">
        <v>49</v>
      </c>
      <c r="D127" s="74" t="s">
        <v>50</v>
      </c>
      <c r="E127" s="75" t="s">
        <v>54</v>
      </c>
    </row>
    <row r="128" spans="1:27" ht="41.45" customHeight="1">
      <c r="B128" s="66" t="s">
        <v>128</v>
      </c>
      <c r="C128" s="69">
        <v>20</v>
      </c>
      <c r="D128" s="69"/>
      <c r="E128" s="303">
        <v>40</v>
      </c>
    </row>
    <row r="129" spans="2:18">
      <c r="B129" s="66" t="s">
        <v>129</v>
      </c>
      <c r="C129" s="56">
        <v>30</v>
      </c>
      <c r="D129" s="70"/>
      <c r="E129" s="304"/>
    </row>
    <row r="130" spans="2:18" ht="15.75" thickBot="1">
      <c r="B130" s="66" t="s">
        <v>130</v>
      </c>
      <c r="C130" s="71">
        <v>40</v>
      </c>
      <c r="D130" s="71">
        <v>40</v>
      </c>
      <c r="E130" s="305"/>
    </row>
    <row r="132" spans="2:18" ht="15.75" thickBot="1"/>
    <row r="133" spans="2:18" ht="27" thickBot="1">
      <c r="B133" s="300" t="s">
        <v>51</v>
      </c>
      <c r="C133" s="301"/>
      <c r="D133" s="301"/>
      <c r="E133" s="301"/>
      <c r="F133" s="301"/>
      <c r="G133" s="301"/>
      <c r="H133" s="301"/>
      <c r="I133" s="301"/>
      <c r="J133" s="301"/>
      <c r="K133" s="301"/>
      <c r="L133" s="301"/>
      <c r="M133" s="301"/>
      <c r="N133" s="301"/>
      <c r="O133" s="302"/>
    </row>
    <row r="135" spans="2:18" ht="76.5" customHeight="1">
      <c r="B135" s="252" t="s">
        <v>0</v>
      </c>
      <c r="C135" s="252" t="s">
        <v>39</v>
      </c>
      <c r="D135" s="252" t="s">
        <v>40</v>
      </c>
      <c r="E135" s="252" t="s">
        <v>117</v>
      </c>
      <c r="F135" s="252" t="s">
        <v>119</v>
      </c>
      <c r="G135" s="252" t="s">
        <v>120</v>
      </c>
      <c r="H135" s="252" t="s">
        <v>121</v>
      </c>
      <c r="I135" s="252" t="s">
        <v>118</v>
      </c>
      <c r="J135" s="265" t="s">
        <v>122</v>
      </c>
      <c r="K135" s="266"/>
      <c r="L135" s="266"/>
      <c r="M135" s="267"/>
      <c r="N135" s="252" t="s">
        <v>126</v>
      </c>
      <c r="O135" s="252" t="s">
        <v>41</v>
      </c>
      <c r="P135" s="252" t="s">
        <v>42</v>
      </c>
      <c r="Q135" s="268" t="s">
        <v>3</v>
      </c>
      <c r="R135" s="272"/>
    </row>
    <row r="136" spans="2:18" ht="60.75" customHeight="1">
      <c r="B136" s="253"/>
      <c r="C136" s="253"/>
      <c r="D136" s="253"/>
      <c r="E136" s="253">
        <v>73081446</v>
      </c>
      <c r="F136" s="253" t="s">
        <v>194</v>
      </c>
      <c r="G136" s="253" t="s">
        <v>196</v>
      </c>
      <c r="H136" s="253"/>
      <c r="I136" s="253"/>
      <c r="J136" s="192" t="s">
        <v>123</v>
      </c>
      <c r="K136" s="256" t="s">
        <v>124</v>
      </c>
      <c r="L136" s="257"/>
      <c r="M136" s="193" t="s">
        <v>125</v>
      </c>
      <c r="N136" s="253"/>
      <c r="O136" s="253"/>
      <c r="P136" s="253"/>
      <c r="Q136" s="273"/>
      <c r="R136" s="274"/>
    </row>
    <row r="137" spans="2:18">
      <c r="B137" s="174" t="s">
        <v>134</v>
      </c>
      <c r="C137" s="174" t="s">
        <v>212</v>
      </c>
      <c r="D137" s="201" t="s">
        <v>211</v>
      </c>
      <c r="E137" s="3">
        <v>10886409</v>
      </c>
      <c r="F137" s="3" t="s">
        <v>213</v>
      </c>
      <c r="G137" s="3" t="s">
        <v>214</v>
      </c>
      <c r="H137" s="3" t="s">
        <v>215</v>
      </c>
      <c r="I137" s="5" t="s">
        <v>176</v>
      </c>
      <c r="J137" s="1" t="s">
        <v>205</v>
      </c>
      <c r="K137" s="277" t="s">
        <v>216</v>
      </c>
      <c r="L137" s="278"/>
      <c r="M137" s="204" t="s">
        <v>217</v>
      </c>
      <c r="N137" s="197" t="s">
        <v>140</v>
      </c>
      <c r="O137" s="197" t="s">
        <v>140</v>
      </c>
      <c r="P137" s="197" t="s">
        <v>140</v>
      </c>
      <c r="Q137" s="254"/>
      <c r="R137" s="255"/>
    </row>
    <row r="138" spans="2:18" ht="30">
      <c r="B138" s="89" t="s">
        <v>135</v>
      </c>
      <c r="C138" s="201" t="s">
        <v>212</v>
      </c>
      <c r="D138" s="3" t="s">
        <v>218</v>
      </c>
      <c r="E138" s="3">
        <v>35890966</v>
      </c>
      <c r="F138" s="174" t="s">
        <v>219</v>
      </c>
      <c r="G138" s="3" t="s">
        <v>220</v>
      </c>
      <c r="H138" s="3" t="s">
        <v>221</v>
      </c>
      <c r="I138" s="5" t="s">
        <v>176</v>
      </c>
      <c r="J138" s="1" t="s">
        <v>206</v>
      </c>
      <c r="K138" s="275" t="s">
        <v>222</v>
      </c>
      <c r="L138" s="276"/>
      <c r="M138" s="1" t="s">
        <v>223</v>
      </c>
      <c r="N138" s="62" t="s">
        <v>140</v>
      </c>
      <c r="O138" s="119" t="s">
        <v>140</v>
      </c>
      <c r="P138" s="119" t="s">
        <v>140</v>
      </c>
      <c r="Q138" s="254"/>
      <c r="R138" s="255"/>
    </row>
    <row r="139" spans="2:18">
      <c r="B139" s="89" t="s">
        <v>136</v>
      </c>
      <c r="C139" s="201" t="s">
        <v>212</v>
      </c>
      <c r="D139" s="3"/>
      <c r="E139" s="3"/>
      <c r="F139" s="3"/>
      <c r="G139" s="3"/>
      <c r="H139" s="3"/>
      <c r="I139" s="5"/>
      <c r="J139" s="1"/>
      <c r="K139" s="277"/>
      <c r="L139" s="278"/>
      <c r="M139" s="95"/>
      <c r="N139" s="62"/>
      <c r="O139" s="62"/>
      <c r="P139" s="62"/>
      <c r="Q139" s="254"/>
      <c r="R139" s="255"/>
    </row>
    <row r="142" spans="2:18" ht="15.75" thickBot="1"/>
    <row r="143" spans="2:18" ht="54" customHeight="1">
      <c r="B143" s="73" t="s">
        <v>33</v>
      </c>
      <c r="C143" s="73" t="s">
        <v>48</v>
      </c>
      <c r="D143" s="55" t="s">
        <v>49</v>
      </c>
      <c r="E143" s="73" t="s">
        <v>50</v>
      </c>
      <c r="F143" s="75" t="s">
        <v>55</v>
      </c>
      <c r="G143" s="92"/>
    </row>
    <row r="144" spans="2:18" ht="120.75" customHeight="1">
      <c r="B144" s="292" t="s">
        <v>52</v>
      </c>
      <c r="C144" s="6" t="s">
        <v>131</v>
      </c>
      <c r="D144" s="70">
        <v>25</v>
      </c>
      <c r="E144" s="70">
        <v>25</v>
      </c>
      <c r="F144" s="293">
        <f>+E144+E145+E146</f>
        <v>50</v>
      </c>
      <c r="G144" s="93"/>
    </row>
    <row r="145" spans="2:7" ht="76.150000000000006" customHeight="1">
      <c r="B145" s="292"/>
      <c r="C145" s="6" t="s">
        <v>132</v>
      </c>
      <c r="D145" s="72">
        <v>25</v>
      </c>
      <c r="E145" s="70">
        <v>25</v>
      </c>
      <c r="F145" s="294"/>
      <c r="G145" s="93"/>
    </row>
    <row r="146" spans="2:7" ht="69" customHeight="1">
      <c r="B146" s="292"/>
      <c r="C146" s="6" t="s">
        <v>133</v>
      </c>
      <c r="D146" s="70">
        <v>10</v>
      </c>
      <c r="E146" s="70">
        <v>0</v>
      </c>
      <c r="F146" s="295"/>
      <c r="G146" s="93"/>
    </row>
    <row r="147" spans="2:7">
      <c r="C147"/>
    </row>
    <row r="150" spans="2:7">
      <c r="B150" s="65" t="s">
        <v>56</v>
      </c>
    </row>
    <row r="153" spans="2:7">
      <c r="B153" s="76" t="s">
        <v>33</v>
      </c>
      <c r="C153" s="76" t="s">
        <v>57</v>
      </c>
      <c r="D153" s="73" t="s">
        <v>50</v>
      </c>
      <c r="E153" s="73" t="s">
        <v>16</v>
      </c>
    </row>
    <row r="154" spans="2:7" ht="28.5">
      <c r="B154" s="2" t="s">
        <v>58</v>
      </c>
      <c r="C154" s="7">
        <v>40</v>
      </c>
      <c r="D154" s="70">
        <f>+E128</f>
        <v>40</v>
      </c>
      <c r="E154" s="296">
        <f>+D154+D155</f>
        <v>90</v>
      </c>
    </row>
    <row r="155" spans="2:7" ht="42.75">
      <c r="B155" s="2" t="s">
        <v>59</v>
      </c>
      <c r="C155" s="7">
        <v>60</v>
      </c>
      <c r="D155" s="70">
        <f>+F144</f>
        <v>50</v>
      </c>
      <c r="E155" s="297"/>
    </row>
  </sheetData>
  <mergeCells count="89">
    <mergeCell ref="K96:L96"/>
    <mergeCell ref="Q96:R96"/>
    <mergeCell ref="K95:L95"/>
    <mergeCell ref="Q95:R95"/>
    <mergeCell ref="K93:L93"/>
    <mergeCell ref="Q93:R93"/>
    <mergeCell ref="K94:L94"/>
    <mergeCell ref="Q94:R94"/>
    <mergeCell ref="B144:B146"/>
    <mergeCell ref="F144:F146"/>
    <mergeCell ref="E154:E155"/>
    <mergeCell ref="B2:Q2"/>
    <mergeCell ref="B107:Q107"/>
    <mergeCell ref="B133:O133"/>
    <mergeCell ref="E128:E130"/>
    <mergeCell ref="B100:O100"/>
    <mergeCell ref="D103:E103"/>
    <mergeCell ref="D104:E104"/>
    <mergeCell ref="B110:O110"/>
    <mergeCell ref="B78:O78"/>
    <mergeCell ref="E41:E42"/>
    <mergeCell ref="P63:Q63"/>
    <mergeCell ref="P66:Q66"/>
    <mergeCell ref="B4:Q4"/>
    <mergeCell ref="C6:O6"/>
    <mergeCell ref="C7:O7"/>
    <mergeCell ref="C8:O8"/>
    <mergeCell ref="C9:O9"/>
    <mergeCell ref="C10:E10"/>
    <mergeCell ref="B60:O60"/>
    <mergeCell ref="C58:O58"/>
    <mergeCell ref="B14:C21"/>
    <mergeCell ref="D54:E54"/>
    <mergeCell ref="N46:O46"/>
    <mergeCell ref="B54:B55"/>
    <mergeCell ref="C54:C55"/>
    <mergeCell ref="B22:C22"/>
    <mergeCell ref="P64:Q64"/>
    <mergeCell ref="Q139:R139"/>
    <mergeCell ref="J83:M83"/>
    <mergeCell ref="Q97:R97"/>
    <mergeCell ref="Q83:R84"/>
    <mergeCell ref="O135:O136"/>
    <mergeCell ref="P135:P136"/>
    <mergeCell ref="Q135:R136"/>
    <mergeCell ref="Q138:R138"/>
    <mergeCell ref="K138:L138"/>
    <mergeCell ref="K139:L139"/>
    <mergeCell ref="N135:N136"/>
    <mergeCell ref="J135:M135"/>
    <mergeCell ref="K137:L137"/>
    <mergeCell ref="K92:L92"/>
    <mergeCell ref="Q92:R92"/>
    <mergeCell ref="C83:C84"/>
    <mergeCell ref="D83:D84"/>
    <mergeCell ref="E83:E84"/>
    <mergeCell ref="F83:F84"/>
    <mergeCell ref="G83:G84"/>
    <mergeCell ref="H83:H84"/>
    <mergeCell ref="I83:I84"/>
    <mergeCell ref="N83:N84"/>
    <mergeCell ref="O83:O84"/>
    <mergeCell ref="P83:P84"/>
    <mergeCell ref="B83:B84"/>
    <mergeCell ref="K84:L84"/>
    <mergeCell ref="K85:L85"/>
    <mergeCell ref="K97:L97"/>
    <mergeCell ref="Q85:R85"/>
    <mergeCell ref="K86:L86"/>
    <mergeCell ref="Q86:R86"/>
    <mergeCell ref="K87:L87"/>
    <mergeCell ref="K88:L88"/>
    <mergeCell ref="Q87:R87"/>
    <mergeCell ref="Q88:R88"/>
    <mergeCell ref="K89:L89"/>
    <mergeCell ref="Q90:R90"/>
    <mergeCell ref="K90:L90"/>
    <mergeCell ref="K91:L91"/>
    <mergeCell ref="Q91:R91"/>
    <mergeCell ref="B135:B136"/>
    <mergeCell ref="C135:C136"/>
    <mergeCell ref="Q137:R137"/>
    <mergeCell ref="I135:I136"/>
    <mergeCell ref="K136:L136"/>
    <mergeCell ref="D135:D136"/>
    <mergeCell ref="E135:E136"/>
    <mergeCell ref="F135:F136"/>
    <mergeCell ref="G135:G136"/>
    <mergeCell ref="H135:H136"/>
  </mergeCells>
  <dataValidations count="2">
    <dataValidation type="decimal" allowBlank="1" showInputMessage="1" showErrorMessage="1" sqref="WVI983071 WLM983071 C65567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C131103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C196639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C262175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C327711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C393247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C458783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C524319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C589855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C655391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C720927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C786463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C851999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C917535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C983071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SS35:SS45 ACO35:ACO45 AMK35:AMK45 AWG35:AWG45 BGC35:BGC45 BPY35:BPY45 BZU35:BZU45 CJQ35:CJQ45 CTM35:CTM45 DDI35:DDI45 DNE35:DNE45 DXA35:DXA45 EGW35:EGW45 EQS35:EQS45 FAO35:FAO45 FKK35:FKK45 FUG35:FUG45 GEC35:GEC45 GNY35:GNY45 GXU35:GXU45 HHQ35:HHQ45 HRM35:HRM45 IBI35:IBI45 ILE35:ILE45 IVA35:IVA45 JEW35:JEW45 JOS35:JOS45 JYO35:JYO45 KIK35:KIK45 KSG35:KSG45 LCC35:LCC45 LLY35:LLY45 LVU35:LVU45 MFQ35:MFQ45 MPM35:MPM45 MZI35:MZI45 NJE35:NJE45 NTA35:NTA45 OCW35:OCW45 OMS35:OMS45 OWO35:OWO45 PGK35:PGK45 PQG35:PQG45 QAC35:QAC45 QJY35:QJY45 QTU35:QTU45 RDQ35:RDQ45 RNM35:RNM45 RXI35:RXI45 SHE35:SHE45 SRA35:SRA45 TAW35:TAW45 TKS35:TKS45 TUO35:TUO45 UEK35:UEK45 UOG35:UOG45 UYC35:UYC45 VHY35:VHY45 VRU35:VRU45 WBQ35:WBQ45 WLM35:WLM45 WVI35:WVI45 WVI24:WVI33 WLM24:WLM33 WBQ24:WBQ33 VRU24:VRU33 VHY24:VHY33 UYC24:UYC33 UOG24:UOG33 UEK24:UEK33 TUO24:TUO33 TKS24:TKS33 TAW24:TAW33 SRA24:SRA33 SHE24:SHE33 RXI24:RXI33 RNM24:RNM33 RDQ24:RDQ33 QTU24:QTU33 QJY24:QJY33 QAC24:QAC33 PQG24:PQG33 PGK24:PGK33 OWO24:OWO33 OMS24:OMS33 OCW24:OCW33 NTA24:NTA33 NJE24:NJE33 MZI24:MZI33 MPM24:MPM33 MFQ24:MFQ33 LVU24:LVU33 LLY24:LLY33 LCC24:LCC33 KSG24:KSG33 KIK24:KIK33 JYO24:JYO33 JOS24:JOS33 JEW24:JEW33 IVA24:IVA33 ILE24:ILE33 IBI24:IBI33 HRM24:HRM33 HHQ24:HHQ33 GXU24:GXU33 GNY24:GNY33 GEC24:GEC33 FUG24:FUG33 FKK24:FKK33 FAO24:FAO33 EQS24:EQS33 EGW24:EGW33 DXA24:DXA33 DNE24:DNE33 DDI24:DDI33 CTM24:CTM33 CJQ24:CJQ33 BZU24:BZU33 BPY24:BPY33 BGC24:BGC33 AWG24:AWG33 AMK24:AMK33 ACO24:ACO33 SS24:SS33 IW24:IW33 IW35:IW45">
      <formula1>0</formula1>
      <formula2>1</formula2>
    </dataValidation>
    <dataValidation type="list" allowBlank="1" showInputMessage="1" showErrorMessage="1" sqref="WVF983071 A65567 IT65567 SP65567 ACL65567 AMH65567 AWD65567 BFZ65567 BPV65567 BZR65567 CJN65567 CTJ65567 DDF65567 DNB65567 DWX65567 EGT65567 EQP65567 FAL65567 FKH65567 FUD65567 GDZ65567 GNV65567 GXR65567 HHN65567 HRJ65567 IBF65567 ILB65567 IUX65567 JET65567 JOP65567 JYL65567 KIH65567 KSD65567 LBZ65567 LLV65567 LVR65567 MFN65567 MPJ65567 MZF65567 NJB65567 NSX65567 OCT65567 OMP65567 OWL65567 PGH65567 PQD65567 PZZ65567 QJV65567 QTR65567 RDN65567 RNJ65567 RXF65567 SHB65567 SQX65567 TAT65567 TKP65567 TUL65567 UEH65567 UOD65567 UXZ65567 VHV65567 VRR65567 WBN65567 WLJ65567 WVF65567 A131103 IT131103 SP131103 ACL131103 AMH131103 AWD131103 BFZ131103 BPV131103 BZR131103 CJN131103 CTJ131103 DDF131103 DNB131103 DWX131103 EGT131103 EQP131103 FAL131103 FKH131103 FUD131103 GDZ131103 GNV131103 GXR131103 HHN131103 HRJ131103 IBF131103 ILB131103 IUX131103 JET131103 JOP131103 JYL131103 KIH131103 KSD131103 LBZ131103 LLV131103 LVR131103 MFN131103 MPJ131103 MZF131103 NJB131103 NSX131103 OCT131103 OMP131103 OWL131103 PGH131103 PQD131103 PZZ131103 QJV131103 QTR131103 RDN131103 RNJ131103 RXF131103 SHB131103 SQX131103 TAT131103 TKP131103 TUL131103 UEH131103 UOD131103 UXZ131103 VHV131103 VRR131103 WBN131103 WLJ131103 WVF131103 A196639 IT196639 SP196639 ACL196639 AMH196639 AWD196639 BFZ196639 BPV196639 BZR196639 CJN196639 CTJ196639 DDF196639 DNB196639 DWX196639 EGT196639 EQP196639 FAL196639 FKH196639 FUD196639 GDZ196639 GNV196639 GXR196639 HHN196639 HRJ196639 IBF196639 ILB196639 IUX196639 JET196639 JOP196639 JYL196639 KIH196639 KSD196639 LBZ196639 LLV196639 LVR196639 MFN196639 MPJ196639 MZF196639 NJB196639 NSX196639 OCT196639 OMP196639 OWL196639 PGH196639 PQD196639 PZZ196639 QJV196639 QTR196639 RDN196639 RNJ196639 RXF196639 SHB196639 SQX196639 TAT196639 TKP196639 TUL196639 UEH196639 UOD196639 UXZ196639 VHV196639 VRR196639 WBN196639 WLJ196639 WVF196639 A262175 IT262175 SP262175 ACL262175 AMH262175 AWD262175 BFZ262175 BPV262175 BZR262175 CJN262175 CTJ262175 DDF262175 DNB262175 DWX262175 EGT262175 EQP262175 FAL262175 FKH262175 FUD262175 GDZ262175 GNV262175 GXR262175 HHN262175 HRJ262175 IBF262175 ILB262175 IUX262175 JET262175 JOP262175 JYL262175 KIH262175 KSD262175 LBZ262175 LLV262175 LVR262175 MFN262175 MPJ262175 MZF262175 NJB262175 NSX262175 OCT262175 OMP262175 OWL262175 PGH262175 PQD262175 PZZ262175 QJV262175 QTR262175 RDN262175 RNJ262175 RXF262175 SHB262175 SQX262175 TAT262175 TKP262175 TUL262175 UEH262175 UOD262175 UXZ262175 VHV262175 VRR262175 WBN262175 WLJ262175 WVF262175 A327711 IT327711 SP327711 ACL327711 AMH327711 AWD327711 BFZ327711 BPV327711 BZR327711 CJN327711 CTJ327711 DDF327711 DNB327711 DWX327711 EGT327711 EQP327711 FAL327711 FKH327711 FUD327711 GDZ327711 GNV327711 GXR327711 HHN327711 HRJ327711 IBF327711 ILB327711 IUX327711 JET327711 JOP327711 JYL327711 KIH327711 KSD327711 LBZ327711 LLV327711 LVR327711 MFN327711 MPJ327711 MZF327711 NJB327711 NSX327711 OCT327711 OMP327711 OWL327711 PGH327711 PQD327711 PZZ327711 QJV327711 QTR327711 RDN327711 RNJ327711 RXF327711 SHB327711 SQX327711 TAT327711 TKP327711 TUL327711 UEH327711 UOD327711 UXZ327711 VHV327711 VRR327711 WBN327711 WLJ327711 WVF327711 A393247 IT393247 SP393247 ACL393247 AMH393247 AWD393247 BFZ393247 BPV393247 BZR393247 CJN393247 CTJ393247 DDF393247 DNB393247 DWX393247 EGT393247 EQP393247 FAL393247 FKH393247 FUD393247 GDZ393247 GNV393247 GXR393247 HHN393247 HRJ393247 IBF393247 ILB393247 IUX393247 JET393247 JOP393247 JYL393247 KIH393247 KSD393247 LBZ393247 LLV393247 LVR393247 MFN393247 MPJ393247 MZF393247 NJB393247 NSX393247 OCT393247 OMP393247 OWL393247 PGH393247 PQD393247 PZZ393247 QJV393247 QTR393247 RDN393247 RNJ393247 RXF393247 SHB393247 SQX393247 TAT393247 TKP393247 TUL393247 UEH393247 UOD393247 UXZ393247 VHV393247 VRR393247 WBN393247 WLJ393247 WVF393247 A458783 IT458783 SP458783 ACL458783 AMH458783 AWD458783 BFZ458783 BPV458783 BZR458783 CJN458783 CTJ458783 DDF458783 DNB458783 DWX458783 EGT458783 EQP458783 FAL458783 FKH458783 FUD458783 GDZ458783 GNV458783 GXR458783 HHN458783 HRJ458783 IBF458783 ILB458783 IUX458783 JET458783 JOP458783 JYL458783 KIH458783 KSD458783 LBZ458783 LLV458783 LVR458783 MFN458783 MPJ458783 MZF458783 NJB458783 NSX458783 OCT458783 OMP458783 OWL458783 PGH458783 PQD458783 PZZ458783 QJV458783 QTR458783 RDN458783 RNJ458783 RXF458783 SHB458783 SQX458783 TAT458783 TKP458783 TUL458783 UEH458783 UOD458783 UXZ458783 VHV458783 VRR458783 WBN458783 WLJ458783 WVF458783 A524319 IT524319 SP524319 ACL524319 AMH524319 AWD524319 BFZ524319 BPV524319 BZR524319 CJN524319 CTJ524319 DDF524319 DNB524319 DWX524319 EGT524319 EQP524319 FAL524319 FKH524319 FUD524319 GDZ524319 GNV524319 GXR524319 HHN524319 HRJ524319 IBF524319 ILB524319 IUX524319 JET524319 JOP524319 JYL524319 KIH524319 KSD524319 LBZ524319 LLV524319 LVR524319 MFN524319 MPJ524319 MZF524319 NJB524319 NSX524319 OCT524319 OMP524319 OWL524319 PGH524319 PQD524319 PZZ524319 QJV524319 QTR524319 RDN524319 RNJ524319 RXF524319 SHB524319 SQX524319 TAT524319 TKP524319 TUL524319 UEH524319 UOD524319 UXZ524319 VHV524319 VRR524319 WBN524319 WLJ524319 WVF524319 A589855 IT589855 SP589855 ACL589855 AMH589855 AWD589855 BFZ589855 BPV589855 BZR589855 CJN589855 CTJ589855 DDF589855 DNB589855 DWX589855 EGT589855 EQP589855 FAL589855 FKH589855 FUD589855 GDZ589855 GNV589855 GXR589855 HHN589855 HRJ589855 IBF589855 ILB589855 IUX589855 JET589855 JOP589855 JYL589855 KIH589855 KSD589855 LBZ589855 LLV589855 LVR589855 MFN589855 MPJ589855 MZF589855 NJB589855 NSX589855 OCT589855 OMP589855 OWL589855 PGH589855 PQD589855 PZZ589855 QJV589855 QTR589855 RDN589855 RNJ589855 RXF589855 SHB589855 SQX589855 TAT589855 TKP589855 TUL589855 UEH589855 UOD589855 UXZ589855 VHV589855 VRR589855 WBN589855 WLJ589855 WVF589855 A655391 IT655391 SP655391 ACL655391 AMH655391 AWD655391 BFZ655391 BPV655391 BZR655391 CJN655391 CTJ655391 DDF655391 DNB655391 DWX655391 EGT655391 EQP655391 FAL655391 FKH655391 FUD655391 GDZ655391 GNV655391 GXR655391 HHN655391 HRJ655391 IBF655391 ILB655391 IUX655391 JET655391 JOP655391 JYL655391 KIH655391 KSD655391 LBZ655391 LLV655391 LVR655391 MFN655391 MPJ655391 MZF655391 NJB655391 NSX655391 OCT655391 OMP655391 OWL655391 PGH655391 PQD655391 PZZ655391 QJV655391 QTR655391 RDN655391 RNJ655391 RXF655391 SHB655391 SQX655391 TAT655391 TKP655391 TUL655391 UEH655391 UOD655391 UXZ655391 VHV655391 VRR655391 WBN655391 WLJ655391 WVF655391 A720927 IT720927 SP720927 ACL720927 AMH720927 AWD720927 BFZ720927 BPV720927 BZR720927 CJN720927 CTJ720927 DDF720927 DNB720927 DWX720927 EGT720927 EQP720927 FAL720927 FKH720927 FUD720927 GDZ720927 GNV720927 GXR720927 HHN720927 HRJ720927 IBF720927 ILB720927 IUX720927 JET720927 JOP720927 JYL720927 KIH720927 KSD720927 LBZ720927 LLV720927 LVR720927 MFN720927 MPJ720927 MZF720927 NJB720927 NSX720927 OCT720927 OMP720927 OWL720927 PGH720927 PQD720927 PZZ720927 QJV720927 QTR720927 RDN720927 RNJ720927 RXF720927 SHB720927 SQX720927 TAT720927 TKP720927 TUL720927 UEH720927 UOD720927 UXZ720927 VHV720927 VRR720927 WBN720927 WLJ720927 WVF720927 A786463 IT786463 SP786463 ACL786463 AMH786463 AWD786463 BFZ786463 BPV786463 BZR786463 CJN786463 CTJ786463 DDF786463 DNB786463 DWX786463 EGT786463 EQP786463 FAL786463 FKH786463 FUD786463 GDZ786463 GNV786463 GXR786463 HHN786463 HRJ786463 IBF786463 ILB786463 IUX786463 JET786463 JOP786463 JYL786463 KIH786463 KSD786463 LBZ786463 LLV786463 LVR786463 MFN786463 MPJ786463 MZF786463 NJB786463 NSX786463 OCT786463 OMP786463 OWL786463 PGH786463 PQD786463 PZZ786463 QJV786463 QTR786463 RDN786463 RNJ786463 RXF786463 SHB786463 SQX786463 TAT786463 TKP786463 TUL786463 UEH786463 UOD786463 UXZ786463 VHV786463 VRR786463 WBN786463 WLJ786463 WVF786463 A851999 IT851999 SP851999 ACL851999 AMH851999 AWD851999 BFZ851999 BPV851999 BZR851999 CJN851999 CTJ851999 DDF851999 DNB851999 DWX851999 EGT851999 EQP851999 FAL851999 FKH851999 FUD851999 GDZ851999 GNV851999 GXR851999 HHN851999 HRJ851999 IBF851999 ILB851999 IUX851999 JET851999 JOP851999 JYL851999 KIH851999 KSD851999 LBZ851999 LLV851999 LVR851999 MFN851999 MPJ851999 MZF851999 NJB851999 NSX851999 OCT851999 OMP851999 OWL851999 PGH851999 PQD851999 PZZ851999 QJV851999 QTR851999 RDN851999 RNJ851999 RXF851999 SHB851999 SQX851999 TAT851999 TKP851999 TUL851999 UEH851999 UOD851999 UXZ851999 VHV851999 VRR851999 WBN851999 WLJ851999 WVF851999 A917535 IT917535 SP917535 ACL917535 AMH917535 AWD917535 BFZ917535 BPV917535 BZR917535 CJN917535 CTJ917535 DDF917535 DNB917535 DWX917535 EGT917535 EQP917535 FAL917535 FKH917535 FUD917535 GDZ917535 GNV917535 GXR917535 HHN917535 HRJ917535 IBF917535 ILB917535 IUX917535 JET917535 JOP917535 JYL917535 KIH917535 KSD917535 LBZ917535 LLV917535 LVR917535 MFN917535 MPJ917535 MZF917535 NJB917535 NSX917535 OCT917535 OMP917535 OWL917535 PGH917535 PQD917535 PZZ917535 QJV917535 QTR917535 RDN917535 RNJ917535 RXF917535 SHB917535 SQX917535 TAT917535 TKP917535 TUL917535 UEH917535 UOD917535 UXZ917535 VHV917535 VRR917535 WBN917535 WLJ917535 WVF917535 A983071 IT983071 SP983071 ACL983071 AMH983071 AWD983071 BFZ983071 BPV983071 BZR983071 CJN983071 CTJ983071 DDF983071 DNB983071 DWX983071 EGT983071 EQP983071 FAL983071 FKH983071 FUD983071 GDZ983071 GNV983071 GXR983071 HHN983071 HRJ983071 IBF983071 ILB983071 IUX983071 JET983071 JOP983071 JYL983071 KIH983071 KSD983071 LBZ983071 LLV983071 LVR983071 MFN983071 MPJ983071 MZF983071 NJB983071 NSX983071 OCT983071 OMP983071 OWL983071 PGH983071 PQD983071 PZZ983071 QJV983071 QTR983071 RDN983071 RNJ983071 RXF983071 SHB983071 SQX983071 TAT983071 TKP983071 TUL983071 UEH983071 UOD983071 UXZ983071 VHV983071 VRR983071 WBN983071 WLJ983071 IT35:IT45 SP35:SP45 ACL35:ACL45 AMH35:AMH45 AWD35:AWD45 BFZ35:BFZ45 BPV35:BPV45 BZR35:BZR45 CJN35:CJN45 CTJ35:CTJ45 DDF35:DDF45 DNB35:DNB45 DWX35:DWX45 EGT35:EGT45 EQP35:EQP45 FAL35:FAL45 FKH35:FKH45 FUD35:FUD45 GDZ35:GDZ45 GNV35:GNV45 GXR35:GXR45 HHN35:HHN45 HRJ35:HRJ45 IBF35:IBF45 ILB35:ILB45 IUX35:IUX45 JET35:JET45 JOP35:JOP45 JYL35:JYL45 KIH35:KIH45 KSD35:KSD45 LBZ35:LBZ45 LLV35:LLV45 LVR35:LVR45 MFN35:MFN45 MPJ35:MPJ45 MZF35:MZF45 NJB35:NJB45 NSX35:NSX45 OCT35:OCT45 OMP35:OMP45 OWL35:OWL45 PGH35:PGH45 PQD35:PQD45 PZZ35:PZZ45 QJV35:QJV45 QTR35:QTR45 RDN35:RDN45 RNJ35:RNJ45 RXF35:RXF45 SHB35:SHB45 SQX35:SQX45 TAT35:TAT45 TKP35:TKP45 TUL35:TUL45 UEH35:UEH45 UOD35:UOD45 UXZ35:UXZ45 VHV35:VHV45 VRR35:VRR45 WBN35:WBN45 WLJ35:WLJ45 WVF35:WVF45 WVF24:WVF33 WLJ24:WLJ33 WBN24:WBN33 VRR24:VRR33 VHV24:VHV33 UXZ24:UXZ33 UOD24:UOD33 UEH24:UEH33 TUL24:TUL33 TKP24:TKP33 TAT24:TAT33 SQX24:SQX33 SHB24:SHB33 RXF24:RXF33 RNJ24:RNJ33 RDN24:RDN33 QTR24:QTR33 QJV24:QJV33 PZZ24:PZZ33 PQD24:PQD33 PGH24:PGH33 OWL24:OWL33 OMP24:OMP33 OCT24:OCT33 NSX24:NSX33 NJB24:NJB33 MZF24:MZF33 MPJ24:MPJ33 MFN24:MFN33 LVR24:LVR33 LLV24:LLV33 LBZ24:LBZ33 KSD24:KSD33 KIH24:KIH33 JYL24:JYL33 JOP24:JOP33 JET24:JET33 IUX24:IUX33 ILB24:ILB33 IBF24:IBF33 HRJ24:HRJ33 HHN24:HHN33 GXR24:GXR33 GNV24:GNV33 GDZ24:GDZ33 FUD24:FUD33 FKH24:FKH33 FAL24:FAL33 EQP24:EQP33 EGT24:EGT33 DWX24:DWX33 DNB24:DNB33 DDF24:DDF33 CTJ24:CTJ33 CJN24:CJN33 BZR24:BZR33 BPV24:BPV33 BFZ24:BFZ33 AWD24:AWD33 AMH24:AMH33 ACL24:ACL33 SP24:SP33 IT24:IT33 A24:A33 A35:A45">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C9" sqref="C9:D9"/>
    </sheetView>
  </sheetViews>
  <sheetFormatPr baseColWidth="10" defaultRowHeight="15.75"/>
  <cols>
    <col min="1" max="1" width="24.85546875" style="152" customWidth="1"/>
    <col min="2" max="2" width="55.5703125" style="152" customWidth="1"/>
    <col min="3" max="3" width="41.28515625" style="152" customWidth="1"/>
    <col min="4" max="4" width="29.42578125" style="152" customWidth="1"/>
    <col min="5" max="5" width="29.140625" style="152" customWidth="1"/>
    <col min="6" max="16384" width="11.42578125" style="102"/>
  </cols>
  <sheetData>
    <row r="1" spans="1:5">
      <c r="A1" s="313" t="s">
        <v>93</v>
      </c>
      <c r="B1" s="314"/>
      <c r="C1" s="314"/>
      <c r="D1" s="314"/>
      <c r="E1" s="125"/>
    </row>
    <row r="2" spans="1:5" ht="27.75" customHeight="1">
      <c r="A2" s="126"/>
      <c r="B2" s="315" t="s">
        <v>77</v>
      </c>
      <c r="C2" s="315"/>
      <c r="D2" s="315"/>
      <c r="E2" s="127"/>
    </row>
    <row r="3" spans="1:5" ht="21" customHeight="1">
      <c r="A3" s="128"/>
      <c r="B3" s="315" t="s">
        <v>154</v>
      </c>
      <c r="C3" s="315"/>
      <c r="D3" s="315"/>
      <c r="E3" s="129"/>
    </row>
    <row r="4" spans="1:5" thickBot="1">
      <c r="A4" s="130"/>
      <c r="B4" s="131"/>
      <c r="C4" s="131"/>
      <c r="D4" s="131"/>
      <c r="E4" s="132"/>
    </row>
    <row r="5" spans="1:5" ht="26.25" customHeight="1" thickBot="1">
      <c r="A5" s="130"/>
      <c r="B5" s="133" t="s">
        <v>78</v>
      </c>
      <c r="C5" s="316"/>
      <c r="D5" s="317"/>
      <c r="E5" s="132"/>
    </row>
    <row r="6" spans="1:5" ht="27.75" customHeight="1" thickBot="1">
      <c r="A6" s="130"/>
      <c r="B6" s="158" t="s">
        <v>79</v>
      </c>
      <c r="C6" s="318"/>
      <c r="D6" s="319"/>
      <c r="E6" s="132"/>
    </row>
    <row r="7" spans="1:5" ht="29.25" customHeight="1" thickBot="1">
      <c r="A7" s="130"/>
      <c r="B7" s="158" t="s">
        <v>155</v>
      </c>
      <c r="C7" s="311" t="s">
        <v>156</v>
      </c>
      <c r="D7" s="312"/>
      <c r="E7" s="132"/>
    </row>
    <row r="8" spans="1:5" ht="16.5" thickBot="1">
      <c r="A8" s="130"/>
      <c r="B8" s="159" t="s">
        <v>157</v>
      </c>
      <c r="C8" s="306"/>
      <c r="D8" s="307"/>
      <c r="E8" s="132"/>
    </row>
    <row r="9" spans="1:5" ht="23.25" customHeight="1" thickBot="1">
      <c r="A9" s="130"/>
      <c r="B9" s="159" t="s">
        <v>157</v>
      </c>
      <c r="C9" s="306"/>
      <c r="D9" s="307"/>
      <c r="E9" s="132"/>
    </row>
    <row r="10" spans="1:5" ht="26.25" customHeight="1" thickBot="1">
      <c r="A10" s="130"/>
      <c r="B10" s="159" t="s">
        <v>157</v>
      </c>
      <c r="C10" s="306"/>
      <c r="D10" s="307"/>
      <c r="E10" s="132"/>
    </row>
    <row r="11" spans="1:5" ht="21.75" customHeight="1" thickBot="1">
      <c r="A11" s="130"/>
      <c r="B11" s="159" t="s">
        <v>157</v>
      </c>
      <c r="C11" s="306"/>
      <c r="D11" s="307"/>
      <c r="E11" s="132"/>
    </row>
    <row r="12" spans="1:5" ht="32.25" thickBot="1">
      <c r="A12" s="130"/>
      <c r="B12" s="160" t="s">
        <v>158</v>
      </c>
      <c r="C12" s="306">
        <f>SUM(C8:D11)</f>
        <v>0</v>
      </c>
      <c r="D12" s="307"/>
      <c r="E12" s="132"/>
    </row>
    <row r="13" spans="1:5" ht="26.25" customHeight="1" thickBot="1">
      <c r="A13" s="130"/>
      <c r="B13" s="160" t="s">
        <v>159</v>
      </c>
      <c r="C13" s="306">
        <f>+C12/616000</f>
        <v>0</v>
      </c>
      <c r="D13" s="307"/>
      <c r="E13" s="132"/>
    </row>
    <row r="14" spans="1:5" ht="24.75" customHeight="1">
      <c r="A14" s="130"/>
      <c r="B14" s="131"/>
      <c r="C14" s="135"/>
      <c r="D14" s="136"/>
      <c r="E14" s="132"/>
    </row>
    <row r="15" spans="1:5" ht="28.5" customHeight="1" thickBot="1">
      <c r="A15" s="130"/>
      <c r="B15" s="131" t="s">
        <v>160</v>
      </c>
      <c r="C15" s="135"/>
      <c r="D15" s="136"/>
      <c r="E15" s="132"/>
    </row>
    <row r="16" spans="1:5" ht="27" customHeight="1">
      <c r="A16" s="130"/>
      <c r="B16" s="137" t="s">
        <v>80</v>
      </c>
      <c r="C16" s="138"/>
      <c r="D16" s="139"/>
      <c r="E16" s="132"/>
    </row>
    <row r="17" spans="1:6" ht="28.5" customHeight="1">
      <c r="A17" s="130"/>
      <c r="B17" s="130" t="s">
        <v>81</v>
      </c>
      <c r="C17" s="140"/>
      <c r="D17" s="132"/>
      <c r="E17" s="132"/>
    </row>
    <row r="18" spans="1:6" ht="15">
      <c r="A18" s="130"/>
      <c r="B18" s="130" t="s">
        <v>82</v>
      </c>
      <c r="C18" s="140"/>
      <c r="D18" s="132"/>
      <c r="E18" s="132"/>
    </row>
    <row r="19" spans="1:6" ht="27" customHeight="1" thickBot="1">
      <c r="A19" s="130"/>
      <c r="B19" s="141" t="s">
        <v>83</v>
      </c>
      <c r="C19" s="142"/>
      <c r="D19" s="143"/>
      <c r="E19" s="132"/>
    </row>
    <row r="20" spans="1:6" ht="27" customHeight="1" thickBot="1">
      <c r="A20" s="130"/>
      <c r="B20" s="308" t="s">
        <v>84</v>
      </c>
      <c r="C20" s="309"/>
      <c r="D20" s="310"/>
      <c r="E20" s="132"/>
    </row>
    <row r="21" spans="1:6" ht="16.5" thickBot="1">
      <c r="A21" s="130"/>
      <c r="B21" s="308" t="s">
        <v>85</v>
      </c>
      <c r="C21" s="309"/>
      <c r="D21" s="310"/>
      <c r="E21" s="132"/>
    </row>
    <row r="22" spans="1:6">
      <c r="A22" s="130"/>
      <c r="B22" s="144" t="s">
        <v>161</v>
      </c>
      <c r="C22" s="145"/>
      <c r="D22" s="136" t="s">
        <v>86</v>
      </c>
      <c r="E22" s="132"/>
    </row>
    <row r="23" spans="1:6" ht="16.5" thickBot="1">
      <c r="A23" s="130"/>
      <c r="B23" s="134" t="s">
        <v>87</v>
      </c>
      <c r="C23" s="146"/>
      <c r="D23" s="147" t="s">
        <v>86</v>
      </c>
      <c r="E23" s="132"/>
    </row>
    <row r="24" spans="1:6" ht="16.5" thickBot="1">
      <c r="A24" s="130"/>
      <c r="B24" s="148"/>
      <c r="C24" s="149"/>
      <c r="D24" s="131"/>
      <c r="E24" s="150"/>
    </row>
    <row r="25" spans="1:6">
      <c r="A25" s="323"/>
      <c r="B25" s="324" t="s">
        <v>88</v>
      </c>
      <c r="C25" s="326" t="s">
        <v>89</v>
      </c>
      <c r="D25" s="327"/>
      <c r="E25" s="328"/>
      <c r="F25" s="320"/>
    </row>
    <row r="26" spans="1:6" ht="16.5" thickBot="1">
      <c r="A26" s="323"/>
      <c r="B26" s="325"/>
      <c r="C26" s="321" t="s">
        <v>90</v>
      </c>
      <c r="D26" s="322"/>
      <c r="E26" s="328"/>
      <c r="F26" s="320"/>
    </row>
    <row r="27" spans="1:6" thickBot="1">
      <c r="A27" s="141"/>
      <c r="B27" s="151"/>
      <c r="C27" s="151"/>
      <c r="D27" s="151"/>
      <c r="E27" s="143"/>
      <c r="F27" s="124"/>
    </row>
    <row r="28" spans="1:6">
      <c r="B28" s="153" t="s">
        <v>162</v>
      </c>
    </row>
  </sheetData>
  <mergeCells count="20">
    <mergeCell ref="F25:F26"/>
    <mergeCell ref="C26:D26"/>
    <mergeCell ref="B21:D21"/>
    <mergeCell ref="A25:A26"/>
    <mergeCell ref="B25:B26"/>
    <mergeCell ref="C25:D25"/>
    <mergeCell ref="E25:E26"/>
    <mergeCell ref="A1:D1"/>
    <mergeCell ref="B2:D2"/>
    <mergeCell ref="B3:D3"/>
    <mergeCell ref="C5:D5"/>
    <mergeCell ref="C6:D6"/>
    <mergeCell ref="C13:D13"/>
    <mergeCell ref="B20:D20"/>
    <mergeCell ref="C8:D8"/>
    <mergeCell ref="C7:D7"/>
    <mergeCell ref="C9:D9"/>
    <mergeCell ref="C10:D10"/>
    <mergeCell ref="C11:D11"/>
    <mergeCell ref="C12:D1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JURIDICA</vt:lpstr>
      <vt:lpstr>TECNICA</vt:lpstr>
      <vt:lpstr>FINANCIERA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ICBF</cp:lastModifiedBy>
  <dcterms:created xsi:type="dcterms:W3CDTF">2014-10-22T15:49:24Z</dcterms:created>
  <dcterms:modified xsi:type="dcterms:W3CDTF">2014-12-05T04:54:20Z</dcterms:modified>
</cp:coreProperties>
</file>