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CBF\Desktop\EVALUACION PRIMERA INFANCIA\"/>
    </mc:Choice>
  </mc:AlternateContent>
  <bookViews>
    <workbookView xWindow="120" yWindow="135" windowWidth="15480" windowHeight="6660" tabRatio="598" activeTab="1"/>
  </bookViews>
  <sheets>
    <sheet name="JURIDICA" sheetId="9" r:id="rId1"/>
    <sheet name="TECNICA" sheetId="8" r:id="rId2"/>
    <sheet name="FINANCIERA" sheetId="10" r:id="rId3"/>
  </sheets>
  <calcPr calcId="152511"/>
</workbook>
</file>

<file path=xl/calcChain.xml><?xml version="1.0" encoding="utf-8"?>
<calcChain xmlns="http://schemas.openxmlformats.org/spreadsheetml/2006/main">
  <c r="K171" i="8" l="1"/>
  <c r="O171" i="8"/>
  <c r="N171" i="8"/>
  <c r="M171" i="8"/>
  <c r="L171" i="8"/>
  <c r="O81" i="8" l="1"/>
  <c r="N81" i="8"/>
  <c r="M81" i="8"/>
  <c r="L81" i="8"/>
  <c r="K81" i="8"/>
  <c r="C85" i="8" s="1"/>
  <c r="J58" i="8"/>
  <c r="E57" i="8"/>
  <c r="L158" i="8" l="1"/>
  <c r="E26" i="8"/>
  <c r="E25" i="8"/>
  <c r="K68" i="8" l="1"/>
  <c r="L68" i="8"/>
  <c r="J42" i="8" l="1"/>
  <c r="C25" i="8"/>
  <c r="C12" i="10" l="1"/>
  <c r="C13" i="10" s="1"/>
  <c r="N158" i="8"/>
  <c r="M158" i="8"/>
  <c r="K158" i="8"/>
  <c r="A139" i="8"/>
  <c r="A140" i="8" s="1"/>
  <c r="A141" i="8" s="1"/>
  <c r="A142" i="8" s="1"/>
  <c r="A143" i="8" s="1"/>
  <c r="A144" i="8" s="1"/>
  <c r="A145" i="8" s="1"/>
  <c r="O158" i="8"/>
  <c r="O68" i="8"/>
  <c r="E41" i="8"/>
  <c r="D203" i="8" l="1"/>
  <c r="F193" i="8"/>
  <c r="D204" i="8" s="1"/>
  <c r="E203" i="8" l="1"/>
  <c r="N68" i="8" l="1"/>
  <c r="M68" i="8"/>
  <c r="C72" i="8"/>
  <c r="A66" i="8"/>
</calcChain>
</file>

<file path=xl/sharedStrings.xml><?xml version="1.0" encoding="utf-8"?>
<sst xmlns="http://schemas.openxmlformats.org/spreadsheetml/2006/main" count="599" uniqueCount="255">
  <si>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</si>
  <si>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</si>
  <si>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</si>
  <si>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</si>
  <si>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</si>
  <si>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</si>
  <si>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</si>
  <si>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</si>
  <si>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</si>
  <si>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</si>
  <si>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</si>
  <si>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</si>
  <si>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</si>
  <si>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</si>
  <si>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</si>
  <si>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</si>
  <si>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</si>
  <si>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</si>
  <si>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</si>
  <si>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</si>
  <si>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</si>
  <si>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</si>
  <si>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</si>
  <si>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</si>
  <si>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</si>
  <si>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</si>
  <si>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</si>
  <si>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</si>
  <si>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</si>
  <si>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</si>
  <si>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</si>
  <si>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</si>
  <si>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</si>
  <si>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</si>
  <si>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</si>
  <si>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</si>
  <si>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</si>
  <si>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</si>
  <si>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</si>
  <si>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</si>
  <si>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</si>
  <si>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</si>
  <si>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</si>
  <si>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</si>
  <si>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</si>
  <si>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</si>
  <si>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</si>
  <si>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</si>
  <si>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</si>
  <si>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</si>
  <si>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</si>
  <si>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</si>
  <si>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</si>
  <si>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</si>
  <si>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</si>
  <si>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</si>
  <si>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</si>
  <si>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</si>
  <si>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</si>
  <si>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</si>
  <si>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</si>
  <si>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</si>
  <si>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</si>
  <si>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</si>
  <si>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</si>
  <si>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</si>
  <si>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</si>
  <si>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</si>
  <si>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</si>
  <si>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</si>
  <si>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</si>
  <si>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</si>
  <si>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</si>
  <si>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</si>
  <si>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</si>
  <si>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</si>
  <si>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</si>
  <si>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</si>
  <si>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</si>
  <si>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</si>
  <si>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</si>
  <si>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</si>
  <si>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</si>
  <si>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</si>
  <si>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</si>
  <si>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</si>
  <si>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</si>
  <si>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</si>
  <si>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</si>
  <si>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EL PROPONENTE CUMPLE ______ NO CUMPLE _______</t>
  </si>
  <si>
    <t xml:space="preserve">CON LA CAPACIDAD FINANCIERA </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</si>
  <si>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</si>
  <si>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</si>
  <si>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</si>
  <si>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</si>
  <si>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</si>
  <si>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</si>
  <si>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</si>
  <si>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PROPONENTE No. 2. xxxxxxxxxxx</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</si>
  <si>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</si>
  <si>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</si>
  <si>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</si>
  <si>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</si>
  <si>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</si>
  <si>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</si>
  <si>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</si>
  <si>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</si>
  <si>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</si>
  <si>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</si>
  <si>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</si>
  <si>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</si>
  <si>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</si>
  <si>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</si>
  <si>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</si>
  <si>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</si>
  <si>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</si>
  <si>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</si>
  <si>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</si>
  <si>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</si>
  <si>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</si>
  <si>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</si>
  <si>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</si>
  <si>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</si>
  <si>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</si>
  <si>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</si>
  <si>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</si>
  <si>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</si>
  <si>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</si>
  <si>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</si>
  <si>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</si>
  <si>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</si>
  <si>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</si>
  <si>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</si>
  <si>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</si>
  <si>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</si>
  <si>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</si>
  <si>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</si>
  <si>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</si>
  <si>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</si>
  <si>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</si>
  <si>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SI</t>
  </si>
  <si>
    <t>NO</t>
  </si>
  <si>
    <t>Experiencia Específica habilitante en tiempo</t>
  </si>
  <si>
    <t>Experiencia Específica habilitante en cupos</t>
  </si>
  <si>
    <t>Infraestructura</t>
  </si>
  <si>
    <t>Talento Humano</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</si>
  <si>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</si>
  <si>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</si>
  <si>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</si>
  <si>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</si>
  <si>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</si>
  <si>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</si>
  <si>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</si>
  <si>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</si>
  <si>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</si>
  <si>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</si>
  <si>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N</t>
  </si>
  <si>
    <t>VALOR TOTAL DEL PRESUPUESTO OFICIAL DE LOS GRUPOS A LOS QUE SE PRESENTA:</t>
  </si>
  <si>
    <t>VALOR TOTAL DEL PRESUPUESTO DE LOS GRUPOS A LOS QUE SE PRESENTA EN SMMLV:</t>
  </si>
  <si>
    <t>INFORMACION A 31 DE DICIEMBRE DE 2013</t>
  </si>
  <si>
    <t>LIQUIDEZ*</t>
  </si>
  <si>
    <t>* VER NOTA 5 DEL NUMERAL 3.18</t>
  </si>
  <si>
    <r>
      <t xml:space="preserve">En Cartagena, a los </t>
    </r>
    <r>
      <rPr>
        <b/>
        <sz val="11"/>
        <color theme="1"/>
        <rFont val="Arial Narrow"/>
        <family val="2"/>
      </rPr>
      <t xml:space="preserve">2 dias de Diciembre  </t>
    </r>
    <r>
      <rPr>
        <sz val="11"/>
        <color theme="1"/>
        <rFont val="Arial Narrow"/>
        <family val="2"/>
      </rPr>
      <t>de 2014, en las instalaciones del Instituto Colombiano de Bienestar Familiar –ICBF- de la Regional Bolivar</t>
    </r>
    <r>
      <rPr>
        <b/>
        <sz val="11"/>
        <color theme="1"/>
        <rFont val="Arial Narrow"/>
        <family val="2"/>
      </rPr>
      <t xml:space="preserve">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____________________________; ______________________Estudio Financiero</t>
    </r>
    <r>
      <rPr>
        <b/>
        <sz val="11"/>
        <color theme="1"/>
        <rFont val="Arial Narrow"/>
        <family val="2"/>
      </rPr>
      <t>:</t>
    </r>
    <r>
      <rPr>
        <sz val="11"/>
        <color theme="1"/>
        <rFont val="Arial Narrow"/>
        <family val="2"/>
      </rPr>
      <t xml:space="preserve"> _______________________; y Estudio Jurídico</t>
    </r>
    <r>
      <rPr>
        <b/>
        <sz val="11"/>
        <color theme="1"/>
        <rFont val="Arial Narrow"/>
        <family val="2"/>
      </rPr>
      <t>:</t>
    </r>
    <r>
      <rPr>
        <sz val="11"/>
        <color theme="1"/>
        <rFont val="Arial Narrow"/>
        <family val="2"/>
      </rPr>
      <t xml:space="preserve"> ________________con el fin de estudiar y evaluar las propuestas presentadas con ocasión de la Convocatoria Pública de aporte No.004 de 2014, cuyo objeto consiste en</t>
    </r>
    <r>
      <rPr>
        <b/>
        <sz val="11"/>
        <color theme="1"/>
        <rFont val="Arial Narrow"/>
        <family val="2"/>
      </rPr>
      <t>: XXXXXXX</t>
    </r>
  </si>
  <si>
    <t xml:space="preserve">UNION TEMPORAL PRIMERA INFANCIA SAN JUAN </t>
  </si>
  <si>
    <t xml:space="preserve">PROPONENTE No. 1. UNION TEMPORAL PRIMERA INFANCIA SAN JUAN </t>
  </si>
  <si>
    <t>FUNDACION RENACER DE COLOMBIA</t>
  </si>
  <si>
    <t>CORPORACION PROACTIVAR</t>
  </si>
  <si>
    <t>X</t>
  </si>
  <si>
    <t>Folios 39 a 41</t>
  </si>
  <si>
    <t>x</t>
  </si>
  <si>
    <t>Folio 16</t>
  </si>
  <si>
    <t>Folio 30 y 31</t>
  </si>
  <si>
    <t>La certificacion de Proactivar no se encuentra en original; los revisores fiscales, Claudia Maria Barrios Castilla y Juan Nicolas Perez Vergara no adjuntan tarjetas profesionales para acreditar si calidad como Contadores Publicos.</t>
  </si>
  <si>
    <t>Folios 4 al 7</t>
  </si>
  <si>
    <t>Folios 19 al 21</t>
  </si>
  <si>
    <t>NA</t>
  </si>
  <si>
    <t>Folios 34 a 37</t>
  </si>
  <si>
    <t>Folios 14 y 15</t>
  </si>
  <si>
    <t>Folios 28 y 29</t>
  </si>
  <si>
    <t>Folios 12 y 13</t>
  </si>
  <si>
    <t>Folios26 y 27</t>
  </si>
  <si>
    <t>Resolucion 1801 del 26 de Noviembre de 2014 RENACER
Resolucion 1802 del 26 de Noviembre de 2014 PROACTIVAR</t>
  </si>
  <si>
    <t>Folios 11</t>
  </si>
  <si>
    <t>Folios 25</t>
  </si>
  <si>
    <t>Folios 8 y 9</t>
  </si>
  <si>
    <t>Folios 22 y 23</t>
  </si>
  <si>
    <t>Folios 42 al 50</t>
  </si>
  <si>
    <t>ICBF</t>
  </si>
  <si>
    <t>3 de Diciembre de 2014</t>
  </si>
  <si>
    <t>experiencia
acreditada
 validada 
(DÌAS)</t>
  </si>
  <si>
    <t>FAMILIAR 2/716</t>
  </si>
  <si>
    <t>FAMILIAR 4/716</t>
  </si>
  <si>
    <t>PSICOLOGO</t>
  </si>
  <si>
    <t>NO PLANTEA CLARAMENTE COMO OFRECERA EL SERVICIO DE ALIMENTACION,EN EL COMPONENTE DE SALUD Y NUTRICION DEL MEDIO NSTITUCIONAL, TENIENDO EN CUENTA LAS CARACTERISTICAS SOCIOCULTURALES Y EL CONTEXTO TERRITORIAL DE LA POBACION A ATENDER</t>
  </si>
  <si>
    <t>experiencia
acreditada
validada
(en dìas)</t>
  </si>
  <si>
    <t>UNIVERSIDAD METROPOLITANA</t>
  </si>
  <si>
    <t>NO ADJUNTA FORMATO 11</t>
  </si>
  <si>
    <t>FUNDACION PROCIENCIA</t>
  </si>
  <si>
    <t>4 ARJONA</t>
  </si>
  <si>
    <t>17 MARIA LA BAJA</t>
  </si>
  <si>
    <t>GRUPO 4</t>
  </si>
  <si>
    <t>GRUPO 17</t>
  </si>
  <si>
    <t>13-26-0100241</t>
  </si>
  <si>
    <t>0747 2012</t>
  </si>
  <si>
    <t>30 SEP DE 2014</t>
  </si>
  <si>
    <t>INSTITUCIONAL 1/156</t>
  </si>
  <si>
    <t>NO APORTA TALENTO HUMANO APOYOPSICOSOCIAL</t>
  </si>
  <si>
    <t>NO APORTA LA PROPORCION DE TALENTO HUMANO EN MODALIDAD FAMILIAR APOYO PSICOSOCIAL (4/716) PARA EL GRUPO 4 SOLO APORTA 2/716</t>
  </si>
  <si>
    <t xml:space="preserve">  1/ 2367</t>
  </si>
  <si>
    <t>434- 438- 439</t>
  </si>
  <si>
    <t>PROCIENCIA</t>
  </si>
  <si>
    <t>13 26 01 241</t>
  </si>
  <si>
    <t>1243</t>
  </si>
  <si>
    <t>212 36 74</t>
  </si>
  <si>
    <t>1326 90107</t>
  </si>
  <si>
    <t>74 2011</t>
  </si>
  <si>
    <t>298 2014</t>
  </si>
  <si>
    <t>RESULTADOS EVALUACION COMPONENTE TECNICO GRUPO 4</t>
  </si>
  <si>
    <t>RESULTADOS EVALUACION COMPONENTE TECNICO GRUPO 17 MARIA LA BAJA</t>
  </si>
  <si>
    <t>RESULTADOS FACTORES DE PONDERACION GRUPO 17 MARIA LA BAJA</t>
  </si>
  <si>
    <t>Experiencia habilitante GRUPO 4 ARJONA</t>
  </si>
  <si>
    <t>Experiencia habilitante GRUPO 17 MARIA LA BAJA</t>
  </si>
  <si>
    <t>0748 2012</t>
  </si>
  <si>
    <t>132610 028</t>
  </si>
  <si>
    <t>1398</t>
  </si>
  <si>
    <t>NO PRESENTA FORMATO 11 PARA GRUPO 4</t>
  </si>
  <si>
    <t>NO PRESENTA FORMATO 11 PARA GRUPO 17</t>
  </si>
  <si>
    <t>GRUPO 17 MARIA LABAJA</t>
  </si>
  <si>
    <t>INSTITUCIONAL 1/195</t>
  </si>
  <si>
    <t>FAMILIAR 4/1300</t>
  </si>
  <si>
    <t>FAMILIAR 8/1300</t>
  </si>
  <si>
    <t>ROSMERY</t>
  </si>
  <si>
    <t>ELLA MARCELA</t>
  </si>
  <si>
    <t>BENEDITH</t>
  </si>
  <si>
    <t>ELENA</t>
  </si>
  <si>
    <t>JOHANA</t>
  </si>
  <si>
    <t>NO CUMPLE CON EL PERFIL, ES ENFERMERA EL LINEAMIENTO SEÑALA PROFESIONAL EN CIENCIAS SOCIALES, HUMANAS, DE LA EDUCACION O ADMINSITRATIVAS</t>
  </si>
  <si>
    <t>NO APORTA COORDINADOR FLIAR LA PROPORCION ES 4 Y APORTA 3</t>
  </si>
  <si>
    <t>JANIA</t>
  </si>
  <si>
    <t>SILVIA</t>
  </si>
  <si>
    <t>YESICA</t>
  </si>
  <si>
    <t>ANGELA</t>
  </si>
  <si>
    <t>NO APORTA LA PROPORCION DE TALENTO HUMANO EN MODALIDAD FAMILIAR APOYO PSICOSOCIAL (8/1300) PARA EL GRUPO 17 SOLO APORTA 4/1300</t>
  </si>
  <si>
    <t>GRUPO 17 MARIA LA BAJA</t>
  </si>
  <si>
    <t>GRUPO 4 ARJONA</t>
  </si>
  <si>
    <t>13 26 090374</t>
  </si>
  <si>
    <t>FONDO MIXTO PARA LA CULTURA EL ARTE DE BOLIVAR</t>
  </si>
  <si>
    <t>001-11</t>
  </si>
  <si>
    <t>1326 100281</t>
  </si>
  <si>
    <t>FONADE</t>
  </si>
  <si>
    <t>211 2083</t>
  </si>
  <si>
    <t>1326 090295</t>
  </si>
  <si>
    <t>336 2013</t>
  </si>
  <si>
    <t>NO CUMPLE</t>
  </si>
  <si>
    <t>RESULTADOS FACTORES DE PONDERACION GRUPO 4</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</si>
</sst>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240A]\ #,##0"/>
    <numFmt numFmtId="165" formatCode="&quot;$&quot;\ #,##0_);[Red]\(&quot;$&quot;\ #,##0\)"/>
    <numFmt numFmtId="166" formatCode="[$$-2C0A]\ #,##0"/>
    <numFmt numFmtId="167" formatCode="[$$-240A]\ #,##0.00"/>
    <numFmt numFmtId="168" formatCode="_-* #,##0\ _€_-;\-* #,##0\ _€_-;_-* &quot;-&quot;??\ _€_-;_-@_-"/>
    <numFmt numFmtId="169" formatCode="[$$-2C0A]\ #,##0.00"/>
    <numFmt numFmtId="170" formatCode="0_ ;\-0\ "/>
  </numFmts>
  <fonts count="38">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
      <sz val="9"/>
      <color theme="1"/>
      <name val="Arial "/>
    </font>
  </fonts>
  <fills count="12">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343">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5"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4"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25" fillId="6" borderId="1" xfId="0" applyFont="1" applyFill="1" applyBorder="1" applyAlignment="1">
      <alignment horizontal="center" vertical="center" wrapText="1"/>
    </xf>
    <xf numFmtId="0" fontId="0" fillId="0" borderId="1" xfId="0" applyBorder="1" applyAlignment="1">
      <alignment wrapText="1"/>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33"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8" borderId="26" xfId="0" applyFont="1" applyFill="1" applyBorder="1" applyAlignment="1">
      <alignment vertical="center"/>
    </xf>
    <xf numFmtId="0" fontId="29" fillId="7" borderId="27" xfId="0" applyFont="1" applyFill="1" applyBorder="1" applyAlignment="1">
      <alignment vertical="center"/>
    </xf>
    <xf numFmtId="0" fontId="29" fillId="8" borderId="0" xfId="0" applyFont="1" applyFill="1" applyAlignment="1">
      <alignment vertical="center"/>
    </xf>
    <xf numFmtId="0" fontId="29" fillId="7" borderId="33" xfId="0" applyFont="1" applyFill="1" applyBorder="1" applyAlignment="1">
      <alignment vertical="center"/>
    </xf>
    <xf numFmtId="0" fontId="29" fillId="8" borderId="35"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9" fillId="8" borderId="0" xfId="0" applyFont="1" applyFill="1" applyAlignment="1">
      <alignment horizontal="center" vertical="center"/>
    </xf>
    <xf numFmtId="0" fontId="29" fillId="8" borderId="35" xfId="0" applyFont="1" applyFill="1" applyBorder="1" applyAlignment="1">
      <alignment horizontal="center"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4"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5" fillId="7" borderId="33" xfId="0" applyFont="1" applyFill="1" applyBorder="1" applyAlignment="1">
      <alignment vertical="center"/>
    </xf>
    <xf numFmtId="0" fontId="35" fillId="7" borderId="33" xfId="0" applyFont="1" applyFill="1" applyBorder="1" applyAlignment="1">
      <alignment horizontal="center" vertical="center"/>
    </xf>
    <xf numFmtId="0" fontId="35" fillId="7" borderId="33" xfId="0" applyFont="1" applyFill="1" applyBorder="1" applyAlignment="1">
      <alignment vertical="center" wrapText="1"/>
    </xf>
    <xf numFmtId="0" fontId="25" fillId="6" borderId="1" xfId="0" applyFont="1" applyFill="1" applyBorder="1" applyAlignment="1">
      <alignment horizontal="center" vertical="center" wrapText="1"/>
    </xf>
    <xf numFmtId="0" fontId="0" fillId="0" borderId="5" xfId="0" applyBorder="1"/>
    <xf numFmtId="0" fontId="25" fillId="6" borderId="41" xfId="0" applyFont="1" applyFill="1" applyBorder="1" applyAlignment="1">
      <alignment horizontal="center" vertical="center" wrapText="1"/>
    </xf>
    <xf numFmtId="0" fontId="25" fillId="6" borderId="44"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0" borderId="1" xfId="0" applyFont="1" applyBorder="1" applyAlignment="1">
      <alignment horizontal="center" vertical="center"/>
    </xf>
    <xf numFmtId="0" fontId="37" fillId="7" borderId="22" xfId="0" applyFont="1" applyFill="1" applyBorder="1" applyAlignment="1">
      <alignment horizontal="center" vertical="center" wrapText="1"/>
    </xf>
    <xf numFmtId="0" fontId="37" fillId="0" borderId="22" xfId="0" applyFont="1" applyBorder="1" applyAlignment="1">
      <alignment horizontal="center" vertical="center" wrapText="1"/>
    </xf>
    <xf numFmtId="0" fontId="37" fillId="0" borderId="5" xfId="0" applyFont="1" applyBorder="1" applyAlignment="1">
      <alignment horizontal="center" vertical="center"/>
    </xf>
    <xf numFmtId="0" fontId="37" fillId="7" borderId="22" xfId="0" applyFont="1" applyFill="1" applyBorder="1" applyAlignment="1">
      <alignment horizontal="center" vertical="center"/>
    </xf>
    <xf numFmtId="0" fontId="0" fillId="0" borderId="0" xfId="0" applyAlignment="1"/>
    <xf numFmtId="1" fontId="0" fillId="4" borderId="1" xfId="0" applyNumberFormat="1" applyFill="1" applyBorder="1" applyAlignment="1" applyProtection="1">
      <alignment vertical="center"/>
      <protection locked="0"/>
    </xf>
    <xf numFmtId="0" fontId="0" fillId="0" borderId="1" xfId="0" applyBorder="1" applyAlignment="1">
      <alignment wrapText="1"/>
    </xf>
    <xf numFmtId="9" fontId="14" fillId="0" borderId="1" xfId="0" applyNumberFormat="1" applyFont="1" applyFill="1" applyBorder="1" applyAlignment="1" applyProtection="1">
      <alignment horizontal="center" vertical="center" wrapText="1"/>
      <protection locked="0"/>
    </xf>
    <xf numFmtId="9" fontId="14" fillId="0" borderId="1" xfId="4" applyFont="1" applyFill="1" applyBorder="1" applyAlignment="1" applyProtection="1">
      <alignment horizontal="center" vertical="center" wrapText="1"/>
      <protection locked="0"/>
    </xf>
    <xf numFmtId="14" fontId="14" fillId="0" borderId="1" xfId="0" applyNumberFormat="1" applyFont="1" applyFill="1" applyBorder="1" applyAlignment="1" applyProtection="1">
      <alignment horizontal="center" vertical="center" wrapText="1"/>
      <protection locked="0"/>
    </xf>
    <xf numFmtId="15" fontId="14" fillId="0" borderId="1" xfId="0" applyNumberFormat="1" applyFont="1" applyFill="1" applyBorder="1" applyAlignment="1" applyProtection="1">
      <alignment horizontal="center" vertical="center" wrapText="1"/>
      <protection locked="0"/>
    </xf>
    <xf numFmtId="0" fontId="14" fillId="0" borderId="1" xfId="0" applyNumberFormat="1" applyFont="1" applyFill="1" applyBorder="1" applyAlignment="1" applyProtection="1">
      <alignment horizontal="center" vertical="center" wrapText="1"/>
      <protection locked="0"/>
    </xf>
    <xf numFmtId="2" fontId="14" fillId="0" borderId="1" xfId="0" applyNumberFormat="1" applyFont="1" applyFill="1" applyBorder="1" applyAlignment="1" applyProtection="1">
      <alignment horizontal="center" vertical="center" wrapText="1"/>
      <protection locked="0"/>
    </xf>
    <xf numFmtId="166"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168" fontId="14" fillId="0" borderId="1" xfId="1" applyNumberFormat="1" applyFont="1" applyFill="1" applyBorder="1" applyAlignment="1">
      <alignment horizontal="right" vertical="center" wrapText="1"/>
    </xf>
    <xf numFmtId="1" fontId="14" fillId="0" borderId="1" xfId="0" applyNumberFormat="1" applyFont="1" applyFill="1" applyBorder="1" applyAlignment="1" applyProtection="1">
      <alignment horizontal="center" vertical="center" wrapText="1"/>
      <protection locked="0"/>
    </xf>
    <xf numFmtId="1" fontId="13" fillId="0" borderId="1" xfId="0" applyNumberFormat="1" applyFont="1" applyFill="1" applyBorder="1" applyAlignment="1" applyProtection="1">
      <alignment horizontal="center" vertical="center" wrapText="1"/>
      <protection locked="0"/>
    </xf>
    <xf numFmtId="3" fontId="13" fillId="0" borderId="1" xfId="1" applyNumberFormat="1" applyFont="1" applyFill="1" applyBorder="1" applyAlignment="1">
      <alignment horizontal="right" vertical="center" wrapText="1"/>
    </xf>
    <xf numFmtId="3" fontId="14" fillId="0" borderId="1" xfId="1" applyNumberFormat="1" applyFont="1" applyFill="1" applyBorder="1" applyAlignment="1">
      <alignment horizontal="right" vertical="center" wrapText="1"/>
    </xf>
    <xf numFmtId="3" fontId="14" fillId="0" borderId="1" xfId="0" applyNumberFormat="1"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vertical="center" wrapText="1"/>
    </xf>
    <xf numFmtId="14" fontId="0" fillId="0" borderId="1" xfId="0" applyNumberFormat="1" applyBorder="1" applyAlignment="1"/>
    <xf numFmtId="0" fontId="0" fillId="2" borderId="1" xfId="0" applyFill="1" applyBorder="1"/>
    <xf numFmtId="0" fontId="0" fillId="2" borderId="1" xfId="0" applyFill="1" applyBorder="1" applyAlignment="1"/>
    <xf numFmtId="0" fontId="0" fillId="0" borderId="14" xfId="0" applyBorder="1" applyAlignment="1">
      <alignment wrapText="1"/>
    </xf>
    <xf numFmtId="0" fontId="0" fillId="0" borderId="5" xfId="0" applyBorder="1" applyAlignment="1"/>
    <xf numFmtId="0" fontId="0" fillId="0" borderId="14" xfId="0" applyBorder="1" applyAlignment="1"/>
    <xf numFmtId="170" fontId="0" fillId="2" borderId="1" xfId="0" applyNumberFormat="1" applyFill="1" applyBorder="1" applyAlignment="1">
      <alignment horizontal="center" vertical="center"/>
    </xf>
    <xf numFmtId="0" fontId="0" fillId="0" borderId="4" xfId="0" applyBorder="1" applyAlignment="1"/>
    <xf numFmtId="0" fontId="1" fillId="3" borderId="7" xfId="0" applyFont="1" applyFill="1" applyBorder="1" applyAlignment="1">
      <alignment horizontal="left" vertical="center"/>
    </xf>
    <xf numFmtId="0" fontId="0" fillId="0" borderId="1" xfId="0" applyBorder="1" applyAlignment="1">
      <alignment wrapText="1"/>
    </xf>
    <xf numFmtId="0" fontId="0" fillId="0" borderId="4" xfId="0" applyBorder="1" applyAlignment="1"/>
    <xf numFmtId="0" fontId="0" fillId="11" borderId="5" xfId="0" applyFill="1" applyBorder="1" applyAlignment="1">
      <alignment wrapText="1"/>
    </xf>
    <xf numFmtId="0" fontId="1" fillId="3" borderId="8" xfId="0" applyFont="1" applyFill="1" applyBorder="1" applyAlignment="1">
      <alignment horizontal="left" vertical="center"/>
    </xf>
    <xf numFmtId="0" fontId="0" fillId="0" borderId="1" xfId="0" applyBorder="1" applyAlignment="1">
      <alignment wrapText="1"/>
    </xf>
    <xf numFmtId="0" fontId="1" fillId="0" borderId="1" xfId="0" applyFont="1" applyFill="1" applyBorder="1" applyAlignment="1">
      <alignment horizontal="center" vertical="center"/>
    </xf>
    <xf numFmtId="0" fontId="1" fillId="2" borderId="13" xfId="0" applyFont="1" applyFill="1" applyBorder="1" applyAlignment="1">
      <alignment horizontal="center" vertical="center" wrapText="1"/>
    </xf>
    <xf numFmtId="17" fontId="0" fillId="0" borderId="5" xfId="0" applyNumberFormat="1" applyFill="1" applyBorder="1" applyAlignment="1">
      <alignment wrapText="1"/>
    </xf>
    <xf numFmtId="0" fontId="0" fillId="0" borderId="14" xfId="0" applyBorder="1" applyAlignment="1"/>
    <xf numFmtId="0" fontId="0" fillId="0" borderId="5" xfId="0" applyBorder="1" applyAlignment="1"/>
    <xf numFmtId="0" fontId="0" fillId="11" borderId="1" xfId="0" applyFill="1" applyBorder="1" applyAlignment="1"/>
    <xf numFmtId="0" fontId="0" fillId="0" borderId="1" xfId="0" applyNumberFormat="1" applyBorder="1" applyAlignment="1">
      <alignment wrapText="1"/>
    </xf>
    <xf numFmtId="17" fontId="0" fillId="0" borderId="14" xfId="0" applyNumberFormat="1" applyFill="1" applyBorder="1" applyAlignment="1">
      <alignment wrapText="1"/>
    </xf>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26" fillId="7" borderId="24" xfId="0" applyFont="1" applyFill="1" applyBorder="1" applyAlignment="1">
      <alignment horizontal="left" vertical="justify" wrapText="1"/>
    </xf>
    <xf numFmtId="0" fontId="0" fillId="0" borderId="1" xfId="0" applyBorder="1" applyAlignment="1">
      <alignment horizontal="center"/>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26" fillId="7" borderId="22" xfId="0" applyFont="1" applyFill="1" applyBorder="1" applyAlignment="1">
      <alignment horizontal="center" vertical="justify" wrapText="1"/>
    </xf>
    <xf numFmtId="0" fontId="26" fillId="7" borderId="23" xfId="0" applyFont="1" applyFill="1" applyBorder="1" applyAlignment="1">
      <alignment horizontal="center" vertical="justify" wrapText="1"/>
    </xf>
    <xf numFmtId="0" fontId="26" fillId="7" borderId="24" xfId="0" applyFont="1" applyFill="1" applyBorder="1" applyAlignment="1">
      <alignment horizontal="center" vertical="justify"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32" fillId="0" borderId="0" xfId="0" applyFont="1" applyAlignment="1">
      <alignment horizontal="center" vertical="center"/>
    </xf>
    <xf numFmtId="0" fontId="25" fillId="6" borderId="1" xfId="0" applyFont="1" applyFill="1" applyBorder="1" applyAlignment="1">
      <alignment horizontal="center" vertical="center" wrapText="1"/>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26" fillId="7" borderId="21" xfId="0" applyFont="1" applyFill="1" applyBorder="1" applyAlignment="1">
      <alignment horizontal="left" vertical="justify" wrapText="1"/>
    </xf>
    <xf numFmtId="0" fontId="33" fillId="10" borderId="0" xfId="0" applyFont="1" applyFill="1" applyAlignment="1">
      <alignment horizontal="center"/>
    </xf>
    <xf numFmtId="0" fontId="0" fillId="0" borderId="5" xfId="0" applyBorder="1" applyAlignment="1">
      <alignment horizontal="center" wrapText="1"/>
    </xf>
    <xf numFmtId="0" fontId="25" fillId="6" borderId="25" xfId="0" applyFont="1" applyFill="1" applyBorder="1" applyAlignment="1">
      <alignment horizontal="center" vertical="center" wrapText="1"/>
    </xf>
    <xf numFmtId="0" fontId="25" fillId="6" borderId="26" xfId="0" applyFont="1" applyFill="1" applyBorder="1" applyAlignment="1">
      <alignment horizontal="center" vertical="center" wrapText="1"/>
    </xf>
    <xf numFmtId="0" fontId="25" fillId="6" borderId="27" xfId="0" applyFont="1" applyFill="1" applyBorder="1" applyAlignment="1">
      <alignment horizontal="center" vertical="center" wrapText="1"/>
    </xf>
    <xf numFmtId="0" fontId="25" fillId="6" borderId="33" xfId="0" applyFont="1" applyFill="1" applyBorder="1" applyAlignment="1">
      <alignment horizontal="center" vertical="center" wrapText="1"/>
    </xf>
    <xf numFmtId="0" fontId="25" fillId="6" borderId="35" xfId="0" applyFont="1" applyFill="1" applyBorder="1" applyAlignment="1">
      <alignment horizontal="center" vertical="center" wrapText="1"/>
    </xf>
    <xf numFmtId="0" fontId="25" fillId="6" borderId="36"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5" fillId="6" borderId="42" xfId="0" applyFont="1" applyFill="1" applyBorder="1" applyAlignment="1">
      <alignment horizontal="center" vertical="center" wrapText="1"/>
    </xf>
    <xf numFmtId="0" fontId="25" fillId="6" borderId="41" xfId="0" applyFont="1" applyFill="1" applyBorder="1" applyAlignment="1">
      <alignment horizontal="center" vertical="center" wrapText="1"/>
    </xf>
    <xf numFmtId="0" fontId="25" fillId="6" borderId="43" xfId="0" applyFont="1" applyFill="1" applyBorder="1" applyAlignment="1">
      <alignment horizontal="center" vertical="center" wrapText="1"/>
    </xf>
    <xf numFmtId="0" fontId="25" fillId="6" borderId="44" xfId="0" applyFont="1" applyFill="1" applyBorder="1" applyAlignment="1">
      <alignment horizontal="center" vertical="center" wrapText="1"/>
    </xf>
    <xf numFmtId="0" fontId="25" fillId="6" borderId="45" xfId="0" applyFont="1" applyFill="1" applyBorder="1" applyAlignment="1">
      <alignment horizontal="center" vertical="center" wrapText="1"/>
    </xf>
    <xf numFmtId="0" fontId="25" fillId="6" borderId="46"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7" borderId="22" xfId="0" applyFont="1" applyFill="1" applyBorder="1" applyAlignment="1">
      <alignment horizontal="left" vertical="justify"/>
    </xf>
    <xf numFmtId="0" fontId="26" fillId="7" borderId="23" xfId="0" applyFont="1" applyFill="1" applyBorder="1" applyAlignment="1">
      <alignment horizontal="left" vertical="justify"/>
    </xf>
    <xf numFmtId="0" fontId="26" fillId="7" borderId="24" xfId="0" applyFont="1" applyFill="1" applyBorder="1" applyAlignment="1">
      <alignment horizontal="left" vertical="justify"/>
    </xf>
    <xf numFmtId="0" fontId="0" fillId="0" borderId="1" xfId="0"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1" fillId="2" borderId="13" xfId="0" applyFont="1" applyFill="1" applyBorder="1" applyAlignment="1">
      <alignment horizontal="center" vertical="center" wrapText="1"/>
    </xf>
    <xf numFmtId="0" fontId="0" fillId="0" borderId="4" xfId="0" applyBorder="1" applyAlignment="1"/>
    <xf numFmtId="0" fontId="0" fillId="0" borderId="5" xfId="0" applyBorder="1" applyAlignment="1">
      <alignment horizontal="center" vertical="center"/>
    </xf>
    <xf numFmtId="0" fontId="0" fillId="0" borderId="14" xfId="0" applyBorder="1" applyAlignment="1">
      <alignment horizontal="center" vertical="center"/>
    </xf>
    <xf numFmtId="0" fontId="0" fillId="2" borderId="5" xfId="0" applyFill="1" applyBorder="1" applyAlignment="1">
      <alignment wrapText="1"/>
    </xf>
    <xf numFmtId="0" fontId="0" fillId="0" borderId="14" xfId="0" applyBorder="1" applyAlignment="1">
      <alignment wrapText="1"/>
    </xf>
    <xf numFmtId="0" fontId="0" fillId="0" borderId="4" xfId="0" applyBorder="1" applyAlignment="1">
      <alignment wrapText="1"/>
    </xf>
    <xf numFmtId="17" fontId="0" fillId="0" borderId="5" xfId="0" applyNumberFormat="1" applyFill="1" applyBorder="1" applyAlignment="1">
      <alignment wrapText="1"/>
    </xf>
    <xf numFmtId="0" fontId="0" fillId="0" borderId="5" xfId="0" applyFill="1" applyBorder="1" applyAlignment="1"/>
    <xf numFmtId="0" fontId="0" fillId="0" borderId="14" xfId="0" applyBorder="1" applyAlignment="1"/>
    <xf numFmtId="0" fontId="0" fillId="0" borderId="5" xfId="0" applyBorder="1" applyAlignment="1"/>
    <xf numFmtId="0" fontId="0" fillId="0" borderId="4" xfId="0" applyBorder="1" applyAlignment="1">
      <alignment vertical="center"/>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1" fillId="2" borderId="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0" fillId="0" borderId="44" xfId="0" applyBorder="1" applyAlignment="1">
      <alignment horizontal="center" vertical="center"/>
    </xf>
    <xf numFmtId="0" fontId="0" fillId="0" borderId="46" xfId="0" applyBorder="1" applyAlignment="1">
      <alignment horizontal="center" vertical="center"/>
    </xf>
    <xf numFmtId="0" fontId="0" fillId="0" borderId="43" xfId="0" applyBorder="1" applyAlignment="1"/>
    <xf numFmtId="0" fontId="0" fillId="0" borderId="44" xfId="0" applyBorder="1" applyAlignment="1"/>
    <xf numFmtId="0" fontId="0" fillId="0" borderId="46" xfId="0" applyBorder="1" applyAlignment="1"/>
    <xf numFmtId="0" fontId="0" fillId="0" borderId="5" xfId="0" applyFill="1" applyBorder="1" applyAlignment="1">
      <alignment wrapText="1"/>
    </xf>
    <xf numFmtId="0" fontId="0" fillId="0" borderId="14" xfId="0" applyFill="1" applyBorder="1" applyAlignment="1">
      <alignment wrapText="1"/>
    </xf>
    <xf numFmtId="0" fontId="0" fillId="11" borderId="5" xfId="0" applyFill="1" applyBorder="1" applyAlignment="1">
      <alignment wrapText="1"/>
    </xf>
    <xf numFmtId="0" fontId="0" fillId="11" borderId="14" xfId="0" applyFill="1" applyBorder="1" applyAlignment="1">
      <alignment wrapText="1"/>
    </xf>
    <xf numFmtId="0" fontId="1" fillId="2" borderId="4"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1" fillId="3" borderId="6" xfId="0" applyFont="1" applyFill="1" applyBorder="1" applyAlignment="1">
      <alignment horizontal="left" vertical="center"/>
    </xf>
    <xf numFmtId="0" fontId="1" fillId="3" borderId="7" xfId="0" applyFont="1" applyFill="1" applyBorder="1" applyAlignment="1">
      <alignment horizontal="left" vertical="center"/>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0" borderId="13" xfId="0" applyBorder="1" applyAlignment="1">
      <alignment horizontal="center" vertical="center"/>
    </xf>
    <xf numFmtId="0" fontId="0" fillId="0" borderId="4" xfId="0"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17" fontId="0" fillId="0" borderId="14" xfId="0" applyNumberFormat="1" applyFill="1" applyBorder="1" applyAlignment="1">
      <alignment wrapText="1"/>
    </xf>
    <xf numFmtId="0" fontId="0" fillId="2" borderId="14" xfId="0" applyFill="1" applyBorder="1" applyAlignment="1">
      <alignment wrapText="1"/>
    </xf>
    <xf numFmtId="0" fontId="0" fillId="0" borderId="14" xfId="0" applyFill="1" applyBorder="1" applyAlignment="1"/>
    <xf numFmtId="44" fontId="36" fillId="7" borderId="32" xfId="3" applyFont="1" applyFill="1" applyBorder="1" applyAlignment="1">
      <alignment horizontal="center" vertical="center" wrapText="1"/>
    </xf>
    <xf numFmtId="44" fontId="36" fillId="7" borderId="31" xfId="3" applyFont="1" applyFill="1" applyBorder="1" applyAlignment="1">
      <alignment horizontal="center" vertical="center" wrapText="1"/>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31" xfId="0" applyFont="1" applyFill="1" applyBorder="1" applyAlignment="1">
      <alignment horizontal="center" vertical="center" wrapText="1"/>
    </xf>
    <xf numFmtId="0" fontId="0" fillId="0" borderId="28" xfId="0" applyBorder="1"/>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29" fillId="7" borderId="38" xfId="0" applyFont="1" applyFill="1" applyBorder="1" applyAlignment="1">
      <alignment vertical="center"/>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9" fillId="7" borderId="39" xfId="0" applyFont="1" applyFill="1" applyBorder="1" applyAlignment="1">
      <alignment vertical="center"/>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9"/>
  <sheetViews>
    <sheetView topLeftCell="A17" workbookViewId="0">
      <selection activeCell="H23" sqref="H23:J23"/>
    </sheetView>
  </sheetViews>
  <sheetFormatPr baseColWidth="10" defaultRowHeight="15"/>
  <cols>
    <col min="2" max="2" width="13.85546875" customWidth="1"/>
    <col min="3" max="3" width="13.7109375" customWidth="1"/>
    <col min="4" max="4" width="15.5703125" customWidth="1"/>
    <col min="5" max="5" width="14.140625" customWidth="1"/>
    <col min="6" max="6" width="11.28515625" customWidth="1"/>
    <col min="7" max="7" width="11.42578125" customWidth="1"/>
    <col min="8" max="8" width="16" style="102" customWidth="1"/>
    <col min="9" max="11" width="11.42578125" style="102" customWidth="1"/>
  </cols>
  <sheetData>
    <row r="2" spans="1:16" ht="39.75" customHeight="1">
      <c r="A2" s="233" t="s">
        <v>92</v>
      </c>
      <c r="B2" s="233"/>
      <c r="C2" s="233"/>
      <c r="D2" s="233"/>
      <c r="E2" s="233"/>
      <c r="F2" s="233"/>
      <c r="G2" s="233"/>
      <c r="H2" s="233"/>
      <c r="I2" s="233"/>
      <c r="J2" s="233"/>
      <c r="K2" s="233"/>
      <c r="L2" s="233"/>
      <c r="M2" s="233"/>
      <c r="N2" s="233"/>
      <c r="O2" s="233"/>
      <c r="P2" s="233"/>
    </row>
    <row r="4" spans="1:16" ht="16.5">
      <c r="A4" s="255" t="s">
        <v>64</v>
      </c>
      <c r="B4" s="255"/>
      <c r="C4" s="255"/>
      <c r="D4" s="255"/>
      <c r="E4" s="255"/>
      <c r="F4" s="255"/>
      <c r="G4" s="255"/>
      <c r="H4" s="255"/>
      <c r="I4" s="255"/>
      <c r="J4" s="255"/>
      <c r="K4" s="255"/>
      <c r="L4" s="255"/>
      <c r="M4" s="255"/>
      <c r="N4" s="255"/>
      <c r="O4" s="255"/>
      <c r="P4" s="255"/>
    </row>
    <row r="5" spans="1:16" ht="16.5">
      <c r="A5" s="77"/>
    </row>
    <row r="6" spans="1:16" ht="16.5">
      <c r="A6" s="255" t="s">
        <v>65</v>
      </c>
      <c r="B6" s="255"/>
      <c r="C6" s="255"/>
      <c r="D6" s="255"/>
      <c r="E6" s="255"/>
      <c r="F6" s="255"/>
      <c r="G6" s="255"/>
      <c r="H6" s="255"/>
      <c r="I6" s="255"/>
      <c r="J6" s="255"/>
      <c r="K6" s="255"/>
      <c r="L6" s="255"/>
      <c r="M6" s="255"/>
      <c r="N6" s="255"/>
      <c r="O6" s="255"/>
      <c r="P6" s="255"/>
    </row>
    <row r="7" spans="1:16" ht="16.5">
      <c r="A7" s="78"/>
    </row>
    <row r="8" spans="1:16" ht="109.5" customHeight="1">
      <c r="A8" s="256" t="s">
        <v>162</v>
      </c>
      <c r="B8" s="256"/>
      <c r="C8" s="256"/>
      <c r="D8" s="256"/>
      <c r="E8" s="256"/>
      <c r="F8" s="256"/>
      <c r="G8" s="256"/>
      <c r="H8" s="256"/>
      <c r="I8" s="256"/>
      <c r="J8" s="256"/>
      <c r="K8" s="256"/>
      <c r="L8" s="256"/>
      <c r="M8" s="256"/>
      <c r="N8" s="256"/>
      <c r="O8" s="256"/>
      <c r="P8" s="256"/>
    </row>
    <row r="9" spans="1:16" ht="45.75" customHeight="1">
      <c r="A9" s="256"/>
      <c r="B9" s="256"/>
      <c r="C9" s="256"/>
      <c r="D9" s="256"/>
      <c r="E9" s="256"/>
      <c r="F9" s="256"/>
      <c r="G9" s="256"/>
      <c r="H9" s="256"/>
      <c r="I9" s="256"/>
      <c r="J9" s="256"/>
      <c r="K9" s="256"/>
      <c r="L9" s="256"/>
      <c r="M9" s="256"/>
      <c r="N9" s="256"/>
      <c r="O9" s="256"/>
      <c r="P9" s="256"/>
    </row>
    <row r="10" spans="1:16" ht="28.5" customHeight="1">
      <c r="A10" s="256" t="s">
        <v>95</v>
      </c>
      <c r="B10" s="256"/>
      <c r="C10" s="256"/>
      <c r="D10" s="256"/>
      <c r="E10" s="256"/>
      <c r="F10" s="256"/>
      <c r="G10" s="256"/>
      <c r="H10" s="256"/>
      <c r="I10" s="256"/>
      <c r="J10" s="256"/>
      <c r="K10" s="256"/>
      <c r="L10" s="256"/>
      <c r="M10" s="256"/>
      <c r="N10" s="256"/>
      <c r="O10" s="256"/>
      <c r="P10" s="256"/>
    </row>
    <row r="11" spans="1:16" ht="28.5" customHeight="1">
      <c r="A11" s="256"/>
      <c r="B11" s="256"/>
      <c r="C11" s="256"/>
      <c r="D11" s="256"/>
      <c r="E11" s="256"/>
      <c r="F11" s="256"/>
      <c r="G11" s="256"/>
      <c r="H11" s="256"/>
      <c r="I11" s="256"/>
      <c r="J11" s="256"/>
      <c r="K11" s="256"/>
      <c r="L11" s="256"/>
      <c r="M11" s="256"/>
      <c r="N11" s="256"/>
      <c r="O11" s="256"/>
      <c r="P11" s="256"/>
    </row>
    <row r="12" spans="1:16" ht="15.75" thickBot="1"/>
    <row r="13" spans="1:16" ht="15.75" thickBot="1">
      <c r="A13" s="79" t="s">
        <v>66</v>
      </c>
      <c r="B13" s="257" t="s">
        <v>91</v>
      </c>
      <c r="C13" s="258"/>
      <c r="D13" s="258"/>
      <c r="E13" s="258"/>
      <c r="F13" s="258"/>
      <c r="G13" s="258"/>
      <c r="H13" s="258"/>
      <c r="I13" s="258"/>
      <c r="J13" s="258"/>
      <c r="K13" s="258"/>
      <c r="L13" s="258"/>
      <c r="M13" s="258"/>
      <c r="N13" s="258"/>
      <c r="O13" s="258"/>
      <c r="P13" s="258"/>
    </row>
    <row r="14" spans="1:16" ht="15.75" thickBot="1">
      <c r="A14" s="80">
        <v>1</v>
      </c>
      <c r="B14" s="250" t="s">
        <v>163</v>
      </c>
      <c r="C14" s="250"/>
      <c r="D14" s="250"/>
      <c r="E14" s="250"/>
      <c r="F14" s="250"/>
      <c r="G14" s="250"/>
      <c r="H14" s="250"/>
      <c r="I14" s="250"/>
      <c r="J14" s="250"/>
      <c r="K14" s="250"/>
      <c r="L14" s="250"/>
      <c r="M14" s="250"/>
      <c r="N14" s="250"/>
      <c r="O14" s="250"/>
      <c r="P14" s="250"/>
    </row>
    <row r="15" spans="1:16" ht="15.75" thickBot="1">
      <c r="A15" s="80">
        <v>2</v>
      </c>
      <c r="B15" s="250"/>
      <c r="C15" s="250"/>
      <c r="D15" s="250"/>
      <c r="E15" s="250"/>
      <c r="F15" s="250"/>
      <c r="G15" s="250"/>
      <c r="H15" s="250"/>
      <c r="I15" s="250"/>
      <c r="J15" s="250"/>
      <c r="K15" s="250"/>
      <c r="L15" s="250"/>
      <c r="M15" s="250"/>
      <c r="N15" s="250"/>
      <c r="O15" s="250"/>
      <c r="P15" s="250"/>
    </row>
    <row r="16" spans="1:16" ht="15.75" thickBot="1">
      <c r="A16" s="80">
        <v>3</v>
      </c>
      <c r="B16" s="250"/>
      <c r="C16" s="250"/>
      <c r="D16" s="250"/>
      <c r="E16" s="250"/>
      <c r="F16" s="250"/>
      <c r="G16" s="250"/>
      <c r="H16" s="250"/>
      <c r="I16" s="250"/>
      <c r="J16" s="250"/>
      <c r="K16" s="250"/>
      <c r="L16" s="250"/>
      <c r="M16" s="250"/>
      <c r="N16" s="250"/>
      <c r="O16" s="250"/>
      <c r="P16" s="250"/>
    </row>
    <row r="17" spans="1:16" ht="15.75" thickBot="1">
      <c r="A17" s="80">
        <v>4</v>
      </c>
      <c r="B17" s="250"/>
      <c r="C17" s="250"/>
      <c r="D17" s="250"/>
      <c r="E17" s="250"/>
      <c r="F17" s="250"/>
      <c r="G17" s="250"/>
      <c r="H17" s="250"/>
      <c r="I17" s="250"/>
      <c r="J17" s="250"/>
      <c r="K17" s="250"/>
      <c r="L17" s="250"/>
      <c r="M17" s="250"/>
      <c r="N17" s="250"/>
      <c r="O17" s="250"/>
      <c r="P17" s="250"/>
    </row>
    <row r="18" spans="1:16" ht="15.75" thickBot="1">
      <c r="A18" s="80">
        <v>5</v>
      </c>
      <c r="B18" s="250"/>
      <c r="C18" s="250"/>
      <c r="D18" s="250"/>
      <c r="E18" s="250"/>
      <c r="F18" s="250"/>
      <c r="G18" s="250"/>
      <c r="H18" s="250"/>
      <c r="I18" s="250"/>
      <c r="J18" s="250"/>
      <c r="K18" s="250"/>
      <c r="L18" s="250"/>
      <c r="M18" s="250"/>
      <c r="N18" s="250"/>
      <c r="O18" s="250"/>
      <c r="P18" s="250"/>
    </row>
    <row r="19" spans="1:16">
      <c r="A19" s="86"/>
      <c r="B19" s="86"/>
      <c r="C19" s="86"/>
      <c r="D19" s="86"/>
      <c r="E19" s="86"/>
      <c r="F19" s="86"/>
      <c r="G19" s="86"/>
      <c r="H19" s="86"/>
      <c r="I19" s="86"/>
      <c r="J19" s="86"/>
      <c r="K19" s="86"/>
      <c r="L19" s="86"/>
      <c r="M19" s="86"/>
      <c r="N19" s="86"/>
      <c r="O19" s="86"/>
      <c r="P19" s="86"/>
    </row>
    <row r="20" spans="1:16">
      <c r="A20" s="87"/>
      <c r="B20" s="86"/>
      <c r="C20" s="86"/>
      <c r="D20" s="86"/>
      <c r="E20" s="86"/>
      <c r="F20" s="86"/>
      <c r="G20" s="86"/>
      <c r="H20" s="86"/>
      <c r="I20" s="86"/>
      <c r="J20" s="86"/>
      <c r="K20" s="86"/>
      <c r="L20" s="86"/>
      <c r="M20" s="86"/>
      <c r="N20" s="86"/>
      <c r="O20" s="86"/>
      <c r="P20" s="86"/>
    </row>
    <row r="21" spans="1:16">
      <c r="A21" s="228" t="s">
        <v>164</v>
      </c>
      <c r="B21" s="228"/>
      <c r="C21" s="228"/>
      <c r="D21" s="228"/>
      <c r="E21" s="228"/>
      <c r="F21" s="228"/>
      <c r="G21" s="228"/>
      <c r="H21" s="228"/>
      <c r="I21" s="228"/>
      <c r="J21" s="228"/>
      <c r="K21" s="228"/>
      <c r="L21" s="228"/>
      <c r="M21" s="228"/>
      <c r="N21" s="228"/>
      <c r="O21" s="228"/>
      <c r="P21" s="228"/>
    </row>
    <row r="22" spans="1:16" ht="15.75" thickBot="1"/>
    <row r="23" spans="1:16" ht="27" customHeight="1">
      <c r="A23" s="235" t="s">
        <v>67</v>
      </c>
      <c r="B23" s="236"/>
      <c r="C23" s="236"/>
      <c r="D23" s="237"/>
      <c r="E23" s="241" t="s">
        <v>165</v>
      </c>
      <c r="F23" s="241"/>
      <c r="G23" s="242"/>
      <c r="H23" s="243" t="s">
        <v>166</v>
      </c>
      <c r="I23" s="241"/>
      <c r="J23" s="242"/>
      <c r="K23" s="163"/>
      <c r="L23" s="244" t="s">
        <v>3</v>
      </c>
      <c r="M23" s="245"/>
      <c r="N23" s="245"/>
      <c r="O23" s="245"/>
      <c r="P23" s="246"/>
    </row>
    <row r="24" spans="1:16" s="102" customFormat="1" ht="27" customHeight="1" thickBot="1">
      <c r="A24" s="238"/>
      <c r="B24" s="239"/>
      <c r="C24" s="239"/>
      <c r="D24" s="240"/>
      <c r="E24" s="165" t="s">
        <v>68</v>
      </c>
      <c r="F24" s="161" t="s">
        <v>69</v>
      </c>
      <c r="G24" s="161" t="s">
        <v>70</v>
      </c>
      <c r="H24" s="81" t="s">
        <v>68</v>
      </c>
      <c r="I24" s="161" t="s">
        <v>69</v>
      </c>
      <c r="J24" s="161" t="s">
        <v>70</v>
      </c>
      <c r="K24" s="164"/>
      <c r="L24" s="247"/>
      <c r="M24" s="248"/>
      <c r="N24" s="248"/>
      <c r="O24" s="248"/>
      <c r="P24" s="249"/>
    </row>
    <row r="25" spans="1:16" ht="30.75" customHeight="1">
      <c r="A25" s="230" t="s">
        <v>99</v>
      </c>
      <c r="B25" s="231"/>
      <c r="C25" s="231"/>
      <c r="D25" s="232"/>
      <c r="E25" s="166" t="s">
        <v>168</v>
      </c>
      <c r="F25" s="167" t="s">
        <v>167</v>
      </c>
      <c r="G25" s="167"/>
      <c r="H25" s="166" t="s">
        <v>168</v>
      </c>
      <c r="I25" s="167" t="s">
        <v>167</v>
      </c>
      <c r="J25" s="167"/>
      <c r="K25" s="1"/>
      <c r="L25" s="218"/>
      <c r="M25" s="218"/>
      <c r="N25" s="218"/>
      <c r="O25" s="218"/>
      <c r="P25" s="218"/>
    </row>
    <row r="26" spans="1:16" s="172" customFormat="1" ht="66.75" customHeight="1">
      <c r="A26" s="251" t="s">
        <v>100</v>
      </c>
      <c r="B26" s="252"/>
      <c r="C26" s="252"/>
      <c r="D26" s="253"/>
      <c r="E26" s="171" t="s">
        <v>170</v>
      </c>
      <c r="F26" s="167"/>
      <c r="G26" s="167" t="s">
        <v>169</v>
      </c>
      <c r="H26" s="167" t="s">
        <v>171</v>
      </c>
      <c r="I26" s="167"/>
      <c r="J26" s="167" t="s">
        <v>169</v>
      </c>
      <c r="K26" s="3"/>
      <c r="L26" s="254" t="s">
        <v>172</v>
      </c>
      <c r="M26" s="254"/>
      <c r="N26" s="254"/>
      <c r="O26" s="254"/>
      <c r="P26" s="254"/>
    </row>
    <row r="27" spans="1:16" ht="24.75" customHeight="1">
      <c r="A27" s="215" t="s">
        <v>138</v>
      </c>
      <c r="B27" s="216"/>
      <c r="C27" s="216"/>
      <c r="D27" s="217"/>
      <c r="E27" s="168">
        <v>38</v>
      </c>
      <c r="F27" s="167" t="s">
        <v>167</v>
      </c>
      <c r="G27" s="167"/>
      <c r="H27" s="167">
        <v>38</v>
      </c>
      <c r="I27" s="167" t="s">
        <v>167</v>
      </c>
      <c r="J27" s="167"/>
      <c r="K27" s="1"/>
      <c r="L27" s="218"/>
      <c r="M27" s="218"/>
      <c r="N27" s="218"/>
      <c r="O27" s="218"/>
      <c r="P27" s="218"/>
    </row>
    <row r="28" spans="1:16" ht="27" customHeight="1">
      <c r="A28" s="225" t="s">
        <v>71</v>
      </c>
      <c r="B28" s="226"/>
      <c r="C28" s="226"/>
      <c r="D28" s="227"/>
      <c r="E28" s="169" t="s">
        <v>173</v>
      </c>
      <c r="F28" s="167" t="s">
        <v>167</v>
      </c>
      <c r="G28" s="167"/>
      <c r="H28" s="167" t="s">
        <v>174</v>
      </c>
      <c r="I28" s="167" t="s">
        <v>167</v>
      </c>
      <c r="J28" s="167"/>
      <c r="K28" s="1"/>
      <c r="L28" s="218"/>
      <c r="M28" s="218"/>
      <c r="N28" s="218"/>
      <c r="O28" s="218"/>
      <c r="P28" s="218"/>
    </row>
    <row r="29" spans="1:16" ht="20.25" customHeight="1">
      <c r="A29" s="225" t="s">
        <v>94</v>
      </c>
      <c r="B29" s="226"/>
      <c r="C29" s="226"/>
      <c r="D29" s="227"/>
      <c r="E29" s="169" t="s">
        <v>175</v>
      </c>
      <c r="F29" s="167"/>
      <c r="G29" s="167"/>
      <c r="H29" s="170" t="s">
        <v>175</v>
      </c>
      <c r="I29" s="170"/>
      <c r="J29" s="170"/>
      <c r="K29" s="162"/>
      <c r="L29" s="219"/>
      <c r="M29" s="220"/>
      <c r="N29" s="220"/>
      <c r="O29" s="220"/>
      <c r="P29" s="221"/>
    </row>
    <row r="30" spans="1:16" ht="28.5" customHeight="1">
      <c r="A30" s="225" t="s">
        <v>139</v>
      </c>
      <c r="B30" s="226"/>
      <c r="C30" s="226"/>
      <c r="D30" s="227"/>
      <c r="E30" s="169" t="s">
        <v>176</v>
      </c>
      <c r="F30" s="167" t="s">
        <v>169</v>
      </c>
      <c r="G30" s="167"/>
      <c r="H30" s="169" t="s">
        <v>176</v>
      </c>
      <c r="I30" s="167" t="s">
        <v>169</v>
      </c>
      <c r="J30" s="167"/>
      <c r="K30" s="1"/>
      <c r="L30" s="218"/>
      <c r="M30" s="218"/>
      <c r="N30" s="218"/>
      <c r="O30" s="218"/>
      <c r="P30" s="218"/>
    </row>
    <row r="31" spans="1:16" ht="28.5" customHeight="1">
      <c r="A31" s="225" t="s">
        <v>97</v>
      </c>
      <c r="B31" s="226"/>
      <c r="C31" s="226"/>
      <c r="D31" s="227"/>
      <c r="E31" s="169" t="s">
        <v>175</v>
      </c>
      <c r="F31" s="167"/>
      <c r="G31" s="167"/>
      <c r="H31" s="170" t="s">
        <v>175</v>
      </c>
      <c r="I31" s="170"/>
      <c r="J31" s="170"/>
      <c r="K31" s="162"/>
      <c r="L31" s="219"/>
      <c r="M31" s="220"/>
      <c r="N31" s="220"/>
      <c r="O31" s="220"/>
      <c r="P31" s="221"/>
    </row>
    <row r="32" spans="1:16" ht="15.75" customHeight="1">
      <c r="A32" s="215" t="s">
        <v>72</v>
      </c>
      <c r="B32" s="216"/>
      <c r="C32" s="216"/>
      <c r="D32" s="217"/>
      <c r="E32" s="168">
        <v>24</v>
      </c>
      <c r="F32" s="167" t="s">
        <v>167</v>
      </c>
      <c r="G32" s="167"/>
      <c r="H32" s="168">
        <v>10</v>
      </c>
      <c r="I32" s="167" t="s">
        <v>167</v>
      </c>
      <c r="J32" s="167"/>
      <c r="K32" s="1"/>
      <c r="L32" s="218"/>
      <c r="M32" s="218"/>
      <c r="N32" s="218"/>
      <c r="O32" s="218"/>
      <c r="P32" s="218"/>
    </row>
    <row r="33" spans="1:16" ht="19.5" customHeight="1">
      <c r="A33" s="215" t="s">
        <v>73</v>
      </c>
      <c r="B33" s="216"/>
      <c r="C33" s="216"/>
      <c r="D33" s="217"/>
      <c r="E33" s="168">
        <v>17</v>
      </c>
      <c r="F33" s="167" t="s">
        <v>167</v>
      </c>
      <c r="G33" s="167"/>
      <c r="H33" s="167">
        <v>32</v>
      </c>
      <c r="I33" s="167" t="s">
        <v>167</v>
      </c>
      <c r="J33" s="167"/>
      <c r="K33" s="1"/>
      <c r="L33" s="218"/>
      <c r="M33" s="218"/>
      <c r="N33" s="218"/>
      <c r="O33" s="218"/>
      <c r="P33" s="218"/>
    </row>
    <row r="34" spans="1:16" ht="27.75" customHeight="1">
      <c r="A34" s="215" t="s">
        <v>74</v>
      </c>
      <c r="B34" s="216"/>
      <c r="C34" s="216"/>
      <c r="D34" s="217"/>
      <c r="E34" s="168" t="s">
        <v>177</v>
      </c>
      <c r="F34" s="167" t="s">
        <v>167</v>
      </c>
      <c r="G34" s="167"/>
      <c r="H34" s="167" t="s">
        <v>178</v>
      </c>
      <c r="I34" s="167" t="s">
        <v>167</v>
      </c>
      <c r="J34" s="167"/>
      <c r="K34" s="1"/>
      <c r="L34" s="218"/>
      <c r="M34" s="218"/>
      <c r="N34" s="218"/>
      <c r="O34" s="218"/>
      <c r="P34" s="218"/>
    </row>
    <row r="35" spans="1:16" ht="61.5" customHeight="1">
      <c r="A35" s="215" t="s">
        <v>75</v>
      </c>
      <c r="B35" s="216"/>
      <c r="C35" s="216"/>
      <c r="D35" s="217"/>
      <c r="E35" s="168" t="s">
        <v>179</v>
      </c>
      <c r="F35" s="167" t="s">
        <v>167</v>
      </c>
      <c r="G35" s="167"/>
      <c r="H35" s="167" t="s">
        <v>180</v>
      </c>
      <c r="I35" s="167" t="s">
        <v>167</v>
      </c>
      <c r="J35" s="167"/>
      <c r="K35" s="1"/>
      <c r="L35" s="218"/>
      <c r="M35" s="218"/>
      <c r="N35" s="218"/>
      <c r="O35" s="218"/>
      <c r="P35" s="218"/>
    </row>
    <row r="36" spans="1:16" ht="17.25" customHeight="1">
      <c r="A36" s="215" t="s">
        <v>76</v>
      </c>
      <c r="B36" s="216"/>
      <c r="C36" s="216"/>
      <c r="D36" s="217"/>
      <c r="E36" s="168" t="s">
        <v>182</v>
      </c>
      <c r="F36" s="167" t="s">
        <v>167</v>
      </c>
      <c r="G36" s="167"/>
      <c r="H36" s="167" t="s">
        <v>183</v>
      </c>
      <c r="I36" s="167" t="s">
        <v>167</v>
      </c>
      <c r="J36" s="167"/>
      <c r="K36" s="1"/>
      <c r="L36" s="218"/>
      <c r="M36" s="218"/>
      <c r="N36" s="218"/>
      <c r="O36" s="218"/>
      <c r="P36" s="218"/>
    </row>
    <row r="37" spans="1:16" ht="30.75" customHeight="1">
      <c r="A37" s="222" t="s">
        <v>96</v>
      </c>
      <c r="B37" s="223"/>
      <c r="C37" s="223"/>
      <c r="D37" s="224"/>
      <c r="E37" s="168" t="s">
        <v>184</v>
      </c>
      <c r="F37" s="167" t="s">
        <v>167</v>
      </c>
      <c r="G37" s="167"/>
      <c r="H37" s="170" t="s">
        <v>185</v>
      </c>
      <c r="I37" s="167" t="s">
        <v>167</v>
      </c>
      <c r="J37" s="170"/>
      <c r="K37" s="162"/>
      <c r="L37" s="234" t="s">
        <v>181</v>
      </c>
      <c r="M37" s="220"/>
      <c r="N37" s="220"/>
      <c r="O37" s="220"/>
      <c r="P37" s="221"/>
    </row>
    <row r="38" spans="1:16" ht="24" customHeight="1">
      <c r="A38" s="215" t="s">
        <v>101</v>
      </c>
      <c r="B38" s="216"/>
      <c r="C38" s="216"/>
      <c r="D38" s="217"/>
      <c r="E38" s="168" t="s">
        <v>186</v>
      </c>
      <c r="F38" s="167" t="s">
        <v>167</v>
      </c>
      <c r="G38" s="167"/>
      <c r="H38" s="168" t="s">
        <v>186</v>
      </c>
      <c r="I38" s="170" t="s">
        <v>167</v>
      </c>
      <c r="J38" s="170"/>
      <c r="K38" s="162"/>
      <c r="L38" s="219"/>
      <c r="M38" s="220"/>
      <c r="N38" s="220"/>
      <c r="O38" s="220"/>
      <c r="P38" s="221"/>
    </row>
    <row r="39" spans="1:16" ht="28.5" customHeight="1">
      <c r="A39" s="215" t="s">
        <v>102</v>
      </c>
      <c r="B39" s="216"/>
      <c r="C39" s="216"/>
      <c r="D39" s="217"/>
      <c r="E39" s="169" t="s">
        <v>176</v>
      </c>
      <c r="F39" s="167" t="s">
        <v>169</v>
      </c>
      <c r="G39" s="167"/>
      <c r="H39" s="169" t="s">
        <v>176</v>
      </c>
      <c r="I39" s="167" t="s">
        <v>169</v>
      </c>
      <c r="J39" s="167"/>
      <c r="K39" s="1"/>
      <c r="L39" s="218"/>
      <c r="M39" s="218"/>
      <c r="N39" s="218"/>
      <c r="O39" s="218"/>
      <c r="P39" s="218"/>
    </row>
    <row r="42" spans="1:16">
      <c r="A42" s="228" t="s">
        <v>98</v>
      </c>
      <c r="B42" s="228"/>
      <c r="C42" s="228"/>
      <c r="D42" s="228"/>
      <c r="E42" s="228"/>
      <c r="F42" s="228"/>
      <c r="G42" s="228"/>
      <c r="H42" s="228"/>
      <c r="I42" s="228"/>
      <c r="J42" s="228"/>
      <c r="K42" s="228"/>
      <c r="L42" s="228"/>
      <c r="M42" s="228"/>
      <c r="N42" s="228"/>
      <c r="O42" s="228"/>
      <c r="P42" s="228"/>
    </row>
    <row r="44" spans="1:16" ht="15" customHeight="1">
      <c r="A44" s="229" t="s">
        <v>67</v>
      </c>
      <c r="B44" s="229"/>
      <c r="C44" s="229"/>
      <c r="D44" s="229"/>
      <c r="E44" s="81" t="s">
        <v>68</v>
      </c>
      <c r="F44" s="88" t="s">
        <v>69</v>
      </c>
      <c r="G44" s="88" t="s">
        <v>70</v>
      </c>
      <c r="H44" s="161"/>
      <c r="I44" s="161"/>
      <c r="J44" s="161"/>
      <c r="K44" s="161"/>
      <c r="L44" s="229" t="s">
        <v>3</v>
      </c>
      <c r="M44" s="229"/>
      <c r="N44" s="229"/>
      <c r="O44" s="229"/>
      <c r="P44" s="229"/>
    </row>
    <row r="45" spans="1:16" ht="30" customHeight="1">
      <c r="A45" s="230" t="s">
        <v>99</v>
      </c>
      <c r="B45" s="231"/>
      <c r="C45" s="231"/>
      <c r="D45" s="232"/>
      <c r="E45" s="82"/>
      <c r="F45" s="1"/>
      <c r="G45" s="1"/>
      <c r="H45" s="1"/>
      <c r="I45" s="1"/>
      <c r="J45" s="1"/>
      <c r="K45" s="1"/>
      <c r="L45" s="218"/>
      <c r="M45" s="218"/>
      <c r="N45" s="218"/>
      <c r="O45" s="218"/>
      <c r="P45" s="218"/>
    </row>
    <row r="46" spans="1:16" ht="15" customHeight="1">
      <c r="A46" s="215" t="s">
        <v>100</v>
      </c>
      <c r="B46" s="216"/>
      <c r="C46" s="216"/>
      <c r="D46" s="217"/>
      <c r="E46" s="83"/>
      <c r="F46" s="1"/>
      <c r="G46" s="1"/>
      <c r="H46" s="1"/>
      <c r="I46" s="1"/>
      <c r="J46" s="1"/>
      <c r="K46" s="1"/>
      <c r="L46" s="218"/>
      <c r="M46" s="218"/>
      <c r="N46" s="218"/>
      <c r="O46" s="218"/>
      <c r="P46" s="218"/>
    </row>
    <row r="47" spans="1:16" ht="15" customHeight="1">
      <c r="A47" s="215" t="s">
        <v>138</v>
      </c>
      <c r="B47" s="216"/>
      <c r="C47" s="216"/>
      <c r="D47" s="217"/>
      <c r="E47" s="83"/>
      <c r="F47" s="1"/>
      <c r="G47" s="1"/>
      <c r="H47" s="1"/>
      <c r="I47" s="1"/>
      <c r="J47" s="1"/>
      <c r="K47" s="1"/>
      <c r="L47" s="218"/>
      <c r="M47" s="218"/>
      <c r="N47" s="218"/>
      <c r="O47" s="218"/>
      <c r="P47" s="218"/>
    </row>
    <row r="48" spans="1:16" ht="15" customHeight="1">
      <c r="A48" s="225" t="s">
        <v>71</v>
      </c>
      <c r="B48" s="226"/>
      <c r="C48" s="226"/>
      <c r="D48" s="227"/>
      <c r="E48" s="84"/>
      <c r="F48" s="1"/>
      <c r="G48" s="1"/>
      <c r="H48" s="1"/>
      <c r="I48" s="1"/>
      <c r="J48" s="1"/>
      <c r="K48" s="1"/>
      <c r="L48" s="218"/>
      <c r="M48" s="218"/>
      <c r="N48" s="218"/>
      <c r="O48" s="218"/>
      <c r="P48" s="218"/>
    </row>
    <row r="49" spans="1:16" ht="15" customHeight="1">
      <c r="A49" s="225" t="s">
        <v>94</v>
      </c>
      <c r="B49" s="226"/>
      <c r="C49" s="226"/>
      <c r="D49" s="227"/>
      <c r="E49" s="84"/>
      <c r="F49" s="1"/>
      <c r="G49" s="1"/>
      <c r="H49" s="162"/>
      <c r="I49" s="162"/>
      <c r="J49" s="162"/>
      <c r="K49" s="162"/>
      <c r="L49" s="219"/>
      <c r="M49" s="220"/>
      <c r="N49" s="220"/>
      <c r="O49" s="220"/>
      <c r="P49" s="221"/>
    </row>
    <row r="50" spans="1:16" ht="37.5" customHeight="1">
      <c r="A50" s="225" t="s">
        <v>139</v>
      </c>
      <c r="B50" s="226"/>
      <c r="C50" s="226"/>
      <c r="D50" s="227"/>
      <c r="E50" s="84"/>
      <c r="F50" s="1"/>
      <c r="G50" s="1"/>
      <c r="H50" s="1"/>
      <c r="I50" s="1"/>
      <c r="J50" s="1"/>
      <c r="K50" s="1"/>
      <c r="L50" s="218"/>
      <c r="M50" s="218"/>
      <c r="N50" s="218"/>
      <c r="O50" s="218"/>
      <c r="P50" s="218"/>
    </row>
    <row r="51" spans="1:16" ht="15" customHeight="1">
      <c r="A51" s="225" t="s">
        <v>97</v>
      </c>
      <c r="B51" s="226"/>
      <c r="C51" s="226"/>
      <c r="D51" s="227"/>
      <c r="E51" s="84"/>
      <c r="F51" s="1"/>
      <c r="G51" s="1"/>
      <c r="H51" s="162"/>
      <c r="I51" s="162"/>
      <c r="J51" s="162"/>
      <c r="K51" s="162"/>
      <c r="L51" s="219"/>
      <c r="M51" s="220"/>
      <c r="N51" s="220"/>
      <c r="O51" s="220"/>
      <c r="P51" s="221"/>
    </row>
    <row r="52" spans="1:16" ht="15" customHeight="1">
      <c r="A52" s="215" t="s">
        <v>72</v>
      </c>
      <c r="B52" s="216"/>
      <c r="C52" s="216"/>
      <c r="D52" s="217"/>
      <c r="E52" s="83"/>
      <c r="F52" s="1"/>
      <c r="G52" s="1"/>
      <c r="H52" s="1"/>
      <c r="I52" s="1"/>
      <c r="J52" s="1"/>
      <c r="K52" s="1"/>
      <c r="L52" s="218"/>
      <c r="M52" s="218"/>
      <c r="N52" s="218"/>
      <c r="O52" s="218"/>
      <c r="P52" s="218"/>
    </row>
    <row r="53" spans="1:16" ht="15" customHeight="1">
      <c r="A53" s="215" t="s">
        <v>73</v>
      </c>
      <c r="B53" s="216"/>
      <c r="C53" s="216"/>
      <c r="D53" s="217"/>
      <c r="E53" s="83"/>
      <c r="F53" s="1"/>
      <c r="G53" s="1"/>
      <c r="H53" s="1"/>
      <c r="I53" s="1"/>
      <c r="J53" s="1"/>
      <c r="K53" s="1"/>
      <c r="L53" s="218"/>
      <c r="M53" s="218"/>
      <c r="N53" s="218"/>
      <c r="O53" s="218"/>
      <c r="P53" s="218"/>
    </row>
    <row r="54" spans="1:16" ht="15" customHeight="1">
      <c r="A54" s="215" t="s">
        <v>74</v>
      </c>
      <c r="B54" s="216"/>
      <c r="C54" s="216"/>
      <c r="D54" s="217"/>
      <c r="E54" s="83"/>
      <c r="F54" s="1"/>
      <c r="G54" s="1"/>
      <c r="H54" s="1"/>
      <c r="I54" s="1"/>
      <c r="J54" s="1"/>
      <c r="K54" s="1"/>
      <c r="L54" s="218"/>
      <c r="M54" s="218"/>
      <c r="N54" s="218"/>
      <c r="O54" s="218"/>
      <c r="P54" s="218"/>
    </row>
    <row r="55" spans="1:16" ht="15" customHeight="1">
      <c r="A55" s="215" t="s">
        <v>75</v>
      </c>
      <c r="B55" s="216"/>
      <c r="C55" s="216"/>
      <c r="D55" s="217"/>
      <c r="E55" s="83"/>
      <c r="F55" s="1"/>
      <c r="G55" s="1"/>
      <c r="H55" s="1"/>
      <c r="I55" s="1"/>
      <c r="J55" s="1"/>
      <c r="K55" s="1"/>
      <c r="L55" s="218"/>
      <c r="M55" s="218"/>
      <c r="N55" s="218"/>
      <c r="O55" s="218"/>
      <c r="P55" s="218"/>
    </row>
    <row r="56" spans="1:16" ht="15" customHeight="1">
      <c r="A56" s="215" t="s">
        <v>76</v>
      </c>
      <c r="B56" s="216"/>
      <c r="C56" s="216"/>
      <c r="D56" s="217"/>
      <c r="E56" s="83"/>
      <c r="F56" s="1"/>
      <c r="G56" s="1"/>
      <c r="H56" s="1"/>
      <c r="I56" s="1"/>
      <c r="J56" s="1"/>
      <c r="K56" s="1"/>
      <c r="L56" s="218"/>
      <c r="M56" s="218"/>
      <c r="N56" s="218"/>
      <c r="O56" s="218"/>
      <c r="P56" s="218"/>
    </row>
    <row r="57" spans="1:16" ht="15" customHeight="1">
      <c r="A57" s="222" t="s">
        <v>96</v>
      </c>
      <c r="B57" s="223"/>
      <c r="C57" s="223"/>
      <c r="D57" s="224"/>
      <c r="E57" s="83"/>
      <c r="F57" s="1"/>
      <c r="G57" s="1"/>
      <c r="H57" s="162"/>
      <c r="I57" s="162"/>
      <c r="J57" s="162"/>
      <c r="K57" s="162"/>
      <c r="L57" s="219"/>
      <c r="M57" s="220"/>
      <c r="N57" s="220"/>
      <c r="O57" s="220"/>
      <c r="P57" s="221"/>
    </row>
    <row r="58" spans="1:16" ht="15" customHeight="1">
      <c r="A58" s="215" t="s">
        <v>101</v>
      </c>
      <c r="B58" s="216"/>
      <c r="C58" s="216"/>
      <c r="D58" s="217"/>
      <c r="E58" s="83"/>
      <c r="F58" s="1"/>
      <c r="G58" s="1"/>
      <c r="H58" s="162"/>
      <c r="I58" s="162"/>
      <c r="J58" s="162"/>
      <c r="K58" s="162"/>
      <c r="L58" s="219"/>
      <c r="M58" s="220"/>
      <c r="N58" s="220"/>
      <c r="O58" s="220"/>
      <c r="P58" s="221"/>
    </row>
    <row r="59" spans="1:16" ht="15" customHeight="1">
      <c r="A59" s="215" t="s">
        <v>102</v>
      </c>
      <c r="B59" s="216"/>
      <c r="C59" s="216"/>
      <c r="D59" s="217"/>
      <c r="E59" s="85"/>
      <c r="F59" s="1"/>
      <c r="G59" s="1"/>
      <c r="H59" s="1"/>
      <c r="I59" s="1"/>
      <c r="J59" s="1"/>
      <c r="K59" s="1"/>
      <c r="L59" s="218"/>
      <c r="M59" s="218"/>
      <c r="N59" s="218"/>
      <c r="O59" s="218"/>
      <c r="P59" s="218"/>
    </row>
  </sheetData>
  <mergeCells count="79">
    <mergeCell ref="A4:P4"/>
    <mergeCell ref="A6:P6"/>
    <mergeCell ref="A8:P9"/>
    <mergeCell ref="A10:P11"/>
    <mergeCell ref="B13:P13"/>
    <mergeCell ref="A29:D29"/>
    <mergeCell ref="L29:P29"/>
    <mergeCell ref="L26:P26"/>
    <mergeCell ref="L27:P27"/>
    <mergeCell ref="L28:P28"/>
    <mergeCell ref="A25:D25"/>
    <mergeCell ref="A26:D26"/>
    <mergeCell ref="A27:D27"/>
    <mergeCell ref="L25:P25"/>
    <mergeCell ref="A28:D28"/>
    <mergeCell ref="A23:D24"/>
    <mergeCell ref="E23:G23"/>
    <mergeCell ref="H23:J23"/>
    <mergeCell ref="L23:P24"/>
    <mergeCell ref="B14:P14"/>
    <mergeCell ref="B15:P15"/>
    <mergeCell ref="B16:P16"/>
    <mergeCell ref="B17:P17"/>
    <mergeCell ref="B18:P18"/>
    <mergeCell ref="L39:P39"/>
    <mergeCell ref="A2:P2"/>
    <mergeCell ref="A21:P21"/>
    <mergeCell ref="L30:P30"/>
    <mergeCell ref="L32:P32"/>
    <mergeCell ref="L33:P33"/>
    <mergeCell ref="L34:P34"/>
    <mergeCell ref="L35:P35"/>
    <mergeCell ref="L36:P36"/>
    <mergeCell ref="A33:D33"/>
    <mergeCell ref="A34:D34"/>
    <mergeCell ref="A35:D35"/>
    <mergeCell ref="A36:D36"/>
    <mergeCell ref="A39:D39"/>
    <mergeCell ref="A30:D30"/>
    <mergeCell ref="L37:P37"/>
    <mergeCell ref="A37:D37"/>
    <mergeCell ref="A38:D38"/>
    <mergeCell ref="A31:D31"/>
    <mergeCell ref="L31:P31"/>
    <mergeCell ref="A32:D32"/>
    <mergeCell ref="A42:P42"/>
    <mergeCell ref="A44:D44"/>
    <mergeCell ref="L44:P44"/>
    <mergeCell ref="A45:D45"/>
    <mergeCell ref="L45:P45"/>
    <mergeCell ref="A46:D46"/>
    <mergeCell ref="L46:P46"/>
    <mergeCell ref="A47:D47"/>
    <mergeCell ref="L47:P47"/>
    <mergeCell ref="A48:D48"/>
    <mergeCell ref="L48:P48"/>
    <mergeCell ref="L54:P54"/>
    <mergeCell ref="A49:D49"/>
    <mergeCell ref="L49:P49"/>
    <mergeCell ref="A50:D50"/>
    <mergeCell ref="L50:P50"/>
    <mergeCell ref="A51:D51"/>
    <mergeCell ref="L51:P51"/>
    <mergeCell ref="A58:D58"/>
    <mergeCell ref="A59:D59"/>
    <mergeCell ref="L59:P59"/>
    <mergeCell ref="L58:P58"/>
    <mergeCell ref="L38:P38"/>
    <mergeCell ref="A55:D55"/>
    <mergeCell ref="L55:P55"/>
    <mergeCell ref="A56:D56"/>
    <mergeCell ref="L56:P56"/>
    <mergeCell ref="A57:D57"/>
    <mergeCell ref="L57:P57"/>
    <mergeCell ref="A52:D52"/>
    <mergeCell ref="L52:P52"/>
    <mergeCell ref="A53:D53"/>
    <mergeCell ref="L53:P53"/>
    <mergeCell ref="A54:D54"/>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04"/>
  <sheetViews>
    <sheetView tabSelected="1" topLeftCell="A52" zoomScale="85" zoomScaleNormal="85" workbookViewId="0">
      <selection activeCell="A28" sqref="A28:XFD58"/>
    </sheetView>
  </sheetViews>
  <sheetFormatPr baseColWidth="10" defaultRowHeight="1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2" width="14.7109375" style="9" customWidth="1"/>
    <col min="13" max="14" width="18.7109375" style="9" customWidth="1"/>
    <col min="15" max="15" width="22.140625" style="9" customWidth="1"/>
    <col min="16" max="16" width="26.140625" style="9" customWidth="1"/>
    <col min="17" max="17" width="19.5703125" style="9" bestFit="1" customWidth="1"/>
    <col min="18" max="18" width="14.5703125" style="9" customWidth="1"/>
    <col min="19" max="23" width="6.42578125" style="9" customWidth="1"/>
    <col min="24" max="252" width="11.42578125" style="9"/>
    <col min="253" max="253" width="1" style="9" customWidth="1"/>
    <col min="254" max="254" width="4.28515625" style="9" customWidth="1"/>
    <col min="255" max="255" width="34.7109375" style="9" customWidth="1"/>
    <col min="256" max="256" width="0" style="9" hidden="1" customWidth="1"/>
    <col min="257" max="257" width="20" style="9" customWidth="1"/>
    <col min="258" max="258" width="20.85546875" style="9" customWidth="1"/>
    <col min="259" max="259" width="25" style="9" customWidth="1"/>
    <col min="260" max="260" width="18.7109375" style="9" customWidth="1"/>
    <col min="261" max="261" width="29.7109375" style="9" customWidth="1"/>
    <col min="262" max="262" width="13.42578125" style="9" customWidth="1"/>
    <col min="263" max="263" width="13.85546875" style="9" customWidth="1"/>
    <col min="264" max="268" width="16.5703125" style="9" customWidth="1"/>
    <col min="269" max="269" width="20.5703125" style="9" customWidth="1"/>
    <col min="270" max="270" width="21.140625" style="9" customWidth="1"/>
    <col min="271" max="271" width="9.5703125" style="9" customWidth="1"/>
    <col min="272" max="272" width="0.42578125" style="9" customWidth="1"/>
    <col min="273" max="279" width="6.42578125" style="9" customWidth="1"/>
    <col min="280" max="508" width="11.42578125" style="9"/>
    <col min="509" max="509" width="1" style="9" customWidth="1"/>
    <col min="510" max="510" width="4.28515625" style="9" customWidth="1"/>
    <col min="511" max="511" width="34.7109375" style="9" customWidth="1"/>
    <col min="512" max="512" width="0" style="9" hidden="1" customWidth="1"/>
    <col min="513" max="513" width="20" style="9" customWidth="1"/>
    <col min="514" max="514" width="20.85546875" style="9" customWidth="1"/>
    <col min="515" max="515" width="25" style="9" customWidth="1"/>
    <col min="516" max="516" width="18.7109375" style="9" customWidth="1"/>
    <col min="517" max="517" width="29.7109375" style="9" customWidth="1"/>
    <col min="518" max="518" width="13.42578125" style="9" customWidth="1"/>
    <col min="519" max="519" width="13.85546875" style="9" customWidth="1"/>
    <col min="520" max="524" width="16.5703125" style="9" customWidth="1"/>
    <col min="525" max="525" width="20.5703125" style="9" customWidth="1"/>
    <col min="526" max="526" width="21.140625" style="9" customWidth="1"/>
    <col min="527" max="527" width="9.5703125" style="9" customWidth="1"/>
    <col min="528" max="528" width="0.42578125" style="9" customWidth="1"/>
    <col min="529" max="535" width="6.42578125" style="9" customWidth="1"/>
    <col min="536" max="764" width="11.42578125" style="9"/>
    <col min="765" max="765" width="1" style="9" customWidth="1"/>
    <col min="766" max="766" width="4.28515625" style="9" customWidth="1"/>
    <col min="767" max="767" width="34.7109375" style="9" customWidth="1"/>
    <col min="768" max="768" width="0" style="9" hidden="1" customWidth="1"/>
    <col min="769" max="769" width="20" style="9" customWidth="1"/>
    <col min="770" max="770" width="20.85546875" style="9" customWidth="1"/>
    <col min="771" max="771" width="25" style="9" customWidth="1"/>
    <col min="772" max="772" width="18.7109375" style="9" customWidth="1"/>
    <col min="773" max="773" width="29.7109375" style="9" customWidth="1"/>
    <col min="774" max="774" width="13.42578125" style="9" customWidth="1"/>
    <col min="775" max="775" width="13.85546875" style="9" customWidth="1"/>
    <col min="776" max="780" width="16.5703125" style="9" customWidth="1"/>
    <col min="781" max="781" width="20.5703125" style="9" customWidth="1"/>
    <col min="782" max="782" width="21.140625" style="9" customWidth="1"/>
    <col min="783" max="783" width="9.5703125" style="9" customWidth="1"/>
    <col min="784" max="784" width="0.42578125" style="9" customWidth="1"/>
    <col min="785" max="791" width="6.42578125" style="9" customWidth="1"/>
    <col min="792" max="1020" width="11.42578125" style="9"/>
    <col min="1021" max="1021" width="1" style="9" customWidth="1"/>
    <col min="1022" max="1022" width="4.28515625" style="9" customWidth="1"/>
    <col min="1023" max="1023" width="34.7109375" style="9" customWidth="1"/>
    <col min="1024" max="1024" width="0" style="9" hidden="1" customWidth="1"/>
    <col min="1025" max="1025" width="20" style="9" customWidth="1"/>
    <col min="1026" max="1026" width="20.85546875" style="9" customWidth="1"/>
    <col min="1027" max="1027" width="25" style="9" customWidth="1"/>
    <col min="1028" max="1028" width="18.7109375" style="9" customWidth="1"/>
    <col min="1029" max="1029" width="29.7109375" style="9" customWidth="1"/>
    <col min="1030" max="1030" width="13.42578125" style="9" customWidth="1"/>
    <col min="1031" max="1031" width="13.85546875" style="9" customWidth="1"/>
    <col min="1032" max="1036" width="16.5703125" style="9" customWidth="1"/>
    <col min="1037" max="1037" width="20.5703125" style="9" customWidth="1"/>
    <col min="1038" max="1038" width="21.140625" style="9" customWidth="1"/>
    <col min="1039" max="1039" width="9.5703125" style="9" customWidth="1"/>
    <col min="1040" max="1040" width="0.42578125" style="9" customWidth="1"/>
    <col min="1041" max="1047" width="6.42578125" style="9" customWidth="1"/>
    <col min="1048" max="1276" width="11.42578125" style="9"/>
    <col min="1277" max="1277" width="1" style="9" customWidth="1"/>
    <col min="1278" max="1278" width="4.28515625" style="9" customWidth="1"/>
    <col min="1279" max="1279" width="34.7109375" style="9" customWidth="1"/>
    <col min="1280" max="1280" width="0" style="9" hidden="1" customWidth="1"/>
    <col min="1281" max="1281" width="20" style="9" customWidth="1"/>
    <col min="1282" max="1282" width="20.85546875" style="9" customWidth="1"/>
    <col min="1283" max="1283" width="25" style="9" customWidth="1"/>
    <col min="1284" max="1284" width="18.7109375" style="9" customWidth="1"/>
    <col min="1285" max="1285" width="29.7109375" style="9" customWidth="1"/>
    <col min="1286" max="1286" width="13.42578125" style="9" customWidth="1"/>
    <col min="1287" max="1287" width="13.85546875" style="9" customWidth="1"/>
    <col min="1288" max="1292" width="16.5703125" style="9" customWidth="1"/>
    <col min="1293" max="1293" width="20.5703125" style="9" customWidth="1"/>
    <col min="1294" max="1294" width="21.140625" style="9" customWidth="1"/>
    <col min="1295" max="1295" width="9.5703125" style="9" customWidth="1"/>
    <col min="1296" max="1296" width="0.42578125" style="9" customWidth="1"/>
    <col min="1297" max="1303" width="6.42578125" style="9" customWidth="1"/>
    <col min="1304" max="1532" width="11.42578125" style="9"/>
    <col min="1533" max="1533" width="1" style="9" customWidth="1"/>
    <col min="1534" max="1534" width="4.28515625" style="9" customWidth="1"/>
    <col min="1535" max="1535" width="34.7109375" style="9" customWidth="1"/>
    <col min="1536" max="1536" width="0" style="9" hidden="1" customWidth="1"/>
    <col min="1537" max="1537" width="20" style="9" customWidth="1"/>
    <col min="1538" max="1538" width="20.85546875" style="9" customWidth="1"/>
    <col min="1539" max="1539" width="25" style="9" customWidth="1"/>
    <col min="1540" max="1540" width="18.7109375" style="9" customWidth="1"/>
    <col min="1541" max="1541" width="29.7109375" style="9" customWidth="1"/>
    <col min="1542" max="1542" width="13.42578125" style="9" customWidth="1"/>
    <col min="1543" max="1543" width="13.85546875" style="9" customWidth="1"/>
    <col min="1544" max="1548" width="16.5703125" style="9" customWidth="1"/>
    <col min="1549" max="1549" width="20.5703125" style="9" customWidth="1"/>
    <col min="1550" max="1550" width="21.140625" style="9" customWidth="1"/>
    <col min="1551" max="1551" width="9.5703125" style="9" customWidth="1"/>
    <col min="1552" max="1552" width="0.42578125" style="9" customWidth="1"/>
    <col min="1553" max="1559" width="6.42578125" style="9" customWidth="1"/>
    <col min="1560" max="1788" width="11.42578125" style="9"/>
    <col min="1789" max="1789" width="1" style="9" customWidth="1"/>
    <col min="1790" max="1790" width="4.28515625" style="9" customWidth="1"/>
    <col min="1791" max="1791" width="34.7109375" style="9" customWidth="1"/>
    <col min="1792" max="1792" width="0" style="9" hidden="1" customWidth="1"/>
    <col min="1793" max="1793" width="20" style="9" customWidth="1"/>
    <col min="1794" max="1794" width="20.85546875" style="9" customWidth="1"/>
    <col min="1795" max="1795" width="25" style="9" customWidth="1"/>
    <col min="1796" max="1796" width="18.7109375" style="9" customWidth="1"/>
    <col min="1797" max="1797" width="29.7109375" style="9" customWidth="1"/>
    <col min="1798" max="1798" width="13.42578125" style="9" customWidth="1"/>
    <col min="1799" max="1799" width="13.85546875" style="9" customWidth="1"/>
    <col min="1800" max="1804" width="16.5703125" style="9" customWidth="1"/>
    <col min="1805" max="1805" width="20.5703125" style="9" customWidth="1"/>
    <col min="1806" max="1806" width="21.140625" style="9" customWidth="1"/>
    <col min="1807" max="1807" width="9.5703125" style="9" customWidth="1"/>
    <col min="1808" max="1808" width="0.42578125" style="9" customWidth="1"/>
    <col min="1809" max="1815" width="6.42578125" style="9" customWidth="1"/>
    <col min="1816" max="2044" width="11.42578125" style="9"/>
    <col min="2045" max="2045" width="1" style="9" customWidth="1"/>
    <col min="2046" max="2046" width="4.28515625" style="9" customWidth="1"/>
    <col min="2047" max="2047" width="34.7109375" style="9" customWidth="1"/>
    <col min="2048" max="2048" width="0" style="9" hidden="1" customWidth="1"/>
    <col min="2049" max="2049" width="20" style="9" customWidth="1"/>
    <col min="2050" max="2050" width="20.85546875" style="9" customWidth="1"/>
    <col min="2051" max="2051" width="25" style="9" customWidth="1"/>
    <col min="2052" max="2052" width="18.7109375" style="9" customWidth="1"/>
    <col min="2053" max="2053" width="29.7109375" style="9" customWidth="1"/>
    <col min="2054" max="2054" width="13.42578125" style="9" customWidth="1"/>
    <col min="2055" max="2055" width="13.85546875" style="9" customWidth="1"/>
    <col min="2056" max="2060" width="16.5703125" style="9" customWidth="1"/>
    <col min="2061" max="2061" width="20.5703125" style="9" customWidth="1"/>
    <col min="2062" max="2062" width="21.140625" style="9" customWidth="1"/>
    <col min="2063" max="2063" width="9.5703125" style="9" customWidth="1"/>
    <col min="2064" max="2064" width="0.42578125" style="9" customWidth="1"/>
    <col min="2065" max="2071" width="6.42578125" style="9" customWidth="1"/>
    <col min="2072" max="2300" width="11.42578125" style="9"/>
    <col min="2301" max="2301" width="1" style="9" customWidth="1"/>
    <col min="2302" max="2302" width="4.28515625" style="9" customWidth="1"/>
    <col min="2303" max="2303" width="34.7109375" style="9" customWidth="1"/>
    <col min="2304" max="2304" width="0" style="9" hidden="1" customWidth="1"/>
    <col min="2305" max="2305" width="20" style="9" customWidth="1"/>
    <col min="2306" max="2306" width="20.85546875" style="9" customWidth="1"/>
    <col min="2307" max="2307" width="25" style="9" customWidth="1"/>
    <col min="2308" max="2308" width="18.7109375" style="9" customWidth="1"/>
    <col min="2309" max="2309" width="29.7109375" style="9" customWidth="1"/>
    <col min="2310" max="2310" width="13.42578125" style="9" customWidth="1"/>
    <col min="2311" max="2311" width="13.85546875" style="9" customWidth="1"/>
    <col min="2312" max="2316" width="16.5703125" style="9" customWidth="1"/>
    <col min="2317" max="2317" width="20.5703125" style="9" customWidth="1"/>
    <col min="2318" max="2318" width="21.140625" style="9" customWidth="1"/>
    <col min="2319" max="2319" width="9.5703125" style="9" customWidth="1"/>
    <col min="2320" max="2320" width="0.42578125" style="9" customWidth="1"/>
    <col min="2321" max="2327" width="6.42578125" style="9" customWidth="1"/>
    <col min="2328" max="2556" width="11.42578125" style="9"/>
    <col min="2557" max="2557" width="1" style="9" customWidth="1"/>
    <col min="2558" max="2558" width="4.28515625" style="9" customWidth="1"/>
    <col min="2559" max="2559" width="34.7109375" style="9" customWidth="1"/>
    <col min="2560" max="2560" width="0" style="9" hidden="1" customWidth="1"/>
    <col min="2561" max="2561" width="20" style="9" customWidth="1"/>
    <col min="2562" max="2562" width="20.85546875" style="9" customWidth="1"/>
    <col min="2563" max="2563" width="25" style="9" customWidth="1"/>
    <col min="2564" max="2564" width="18.7109375" style="9" customWidth="1"/>
    <col min="2565" max="2565" width="29.7109375" style="9" customWidth="1"/>
    <col min="2566" max="2566" width="13.42578125" style="9" customWidth="1"/>
    <col min="2567" max="2567" width="13.85546875" style="9" customWidth="1"/>
    <col min="2568" max="2572" width="16.5703125" style="9" customWidth="1"/>
    <col min="2573" max="2573" width="20.5703125" style="9" customWidth="1"/>
    <col min="2574" max="2574" width="21.140625" style="9" customWidth="1"/>
    <col min="2575" max="2575" width="9.5703125" style="9" customWidth="1"/>
    <col min="2576" max="2576" width="0.42578125" style="9" customWidth="1"/>
    <col min="2577" max="2583" width="6.42578125" style="9" customWidth="1"/>
    <col min="2584" max="2812" width="11.42578125" style="9"/>
    <col min="2813" max="2813" width="1" style="9" customWidth="1"/>
    <col min="2814" max="2814" width="4.28515625" style="9" customWidth="1"/>
    <col min="2815" max="2815" width="34.7109375" style="9" customWidth="1"/>
    <col min="2816" max="2816" width="0" style="9" hidden="1" customWidth="1"/>
    <col min="2817" max="2817" width="20" style="9" customWidth="1"/>
    <col min="2818" max="2818" width="20.85546875" style="9" customWidth="1"/>
    <col min="2819" max="2819" width="25" style="9" customWidth="1"/>
    <col min="2820" max="2820" width="18.7109375" style="9" customWidth="1"/>
    <col min="2821" max="2821" width="29.7109375" style="9" customWidth="1"/>
    <col min="2822" max="2822" width="13.42578125" style="9" customWidth="1"/>
    <col min="2823" max="2823" width="13.85546875" style="9" customWidth="1"/>
    <col min="2824" max="2828" width="16.5703125" style="9" customWidth="1"/>
    <col min="2829" max="2829" width="20.5703125" style="9" customWidth="1"/>
    <col min="2830" max="2830" width="21.140625" style="9" customWidth="1"/>
    <col min="2831" max="2831" width="9.5703125" style="9" customWidth="1"/>
    <col min="2832" max="2832" width="0.42578125" style="9" customWidth="1"/>
    <col min="2833" max="2839" width="6.42578125" style="9" customWidth="1"/>
    <col min="2840" max="3068" width="11.42578125" style="9"/>
    <col min="3069" max="3069" width="1" style="9" customWidth="1"/>
    <col min="3070" max="3070" width="4.28515625" style="9" customWidth="1"/>
    <col min="3071" max="3071" width="34.7109375" style="9" customWidth="1"/>
    <col min="3072" max="3072" width="0" style="9" hidden="1" customWidth="1"/>
    <col min="3073" max="3073" width="20" style="9" customWidth="1"/>
    <col min="3074" max="3074" width="20.85546875" style="9" customWidth="1"/>
    <col min="3075" max="3075" width="25" style="9" customWidth="1"/>
    <col min="3076" max="3076" width="18.7109375" style="9" customWidth="1"/>
    <col min="3077" max="3077" width="29.7109375" style="9" customWidth="1"/>
    <col min="3078" max="3078" width="13.42578125" style="9" customWidth="1"/>
    <col min="3079" max="3079" width="13.85546875" style="9" customWidth="1"/>
    <col min="3080" max="3084" width="16.5703125" style="9" customWidth="1"/>
    <col min="3085" max="3085" width="20.5703125" style="9" customWidth="1"/>
    <col min="3086" max="3086" width="21.140625" style="9" customWidth="1"/>
    <col min="3087" max="3087" width="9.5703125" style="9" customWidth="1"/>
    <col min="3088" max="3088" width="0.42578125" style="9" customWidth="1"/>
    <col min="3089" max="3095" width="6.42578125" style="9" customWidth="1"/>
    <col min="3096" max="3324" width="11.42578125" style="9"/>
    <col min="3325" max="3325" width="1" style="9" customWidth="1"/>
    <col min="3326" max="3326" width="4.28515625" style="9" customWidth="1"/>
    <col min="3327" max="3327" width="34.7109375" style="9" customWidth="1"/>
    <col min="3328" max="3328" width="0" style="9" hidden="1" customWidth="1"/>
    <col min="3329" max="3329" width="20" style="9" customWidth="1"/>
    <col min="3330" max="3330" width="20.85546875" style="9" customWidth="1"/>
    <col min="3331" max="3331" width="25" style="9" customWidth="1"/>
    <col min="3332" max="3332" width="18.7109375" style="9" customWidth="1"/>
    <col min="3333" max="3333" width="29.7109375" style="9" customWidth="1"/>
    <col min="3334" max="3334" width="13.42578125" style="9" customWidth="1"/>
    <col min="3335" max="3335" width="13.85546875" style="9" customWidth="1"/>
    <col min="3336" max="3340" width="16.5703125" style="9" customWidth="1"/>
    <col min="3341" max="3341" width="20.5703125" style="9" customWidth="1"/>
    <col min="3342" max="3342" width="21.140625" style="9" customWidth="1"/>
    <col min="3343" max="3343" width="9.5703125" style="9" customWidth="1"/>
    <col min="3344" max="3344" width="0.42578125" style="9" customWidth="1"/>
    <col min="3345" max="3351" width="6.42578125" style="9" customWidth="1"/>
    <col min="3352" max="3580" width="11.42578125" style="9"/>
    <col min="3581" max="3581" width="1" style="9" customWidth="1"/>
    <col min="3582" max="3582" width="4.28515625" style="9" customWidth="1"/>
    <col min="3583" max="3583" width="34.7109375" style="9" customWidth="1"/>
    <col min="3584" max="3584" width="0" style="9" hidden="1" customWidth="1"/>
    <col min="3585" max="3585" width="20" style="9" customWidth="1"/>
    <col min="3586" max="3586" width="20.85546875" style="9" customWidth="1"/>
    <col min="3587" max="3587" width="25" style="9" customWidth="1"/>
    <col min="3588" max="3588" width="18.7109375" style="9" customWidth="1"/>
    <col min="3589" max="3589" width="29.7109375" style="9" customWidth="1"/>
    <col min="3590" max="3590" width="13.42578125" style="9" customWidth="1"/>
    <col min="3591" max="3591" width="13.85546875" style="9" customWidth="1"/>
    <col min="3592" max="3596" width="16.5703125" style="9" customWidth="1"/>
    <col min="3597" max="3597" width="20.5703125" style="9" customWidth="1"/>
    <col min="3598" max="3598" width="21.140625" style="9" customWidth="1"/>
    <col min="3599" max="3599" width="9.5703125" style="9" customWidth="1"/>
    <col min="3600" max="3600" width="0.42578125" style="9" customWidth="1"/>
    <col min="3601" max="3607" width="6.42578125" style="9" customWidth="1"/>
    <col min="3608" max="3836" width="11.42578125" style="9"/>
    <col min="3837" max="3837" width="1" style="9" customWidth="1"/>
    <col min="3838" max="3838" width="4.28515625" style="9" customWidth="1"/>
    <col min="3839" max="3839" width="34.7109375" style="9" customWidth="1"/>
    <col min="3840" max="3840" width="0" style="9" hidden="1" customWidth="1"/>
    <col min="3841" max="3841" width="20" style="9" customWidth="1"/>
    <col min="3842" max="3842" width="20.85546875" style="9" customWidth="1"/>
    <col min="3843" max="3843" width="25" style="9" customWidth="1"/>
    <col min="3844" max="3844" width="18.7109375" style="9" customWidth="1"/>
    <col min="3845" max="3845" width="29.7109375" style="9" customWidth="1"/>
    <col min="3846" max="3846" width="13.42578125" style="9" customWidth="1"/>
    <col min="3847" max="3847" width="13.85546875" style="9" customWidth="1"/>
    <col min="3848" max="3852" width="16.5703125" style="9" customWidth="1"/>
    <col min="3853" max="3853" width="20.5703125" style="9" customWidth="1"/>
    <col min="3854" max="3854" width="21.140625" style="9" customWidth="1"/>
    <col min="3855" max="3855" width="9.5703125" style="9" customWidth="1"/>
    <col min="3856" max="3856" width="0.42578125" style="9" customWidth="1"/>
    <col min="3857" max="3863" width="6.42578125" style="9" customWidth="1"/>
    <col min="3864" max="4092" width="11.42578125" style="9"/>
    <col min="4093" max="4093" width="1" style="9" customWidth="1"/>
    <col min="4094" max="4094" width="4.28515625" style="9" customWidth="1"/>
    <col min="4095" max="4095" width="34.7109375" style="9" customWidth="1"/>
    <col min="4096" max="4096" width="0" style="9" hidden="1" customWidth="1"/>
    <col min="4097" max="4097" width="20" style="9" customWidth="1"/>
    <col min="4098" max="4098" width="20.85546875" style="9" customWidth="1"/>
    <col min="4099" max="4099" width="25" style="9" customWidth="1"/>
    <col min="4100" max="4100" width="18.7109375" style="9" customWidth="1"/>
    <col min="4101" max="4101" width="29.7109375" style="9" customWidth="1"/>
    <col min="4102" max="4102" width="13.42578125" style="9" customWidth="1"/>
    <col min="4103" max="4103" width="13.85546875" style="9" customWidth="1"/>
    <col min="4104" max="4108" width="16.5703125" style="9" customWidth="1"/>
    <col min="4109" max="4109" width="20.5703125" style="9" customWidth="1"/>
    <col min="4110" max="4110" width="21.140625" style="9" customWidth="1"/>
    <col min="4111" max="4111" width="9.5703125" style="9" customWidth="1"/>
    <col min="4112" max="4112" width="0.42578125" style="9" customWidth="1"/>
    <col min="4113" max="4119" width="6.42578125" style="9" customWidth="1"/>
    <col min="4120" max="4348" width="11.42578125" style="9"/>
    <col min="4349" max="4349" width="1" style="9" customWidth="1"/>
    <col min="4350" max="4350" width="4.28515625" style="9" customWidth="1"/>
    <col min="4351" max="4351" width="34.7109375" style="9" customWidth="1"/>
    <col min="4352" max="4352" width="0" style="9" hidden="1" customWidth="1"/>
    <col min="4353" max="4353" width="20" style="9" customWidth="1"/>
    <col min="4354" max="4354" width="20.85546875" style="9" customWidth="1"/>
    <col min="4355" max="4355" width="25" style="9" customWidth="1"/>
    <col min="4356" max="4356" width="18.7109375" style="9" customWidth="1"/>
    <col min="4357" max="4357" width="29.7109375" style="9" customWidth="1"/>
    <col min="4358" max="4358" width="13.42578125" style="9" customWidth="1"/>
    <col min="4359" max="4359" width="13.85546875" style="9" customWidth="1"/>
    <col min="4360" max="4364" width="16.5703125" style="9" customWidth="1"/>
    <col min="4365" max="4365" width="20.5703125" style="9" customWidth="1"/>
    <col min="4366" max="4366" width="21.140625" style="9" customWidth="1"/>
    <col min="4367" max="4367" width="9.5703125" style="9" customWidth="1"/>
    <col min="4368" max="4368" width="0.42578125" style="9" customWidth="1"/>
    <col min="4369" max="4375" width="6.42578125" style="9" customWidth="1"/>
    <col min="4376" max="4604" width="11.42578125" style="9"/>
    <col min="4605" max="4605" width="1" style="9" customWidth="1"/>
    <col min="4606" max="4606" width="4.28515625" style="9" customWidth="1"/>
    <col min="4607" max="4607" width="34.7109375" style="9" customWidth="1"/>
    <col min="4608" max="4608" width="0" style="9" hidden="1" customWidth="1"/>
    <col min="4609" max="4609" width="20" style="9" customWidth="1"/>
    <col min="4610" max="4610" width="20.85546875" style="9" customWidth="1"/>
    <col min="4611" max="4611" width="25" style="9" customWidth="1"/>
    <col min="4612" max="4612" width="18.7109375" style="9" customWidth="1"/>
    <col min="4613" max="4613" width="29.7109375" style="9" customWidth="1"/>
    <col min="4614" max="4614" width="13.42578125" style="9" customWidth="1"/>
    <col min="4615" max="4615" width="13.85546875" style="9" customWidth="1"/>
    <col min="4616" max="4620" width="16.5703125" style="9" customWidth="1"/>
    <col min="4621" max="4621" width="20.5703125" style="9" customWidth="1"/>
    <col min="4622" max="4622" width="21.140625" style="9" customWidth="1"/>
    <col min="4623" max="4623" width="9.5703125" style="9" customWidth="1"/>
    <col min="4624" max="4624" width="0.42578125" style="9" customWidth="1"/>
    <col min="4625" max="4631" width="6.42578125" style="9" customWidth="1"/>
    <col min="4632" max="4860" width="11.42578125" style="9"/>
    <col min="4861" max="4861" width="1" style="9" customWidth="1"/>
    <col min="4862" max="4862" width="4.28515625" style="9" customWidth="1"/>
    <col min="4863" max="4863" width="34.7109375" style="9" customWidth="1"/>
    <col min="4864" max="4864" width="0" style="9" hidden="1" customWidth="1"/>
    <col min="4865" max="4865" width="20" style="9" customWidth="1"/>
    <col min="4866" max="4866" width="20.85546875" style="9" customWidth="1"/>
    <col min="4867" max="4867" width="25" style="9" customWidth="1"/>
    <col min="4868" max="4868" width="18.7109375" style="9" customWidth="1"/>
    <col min="4869" max="4869" width="29.7109375" style="9" customWidth="1"/>
    <col min="4870" max="4870" width="13.42578125" style="9" customWidth="1"/>
    <col min="4871" max="4871" width="13.85546875" style="9" customWidth="1"/>
    <col min="4872" max="4876" width="16.5703125" style="9" customWidth="1"/>
    <col min="4877" max="4877" width="20.5703125" style="9" customWidth="1"/>
    <col min="4878" max="4878" width="21.140625" style="9" customWidth="1"/>
    <col min="4879" max="4879" width="9.5703125" style="9" customWidth="1"/>
    <col min="4880" max="4880" width="0.42578125" style="9" customWidth="1"/>
    <col min="4881" max="4887" width="6.42578125" style="9" customWidth="1"/>
    <col min="4888" max="5116" width="11.42578125" style="9"/>
    <col min="5117" max="5117" width="1" style="9" customWidth="1"/>
    <col min="5118" max="5118" width="4.28515625" style="9" customWidth="1"/>
    <col min="5119" max="5119" width="34.7109375" style="9" customWidth="1"/>
    <col min="5120" max="5120" width="0" style="9" hidden="1" customWidth="1"/>
    <col min="5121" max="5121" width="20" style="9" customWidth="1"/>
    <col min="5122" max="5122" width="20.85546875" style="9" customWidth="1"/>
    <col min="5123" max="5123" width="25" style="9" customWidth="1"/>
    <col min="5124" max="5124" width="18.7109375" style="9" customWidth="1"/>
    <col min="5125" max="5125" width="29.7109375" style="9" customWidth="1"/>
    <col min="5126" max="5126" width="13.42578125" style="9" customWidth="1"/>
    <col min="5127" max="5127" width="13.85546875" style="9" customWidth="1"/>
    <col min="5128" max="5132" width="16.5703125" style="9" customWidth="1"/>
    <col min="5133" max="5133" width="20.5703125" style="9" customWidth="1"/>
    <col min="5134" max="5134" width="21.140625" style="9" customWidth="1"/>
    <col min="5135" max="5135" width="9.5703125" style="9" customWidth="1"/>
    <col min="5136" max="5136" width="0.42578125" style="9" customWidth="1"/>
    <col min="5137" max="5143" width="6.42578125" style="9" customWidth="1"/>
    <col min="5144" max="5372" width="11.42578125" style="9"/>
    <col min="5373" max="5373" width="1" style="9" customWidth="1"/>
    <col min="5374" max="5374" width="4.28515625" style="9" customWidth="1"/>
    <col min="5375" max="5375" width="34.7109375" style="9" customWidth="1"/>
    <col min="5376" max="5376" width="0" style="9" hidden="1" customWidth="1"/>
    <col min="5377" max="5377" width="20" style="9" customWidth="1"/>
    <col min="5378" max="5378" width="20.85546875" style="9" customWidth="1"/>
    <col min="5379" max="5379" width="25" style="9" customWidth="1"/>
    <col min="5380" max="5380" width="18.7109375" style="9" customWidth="1"/>
    <col min="5381" max="5381" width="29.7109375" style="9" customWidth="1"/>
    <col min="5382" max="5382" width="13.42578125" style="9" customWidth="1"/>
    <col min="5383" max="5383" width="13.85546875" style="9" customWidth="1"/>
    <col min="5384" max="5388" width="16.5703125" style="9" customWidth="1"/>
    <col min="5389" max="5389" width="20.5703125" style="9" customWidth="1"/>
    <col min="5390" max="5390" width="21.140625" style="9" customWidth="1"/>
    <col min="5391" max="5391" width="9.5703125" style="9" customWidth="1"/>
    <col min="5392" max="5392" width="0.42578125" style="9" customWidth="1"/>
    <col min="5393" max="5399" width="6.42578125" style="9" customWidth="1"/>
    <col min="5400" max="5628" width="11.42578125" style="9"/>
    <col min="5629" max="5629" width="1" style="9" customWidth="1"/>
    <col min="5630" max="5630" width="4.28515625" style="9" customWidth="1"/>
    <col min="5631" max="5631" width="34.7109375" style="9" customWidth="1"/>
    <col min="5632" max="5632" width="0" style="9" hidden="1" customWidth="1"/>
    <col min="5633" max="5633" width="20" style="9" customWidth="1"/>
    <col min="5634" max="5634" width="20.85546875" style="9" customWidth="1"/>
    <col min="5635" max="5635" width="25" style="9" customWidth="1"/>
    <col min="5636" max="5636" width="18.7109375" style="9" customWidth="1"/>
    <col min="5637" max="5637" width="29.7109375" style="9" customWidth="1"/>
    <col min="5638" max="5638" width="13.42578125" style="9" customWidth="1"/>
    <col min="5639" max="5639" width="13.85546875" style="9" customWidth="1"/>
    <col min="5640" max="5644" width="16.5703125" style="9" customWidth="1"/>
    <col min="5645" max="5645" width="20.5703125" style="9" customWidth="1"/>
    <col min="5646" max="5646" width="21.140625" style="9" customWidth="1"/>
    <col min="5647" max="5647" width="9.5703125" style="9" customWidth="1"/>
    <col min="5648" max="5648" width="0.42578125" style="9" customWidth="1"/>
    <col min="5649" max="5655" width="6.42578125" style="9" customWidth="1"/>
    <col min="5656" max="5884" width="11.42578125" style="9"/>
    <col min="5885" max="5885" width="1" style="9" customWidth="1"/>
    <col min="5886" max="5886" width="4.28515625" style="9" customWidth="1"/>
    <col min="5887" max="5887" width="34.7109375" style="9" customWidth="1"/>
    <col min="5888" max="5888" width="0" style="9" hidden="1" customWidth="1"/>
    <col min="5889" max="5889" width="20" style="9" customWidth="1"/>
    <col min="5890" max="5890" width="20.85546875" style="9" customWidth="1"/>
    <col min="5891" max="5891" width="25" style="9" customWidth="1"/>
    <col min="5892" max="5892" width="18.7109375" style="9" customWidth="1"/>
    <col min="5893" max="5893" width="29.7109375" style="9" customWidth="1"/>
    <col min="5894" max="5894" width="13.42578125" style="9" customWidth="1"/>
    <col min="5895" max="5895" width="13.85546875" style="9" customWidth="1"/>
    <col min="5896" max="5900" width="16.5703125" style="9" customWidth="1"/>
    <col min="5901" max="5901" width="20.5703125" style="9" customWidth="1"/>
    <col min="5902" max="5902" width="21.140625" style="9" customWidth="1"/>
    <col min="5903" max="5903" width="9.5703125" style="9" customWidth="1"/>
    <col min="5904" max="5904" width="0.42578125" style="9" customWidth="1"/>
    <col min="5905" max="5911" width="6.42578125" style="9" customWidth="1"/>
    <col min="5912" max="6140" width="11.42578125" style="9"/>
    <col min="6141" max="6141" width="1" style="9" customWidth="1"/>
    <col min="6142" max="6142" width="4.28515625" style="9" customWidth="1"/>
    <col min="6143" max="6143" width="34.7109375" style="9" customWidth="1"/>
    <col min="6144" max="6144" width="0" style="9" hidden="1" customWidth="1"/>
    <col min="6145" max="6145" width="20" style="9" customWidth="1"/>
    <col min="6146" max="6146" width="20.85546875" style="9" customWidth="1"/>
    <col min="6147" max="6147" width="25" style="9" customWidth="1"/>
    <col min="6148" max="6148" width="18.7109375" style="9" customWidth="1"/>
    <col min="6149" max="6149" width="29.7109375" style="9" customWidth="1"/>
    <col min="6150" max="6150" width="13.42578125" style="9" customWidth="1"/>
    <col min="6151" max="6151" width="13.85546875" style="9" customWidth="1"/>
    <col min="6152" max="6156" width="16.5703125" style="9" customWidth="1"/>
    <col min="6157" max="6157" width="20.5703125" style="9" customWidth="1"/>
    <col min="6158" max="6158" width="21.140625" style="9" customWidth="1"/>
    <col min="6159" max="6159" width="9.5703125" style="9" customWidth="1"/>
    <col min="6160" max="6160" width="0.42578125" style="9" customWidth="1"/>
    <col min="6161" max="6167" width="6.42578125" style="9" customWidth="1"/>
    <col min="6168" max="6396" width="11.42578125" style="9"/>
    <col min="6397" max="6397" width="1" style="9" customWidth="1"/>
    <col min="6398" max="6398" width="4.28515625" style="9" customWidth="1"/>
    <col min="6399" max="6399" width="34.7109375" style="9" customWidth="1"/>
    <col min="6400" max="6400" width="0" style="9" hidden="1" customWidth="1"/>
    <col min="6401" max="6401" width="20" style="9" customWidth="1"/>
    <col min="6402" max="6402" width="20.85546875" style="9" customWidth="1"/>
    <col min="6403" max="6403" width="25" style="9" customWidth="1"/>
    <col min="6404" max="6404" width="18.7109375" style="9" customWidth="1"/>
    <col min="6405" max="6405" width="29.7109375" style="9" customWidth="1"/>
    <col min="6406" max="6406" width="13.42578125" style="9" customWidth="1"/>
    <col min="6407" max="6407" width="13.85546875" style="9" customWidth="1"/>
    <col min="6408" max="6412" width="16.5703125" style="9" customWidth="1"/>
    <col min="6413" max="6413" width="20.5703125" style="9" customWidth="1"/>
    <col min="6414" max="6414" width="21.140625" style="9" customWidth="1"/>
    <col min="6415" max="6415" width="9.5703125" style="9" customWidth="1"/>
    <col min="6416" max="6416" width="0.42578125" style="9" customWidth="1"/>
    <col min="6417" max="6423" width="6.42578125" style="9" customWidth="1"/>
    <col min="6424" max="6652" width="11.42578125" style="9"/>
    <col min="6653" max="6653" width="1" style="9" customWidth="1"/>
    <col min="6654" max="6654" width="4.28515625" style="9" customWidth="1"/>
    <col min="6655" max="6655" width="34.7109375" style="9" customWidth="1"/>
    <col min="6656" max="6656" width="0" style="9" hidden="1" customWidth="1"/>
    <col min="6657" max="6657" width="20" style="9" customWidth="1"/>
    <col min="6658" max="6658" width="20.85546875" style="9" customWidth="1"/>
    <col min="6659" max="6659" width="25" style="9" customWidth="1"/>
    <col min="6660" max="6660" width="18.7109375" style="9" customWidth="1"/>
    <col min="6661" max="6661" width="29.7109375" style="9" customWidth="1"/>
    <col min="6662" max="6662" width="13.42578125" style="9" customWidth="1"/>
    <col min="6663" max="6663" width="13.85546875" style="9" customWidth="1"/>
    <col min="6664" max="6668" width="16.5703125" style="9" customWidth="1"/>
    <col min="6669" max="6669" width="20.5703125" style="9" customWidth="1"/>
    <col min="6670" max="6670" width="21.140625" style="9" customWidth="1"/>
    <col min="6671" max="6671" width="9.5703125" style="9" customWidth="1"/>
    <col min="6672" max="6672" width="0.42578125" style="9" customWidth="1"/>
    <col min="6673" max="6679" width="6.42578125" style="9" customWidth="1"/>
    <col min="6680" max="6908" width="11.42578125" style="9"/>
    <col min="6909" max="6909" width="1" style="9" customWidth="1"/>
    <col min="6910" max="6910" width="4.28515625" style="9" customWidth="1"/>
    <col min="6911" max="6911" width="34.7109375" style="9" customWidth="1"/>
    <col min="6912" max="6912" width="0" style="9" hidden="1" customWidth="1"/>
    <col min="6913" max="6913" width="20" style="9" customWidth="1"/>
    <col min="6914" max="6914" width="20.85546875" style="9" customWidth="1"/>
    <col min="6915" max="6915" width="25" style="9" customWidth="1"/>
    <col min="6916" max="6916" width="18.7109375" style="9" customWidth="1"/>
    <col min="6917" max="6917" width="29.7109375" style="9" customWidth="1"/>
    <col min="6918" max="6918" width="13.42578125" style="9" customWidth="1"/>
    <col min="6919" max="6919" width="13.85546875" style="9" customWidth="1"/>
    <col min="6920" max="6924" width="16.5703125" style="9" customWidth="1"/>
    <col min="6925" max="6925" width="20.5703125" style="9" customWidth="1"/>
    <col min="6926" max="6926" width="21.140625" style="9" customWidth="1"/>
    <col min="6927" max="6927" width="9.5703125" style="9" customWidth="1"/>
    <col min="6928" max="6928" width="0.42578125" style="9" customWidth="1"/>
    <col min="6929" max="6935" width="6.42578125" style="9" customWidth="1"/>
    <col min="6936" max="7164" width="11.42578125" style="9"/>
    <col min="7165" max="7165" width="1" style="9" customWidth="1"/>
    <col min="7166" max="7166" width="4.28515625" style="9" customWidth="1"/>
    <col min="7167" max="7167" width="34.7109375" style="9" customWidth="1"/>
    <col min="7168" max="7168" width="0" style="9" hidden="1" customWidth="1"/>
    <col min="7169" max="7169" width="20" style="9" customWidth="1"/>
    <col min="7170" max="7170" width="20.85546875" style="9" customWidth="1"/>
    <col min="7171" max="7171" width="25" style="9" customWidth="1"/>
    <col min="7172" max="7172" width="18.7109375" style="9" customWidth="1"/>
    <col min="7173" max="7173" width="29.7109375" style="9" customWidth="1"/>
    <col min="7174" max="7174" width="13.42578125" style="9" customWidth="1"/>
    <col min="7175" max="7175" width="13.85546875" style="9" customWidth="1"/>
    <col min="7176" max="7180" width="16.5703125" style="9" customWidth="1"/>
    <col min="7181" max="7181" width="20.5703125" style="9" customWidth="1"/>
    <col min="7182" max="7182" width="21.140625" style="9" customWidth="1"/>
    <col min="7183" max="7183" width="9.5703125" style="9" customWidth="1"/>
    <col min="7184" max="7184" width="0.42578125" style="9" customWidth="1"/>
    <col min="7185" max="7191" width="6.42578125" style="9" customWidth="1"/>
    <col min="7192" max="7420" width="11.42578125" style="9"/>
    <col min="7421" max="7421" width="1" style="9" customWidth="1"/>
    <col min="7422" max="7422" width="4.28515625" style="9" customWidth="1"/>
    <col min="7423" max="7423" width="34.7109375" style="9" customWidth="1"/>
    <col min="7424" max="7424" width="0" style="9" hidden="1" customWidth="1"/>
    <col min="7425" max="7425" width="20" style="9" customWidth="1"/>
    <col min="7426" max="7426" width="20.85546875" style="9" customWidth="1"/>
    <col min="7427" max="7427" width="25" style="9" customWidth="1"/>
    <col min="7428" max="7428" width="18.7109375" style="9" customWidth="1"/>
    <col min="7429" max="7429" width="29.7109375" style="9" customWidth="1"/>
    <col min="7430" max="7430" width="13.42578125" style="9" customWidth="1"/>
    <col min="7431" max="7431" width="13.85546875" style="9" customWidth="1"/>
    <col min="7432" max="7436" width="16.5703125" style="9" customWidth="1"/>
    <col min="7437" max="7437" width="20.5703125" style="9" customWidth="1"/>
    <col min="7438" max="7438" width="21.140625" style="9" customWidth="1"/>
    <col min="7439" max="7439" width="9.5703125" style="9" customWidth="1"/>
    <col min="7440" max="7440" width="0.42578125" style="9" customWidth="1"/>
    <col min="7441" max="7447" width="6.42578125" style="9" customWidth="1"/>
    <col min="7448" max="7676" width="11.42578125" style="9"/>
    <col min="7677" max="7677" width="1" style="9" customWidth="1"/>
    <col min="7678" max="7678" width="4.28515625" style="9" customWidth="1"/>
    <col min="7679" max="7679" width="34.7109375" style="9" customWidth="1"/>
    <col min="7680" max="7680" width="0" style="9" hidden="1" customWidth="1"/>
    <col min="7681" max="7681" width="20" style="9" customWidth="1"/>
    <col min="7682" max="7682" width="20.85546875" style="9" customWidth="1"/>
    <col min="7683" max="7683" width="25" style="9" customWidth="1"/>
    <col min="7684" max="7684" width="18.7109375" style="9" customWidth="1"/>
    <col min="7685" max="7685" width="29.7109375" style="9" customWidth="1"/>
    <col min="7686" max="7686" width="13.42578125" style="9" customWidth="1"/>
    <col min="7687" max="7687" width="13.85546875" style="9" customWidth="1"/>
    <col min="7688" max="7692" width="16.5703125" style="9" customWidth="1"/>
    <col min="7693" max="7693" width="20.5703125" style="9" customWidth="1"/>
    <col min="7694" max="7694" width="21.140625" style="9" customWidth="1"/>
    <col min="7695" max="7695" width="9.5703125" style="9" customWidth="1"/>
    <col min="7696" max="7696" width="0.42578125" style="9" customWidth="1"/>
    <col min="7697" max="7703" width="6.42578125" style="9" customWidth="1"/>
    <col min="7704" max="7932" width="11.42578125" style="9"/>
    <col min="7933" max="7933" width="1" style="9" customWidth="1"/>
    <col min="7934" max="7934" width="4.28515625" style="9" customWidth="1"/>
    <col min="7935" max="7935" width="34.7109375" style="9" customWidth="1"/>
    <col min="7936" max="7936" width="0" style="9" hidden="1" customWidth="1"/>
    <col min="7937" max="7937" width="20" style="9" customWidth="1"/>
    <col min="7938" max="7938" width="20.85546875" style="9" customWidth="1"/>
    <col min="7939" max="7939" width="25" style="9" customWidth="1"/>
    <col min="7940" max="7940" width="18.7109375" style="9" customWidth="1"/>
    <col min="7941" max="7941" width="29.7109375" style="9" customWidth="1"/>
    <col min="7942" max="7942" width="13.42578125" style="9" customWidth="1"/>
    <col min="7943" max="7943" width="13.85546875" style="9" customWidth="1"/>
    <col min="7944" max="7948" width="16.5703125" style="9" customWidth="1"/>
    <col min="7949" max="7949" width="20.5703125" style="9" customWidth="1"/>
    <col min="7950" max="7950" width="21.140625" style="9" customWidth="1"/>
    <col min="7951" max="7951" width="9.5703125" style="9" customWidth="1"/>
    <col min="7952" max="7952" width="0.42578125" style="9" customWidth="1"/>
    <col min="7953" max="7959" width="6.42578125" style="9" customWidth="1"/>
    <col min="7960" max="8188" width="11.42578125" style="9"/>
    <col min="8189" max="8189" width="1" style="9" customWidth="1"/>
    <col min="8190" max="8190" width="4.28515625" style="9" customWidth="1"/>
    <col min="8191" max="8191" width="34.7109375" style="9" customWidth="1"/>
    <col min="8192" max="8192" width="0" style="9" hidden="1" customWidth="1"/>
    <col min="8193" max="8193" width="20" style="9" customWidth="1"/>
    <col min="8194" max="8194" width="20.85546875" style="9" customWidth="1"/>
    <col min="8195" max="8195" width="25" style="9" customWidth="1"/>
    <col min="8196" max="8196" width="18.7109375" style="9" customWidth="1"/>
    <col min="8197" max="8197" width="29.7109375" style="9" customWidth="1"/>
    <col min="8198" max="8198" width="13.42578125" style="9" customWidth="1"/>
    <col min="8199" max="8199" width="13.85546875" style="9" customWidth="1"/>
    <col min="8200" max="8204" width="16.5703125" style="9" customWidth="1"/>
    <col min="8205" max="8205" width="20.5703125" style="9" customWidth="1"/>
    <col min="8206" max="8206" width="21.140625" style="9" customWidth="1"/>
    <col min="8207" max="8207" width="9.5703125" style="9" customWidth="1"/>
    <col min="8208" max="8208" width="0.42578125" style="9" customWidth="1"/>
    <col min="8209" max="8215" width="6.42578125" style="9" customWidth="1"/>
    <col min="8216" max="8444" width="11.42578125" style="9"/>
    <col min="8445" max="8445" width="1" style="9" customWidth="1"/>
    <col min="8446" max="8446" width="4.28515625" style="9" customWidth="1"/>
    <col min="8447" max="8447" width="34.7109375" style="9" customWidth="1"/>
    <col min="8448" max="8448" width="0" style="9" hidden="1" customWidth="1"/>
    <col min="8449" max="8449" width="20" style="9" customWidth="1"/>
    <col min="8450" max="8450" width="20.85546875" style="9" customWidth="1"/>
    <col min="8451" max="8451" width="25" style="9" customWidth="1"/>
    <col min="8452" max="8452" width="18.7109375" style="9" customWidth="1"/>
    <col min="8453" max="8453" width="29.7109375" style="9" customWidth="1"/>
    <col min="8454" max="8454" width="13.42578125" style="9" customWidth="1"/>
    <col min="8455" max="8455" width="13.85546875" style="9" customWidth="1"/>
    <col min="8456" max="8460" width="16.5703125" style="9" customWidth="1"/>
    <col min="8461" max="8461" width="20.5703125" style="9" customWidth="1"/>
    <col min="8462" max="8462" width="21.140625" style="9" customWidth="1"/>
    <col min="8463" max="8463" width="9.5703125" style="9" customWidth="1"/>
    <col min="8464" max="8464" width="0.42578125" style="9" customWidth="1"/>
    <col min="8465" max="8471" width="6.42578125" style="9" customWidth="1"/>
    <col min="8472" max="8700" width="11.42578125" style="9"/>
    <col min="8701" max="8701" width="1" style="9" customWidth="1"/>
    <col min="8702" max="8702" width="4.28515625" style="9" customWidth="1"/>
    <col min="8703" max="8703" width="34.7109375" style="9" customWidth="1"/>
    <col min="8704" max="8704" width="0" style="9" hidden="1" customWidth="1"/>
    <col min="8705" max="8705" width="20" style="9" customWidth="1"/>
    <col min="8706" max="8706" width="20.85546875" style="9" customWidth="1"/>
    <col min="8707" max="8707" width="25" style="9" customWidth="1"/>
    <col min="8708" max="8708" width="18.7109375" style="9" customWidth="1"/>
    <col min="8709" max="8709" width="29.7109375" style="9" customWidth="1"/>
    <col min="8710" max="8710" width="13.42578125" style="9" customWidth="1"/>
    <col min="8711" max="8711" width="13.85546875" style="9" customWidth="1"/>
    <col min="8712" max="8716" width="16.5703125" style="9" customWidth="1"/>
    <col min="8717" max="8717" width="20.5703125" style="9" customWidth="1"/>
    <col min="8718" max="8718" width="21.140625" style="9" customWidth="1"/>
    <col min="8719" max="8719" width="9.5703125" style="9" customWidth="1"/>
    <col min="8720" max="8720" width="0.42578125" style="9" customWidth="1"/>
    <col min="8721" max="8727" width="6.42578125" style="9" customWidth="1"/>
    <col min="8728" max="8956" width="11.42578125" style="9"/>
    <col min="8957" max="8957" width="1" style="9" customWidth="1"/>
    <col min="8958" max="8958" width="4.28515625" style="9" customWidth="1"/>
    <col min="8959" max="8959" width="34.7109375" style="9" customWidth="1"/>
    <col min="8960" max="8960" width="0" style="9" hidden="1" customWidth="1"/>
    <col min="8961" max="8961" width="20" style="9" customWidth="1"/>
    <col min="8962" max="8962" width="20.85546875" style="9" customWidth="1"/>
    <col min="8963" max="8963" width="25" style="9" customWidth="1"/>
    <col min="8964" max="8964" width="18.7109375" style="9" customWidth="1"/>
    <col min="8965" max="8965" width="29.7109375" style="9" customWidth="1"/>
    <col min="8966" max="8966" width="13.42578125" style="9" customWidth="1"/>
    <col min="8967" max="8967" width="13.85546875" style="9" customWidth="1"/>
    <col min="8968" max="8972" width="16.5703125" style="9" customWidth="1"/>
    <col min="8973" max="8973" width="20.5703125" style="9" customWidth="1"/>
    <col min="8974" max="8974" width="21.140625" style="9" customWidth="1"/>
    <col min="8975" max="8975" width="9.5703125" style="9" customWidth="1"/>
    <col min="8976" max="8976" width="0.42578125" style="9" customWidth="1"/>
    <col min="8977" max="8983" width="6.42578125" style="9" customWidth="1"/>
    <col min="8984" max="9212" width="11.42578125" style="9"/>
    <col min="9213" max="9213" width="1" style="9" customWidth="1"/>
    <col min="9214" max="9214" width="4.28515625" style="9" customWidth="1"/>
    <col min="9215" max="9215" width="34.7109375" style="9" customWidth="1"/>
    <col min="9216" max="9216" width="0" style="9" hidden="1" customWidth="1"/>
    <col min="9217" max="9217" width="20" style="9" customWidth="1"/>
    <col min="9218" max="9218" width="20.85546875" style="9" customWidth="1"/>
    <col min="9219" max="9219" width="25" style="9" customWidth="1"/>
    <col min="9220" max="9220" width="18.7109375" style="9" customWidth="1"/>
    <col min="9221" max="9221" width="29.7109375" style="9" customWidth="1"/>
    <col min="9222" max="9222" width="13.42578125" style="9" customWidth="1"/>
    <col min="9223" max="9223" width="13.85546875" style="9" customWidth="1"/>
    <col min="9224" max="9228" width="16.5703125" style="9" customWidth="1"/>
    <col min="9229" max="9229" width="20.5703125" style="9" customWidth="1"/>
    <col min="9230" max="9230" width="21.140625" style="9" customWidth="1"/>
    <col min="9231" max="9231" width="9.5703125" style="9" customWidth="1"/>
    <col min="9232" max="9232" width="0.42578125" style="9" customWidth="1"/>
    <col min="9233" max="9239" width="6.42578125" style="9" customWidth="1"/>
    <col min="9240" max="9468" width="11.42578125" style="9"/>
    <col min="9469" max="9469" width="1" style="9" customWidth="1"/>
    <col min="9470" max="9470" width="4.28515625" style="9" customWidth="1"/>
    <col min="9471" max="9471" width="34.7109375" style="9" customWidth="1"/>
    <col min="9472" max="9472" width="0" style="9" hidden="1" customWidth="1"/>
    <col min="9473" max="9473" width="20" style="9" customWidth="1"/>
    <col min="9474" max="9474" width="20.85546875" style="9" customWidth="1"/>
    <col min="9475" max="9475" width="25" style="9" customWidth="1"/>
    <col min="9476" max="9476" width="18.7109375" style="9" customWidth="1"/>
    <col min="9477" max="9477" width="29.7109375" style="9" customWidth="1"/>
    <col min="9478" max="9478" width="13.42578125" style="9" customWidth="1"/>
    <col min="9479" max="9479" width="13.85546875" style="9" customWidth="1"/>
    <col min="9480" max="9484" width="16.5703125" style="9" customWidth="1"/>
    <col min="9485" max="9485" width="20.5703125" style="9" customWidth="1"/>
    <col min="9486" max="9486" width="21.140625" style="9" customWidth="1"/>
    <col min="9487" max="9487" width="9.5703125" style="9" customWidth="1"/>
    <col min="9488" max="9488" width="0.42578125" style="9" customWidth="1"/>
    <col min="9489" max="9495" width="6.42578125" style="9" customWidth="1"/>
    <col min="9496" max="9724" width="11.42578125" style="9"/>
    <col min="9725" max="9725" width="1" style="9" customWidth="1"/>
    <col min="9726" max="9726" width="4.28515625" style="9" customWidth="1"/>
    <col min="9727" max="9727" width="34.7109375" style="9" customWidth="1"/>
    <col min="9728" max="9728" width="0" style="9" hidden="1" customWidth="1"/>
    <col min="9729" max="9729" width="20" style="9" customWidth="1"/>
    <col min="9730" max="9730" width="20.85546875" style="9" customWidth="1"/>
    <col min="9731" max="9731" width="25" style="9" customWidth="1"/>
    <col min="9732" max="9732" width="18.7109375" style="9" customWidth="1"/>
    <col min="9733" max="9733" width="29.7109375" style="9" customWidth="1"/>
    <col min="9734" max="9734" width="13.42578125" style="9" customWidth="1"/>
    <col min="9735" max="9735" width="13.85546875" style="9" customWidth="1"/>
    <col min="9736" max="9740" width="16.5703125" style="9" customWidth="1"/>
    <col min="9741" max="9741" width="20.5703125" style="9" customWidth="1"/>
    <col min="9742" max="9742" width="21.140625" style="9" customWidth="1"/>
    <col min="9743" max="9743" width="9.5703125" style="9" customWidth="1"/>
    <col min="9744" max="9744" width="0.42578125" style="9" customWidth="1"/>
    <col min="9745" max="9751" width="6.42578125" style="9" customWidth="1"/>
    <col min="9752" max="9980" width="11.42578125" style="9"/>
    <col min="9981" max="9981" width="1" style="9" customWidth="1"/>
    <col min="9982" max="9982" width="4.28515625" style="9" customWidth="1"/>
    <col min="9983" max="9983" width="34.7109375" style="9" customWidth="1"/>
    <col min="9984" max="9984" width="0" style="9" hidden="1" customWidth="1"/>
    <col min="9985" max="9985" width="20" style="9" customWidth="1"/>
    <col min="9986" max="9986" width="20.85546875" style="9" customWidth="1"/>
    <col min="9987" max="9987" width="25" style="9" customWidth="1"/>
    <col min="9988" max="9988" width="18.7109375" style="9" customWidth="1"/>
    <col min="9989" max="9989" width="29.7109375" style="9" customWidth="1"/>
    <col min="9990" max="9990" width="13.42578125" style="9" customWidth="1"/>
    <col min="9991" max="9991" width="13.85546875" style="9" customWidth="1"/>
    <col min="9992" max="9996" width="16.5703125" style="9" customWidth="1"/>
    <col min="9997" max="9997" width="20.5703125" style="9" customWidth="1"/>
    <col min="9998" max="9998" width="21.140625" style="9" customWidth="1"/>
    <col min="9999" max="9999" width="9.5703125" style="9" customWidth="1"/>
    <col min="10000" max="10000" width="0.42578125" style="9" customWidth="1"/>
    <col min="10001" max="10007" width="6.42578125" style="9" customWidth="1"/>
    <col min="10008" max="10236" width="11.42578125" style="9"/>
    <col min="10237" max="10237" width="1" style="9" customWidth="1"/>
    <col min="10238" max="10238" width="4.28515625" style="9" customWidth="1"/>
    <col min="10239" max="10239" width="34.7109375" style="9" customWidth="1"/>
    <col min="10240" max="10240" width="0" style="9" hidden="1" customWidth="1"/>
    <col min="10241" max="10241" width="20" style="9" customWidth="1"/>
    <col min="10242" max="10242" width="20.85546875" style="9" customWidth="1"/>
    <col min="10243" max="10243" width="25" style="9" customWidth="1"/>
    <col min="10244" max="10244" width="18.7109375" style="9" customWidth="1"/>
    <col min="10245" max="10245" width="29.7109375" style="9" customWidth="1"/>
    <col min="10246" max="10246" width="13.42578125" style="9" customWidth="1"/>
    <col min="10247" max="10247" width="13.85546875" style="9" customWidth="1"/>
    <col min="10248" max="10252" width="16.5703125" style="9" customWidth="1"/>
    <col min="10253" max="10253" width="20.5703125" style="9" customWidth="1"/>
    <col min="10254" max="10254" width="21.140625" style="9" customWidth="1"/>
    <col min="10255" max="10255" width="9.5703125" style="9" customWidth="1"/>
    <col min="10256" max="10256" width="0.42578125" style="9" customWidth="1"/>
    <col min="10257" max="10263" width="6.42578125" style="9" customWidth="1"/>
    <col min="10264" max="10492" width="11.42578125" style="9"/>
    <col min="10493" max="10493" width="1" style="9" customWidth="1"/>
    <col min="10494" max="10494" width="4.28515625" style="9" customWidth="1"/>
    <col min="10495" max="10495" width="34.7109375" style="9" customWidth="1"/>
    <col min="10496" max="10496" width="0" style="9" hidden="1" customWidth="1"/>
    <col min="10497" max="10497" width="20" style="9" customWidth="1"/>
    <col min="10498" max="10498" width="20.85546875" style="9" customWidth="1"/>
    <col min="10499" max="10499" width="25" style="9" customWidth="1"/>
    <col min="10500" max="10500" width="18.7109375" style="9" customWidth="1"/>
    <col min="10501" max="10501" width="29.7109375" style="9" customWidth="1"/>
    <col min="10502" max="10502" width="13.42578125" style="9" customWidth="1"/>
    <col min="10503" max="10503" width="13.85546875" style="9" customWidth="1"/>
    <col min="10504" max="10508" width="16.5703125" style="9" customWidth="1"/>
    <col min="10509" max="10509" width="20.5703125" style="9" customWidth="1"/>
    <col min="10510" max="10510" width="21.140625" style="9" customWidth="1"/>
    <col min="10511" max="10511" width="9.5703125" style="9" customWidth="1"/>
    <col min="10512" max="10512" width="0.42578125" style="9" customWidth="1"/>
    <col min="10513" max="10519" width="6.42578125" style="9" customWidth="1"/>
    <col min="10520" max="10748" width="11.42578125" style="9"/>
    <col min="10749" max="10749" width="1" style="9" customWidth="1"/>
    <col min="10750" max="10750" width="4.28515625" style="9" customWidth="1"/>
    <col min="10751" max="10751" width="34.7109375" style="9" customWidth="1"/>
    <col min="10752" max="10752" width="0" style="9" hidden="1" customWidth="1"/>
    <col min="10753" max="10753" width="20" style="9" customWidth="1"/>
    <col min="10754" max="10754" width="20.85546875" style="9" customWidth="1"/>
    <col min="10755" max="10755" width="25" style="9" customWidth="1"/>
    <col min="10756" max="10756" width="18.7109375" style="9" customWidth="1"/>
    <col min="10757" max="10757" width="29.7109375" style="9" customWidth="1"/>
    <col min="10758" max="10758" width="13.42578125" style="9" customWidth="1"/>
    <col min="10759" max="10759" width="13.85546875" style="9" customWidth="1"/>
    <col min="10760" max="10764" width="16.5703125" style="9" customWidth="1"/>
    <col min="10765" max="10765" width="20.5703125" style="9" customWidth="1"/>
    <col min="10766" max="10766" width="21.140625" style="9" customWidth="1"/>
    <col min="10767" max="10767" width="9.5703125" style="9" customWidth="1"/>
    <col min="10768" max="10768" width="0.42578125" style="9" customWidth="1"/>
    <col min="10769" max="10775" width="6.42578125" style="9" customWidth="1"/>
    <col min="10776" max="11004" width="11.42578125" style="9"/>
    <col min="11005" max="11005" width="1" style="9" customWidth="1"/>
    <col min="11006" max="11006" width="4.28515625" style="9" customWidth="1"/>
    <col min="11007" max="11007" width="34.7109375" style="9" customWidth="1"/>
    <col min="11008" max="11008" width="0" style="9" hidden="1" customWidth="1"/>
    <col min="11009" max="11009" width="20" style="9" customWidth="1"/>
    <col min="11010" max="11010" width="20.85546875" style="9" customWidth="1"/>
    <col min="11011" max="11011" width="25" style="9" customWidth="1"/>
    <col min="11012" max="11012" width="18.7109375" style="9" customWidth="1"/>
    <col min="11013" max="11013" width="29.7109375" style="9" customWidth="1"/>
    <col min="11014" max="11014" width="13.42578125" style="9" customWidth="1"/>
    <col min="11015" max="11015" width="13.85546875" style="9" customWidth="1"/>
    <col min="11016" max="11020" width="16.5703125" style="9" customWidth="1"/>
    <col min="11021" max="11021" width="20.5703125" style="9" customWidth="1"/>
    <col min="11022" max="11022" width="21.140625" style="9" customWidth="1"/>
    <col min="11023" max="11023" width="9.5703125" style="9" customWidth="1"/>
    <col min="11024" max="11024" width="0.42578125" style="9" customWidth="1"/>
    <col min="11025" max="11031" width="6.42578125" style="9" customWidth="1"/>
    <col min="11032" max="11260" width="11.42578125" style="9"/>
    <col min="11261" max="11261" width="1" style="9" customWidth="1"/>
    <col min="11262" max="11262" width="4.28515625" style="9" customWidth="1"/>
    <col min="11263" max="11263" width="34.7109375" style="9" customWidth="1"/>
    <col min="11264" max="11264" width="0" style="9" hidden="1" customWidth="1"/>
    <col min="11265" max="11265" width="20" style="9" customWidth="1"/>
    <col min="11266" max="11266" width="20.85546875" style="9" customWidth="1"/>
    <col min="11267" max="11267" width="25" style="9" customWidth="1"/>
    <col min="11268" max="11268" width="18.7109375" style="9" customWidth="1"/>
    <col min="11269" max="11269" width="29.7109375" style="9" customWidth="1"/>
    <col min="11270" max="11270" width="13.42578125" style="9" customWidth="1"/>
    <col min="11271" max="11271" width="13.85546875" style="9" customWidth="1"/>
    <col min="11272" max="11276" width="16.5703125" style="9" customWidth="1"/>
    <col min="11277" max="11277" width="20.5703125" style="9" customWidth="1"/>
    <col min="11278" max="11278" width="21.140625" style="9" customWidth="1"/>
    <col min="11279" max="11279" width="9.5703125" style="9" customWidth="1"/>
    <col min="11280" max="11280" width="0.42578125" style="9" customWidth="1"/>
    <col min="11281" max="11287" width="6.42578125" style="9" customWidth="1"/>
    <col min="11288" max="11516" width="11.42578125" style="9"/>
    <col min="11517" max="11517" width="1" style="9" customWidth="1"/>
    <col min="11518" max="11518" width="4.28515625" style="9" customWidth="1"/>
    <col min="11519" max="11519" width="34.7109375" style="9" customWidth="1"/>
    <col min="11520" max="11520" width="0" style="9" hidden="1" customWidth="1"/>
    <col min="11521" max="11521" width="20" style="9" customWidth="1"/>
    <col min="11522" max="11522" width="20.85546875" style="9" customWidth="1"/>
    <col min="11523" max="11523" width="25" style="9" customWidth="1"/>
    <col min="11524" max="11524" width="18.7109375" style="9" customWidth="1"/>
    <col min="11525" max="11525" width="29.7109375" style="9" customWidth="1"/>
    <col min="11526" max="11526" width="13.42578125" style="9" customWidth="1"/>
    <col min="11527" max="11527" width="13.85546875" style="9" customWidth="1"/>
    <col min="11528" max="11532" width="16.5703125" style="9" customWidth="1"/>
    <col min="11533" max="11533" width="20.5703125" style="9" customWidth="1"/>
    <col min="11534" max="11534" width="21.140625" style="9" customWidth="1"/>
    <col min="11535" max="11535" width="9.5703125" style="9" customWidth="1"/>
    <col min="11536" max="11536" width="0.42578125" style="9" customWidth="1"/>
    <col min="11537" max="11543" width="6.42578125" style="9" customWidth="1"/>
    <col min="11544" max="11772" width="11.42578125" style="9"/>
    <col min="11773" max="11773" width="1" style="9" customWidth="1"/>
    <col min="11774" max="11774" width="4.28515625" style="9" customWidth="1"/>
    <col min="11775" max="11775" width="34.7109375" style="9" customWidth="1"/>
    <col min="11776" max="11776" width="0" style="9" hidden="1" customWidth="1"/>
    <col min="11777" max="11777" width="20" style="9" customWidth="1"/>
    <col min="11778" max="11778" width="20.85546875" style="9" customWidth="1"/>
    <col min="11779" max="11779" width="25" style="9" customWidth="1"/>
    <col min="11780" max="11780" width="18.7109375" style="9" customWidth="1"/>
    <col min="11781" max="11781" width="29.7109375" style="9" customWidth="1"/>
    <col min="11782" max="11782" width="13.42578125" style="9" customWidth="1"/>
    <col min="11783" max="11783" width="13.85546875" style="9" customWidth="1"/>
    <col min="11784" max="11788" width="16.5703125" style="9" customWidth="1"/>
    <col min="11789" max="11789" width="20.5703125" style="9" customWidth="1"/>
    <col min="11790" max="11790" width="21.140625" style="9" customWidth="1"/>
    <col min="11791" max="11791" width="9.5703125" style="9" customWidth="1"/>
    <col min="11792" max="11792" width="0.42578125" style="9" customWidth="1"/>
    <col min="11793" max="11799" width="6.42578125" style="9" customWidth="1"/>
    <col min="11800" max="12028" width="11.42578125" style="9"/>
    <col min="12029" max="12029" width="1" style="9" customWidth="1"/>
    <col min="12030" max="12030" width="4.28515625" style="9" customWidth="1"/>
    <col min="12031" max="12031" width="34.7109375" style="9" customWidth="1"/>
    <col min="12032" max="12032" width="0" style="9" hidden="1" customWidth="1"/>
    <col min="12033" max="12033" width="20" style="9" customWidth="1"/>
    <col min="12034" max="12034" width="20.85546875" style="9" customWidth="1"/>
    <col min="12035" max="12035" width="25" style="9" customWidth="1"/>
    <col min="12036" max="12036" width="18.7109375" style="9" customWidth="1"/>
    <col min="12037" max="12037" width="29.7109375" style="9" customWidth="1"/>
    <col min="12038" max="12038" width="13.42578125" style="9" customWidth="1"/>
    <col min="12039" max="12039" width="13.85546875" style="9" customWidth="1"/>
    <col min="12040" max="12044" width="16.5703125" style="9" customWidth="1"/>
    <col min="12045" max="12045" width="20.5703125" style="9" customWidth="1"/>
    <col min="12046" max="12046" width="21.140625" style="9" customWidth="1"/>
    <col min="12047" max="12047" width="9.5703125" style="9" customWidth="1"/>
    <col min="12048" max="12048" width="0.42578125" style="9" customWidth="1"/>
    <col min="12049" max="12055" width="6.42578125" style="9" customWidth="1"/>
    <col min="12056" max="12284" width="11.42578125" style="9"/>
    <col min="12285" max="12285" width="1" style="9" customWidth="1"/>
    <col min="12286" max="12286" width="4.28515625" style="9" customWidth="1"/>
    <col min="12287" max="12287" width="34.7109375" style="9" customWidth="1"/>
    <col min="12288" max="12288" width="0" style="9" hidden="1" customWidth="1"/>
    <col min="12289" max="12289" width="20" style="9" customWidth="1"/>
    <col min="12290" max="12290" width="20.85546875" style="9" customWidth="1"/>
    <col min="12291" max="12291" width="25" style="9" customWidth="1"/>
    <col min="12292" max="12292" width="18.7109375" style="9" customWidth="1"/>
    <col min="12293" max="12293" width="29.7109375" style="9" customWidth="1"/>
    <col min="12294" max="12294" width="13.42578125" style="9" customWidth="1"/>
    <col min="12295" max="12295" width="13.85546875" style="9" customWidth="1"/>
    <col min="12296" max="12300" width="16.5703125" style="9" customWidth="1"/>
    <col min="12301" max="12301" width="20.5703125" style="9" customWidth="1"/>
    <col min="12302" max="12302" width="21.140625" style="9" customWidth="1"/>
    <col min="12303" max="12303" width="9.5703125" style="9" customWidth="1"/>
    <col min="12304" max="12304" width="0.42578125" style="9" customWidth="1"/>
    <col min="12305" max="12311" width="6.42578125" style="9" customWidth="1"/>
    <col min="12312" max="12540" width="11.42578125" style="9"/>
    <col min="12541" max="12541" width="1" style="9" customWidth="1"/>
    <col min="12542" max="12542" width="4.28515625" style="9" customWidth="1"/>
    <col min="12543" max="12543" width="34.7109375" style="9" customWidth="1"/>
    <col min="12544" max="12544" width="0" style="9" hidden="1" customWidth="1"/>
    <col min="12545" max="12545" width="20" style="9" customWidth="1"/>
    <col min="12546" max="12546" width="20.85546875" style="9" customWidth="1"/>
    <col min="12547" max="12547" width="25" style="9" customWidth="1"/>
    <col min="12548" max="12548" width="18.7109375" style="9" customWidth="1"/>
    <col min="12549" max="12549" width="29.7109375" style="9" customWidth="1"/>
    <col min="12550" max="12550" width="13.42578125" style="9" customWidth="1"/>
    <col min="12551" max="12551" width="13.85546875" style="9" customWidth="1"/>
    <col min="12552" max="12556" width="16.5703125" style="9" customWidth="1"/>
    <col min="12557" max="12557" width="20.5703125" style="9" customWidth="1"/>
    <col min="12558" max="12558" width="21.140625" style="9" customWidth="1"/>
    <col min="12559" max="12559" width="9.5703125" style="9" customWidth="1"/>
    <col min="12560" max="12560" width="0.42578125" style="9" customWidth="1"/>
    <col min="12561" max="12567" width="6.42578125" style="9" customWidth="1"/>
    <col min="12568" max="12796" width="11.42578125" style="9"/>
    <col min="12797" max="12797" width="1" style="9" customWidth="1"/>
    <col min="12798" max="12798" width="4.28515625" style="9" customWidth="1"/>
    <col min="12799" max="12799" width="34.7109375" style="9" customWidth="1"/>
    <col min="12800" max="12800" width="0" style="9" hidden="1" customWidth="1"/>
    <col min="12801" max="12801" width="20" style="9" customWidth="1"/>
    <col min="12802" max="12802" width="20.85546875" style="9" customWidth="1"/>
    <col min="12803" max="12803" width="25" style="9" customWidth="1"/>
    <col min="12804" max="12804" width="18.7109375" style="9" customWidth="1"/>
    <col min="12805" max="12805" width="29.7109375" style="9" customWidth="1"/>
    <col min="12806" max="12806" width="13.42578125" style="9" customWidth="1"/>
    <col min="12807" max="12807" width="13.85546875" style="9" customWidth="1"/>
    <col min="12808" max="12812" width="16.5703125" style="9" customWidth="1"/>
    <col min="12813" max="12813" width="20.5703125" style="9" customWidth="1"/>
    <col min="12814" max="12814" width="21.140625" style="9" customWidth="1"/>
    <col min="12815" max="12815" width="9.5703125" style="9" customWidth="1"/>
    <col min="12816" max="12816" width="0.42578125" style="9" customWidth="1"/>
    <col min="12817" max="12823" width="6.42578125" style="9" customWidth="1"/>
    <col min="12824" max="13052" width="11.42578125" style="9"/>
    <col min="13053" max="13053" width="1" style="9" customWidth="1"/>
    <col min="13054" max="13054" width="4.28515625" style="9" customWidth="1"/>
    <col min="13055" max="13055" width="34.7109375" style="9" customWidth="1"/>
    <col min="13056" max="13056" width="0" style="9" hidden="1" customWidth="1"/>
    <col min="13057" max="13057" width="20" style="9" customWidth="1"/>
    <col min="13058" max="13058" width="20.85546875" style="9" customWidth="1"/>
    <col min="13059" max="13059" width="25" style="9" customWidth="1"/>
    <col min="13060" max="13060" width="18.7109375" style="9" customWidth="1"/>
    <col min="13061" max="13061" width="29.7109375" style="9" customWidth="1"/>
    <col min="13062" max="13062" width="13.42578125" style="9" customWidth="1"/>
    <col min="13063" max="13063" width="13.85546875" style="9" customWidth="1"/>
    <col min="13064" max="13068" width="16.5703125" style="9" customWidth="1"/>
    <col min="13069" max="13069" width="20.5703125" style="9" customWidth="1"/>
    <col min="13070" max="13070" width="21.140625" style="9" customWidth="1"/>
    <col min="13071" max="13071" width="9.5703125" style="9" customWidth="1"/>
    <col min="13072" max="13072" width="0.42578125" style="9" customWidth="1"/>
    <col min="13073" max="13079" width="6.42578125" style="9" customWidth="1"/>
    <col min="13080" max="13308" width="11.42578125" style="9"/>
    <col min="13309" max="13309" width="1" style="9" customWidth="1"/>
    <col min="13310" max="13310" width="4.28515625" style="9" customWidth="1"/>
    <col min="13311" max="13311" width="34.7109375" style="9" customWidth="1"/>
    <col min="13312" max="13312" width="0" style="9" hidden="1" customWidth="1"/>
    <col min="13313" max="13313" width="20" style="9" customWidth="1"/>
    <col min="13314" max="13314" width="20.85546875" style="9" customWidth="1"/>
    <col min="13315" max="13315" width="25" style="9" customWidth="1"/>
    <col min="13316" max="13316" width="18.7109375" style="9" customWidth="1"/>
    <col min="13317" max="13317" width="29.7109375" style="9" customWidth="1"/>
    <col min="13318" max="13318" width="13.42578125" style="9" customWidth="1"/>
    <col min="13319" max="13319" width="13.85546875" style="9" customWidth="1"/>
    <col min="13320" max="13324" width="16.5703125" style="9" customWidth="1"/>
    <col min="13325" max="13325" width="20.5703125" style="9" customWidth="1"/>
    <col min="13326" max="13326" width="21.140625" style="9" customWidth="1"/>
    <col min="13327" max="13327" width="9.5703125" style="9" customWidth="1"/>
    <col min="13328" max="13328" width="0.42578125" style="9" customWidth="1"/>
    <col min="13329" max="13335" width="6.42578125" style="9" customWidth="1"/>
    <col min="13336" max="13564" width="11.42578125" style="9"/>
    <col min="13565" max="13565" width="1" style="9" customWidth="1"/>
    <col min="13566" max="13566" width="4.28515625" style="9" customWidth="1"/>
    <col min="13567" max="13567" width="34.7109375" style="9" customWidth="1"/>
    <col min="13568" max="13568" width="0" style="9" hidden="1" customWidth="1"/>
    <col min="13569" max="13569" width="20" style="9" customWidth="1"/>
    <col min="13570" max="13570" width="20.85546875" style="9" customWidth="1"/>
    <col min="13571" max="13571" width="25" style="9" customWidth="1"/>
    <col min="13572" max="13572" width="18.7109375" style="9" customWidth="1"/>
    <col min="13573" max="13573" width="29.7109375" style="9" customWidth="1"/>
    <col min="13574" max="13574" width="13.42578125" style="9" customWidth="1"/>
    <col min="13575" max="13575" width="13.85546875" style="9" customWidth="1"/>
    <col min="13576" max="13580" width="16.5703125" style="9" customWidth="1"/>
    <col min="13581" max="13581" width="20.5703125" style="9" customWidth="1"/>
    <col min="13582" max="13582" width="21.140625" style="9" customWidth="1"/>
    <col min="13583" max="13583" width="9.5703125" style="9" customWidth="1"/>
    <col min="13584" max="13584" width="0.42578125" style="9" customWidth="1"/>
    <col min="13585" max="13591" width="6.42578125" style="9" customWidth="1"/>
    <col min="13592" max="13820" width="11.42578125" style="9"/>
    <col min="13821" max="13821" width="1" style="9" customWidth="1"/>
    <col min="13822" max="13822" width="4.28515625" style="9" customWidth="1"/>
    <col min="13823" max="13823" width="34.7109375" style="9" customWidth="1"/>
    <col min="13824" max="13824" width="0" style="9" hidden="1" customWidth="1"/>
    <col min="13825" max="13825" width="20" style="9" customWidth="1"/>
    <col min="13826" max="13826" width="20.85546875" style="9" customWidth="1"/>
    <col min="13827" max="13827" width="25" style="9" customWidth="1"/>
    <col min="13828" max="13828" width="18.7109375" style="9" customWidth="1"/>
    <col min="13829" max="13829" width="29.7109375" style="9" customWidth="1"/>
    <col min="13830" max="13830" width="13.42578125" style="9" customWidth="1"/>
    <col min="13831" max="13831" width="13.85546875" style="9" customWidth="1"/>
    <col min="13832" max="13836" width="16.5703125" style="9" customWidth="1"/>
    <col min="13837" max="13837" width="20.5703125" style="9" customWidth="1"/>
    <col min="13838" max="13838" width="21.140625" style="9" customWidth="1"/>
    <col min="13839" max="13839" width="9.5703125" style="9" customWidth="1"/>
    <col min="13840" max="13840" width="0.42578125" style="9" customWidth="1"/>
    <col min="13841" max="13847" width="6.42578125" style="9" customWidth="1"/>
    <col min="13848" max="14076" width="11.42578125" style="9"/>
    <col min="14077" max="14077" width="1" style="9" customWidth="1"/>
    <col min="14078" max="14078" width="4.28515625" style="9" customWidth="1"/>
    <col min="14079" max="14079" width="34.7109375" style="9" customWidth="1"/>
    <col min="14080" max="14080" width="0" style="9" hidden="1" customWidth="1"/>
    <col min="14081" max="14081" width="20" style="9" customWidth="1"/>
    <col min="14082" max="14082" width="20.85546875" style="9" customWidth="1"/>
    <col min="14083" max="14083" width="25" style="9" customWidth="1"/>
    <col min="14084" max="14084" width="18.7109375" style="9" customWidth="1"/>
    <col min="14085" max="14085" width="29.7109375" style="9" customWidth="1"/>
    <col min="14086" max="14086" width="13.42578125" style="9" customWidth="1"/>
    <col min="14087" max="14087" width="13.85546875" style="9" customWidth="1"/>
    <col min="14088" max="14092" width="16.5703125" style="9" customWidth="1"/>
    <col min="14093" max="14093" width="20.5703125" style="9" customWidth="1"/>
    <col min="14094" max="14094" width="21.140625" style="9" customWidth="1"/>
    <col min="14095" max="14095" width="9.5703125" style="9" customWidth="1"/>
    <col min="14096" max="14096" width="0.42578125" style="9" customWidth="1"/>
    <col min="14097" max="14103" width="6.42578125" style="9" customWidth="1"/>
    <col min="14104" max="14332" width="11.42578125" style="9"/>
    <col min="14333" max="14333" width="1" style="9" customWidth="1"/>
    <col min="14334" max="14334" width="4.28515625" style="9" customWidth="1"/>
    <col min="14335" max="14335" width="34.7109375" style="9" customWidth="1"/>
    <col min="14336" max="14336" width="0" style="9" hidden="1" customWidth="1"/>
    <col min="14337" max="14337" width="20" style="9" customWidth="1"/>
    <col min="14338" max="14338" width="20.85546875" style="9" customWidth="1"/>
    <col min="14339" max="14339" width="25" style="9" customWidth="1"/>
    <col min="14340" max="14340" width="18.7109375" style="9" customWidth="1"/>
    <col min="14341" max="14341" width="29.7109375" style="9" customWidth="1"/>
    <col min="14342" max="14342" width="13.42578125" style="9" customWidth="1"/>
    <col min="14343" max="14343" width="13.85546875" style="9" customWidth="1"/>
    <col min="14344" max="14348" width="16.5703125" style="9" customWidth="1"/>
    <col min="14349" max="14349" width="20.5703125" style="9" customWidth="1"/>
    <col min="14350" max="14350" width="21.140625" style="9" customWidth="1"/>
    <col min="14351" max="14351" width="9.5703125" style="9" customWidth="1"/>
    <col min="14352" max="14352" width="0.42578125" style="9" customWidth="1"/>
    <col min="14353" max="14359" width="6.42578125" style="9" customWidth="1"/>
    <col min="14360" max="14588" width="11.42578125" style="9"/>
    <col min="14589" max="14589" width="1" style="9" customWidth="1"/>
    <col min="14590" max="14590" width="4.28515625" style="9" customWidth="1"/>
    <col min="14591" max="14591" width="34.7109375" style="9" customWidth="1"/>
    <col min="14592" max="14592" width="0" style="9" hidden="1" customWidth="1"/>
    <col min="14593" max="14593" width="20" style="9" customWidth="1"/>
    <col min="14594" max="14594" width="20.85546875" style="9" customWidth="1"/>
    <col min="14595" max="14595" width="25" style="9" customWidth="1"/>
    <col min="14596" max="14596" width="18.7109375" style="9" customWidth="1"/>
    <col min="14597" max="14597" width="29.7109375" style="9" customWidth="1"/>
    <col min="14598" max="14598" width="13.42578125" style="9" customWidth="1"/>
    <col min="14599" max="14599" width="13.85546875" style="9" customWidth="1"/>
    <col min="14600" max="14604" width="16.5703125" style="9" customWidth="1"/>
    <col min="14605" max="14605" width="20.5703125" style="9" customWidth="1"/>
    <col min="14606" max="14606" width="21.140625" style="9" customWidth="1"/>
    <col min="14607" max="14607" width="9.5703125" style="9" customWidth="1"/>
    <col min="14608" max="14608" width="0.42578125" style="9" customWidth="1"/>
    <col min="14609" max="14615" width="6.42578125" style="9" customWidth="1"/>
    <col min="14616" max="14844" width="11.42578125" style="9"/>
    <col min="14845" max="14845" width="1" style="9" customWidth="1"/>
    <col min="14846" max="14846" width="4.28515625" style="9" customWidth="1"/>
    <col min="14847" max="14847" width="34.7109375" style="9" customWidth="1"/>
    <col min="14848" max="14848" width="0" style="9" hidden="1" customWidth="1"/>
    <col min="14849" max="14849" width="20" style="9" customWidth="1"/>
    <col min="14850" max="14850" width="20.85546875" style="9" customWidth="1"/>
    <col min="14851" max="14851" width="25" style="9" customWidth="1"/>
    <col min="14852" max="14852" width="18.7109375" style="9" customWidth="1"/>
    <col min="14853" max="14853" width="29.7109375" style="9" customWidth="1"/>
    <col min="14854" max="14854" width="13.42578125" style="9" customWidth="1"/>
    <col min="14855" max="14855" width="13.85546875" style="9" customWidth="1"/>
    <col min="14856" max="14860" width="16.5703125" style="9" customWidth="1"/>
    <col min="14861" max="14861" width="20.5703125" style="9" customWidth="1"/>
    <col min="14862" max="14862" width="21.140625" style="9" customWidth="1"/>
    <col min="14863" max="14863" width="9.5703125" style="9" customWidth="1"/>
    <col min="14864" max="14864" width="0.42578125" style="9" customWidth="1"/>
    <col min="14865" max="14871" width="6.42578125" style="9" customWidth="1"/>
    <col min="14872" max="15100" width="11.42578125" style="9"/>
    <col min="15101" max="15101" width="1" style="9" customWidth="1"/>
    <col min="15102" max="15102" width="4.28515625" style="9" customWidth="1"/>
    <col min="15103" max="15103" width="34.7109375" style="9" customWidth="1"/>
    <col min="15104" max="15104" width="0" style="9" hidden="1" customWidth="1"/>
    <col min="15105" max="15105" width="20" style="9" customWidth="1"/>
    <col min="15106" max="15106" width="20.85546875" style="9" customWidth="1"/>
    <col min="15107" max="15107" width="25" style="9" customWidth="1"/>
    <col min="15108" max="15108" width="18.7109375" style="9" customWidth="1"/>
    <col min="15109" max="15109" width="29.7109375" style="9" customWidth="1"/>
    <col min="15110" max="15110" width="13.42578125" style="9" customWidth="1"/>
    <col min="15111" max="15111" width="13.85546875" style="9" customWidth="1"/>
    <col min="15112" max="15116" width="16.5703125" style="9" customWidth="1"/>
    <col min="15117" max="15117" width="20.5703125" style="9" customWidth="1"/>
    <col min="15118" max="15118" width="21.140625" style="9" customWidth="1"/>
    <col min="15119" max="15119" width="9.5703125" style="9" customWidth="1"/>
    <col min="15120" max="15120" width="0.42578125" style="9" customWidth="1"/>
    <col min="15121" max="15127" width="6.42578125" style="9" customWidth="1"/>
    <col min="15128" max="15356" width="11.42578125" style="9"/>
    <col min="15357" max="15357" width="1" style="9" customWidth="1"/>
    <col min="15358" max="15358" width="4.28515625" style="9" customWidth="1"/>
    <col min="15359" max="15359" width="34.7109375" style="9" customWidth="1"/>
    <col min="15360" max="15360" width="0" style="9" hidden="1" customWidth="1"/>
    <col min="15361" max="15361" width="20" style="9" customWidth="1"/>
    <col min="15362" max="15362" width="20.85546875" style="9" customWidth="1"/>
    <col min="15363" max="15363" width="25" style="9" customWidth="1"/>
    <col min="15364" max="15364" width="18.7109375" style="9" customWidth="1"/>
    <col min="15365" max="15365" width="29.7109375" style="9" customWidth="1"/>
    <col min="15366" max="15366" width="13.42578125" style="9" customWidth="1"/>
    <col min="15367" max="15367" width="13.85546875" style="9" customWidth="1"/>
    <col min="15368" max="15372" width="16.5703125" style="9" customWidth="1"/>
    <col min="15373" max="15373" width="20.5703125" style="9" customWidth="1"/>
    <col min="15374" max="15374" width="21.140625" style="9" customWidth="1"/>
    <col min="15375" max="15375" width="9.5703125" style="9" customWidth="1"/>
    <col min="15376" max="15376" width="0.42578125" style="9" customWidth="1"/>
    <col min="15377" max="15383" width="6.42578125" style="9" customWidth="1"/>
    <col min="15384" max="15612" width="11.42578125" style="9"/>
    <col min="15613" max="15613" width="1" style="9" customWidth="1"/>
    <col min="15614" max="15614" width="4.28515625" style="9" customWidth="1"/>
    <col min="15615" max="15615" width="34.7109375" style="9" customWidth="1"/>
    <col min="15616" max="15616" width="0" style="9" hidden="1" customWidth="1"/>
    <col min="15617" max="15617" width="20" style="9" customWidth="1"/>
    <col min="15618" max="15618" width="20.85546875" style="9" customWidth="1"/>
    <col min="15619" max="15619" width="25" style="9" customWidth="1"/>
    <col min="15620" max="15620" width="18.7109375" style="9" customWidth="1"/>
    <col min="15621" max="15621" width="29.7109375" style="9" customWidth="1"/>
    <col min="15622" max="15622" width="13.42578125" style="9" customWidth="1"/>
    <col min="15623" max="15623" width="13.85546875" style="9" customWidth="1"/>
    <col min="15624" max="15628" width="16.5703125" style="9" customWidth="1"/>
    <col min="15629" max="15629" width="20.5703125" style="9" customWidth="1"/>
    <col min="15630" max="15630" width="21.140625" style="9" customWidth="1"/>
    <col min="15631" max="15631" width="9.5703125" style="9" customWidth="1"/>
    <col min="15632" max="15632" width="0.42578125" style="9" customWidth="1"/>
    <col min="15633" max="15639" width="6.42578125" style="9" customWidth="1"/>
    <col min="15640" max="15868" width="11.42578125" style="9"/>
    <col min="15869" max="15869" width="1" style="9" customWidth="1"/>
    <col min="15870" max="15870" width="4.28515625" style="9" customWidth="1"/>
    <col min="15871" max="15871" width="34.7109375" style="9" customWidth="1"/>
    <col min="15872" max="15872" width="0" style="9" hidden="1" customWidth="1"/>
    <col min="15873" max="15873" width="20" style="9" customWidth="1"/>
    <col min="15874" max="15874" width="20.85546875" style="9" customWidth="1"/>
    <col min="15875" max="15875" width="25" style="9" customWidth="1"/>
    <col min="15876" max="15876" width="18.7109375" style="9" customWidth="1"/>
    <col min="15877" max="15877" width="29.7109375" style="9" customWidth="1"/>
    <col min="15878" max="15878" width="13.42578125" style="9" customWidth="1"/>
    <col min="15879" max="15879" width="13.85546875" style="9" customWidth="1"/>
    <col min="15880" max="15884" width="16.5703125" style="9" customWidth="1"/>
    <col min="15885" max="15885" width="20.5703125" style="9" customWidth="1"/>
    <col min="15886" max="15886" width="21.140625" style="9" customWidth="1"/>
    <col min="15887" max="15887" width="9.5703125" style="9" customWidth="1"/>
    <col min="15888" max="15888" width="0.42578125" style="9" customWidth="1"/>
    <col min="15889" max="15895" width="6.42578125" style="9" customWidth="1"/>
    <col min="15896" max="16124" width="11.42578125" style="9"/>
    <col min="16125" max="16125" width="1" style="9" customWidth="1"/>
    <col min="16126" max="16126" width="4.28515625" style="9" customWidth="1"/>
    <col min="16127" max="16127" width="34.7109375" style="9" customWidth="1"/>
    <col min="16128" max="16128" width="0" style="9" hidden="1" customWidth="1"/>
    <col min="16129" max="16129" width="20" style="9" customWidth="1"/>
    <col min="16130" max="16130" width="20.85546875" style="9" customWidth="1"/>
    <col min="16131" max="16131" width="25" style="9" customWidth="1"/>
    <col min="16132" max="16132" width="18.7109375" style="9" customWidth="1"/>
    <col min="16133" max="16133" width="29.7109375" style="9" customWidth="1"/>
    <col min="16134" max="16134" width="13.42578125" style="9" customWidth="1"/>
    <col min="16135" max="16135" width="13.85546875" style="9" customWidth="1"/>
    <col min="16136" max="16140" width="16.5703125" style="9" customWidth="1"/>
    <col min="16141" max="16141" width="20.5703125" style="9" customWidth="1"/>
    <col min="16142" max="16142" width="21.140625" style="9" customWidth="1"/>
    <col min="16143" max="16143" width="9.5703125" style="9" customWidth="1"/>
    <col min="16144" max="16144" width="0.42578125" style="9" customWidth="1"/>
    <col min="16145" max="16151" width="6.42578125" style="9" customWidth="1"/>
    <col min="16152" max="16372" width="11.42578125" style="9"/>
    <col min="16373" max="16384" width="11.42578125" style="9" customWidth="1"/>
  </cols>
  <sheetData>
    <row r="2" spans="2:17" ht="26.25">
      <c r="B2" s="309" t="s">
        <v>62</v>
      </c>
      <c r="C2" s="310"/>
      <c r="D2" s="310"/>
      <c r="E2" s="310"/>
      <c r="F2" s="310"/>
      <c r="G2" s="310"/>
      <c r="H2" s="310"/>
      <c r="I2" s="310"/>
      <c r="J2" s="310"/>
      <c r="K2" s="310"/>
      <c r="L2" s="310"/>
      <c r="M2" s="310"/>
      <c r="N2" s="310"/>
      <c r="O2" s="310"/>
      <c r="P2" s="310"/>
      <c r="Q2" s="310"/>
    </row>
    <row r="4" spans="2:17" ht="26.25">
      <c r="B4" s="309" t="s">
        <v>47</v>
      </c>
      <c r="C4" s="310"/>
      <c r="D4" s="310"/>
      <c r="E4" s="310"/>
      <c r="F4" s="310"/>
      <c r="G4" s="310"/>
      <c r="H4" s="310"/>
      <c r="I4" s="310"/>
      <c r="J4" s="310"/>
      <c r="K4" s="310"/>
      <c r="L4" s="310"/>
      <c r="M4" s="310"/>
      <c r="N4" s="310"/>
      <c r="O4" s="310"/>
      <c r="P4" s="310"/>
      <c r="Q4" s="310"/>
    </row>
    <row r="5" spans="2:17" ht="15.75" thickBot="1"/>
    <row r="6" spans="2:17" ht="21.75" thickBot="1">
      <c r="B6" s="11" t="s">
        <v>4</v>
      </c>
      <c r="C6" s="290" t="s">
        <v>197</v>
      </c>
      <c r="D6" s="290"/>
      <c r="E6" s="290"/>
      <c r="F6" s="290"/>
      <c r="G6" s="290"/>
      <c r="H6" s="290"/>
      <c r="I6" s="290"/>
      <c r="J6" s="290"/>
      <c r="K6" s="290"/>
      <c r="L6" s="290"/>
      <c r="M6" s="290"/>
      <c r="N6" s="290"/>
      <c r="O6" s="291"/>
    </row>
    <row r="7" spans="2:17" ht="16.5" thickBot="1">
      <c r="B7" s="12" t="s">
        <v>5</v>
      </c>
      <c r="C7" s="290"/>
      <c r="D7" s="290"/>
      <c r="E7" s="290"/>
      <c r="F7" s="290"/>
      <c r="G7" s="290"/>
      <c r="H7" s="290"/>
      <c r="I7" s="290"/>
      <c r="J7" s="290"/>
      <c r="K7" s="290"/>
      <c r="L7" s="290"/>
      <c r="M7" s="290"/>
      <c r="N7" s="290"/>
      <c r="O7" s="291"/>
    </row>
    <row r="8" spans="2:17" ht="16.5" thickBot="1">
      <c r="B8" s="12" t="s">
        <v>6</v>
      </c>
      <c r="C8" s="290"/>
      <c r="D8" s="290"/>
      <c r="E8" s="290"/>
      <c r="F8" s="290"/>
      <c r="G8" s="290"/>
      <c r="H8" s="290"/>
      <c r="I8" s="290"/>
      <c r="J8" s="290"/>
      <c r="K8" s="290"/>
      <c r="L8" s="290"/>
      <c r="M8" s="290"/>
      <c r="N8" s="290"/>
      <c r="O8" s="291"/>
    </row>
    <row r="9" spans="2:17" ht="16.5" thickBot="1">
      <c r="B9" s="12" t="s">
        <v>7</v>
      </c>
      <c r="C9" s="290"/>
      <c r="D9" s="290"/>
      <c r="E9" s="290"/>
      <c r="F9" s="290"/>
      <c r="G9" s="290"/>
      <c r="H9" s="290"/>
      <c r="I9" s="290"/>
      <c r="J9" s="290"/>
      <c r="K9" s="290"/>
      <c r="L9" s="290"/>
      <c r="M9" s="290"/>
      <c r="N9" s="290"/>
      <c r="O9" s="291"/>
    </row>
    <row r="10" spans="2:17" ht="16.5" thickBot="1">
      <c r="B10" s="12" t="s">
        <v>8</v>
      </c>
      <c r="C10" s="292" t="s">
        <v>198</v>
      </c>
      <c r="D10" s="292"/>
      <c r="E10" s="293"/>
      <c r="F10" s="34"/>
      <c r="G10" s="34"/>
      <c r="H10" s="34"/>
      <c r="I10" s="34"/>
      <c r="J10" s="34"/>
      <c r="K10" s="34"/>
      <c r="L10" s="34"/>
      <c r="M10" s="34"/>
      <c r="N10" s="34"/>
      <c r="O10" s="35"/>
    </row>
    <row r="11" spans="2:17" ht="16.5" thickBot="1">
      <c r="B11" s="14"/>
      <c r="C11" s="201" t="s">
        <v>199</v>
      </c>
      <c r="D11" s="205"/>
      <c r="E11" s="205"/>
      <c r="F11" s="34"/>
      <c r="G11" s="34"/>
      <c r="H11" s="34"/>
      <c r="I11" s="34"/>
      <c r="J11" s="34"/>
      <c r="K11" s="34"/>
      <c r="L11" s="34"/>
      <c r="M11" s="34"/>
      <c r="N11" s="34"/>
      <c r="O11" s="35"/>
    </row>
    <row r="12" spans="2:17" ht="16.5" thickBot="1">
      <c r="B12" s="14" t="s">
        <v>9</v>
      </c>
      <c r="C12" s="15" t="s">
        <v>188</v>
      </c>
      <c r="D12" s="16"/>
      <c r="E12" s="16"/>
      <c r="F12" s="16"/>
      <c r="G12" s="16"/>
      <c r="H12" s="16"/>
      <c r="I12" s="16"/>
      <c r="J12" s="16"/>
      <c r="K12" s="16"/>
      <c r="L12" s="16"/>
      <c r="M12" s="16"/>
      <c r="N12" s="16"/>
      <c r="O12" s="17"/>
    </row>
    <row r="13" spans="2:17" ht="15.75">
      <c r="B13" s="13"/>
      <c r="C13" s="18"/>
      <c r="D13" s="19"/>
      <c r="E13" s="19"/>
      <c r="F13" s="19"/>
      <c r="G13" s="19"/>
      <c r="H13" s="19"/>
      <c r="I13" s="8"/>
      <c r="J13" s="8"/>
      <c r="K13" s="8"/>
      <c r="L13" s="105"/>
      <c r="M13" s="8"/>
      <c r="N13" s="8"/>
      <c r="O13" s="19"/>
    </row>
    <row r="14" spans="2:17">
      <c r="I14" s="8"/>
      <c r="J14" s="8"/>
      <c r="K14" s="8"/>
      <c r="L14" s="105"/>
      <c r="M14" s="8"/>
      <c r="N14" s="8"/>
      <c r="O14" s="21"/>
    </row>
    <row r="15" spans="2:17" ht="45.75" customHeight="1">
      <c r="B15" s="296" t="s">
        <v>103</v>
      </c>
      <c r="C15" s="296"/>
      <c r="D15" s="51" t="s">
        <v>12</v>
      </c>
      <c r="E15" s="51" t="s">
        <v>13</v>
      </c>
      <c r="F15" s="51" t="s">
        <v>29</v>
      </c>
      <c r="G15" s="90"/>
      <c r="I15" s="38"/>
      <c r="J15" s="38"/>
      <c r="K15" s="38"/>
      <c r="L15" s="38"/>
      <c r="M15" s="38"/>
      <c r="N15" s="38"/>
      <c r="O15" s="21"/>
    </row>
    <row r="16" spans="2:17">
      <c r="B16" s="296"/>
      <c r="C16" s="296"/>
      <c r="D16" s="51">
        <v>4</v>
      </c>
      <c r="E16" s="181">
        <v>1919644324</v>
      </c>
      <c r="F16" s="182">
        <v>872</v>
      </c>
      <c r="G16" s="91"/>
      <c r="I16" s="39"/>
      <c r="J16" s="39"/>
      <c r="K16" s="39"/>
      <c r="L16" s="39"/>
      <c r="M16" s="39"/>
      <c r="N16" s="39"/>
      <c r="O16" s="21"/>
    </row>
    <row r="17" spans="1:15">
      <c r="B17" s="296"/>
      <c r="C17" s="296"/>
      <c r="D17" s="51">
        <v>17</v>
      </c>
      <c r="E17" s="36">
        <v>3245309210</v>
      </c>
      <c r="F17" s="182">
        <v>1495</v>
      </c>
      <c r="G17" s="91"/>
      <c r="I17" s="39"/>
      <c r="J17" s="39"/>
      <c r="K17" s="39"/>
      <c r="L17" s="39"/>
      <c r="M17" s="39"/>
      <c r="N17" s="39"/>
      <c r="O17" s="21"/>
    </row>
    <row r="18" spans="1:15">
      <c r="B18" s="296"/>
      <c r="C18" s="296"/>
      <c r="D18" s="51"/>
      <c r="E18" s="36"/>
      <c r="F18" s="182"/>
      <c r="G18" s="91"/>
      <c r="I18" s="39"/>
      <c r="J18" s="39"/>
      <c r="K18" s="39"/>
      <c r="L18" s="39"/>
      <c r="M18" s="39"/>
      <c r="N18" s="39"/>
      <c r="O18" s="21"/>
    </row>
    <row r="19" spans="1:15">
      <c r="B19" s="296"/>
      <c r="C19" s="296"/>
      <c r="D19" s="51"/>
      <c r="E19" s="37"/>
      <c r="F19" s="36"/>
      <c r="G19" s="91"/>
      <c r="H19" s="22"/>
      <c r="I19" s="39"/>
      <c r="J19" s="39"/>
      <c r="K19" s="39"/>
      <c r="L19" s="39"/>
      <c r="M19" s="39"/>
      <c r="N19" s="39"/>
      <c r="O19" s="20"/>
    </row>
    <row r="20" spans="1:15">
      <c r="B20" s="296"/>
      <c r="C20" s="296"/>
      <c r="D20" s="51"/>
      <c r="E20" s="37"/>
      <c r="F20" s="36"/>
      <c r="G20" s="91"/>
      <c r="H20" s="22"/>
      <c r="I20" s="41"/>
      <c r="J20" s="41"/>
      <c r="K20" s="41"/>
      <c r="L20" s="41"/>
      <c r="M20" s="41"/>
      <c r="N20" s="41"/>
      <c r="O20" s="20"/>
    </row>
    <row r="21" spans="1:15">
      <c r="B21" s="296"/>
      <c r="C21" s="296"/>
      <c r="D21" s="51"/>
      <c r="E21" s="37"/>
      <c r="F21" s="36"/>
      <c r="G21" s="91"/>
      <c r="H21" s="22"/>
      <c r="I21" s="8"/>
      <c r="J21" s="8"/>
      <c r="K21" s="8"/>
      <c r="L21" s="105"/>
      <c r="M21" s="8"/>
      <c r="N21" s="8"/>
      <c r="O21" s="20"/>
    </row>
    <row r="22" spans="1:15">
      <c r="B22" s="296"/>
      <c r="C22" s="296"/>
      <c r="D22" s="51"/>
      <c r="E22" s="37"/>
      <c r="F22" s="36"/>
      <c r="G22" s="91"/>
      <c r="H22" s="22"/>
      <c r="I22" s="8"/>
      <c r="J22" s="8"/>
      <c r="K22" s="8"/>
      <c r="L22" s="105"/>
      <c r="M22" s="8"/>
      <c r="N22" s="8"/>
      <c r="O22" s="20"/>
    </row>
    <row r="23" spans="1:15" ht="15.75" thickBot="1">
      <c r="B23" s="301" t="s">
        <v>14</v>
      </c>
      <c r="C23" s="302"/>
      <c r="D23" s="51"/>
      <c r="E23" s="63"/>
      <c r="F23" s="36"/>
      <c r="G23" s="91"/>
      <c r="H23" s="22"/>
      <c r="I23" s="8"/>
      <c r="J23" s="8"/>
      <c r="K23" s="8"/>
      <c r="L23" s="105"/>
      <c r="M23" s="8"/>
      <c r="N23" s="8"/>
      <c r="O23" s="20"/>
    </row>
    <row r="24" spans="1:15" ht="45.75" thickBot="1">
      <c r="A24" s="43"/>
      <c r="B24" s="52" t="s">
        <v>15</v>
      </c>
      <c r="C24" s="52" t="s">
        <v>104</v>
      </c>
      <c r="E24" s="38"/>
      <c r="F24" s="38"/>
      <c r="G24" s="38"/>
      <c r="H24" s="38"/>
      <c r="I24" s="10"/>
      <c r="J24" s="10"/>
      <c r="K24" s="10"/>
      <c r="L24" s="10"/>
      <c r="M24" s="10"/>
      <c r="N24" s="10"/>
    </row>
    <row r="25" spans="1:15" ht="15.75" thickBot="1">
      <c r="A25" s="44">
        <v>1</v>
      </c>
      <c r="B25" s="9" t="s">
        <v>200</v>
      </c>
      <c r="C25" s="45">
        <f>E25</f>
        <v>697.6</v>
      </c>
      <c r="D25" s="42"/>
      <c r="E25" s="173">
        <f>F16*80%</f>
        <v>697.6</v>
      </c>
      <c r="F25" s="40"/>
      <c r="G25" s="40"/>
      <c r="H25" s="40"/>
      <c r="I25" s="23"/>
      <c r="J25" s="23"/>
      <c r="K25" s="23"/>
      <c r="L25" s="23"/>
      <c r="M25" s="23"/>
      <c r="N25" s="23"/>
    </row>
    <row r="26" spans="1:15">
      <c r="A26" s="97"/>
      <c r="B26" s="9" t="s">
        <v>201</v>
      </c>
      <c r="C26" s="98">
        <v>1196</v>
      </c>
      <c r="D26" s="39"/>
      <c r="E26" s="173">
        <f>F17*80%</f>
        <v>1196</v>
      </c>
      <c r="F26" s="40"/>
      <c r="G26" s="40"/>
      <c r="H26" s="40"/>
      <c r="I26" s="23"/>
      <c r="J26" s="23"/>
      <c r="K26" s="23"/>
      <c r="L26" s="23"/>
      <c r="M26" s="23"/>
      <c r="N26" s="23"/>
    </row>
    <row r="27" spans="1:15">
      <c r="A27" s="97"/>
      <c r="C27" s="98"/>
      <c r="D27" s="39"/>
      <c r="E27" s="99"/>
      <c r="F27" s="40"/>
      <c r="G27" s="40"/>
      <c r="H27" s="40"/>
      <c r="I27" s="23"/>
      <c r="J27" s="23"/>
      <c r="K27" s="23"/>
      <c r="L27" s="23"/>
      <c r="M27" s="23"/>
      <c r="N27" s="23"/>
    </row>
    <row r="28" spans="1:15">
      <c r="A28" s="97"/>
      <c r="B28" s="120" t="s">
        <v>217</v>
      </c>
      <c r="C28" s="102"/>
      <c r="D28" s="102"/>
      <c r="E28" s="102"/>
      <c r="F28" s="102"/>
      <c r="G28" s="102"/>
      <c r="H28" s="102"/>
      <c r="I28" s="105"/>
      <c r="J28" s="105"/>
      <c r="K28" s="105"/>
      <c r="L28" s="105"/>
      <c r="M28" s="105"/>
      <c r="N28" s="105"/>
      <c r="O28" s="106"/>
    </row>
    <row r="29" spans="1:15">
      <c r="A29" s="97"/>
      <c r="B29" s="102"/>
      <c r="C29" s="102"/>
      <c r="D29" s="102"/>
      <c r="E29" s="102"/>
      <c r="F29" s="102"/>
      <c r="G29" s="102"/>
      <c r="H29" s="102"/>
      <c r="I29" s="105"/>
      <c r="J29" s="105"/>
      <c r="K29" s="105"/>
      <c r="L29" s="105"/>
      <c r="M29" s="105"/>
      <c r="N29" s="105"/>
      <c r="O29" s="106"/>
    </row>
    <row r="30" spans="1:15">
      <c r="A30" s="97"/>
      <c r="B30" s="123" t="s">
        <v>32</v>
      </c>
      <c r="C30" s="123" t="s">
        <v>140</v>
      </c>
      <c r="D30" s="123" t="s">
        <v>141</v>
      </c>
      <c r="E30" s="1" t="s">
        <v>3</v>
      </c>
      <c r="F30" s="102"/>
      <c r="G30" s="102"/>
      <c r="H30" s="102"/>
      <c r="I30" s="105"/>
      <c r="J30" s="105"/>
      <c r="K30" s="105"/>
      <c r="L30" s="105"/>
      <c r="M30" s="105"/>
      <c r="N30" s="105"/>
      <c r="O30" s="106"/>
    </row>
    <row r="31" spans="1:15">
      <c r="A31" s="97"/>
      <c r="B31" s="119" t="s">
        <v>142</v>
      </c>
      <c r="C31" s="119" t="s">
        <v>167</v>
      </c>
      <c r="D31" s="119"/>
      <c r="E31" s="1"/>
      <c r="F31" s="102"/>
      <c r="G31" s="102"/>
      <c r="H31" s="102"/>
      <c r="I31" s="105"/>
      <c r="J31" s="105"/>
      <c r="K31" s="105"/>
      <c r="L31" s="105"/>
      <c r="M31" s="105"/>
      <c r="N31" s="105"/>
      <c r="O31" s="106"/>
    </row>
    <row r="32" spans="1:15">
      <c r="A32" s="97"/>
      <c r="B32" s="119" t="s">
        <v>143</v>
      </c>
      <c r="C32" s="119" t="s">
        <v>167</v>
      </c>
      <c r="D32" s="119"/>
      <c r="E32" s="1"/>
      <c r="F32" s="102"/>
      <c r="G32" s="102"/>
      <c r="H32" s="102"/>
      <c r="I32" s="105"/>
      <c r="J32" s="105"/>
      <c r="K32" s="105"/>
      <c r="L32" s="105"/>
      <c r="M32" s="105"/>
      <c r="N32" s="105"/>
      <c r="O32" s="106"/>
    </row>
    <row r="33" spans="1:15">
      <c r="A33" s="97"/>
      <c r="B33" s="119" t="s">
        <v>144</v>
      </c>
      <c r="C33" s="119"/>
      <c r="D33" s="119" t="s">
        <v>167</v>
      </c>
      <c r="E33" s="1" t="s">
        <v>196</v>
      </c>
      <c r="F33" s="102"/>
      <c r="G33" s="102"/>
      <c r="H33" s="102"/>
      <c r="I33" s="105"/>
      <c r="J33" s="105"/>
      <c r="K33" s="105"/>
      <c r="L33" s="105"/>
      <c r="M33" s="105"/>
      <c r="N33" s="105"/>
      <c r="O33" s="106"/>
    </row>
    <row r="34" spans="1:15">
      <c r="A34" s="97"/>
      <c r="B34" s="119" t="s">
        <v>145</v>
      </c>
      <c r="C34" s="119"/>
      <c r="D34" s="119" t="s">
        <v>167</v>
      </c>
      <c r="E34" s="1" t="s">
        <v>207</v>
      </c>
      <c r="F34" s="102"/>
      <c r="G34" s="102"/>
      <c r="H34" s="102"/>
      <c r="I34" s="105"/>
      <c r="J34" s="105"/>
      <c r="K34" s="105"/>
      <c r="L34" s="105"/>
      <c r="M34" s="105"/>
      <c r="N34" s="105"/>
      <c r="O34" s="106"/>
    </row>
    <row r="35" spans="1:15">
      <c r="A35" s="97"/>
      <c r="B35" s="102"/>
      <c r="C35" s="102"/>
      <c r="D35" s="102"/>
      <c r="E35" s="102"/>
      <c r="F35" s="102"/>
      <c r="G35" s="102"/>
      <c r="H35" s="102"/>
      <c r="I35" s="105"/>
      <c r="J35" s="105"/>
      <c r="K35" s="105"/>
      <c r="L35" s="105"/>
      <c r="M35" s="105"/>
      <c r="N35" s="105"/>
      <c r="O35" s="106"/>
    </row>
    <row r="36" spans="1:15">
      <c r="A36" s="97"/>
      <c r="B36" s="102"/>
      <c r="C36" s="102"/>
      <c r="D36" s="102"/>
      <c r="E36" s="102"/>
      <c r="F36" s="102"/>
      <c r="G36" s="102"/>
      <c r="H36" s="102"/>
      <c r="I36" s="105"/>
      <c r="J36" s="105"/>
      <c r="K36" s="105"/>
      <c r="L36" s="105"/>
      <c r="M36" s="105"/>
      <c r="N36" s="105"/>
      <c r="O36" s="106"/>
    </row>
    <row r="37" spans="1:15">
      <c r="A37" s="97"/>
      <c r="B37" s="120" t="s">
        <v>254</v>
      </c>
      <c r="C37" s="102"/>
      <c r="D37" s="102"/>
      <c r="E37" s="102"/>
      <c r="F37" s="102"/>
      <c r="G37" s="102"/>
      <c r="H37" s="102"/>
      <c r="I37" s="105"/>
      <c r="J37" s="105"/>
      <c r="K37" s="105"/>
      <c r="L37" s="105"/>
      <c r="M37" s="105"/>
      <c r="N37" s="105"/>
      <c r="O37" s="106"/>
    </row>
    <row r="38" spans="1:15">
      <c r="A38" s="97"/>
      <c r="B38" s="102"/>
      <c r="C38" s="102"/>
      <c r="D38" s="102"/>
      <c r="E38" s="102"/>
      <c r="F38" s="102"/>
      <c r="G38" s="102"/>
      <c r="H38" s="102"/>
      <c r="I38" s="105"/>
      <c r="J38" s="105"/>
      <c r="K38" s="105"/>
      <c r="L38" s="105"/>
      <c r="M38" s="105"/>
      <c r="N38" s="105"/>
      <c r="O38" s="106"/>
    </row>
    <row r="39" spans="1:15">
      <c r="A39" s="97"/>
      <c r="B39" s="102"/>
      <c r="C39" s="102"/>
      <c r="D39" s="102"/>
      <c r="E39" s="102"/>
      <c r="F39" s="102"/>
      <c r="G39" s="102"/>
      <c r="H39" s="102"/>
      <c r="I39" s="105"/>
      <c r="J39" s="105"/>
      <c r="K39" s="105"/>
      <c r="L39" s="105"/>
      <c r="M39" s="105"/>
      <c r="N39" s="105"/>
      <c r="O39" s="106"/>
    </row>
    <row r="40" spans="1:15">
      <c r="A40" s="97"/>
      <c r="B40" s="123" t="s">
        <v>32</v>
      </c>
      <c r="C40" s="123" t="s">
        <v>57</v>
      </c>
      <c r="D40" s="122" t="s">
        <v>50</v>
      </c>
      <c r="E40" s="122" t="s">
        <v>16</v>
      </c>
      <c r="F40" s="102"/>
      <c r="G40" s="102"/>
      <c r="H40" s="102"/>
      <c r="I40" s="105"/>
      <c r="J40" s="105"/>
      <c r="K40" s="105"/>
      <c r="L40" s="105"/>
      <c r="M40" s="105"/>
      <c r="N40" s="105"/>
      <c r="O40" s="106"/>
    </row>
    <row r="41" spans="1:15" ht="28.5">
      <c r="A41" s="97"/>
      <c r="B41" s="103" t="s">
        <v>146</v>
      </c>
      <c r="C41" s="104">
        <v>40</v>
      </c>
      <c r="D41" s="121">
        <v>20</v>
      </c>
      <c r="E41" s="303">
        <f>+D41+D42</f>
        <v>80</v>
      </c>
      <c r="F41" s="102"/>
      <c r="G41" s="102"/>
      <c r="H41" s="102"/>
      <c r="I41" s="105"/>
      <c r="J41" s="105"/>
      <c r="K41" s="105"/>
      <c r="L41" s="105"/>
      <c r="M41" s="105"/>
      <c r="N41" s="105"/>
      <c r="O41" s="106"/>
    </row>
    <row r="42" spans="1:15" ht="42.75">
      <c r="A42" s="97"/>
      <c r="B42" s="103" t="s">
        <v>147</v>
      </c>
      <c r="C42" s="104">
        <v>60</v>
      </c>
      <c r="D42" s="121">
        <v>60</v>
      </c>
      <c r="E42" s="304"/>
      <c r="F42" s="102"/>
      <c r="G42" s="102"/>
      <c r="H42" s="102"/>
      <c r="I42" s="105"/>
      <c r="J42" s="105">
        <f>29/30</f>
        <v>0.96666666666666667</v>
      </c>
      <c r="K42" s="105"/>
      <c r="L42" s="105"/>
      <c r="M42" s="105"/>
      <c r="N42" s="105"/>
      <c r="O42" s="106"/>
    </row>
    <row r="43" spans="1:15">
      <c r="A43" s="97"/>
      <c r="C43" s="98"/>
      <c r="D43" s="39"/>
      <c r="E43" s="99"/>
      <c r="F43" s="40"/>
      <c r="G43" s="40"/>
      <c r="H43" s="40"/>
      <c r="I43" s="23"/>
      <c r="J43" s="23"/>
      <c r="K43" s="23"/>
      <c r="L43" s="23"/>
      <c r="M43" s="23"/>
      <c r="N43" s="23"/>
    </row>
    <row r="44" spans="1:15">
      <c r="A44" s="97"/>
      <c r="B44" s="120" t="s">
        <v>218</v>
      </c>
      <c r="C44" s="102"/>
      <c r="D44" s="102"/>
      <c r="E44" s="102"/>
      <c r="F44" s="102"/>
      <c r="G44" s="102"/>
      <c r="H44" s="102"/>
      <c r="I44" s="105"/>
      <c r="J44" s="105"/>
      <c r="K44" s="105"/>
      <c r="L44" s="105"/>
      <c r="M44" s="105"/>
      <c r="N44" s="105"/>
      <c r="O44" s="106"/>
    </row>
    <row r="45" spans="1:15">
      <c r="A45" s="97"/>
      <c r="B45" s="102"/>
      <c r="C45" s="102"/>
      <c r="D45" s="102"/>
      <c r="E45" s="102"/>
      <c r="F45" s="102"/>
      <c r="G45" s="102"/>
      <c r="H45" s="102"/>
      <c r="I45" s="105"/>
      <c r="J45" s="105"/>
      <c r="K45" s="105"/>
      <c r="L45" s="105"/>
      <c r="M45" s="105"/>
      <c r="N45" s="105"/>
      <c r="O45" s="106"/>
    </row>
    <row r="46" spans="1:15">
      <c r="A46" s="97"/>
      <c r="B46" s="123" t="s">
        <v>32</v>
      </c>
      <c r="C46" s="123" t="s">
        <v>140</v>
      </c>
      <c r="D46" s="123" t="s">
        <v>141</v>
      </c>
      <c r="E46" s="1" t="s">
        <v>3</v>
      </c>
      <c r="F46" s="102"/>
      <c r="G46" s="102"/>
      <c r="H46" s="102"/>
      <c r="I46" s="105"/>
      <c r="J46" s="105"/>
      <c r="K46" s="105"/>
      <c r="L46" s="105"/>
      <c r="M46" s="105"/>
      <c r="N46" s="105"/>
      <c r="O46" s="106"/>
    </row>
    <row r="47" spans="1:15">
      <c r="A47" s="97"/>
      <c r="B47" s="119" t="s">
        <v>142</v>
      </c>
      <c r="C47" s="121" t="s">
        <v>167</v>
      </c>
      <c r="D47" s="119"/>
      <c r="E47" s="1"/>
      <c r="F47" s="102"/>
      <c r="G47" s="102"/>
      <c r="H47" s="102"/>
      <c r="I47" s="105"/>
      <c r="J47" s="105"/>
      <c r="K47" s="105"/>
      <c r="L47" s="105"/>
      <c r="M47" s="105"/>
      <c r="N47" s="105"/>
      <c r="O47" s="106"/>
    </row>
    <row r="48" spans="1:15">
      <c r="A48" s="97"/>
      <c r="B48" s="119" t="s">
        <v>143</v>
      </c>
      <c r="C48" s="121" t="s">
        <v>167</v>
      </c>
      <c r="D48" s="119"/>
      <c r="E48" s="1"/>
      <c r="F48" s="102"/>
      <c r="G48" s="102"/>
      <c r="H48" s="102"/>
      <c r="I48" s="105"/>
      <c r="J48" s="105"/>
      <c r="K48" s="105"/>
      <c r="L48" s="105"/>
      <c r="M48" s="105"/>
      <c r="N48" s="105"/>
      <c r="O48" s="106"/>
    </row>
    <row r="49" spans="1:18">
      <c r="A49" s="97"/>
      <c r="B49" s="119" t="s">
        <v>144</v>
      </c>
      <c r="C49" s="119"/>
      <c r="D49" s="121" t="s">
        <v>167</v>
      </c>
      <c r="E49" s="1" t="s">
        <v>196</v>
      </c>
      <c r="F49" s="102"/>
      <c r="G49" s="102"/>
      <c r="H49" s="102"/>
      <c r="I49" s="105"/>
      <c r="J49" s="105"/>
      <c r="K49" s="105"/>
      <c r="L49" s="105"/>
      <c r="M49" s="105"/>
      <c r="N49" s="105"/>
      <c r="O49" s="106"/>
    </row>
    <row r="50" spans="1:18">
      <c r="A50" s="97"/>
      <c r="B50" s="119" t="s">
        <v>145</v>
      </c>
      <c r="C50" s="119"/>
      <c r="D50" s="119" t="s">
        <v>167</v>
      </c>
      <c r="E50" s="1" t="s">
        <v>242</v>
      </c>
      <c r="F50" s="102"/>
      <c r="G50" s="102"/>
      <c r="H50" s="102"/>
      <c r="I50" s="105"/>
      <c r="J50" s="105"/>
      <c r="K50" s="105"/>
      <c r="L50" s="105"/>
      <c r="M50" s="105"/>
      <c r="N50" s="105"/>
      <c r="O50" s="106"/>
    </row>
    <row r="51" spans="1:18">
      <c r="A51" s="97"/>
      <c r="B51" s="102"/>
      <c r="C51" s="102"/>
      <c r="D51" s="102"/>
      <c r="E51" s="211" t="s">
        <v>236</v>
      </c>
      <c r="F51" s="102"/>
      <c r="G51" s="102"/>
      <c r="H51" s="102"/>
      <c r="I51" s="105"/>
      <c r="J51" s="105"/>
      <c r="K51" s="105"/>
      <c r="L51" s="105"/>
      <c r="M51" s="105"/>
      <c r="N51" s="105"/>
      <c r="O51" s="106"/>
    </row>
    <row r="52" spans="1:18">
      <c r="A52" s="97"/>
      <c r="B52" s="102"/>
      <c r="C52" s="102"/>
      <c r="D52" s="102"/>
      <c r="E52" s="211" t="s">
        <v>237</v>
      </c>
      <c r="F52" s="102"/>
      <c r="G52" s="102"/>
      <c r="H52" s="102"/>
      <c r="I52" s="105"/>
      <c r="J52" s="105"/>
      <c r="K52" s="105"/>
      <c r="L52" s="105"/>
      <c r="M52" s="105"/>
      <c r="N52" s="105"/>
      <c r="O52" s="106"/>
    </row>
    <row r="53" spans="1:18">
      <c r="A53" s="97"/>
      <c r="B53" s="120" t="s">
        <v>219</v>
      </c>
      <c r="C53" s="102"/>
      <c r="D53" s="102"/>
      <c r="E53" s="102"/>
      <c r="F53" s="102"/>
      <c r="G53" s="102"/>
      <c r="H53" s="102"/>
      <c r="I53" s="105"/>
      <c r="J53" s="105"/>
      <c r="K53" s="105"/>
      <c r="L53" s="105"/>
      <c r="M53" s="105"/>
      <c r="N53" s="105"/>
      <c r="O53" s="106"/>
    </row>
    <row r="54" spans="1:18">
      <c r="A54" s="97"/>
      <c r="B54" s="102"/>
      <c r="C54" s="102"/>
      <c r="D54" s="102"/>
      <c r="E54" s="102"/>
      <c r="F54" s="102"/>
      <c r="G54" s="102"/>
      <c r="H54" s="102"/>
      <c r="I54" s="105"/>
      <c r="J54" s="105"/>
      <c r="K54" s="105"/>
      <c r="L54" s="105"/>
      <c r="M54" s="105"/>
      <c r="N54" s="105"/>
      <c r="O54" s="106"/>
    </row>
    <row r="55" spans="1:18">
      <c r="A55" s="97"/>
      <c r="B55" s="102"/>
      <c r="C55" s="102"/>
      <c r="D55" s="102"/>
      <c r="E55" s="102"/>
      <c r="F55" s="102"/>
      <c r="G55" s="102"/>
      <c r="H55" s="102"/>
      <c r="I55" s="105"/>
      <c r="J55" s="105"/>
      <c r="K55" s="105"/>
      <c r="L55" s="105"/>
      <c r="M55" s="105"/>
      <c r="N55" s="105"/>
      <c r="O55" s="106"/>
    </row>
    <row r="56" spans="1:18">
      <c r="A56" s="97"/>
      <c r="B56" s="123" t="s">
        <v>32</v>
      </c>
      <c r="C56" s="123" t="s">
        <v>57</v>
      </c>
      <c r="D56" s="122" t="s">
        <v>50</v>
      </c>
      <c r="E56" s="122" t="s">
        <v>16</v>
      </c>
      <c r="F56" s="102"/>
      <c r="G56" s="102"/>
      <c r="H56" s="102"/>
      <c r="I56" s="105"/>
      <c r="J56" s="105"/>
      <c r="K56" s="105"/>
      <c r="L56" s="105"/>
      <c r="M56" s="105"/>
      <c r="N56" s="105"/>
      <c r="O56" s="106"/>
    </row>
    <row r="57" spans="1:18" ht="28.5">
      <c r="A57" s="97"/>
      <c r="B57" s="103" t="s">
        <v>146</v>
      </c>
      <c r="C57" s="104">
        <v>40</v>
      </c>
      <c r="D57" s="121">
        <v>30</v>
      </c>
      <c r="E57" s="303">
        <f>+D57+D58</f>
        <v>90</v>
      </c>
      <c r="F57" s="102"/>
      <c r="G57" s="102"/>
      <c r="H57" s="102"/>
      <c r="I57" s="105"/>
      <c r="J57" s="105"/>
      <c r="K57" s="105"/>
      <c r="L57" s="105"/>
      <c r="M57" s="105"/>
      <c r="N57" s="105"/>
      <c r="O57" s="106"/>
    </row>
    <row r="58" spans="1:18" ht="42.75">
      <c r="A58" s="97"/>
      <c r="B58" s="103" t="s">
        <v>147</v>
      </c>
      <c r="C58" s="104">
        <v>60</v>
      </c>
      <c r="D58" s="121">
        <v>60</v>
      </c>
      <c r="E58" s="304"/>
      <c r="F58" s="102"/>
      <c r="G58" s="102"/>
      <c r="H58" s="102"/>
      <c r="I58" s="105"/>
      <c r="J58" s="105">
        <f>29/30</f>
        <v>0.96666666666666667</v>
      </c>
      <c r="K58" s="105"/>
      <c r="L58" s="105"/>
      <c r="M58" s="105"/>
      <c r="N58" s="105"/>
      <c r="O58" s="106"/>
    </row>
    <row r="59" spans="1:18">
      <c r="A59" s="97"/>
      <c r="C59" s="98"/>
      <c r="D59" s="39"/>
      <c r="E59" s="99"/>
      <c r="F59" s="40"/>
      <c r="G59" s="40"/>
      <c r="H59" s="40"/>
      <c r="I59" s="23"/>
      <c r="J59" s="23"/>
      <c r="K59" s="23"/>
      <c r="L59" s="23"/>
      <c r="M59" s="23"/>
      <c r="N59" s="23"/>
    </row>
    <row r="60" spans="1:18">
      <c r="A60" s="97"/>
      <c r="C60" s="98"/>
      <c r="D60" s="39"/>
      <c r="E60" s="99"/>
      <c r="F60" s="40"/>
      <c r="G60" s="40"/>
      <c r="H60" s="40"/>
      <c r="I60" s="23"/>
      <c r="J60" s="23"/>
      <c r="K60" s="23"/>
      <c r="L60" s="23"/>
      <c r="M60" s="23"/>
      <c r="N60" s="23"/>
    </row>
    <row r="61" spans="1:18" ht="15.75" thickBot="1">
      <c r="N61" s="298" t="s">
        <v>34</v>
      </c>
      <c r="O61" s="298"/>
    </row>
    <row r="62" spans="1:18">
      <c r="B62" s="65" t="s">
        <v>220</v>
      </c>
      <c r="N62" s="64"/>
      <c r="O62" s="64"/>
    </row>
    <row r="63" spans="1:18" ht="15.75" thickBot="1">
      <c r="N63" s="64"/>
      <c r="O63" s="64"/>
    </row>
    <row r="64" spans="1:18" s="8" customFormat="1" ht="109.5" customHeight="1">
      <c r="B64" s="116" t="s">
        <v>148</v>
      </c>
      <c r="C64" s="113" t="s">
        <v>149</v>
      </c>
      <c r="D64" s="116" t="s">
        <v>150</v>
      </c>
      <c r="E64" s="53" t="s">
        <v>44</v>
      </c>
      <c r="F64" s="53" t="s">
        <v>22</v>
      </c>
      <c r="G64" s="53" t="s">
        <v>105</v>
      </c>
      <c r="H64" s="53" t="s">
        <v>17</v>
      </c>
      <c r="I64" s="53" t="s">
        <v>10</v>
      </c>
      <c r="J64" s="53" t="s">
        <v>30</v>
      </c>
      <c r="K64" s="53" t="s">
        <v>60</v>
      </c>
      <c r="L64" s="116" t="s">
        <v>189</v>
      </c>
      <c r="M64" s="53" t="s">
        <v>20</v>
      </c>
      <c r="N64" s="101" t="s">
        <v>26</v>
      </c>
      <c r="O64" s="116" t="s">
        <v>151</v>
      </c>
      <c r="P64" s="53" t="s">
        <v>35</v>
      </c>
      <c r="Q64" s="54" t="s">
        <v>11</v>
      </c>
      <c r="R64" s="54" t="s">
        <v>19</v>
      </c>
    </row>
    <row r="65" spans="1:27" s="29" customFormat="1">
      <c r="A65" s="46">
        <v>1</v>
      </c>
      <c r="B65" s="3" t="s">
        <v>197</v>
      </c>
      <c r="C65" s="3" t="s">
        <v>197</v>
      </c>
      <c r="D65" s="47" t="s">
        <v>187</v>
      </c>
      <c r="E65" s="175" t="s">
        <v>202</v>
      </c>
      <c r="F65" s="113"/>
      <c r="G65" s="176"/>
      <c r="H65" s="177">
        <v>40182</v>
      </c>
      <c r="I65" s="178">
        <v>40543</v>
      </c>
      <c r="J65" s="178"/>
      <c r="K65" s="179">
        <v>11</v>
      </c>
      <c r="L65" s="179">
        <v>27</v>
      </c>
      <c r="M65" s="178"/>
      <c r="N65" s="184">
        <v>1066</v>
      </c>
      <c r="O65" s="100"/>
      <c r="P65" s="186"/>
      <c r="Q65" s="183">
        <v>164</v>
      </c>
      <c r="R65" s="156"/>
      <c r="S65" s="28"/>
      <c r="T65" s="28"/>
      <c r="U65" s="28"/>
      <c r="V65" s="28"/>
      <c r="W65" s="28"/>
      <c r="X65" s="28"/>
      <c r="Y65" s="28"/>
      <c r="Z65" s="28"/>
      <c r="AA65" s="28"/>
    </row>
    <row r="66" spans="1:27" s="29" customFormat="1">
      <c r="A66" s="46">
        <f>+A65+1</f>
        <v>2</v>
      </c>
      <c r="B66" s="3"/>
      <c r="C66" s="113"/>
      <c r="D66" s="47"/>
      <c r="E66" s="175" t="s">
        <v>203</v>
      </c>
      <c r="F66" s="113"/>
      <c r="G66" s="175"/>
      <c r="H66" s="177">
        <v>41271</v>
      </c>
      <c r="I66" s="178" t="s">
        <v>204</v>
      </c>
      <c r="J66" s="178"/>
      <c r="K66" s="179">
        <v>21</v>
      </c>
      <c r="L66" s="184">
        <v>2</v>
      </c>
      <c r="M66" s="184"/>
      <c r="N66" s="184">
        <v>177</v>
      </c>
      <c r="O66" s="180"/>
      <c r="P66" s="187"/>
      <c r="Q66" s="183">
        <v>164</v>
      </c>
      <c r="R66" s="156"/>
      <c r="S66" s="28"/>
      <c r="T66" s="28"/>
      <c r="U66" s="28"/>
      <c r="V66" s="28"/>
      <c r="W66" s="28"/>
      <c r="X66" s="28"/>
      <c r="Y66" s="28"/>
      <c r="Z66" s="28"/>
      <c r="AA66" s="28"/>
    </row>
    <row r="67" spans="1:27" s="111" customFormat="1">
      <c r="A67" s="46"/>
      <c r="B67" s="112"/>
      <c r="C67" s="113"/>
      <c r="D67" s="112"/>
      <c r="E67" s="175"/>
      <c r="F67" s="113"/>
      <c r="G67" s="108"/>
      <c r="H67" s="177"/>
      <c r="I67" s="178"/>
      <c r="J67" s="178"/>
      <c r="K67" s="179"/>
      <c r="L67" s="184"/>
      <c r="M67" s="184"/>
      <c r="N67" s="184"/>
      <c r="O67" s="184"/>
      <c r="P67" s="188"/>
      <c r="Q67" s="183"/>
      <c r="R67" s="184"/>
      <c r="S67" s="110"/>
      <c r="T67" s="110"/>
      <c r="U67" s="110"/>
      <c r="V67" s="110"/>
      <c r="W67" s="110"/>
      <c r="X67" s="110"/>
      <c r="Y67" s="110"/>
      <c r="Z67" s="110"/>
      <c r="AA67" s="110"/>
    </row>
    <row r="68" spans="1:27" s="29" customFormat="1">
      <c r="A68" s="46"/>
      <c r="B68" s="49" t="s">
        <v>16</v>
      </c>
      <c r="C68" s="48"/>
      <c r="D68" s="47"/>
      <c r="E68" s="24"/>
      <c r="F68" s="25"/>
      <c r="G68" s="25"/>
      <c r="H68" s="113"/>
      <c r="I68" s="178"/>
      <c r="J68" s="26"/>
      <c r="K68" s="50">
        <f>SUM(K65:K67)</f>
        <v>32</v>
      </c>
      <c r="L68" s="114">
        <f>SUM(L65:L67)</f>
        <v>29</v>
      </c>
      <c r="M68" s="50">
        <f>SUM(M65:M67)</f>
        <v>0</v>
      </c>
      <c r="N68" s="189">
        <f>SUM(N65:N67)</f>
        <v>1243</v>
      </c>
      <c r="O68" s="50">
        <f>SUM(O65:O67)</f>
        <v>0</v>
      </c>
      <c r="P68" s="27"/>
      <c r="Q68" s="183"/>
      <c r="R68" s="157"/>
    </row>
    <row r="69" spans="1:27" s="30" customFormat="1">
      <c r="E69" s="31"/>
    </row>
    <row r="70" spans="1:27" s="30" customFormat="1">
      <c r="B70" s="299" t="s">
        <v>28</v>
      </c>
      <c r="C70" s="299" t="s">
        <v>27</v>
      </c>
      <c r="D70" s="297" t="s">
        <v>33</v>
      </c>
      <c r="E70" s="297"/>
    </row>
    <row r="71" spans="1:27" s="30" customFormat="1">
      <c r="B71" s="300"/>
      <c r="C71" s="300"/>
      <c r="D71" s="60" t="s">
        <v>23</v>
      </c>
      <c r="E71" s="61" t="s">
        <v>24</v>
      </c>
    </row>
    <row r="72" spans="1:27" s="30" customFormat="1" ht="30.6" customHeight="1">
      <c r="B72" s="58" t="s">
        <v>21</v>
      </c>
      <c r="C72" s="59">
        <f>+K68</f>
        <v>32</v>
      </c>
      <c r="D72" s="57" t="s">
        <v>69</v>
      </c>
      <c r="E72" s="57"/>
      <c r="F72" s="32"/>
      <c r="G72" s="32"/>
      <c r="H72" s="32"/>
      <c r="I72" s="32"/>
      <c r="J72" s="32"/>
      <c r="K72" s="32"/>
      <c r="L72" s="32"/>
      <c r="M72" s="32"/>
      <c r="N72" s="32"/>
    </row>
    <row r="73" spans="1:27" s="30" customFormat="1" ht="30" customHeight="1">
      <c r="B73" s="58" t="s">
        <v>25</v>
      </c>
      <c r="C73" s="59" t="s">
        <v>212</v>
      </c>
      <c r="D73" s="57" t="s">
        <v>69</v>
      </c>
      <c r="E73" s="57"/>
    </row>
    <row r="74" spans="1:27" s="30" customFormat="1">
      <c r="B74" s="33"/>
      <c r="C74" s="295"/>
      <c r="D74" s="295"/>
      <c r="E74" s="295"/>
      <c r="F74" s="295"/>
      <c r="G74" s="295"/>
      <c r="H74" s="295"/>
      <c r="I74" s="295"/>
      <c r="J74" s="295"/>
      <c r="K74" s="295"/>
      <c r="L74" s="295"/>
      <c r="M74" s="295"/>
      <c r="N74" s="295"/>
      <c r="O74" s="295"/>
    </row>
    <row r="75" spans="1:27" ht="28.15" customHeight="1">
      <c r="B75" s="120" t="s">
        <v>221</v>
      </c>
      <c r="N75" s="64"/>
      <c r="O75" s="64"/>
    </row>
    <row r="76" spans="1:27" ht="15.75" thickBot="1">
      <c r="N76" s="64"/>
      <c r="O76" s="64"/>
    </row>
    <row r="77" spans="1:27" ht="60">
      <c r="B77" s="116" t="s">
        <v>148</v>
      </c>
      <c r="C77" s="113" t="s">
        <v>149</v>
      </c>
      <c r="D77" s="116" t="s">
        <v>150</v>
      </c>
      <c r="E77" s="116" t="s">
        <v>44</v>
      </c>
      <c r="F77" s="116" t="s">
        <v>22</v>
      </c>
      <c r="G77" s="116" t="s">
        <v>105</v>
      </c>
      <c r="H77" s="116" t="s">
        <v>17</v>
      </c>
      <c r="I77" s="116" t="s">
        <v>10</v>
      </c>
      <c r="J77" s="116" t="s">
        <v>30</v>
      </c>
      <c r="K77" s="116" t="s">
        <v>60</v>
      </c>
      <c r="L77" s="116" t="s">
        <v>189</v>
      </c>
      <c r="M77" s="116" t="s">
        <v>20</v>
      </c>
      <c r="N77" s="101" t="s">
        <v>26</v>
      </c>
      <c r="O77" s="116" t="s">
        <v>151</v>
      </c>
      <c r="P77" s="116" t="s">
        <v>35</v>
      </c>
      <c r="Q77" s="208" t="s">
        <v>11</v>
      </c>
      <c r="R77" s="208" t="s">
        <v>19</v>
      </c>
    </row>
    <row r="78" spans="1:27">
      <c r="B78" s="3" t="s">
        <v>197</v>
      </c>
      <c r="C78" s="3" t="s">
        <v>197</v>
      </c>
      <c r="D78" s="112" t="s">
        <v>187</v>
      </c>
      <c r="E78" s="175" t="s">
        <v>222</v>
      </c>
      <c r="F78" s="113"/>
      <c r="G78" s="176"/>
      <c r="H78" s="177"/>
      <c r="I78" s="178"/>
      <c r="J78" s="178"/>
      <c r="K78" s="179">
        <v>21</v>
      </c>
      <c r="L78" s="179">
        <v>2</v>
      </c>
      <c r="M78" s="178"/>
      <c r="N78" s="184">
        <v>1308</v>
      </c>
      <c r="O78" s="100"/>
      <c r="P78" s="186"/>
      <c r="Q78" s="183">
        <v>462</v>
      </c>
      <c r="R78" s="156"/>
    </row>
    <row r="79" spans="1:27">
      <c r="B79" s="3" t="s">
        <v>197</v>
      </c>
      <c r="C79" s="3" t="s">
        <v>197</v>
      </c>
      <c r="D79" s="112" t="s">
        <v>187</v>
      </c>
      <c r="E79" s="175" t="s">
        <v>223</v>
      </c>
      <c r="F79" s="113"/>
      <c r="G79" s="175"/>
      <c r="H79" s="177"/>
      <c r="I79" s="178"/>
      <c r="J79" s="178"/>
      <c r="K79" s="179">
        <v>11</v>
      </c>
      <c r="L79" s="184">
        <v>27</v>
      </c>
      <c r="M79" s="184"/>
      <c r="N79" s="184">
        <v>90</v>
      </c>
      <c r="O79" s="180"/>
      <c r="P79" s="187"/>
      <c r="Q79" s="183">
        <v>462</v>
      </c>
      <c r="R79" s="156"/>
    </row>
    <row r="80" spans="1:27">
      <c r="B80" s="112"/>
      <c r="C80" s="113"/>
      <c r="D80" s="112"/>
      <c r="E80" s="175"/>
      <c r="F80" s="113"/>
      <c r="G80" s="108"/>
      <c r="H80" s="177"/>
      <c r="I80" s="178"/>
      <c r="J80" s="178"/>
      <c r="K80" s="179"/>
      <c r="L80" s="184"/>
      <c r="M80" s="184"/>
      <c r="N80" s="184"/>
      <c r="O80" s="184"/>
      <c r="P80" s="188"/>
      <c r="Q80" s="183"/>
      <c r="R80" s="184"/>
    </row>
    <row r="81" spans="2:18">
      <c r="B81" s="49" t="s">
        <v>16</v>
      </c>
      <c r="C81" s="113"/>
      <c r="D81" s="112"/>
      <c r="E81" s="107"/>
      <c r="F81" s="108"/>
      <c r="G81" s="108"/>
      <c r="H81" s="113"/>
      <c r="I81" s="178"/>
      <c r="J81" s="109"/>
      <c r="K81" s="114">
        <f>SUM(K78:K80)</f>
        <v>32</v>
      </c>
      <c r="L81" s="114">
        <f>SUM(L78:L80)</f>
        <v>29</v>
      </c>
      <c r="M81" s="114">
        <f>SUM(M78:M80)</f>
        <v>0</v>
      </c>
      <c r="N81" s="189">
        <f>SUM(N78:N80)</f>
        <v>1398</v>
      </c>
      <c r="O81" s="114">
        <f>SUM(O78:O80)</f>
        <v>0</v>
      </c>
      <c r="P81" s="27"/>
      <c r="Q81" s="183"/>
      <c r="R81" s="157"/>
    </row>
    <row r="82" spans="2:18">
      <c r="B82" s="30"/>
      <c r="C82" s="30"/>
      <c r="D82" s="30"/>
      <c r="E82" s="31"/>
      <c r="F82" s="30"/>
      <c r="G82" s="30"/>
      <c r="H82" s="30"/>
      <c r="I82" s="30"/>
      <c r="J82" s="30"/>
      <c r="K82" s="30"/>
      <c r="L82" s="30"/>
      <c r="M82" s="30"/>
      <c r="N82" s="30"/>
      <c r="O82" s="30"/>
      <c r="P82" s="30"/>
      <c r="Q82" s="30"/>
      <c r="R82" s="30"/>
    </row>
    <row r="83" spans="2:18">
      <c r="B83" s="299" t="s">
        <v>28</v>
      </c>
      <c r="C83" s="299" t="s">
        <v>27</v>
      </c>
      <c r="D83" s="297" t="s">
        <v>33</v>
      </c>
      <c r="E83" s="297"/>
      <c r="F83" s="30"/>
      <c r="G83" s="30"/>
      <c r="H83" s="30"/>
      <c r="I83" s="30"/>
      <c r="J83" s="30"/>
      <c r="K83" s="30"/>
      <c r="L83" s="30"/>
      <c r="M83" s="30"/>
      <c r="N83" s="30"/>
      <c r="O83" s="30"/>
      <c r="P83" s="30"/>
      <c r="Q83" s="30"/>
      <c r="R83" s="30"/>
    </row>
    <row r="84" spans="2:18">
      <c r="B84" s="300"/>
      <c r="C84" s="300"/>
      <c r="D84" s="207" t="s">
        <v>23</v>
      </c>
      <c r="E84" s="61" t="s">
        <v>24</v>
      </c>
      <c r="F84" s="30"/>
      <c r="G84" s="30"/>
      <c r="H84" s="30"/>
      <c r="I84" s="30"/>
      <c r="J84" s="30"/>
      <c r="K84" s="30"/>
      <c r="L84" s="30"/>
      <c r="M84" s="30"/>
      <c r="N84" s="30"/>
      <c r="O84" s="30"/>
      <c r="P84" s="30"/>
      <c r="Q84" s="30"/>
      <c r="R84" s="30"/>
    </row>
    <row r="85" spans="2:18" ht="18.75">
      <c r="B85" s="58" t="s">
        <v>21</v>
      </c>
      <c r="C85" s="59">
        <f>+K81</f>
        <v>32</v>
      </c>
      <c r="D85" s="57" t="s">
        <v>69</v>
      </c>
      <c r="E85" s="57"/>
      <c r="F85" s="32"/>
      <c r="G85" s="32"/>
      <c r="H85" s="32"/>
      <c r="I85" s="32"/>
      <c r="J85" s="32"/>
      <c r="K85" s="32"/>
      <c r="L85" s="32"/>
      <c r="M85" s="32"/>
      <c r="N85" s="32"/>
      <c r="O85" s="30"/>
      <c r="P85" s="30"/>
      <c r="Q85" s="30"/>
      <c r="R85" s="30"/>
    </row>
    <row r="86" spans="2:18">
      <c r="B86" s="58" t="s">
        <v>25</v>
      </c>
      <c r="C86" s="59" t="s">
        <v>224</v>
      </c>
      <c r="D86" s="57" t="s">
        <v>69</v>
      </c>
      <c r="E86" s="57"/>
      <c r="F86" s="30"/>
      <c r="G86" s="30"/>
      <c r="H86" s="30"/>
      <c r="I86" s="30"/>
      <c r="J86" s="30"/>
      <c r="K86" s="30"/>
      <c r="L86" s="30"/>
      <c r="M86" s="30"/>
      <c r="N86" s="30"/>
      <c r="O86" s="30"/>
      <c r="P86" s="30"/>
      <c r="Q86" s="30"/>
      <c r="R86" s="30"/>
    </row>
    <row r="87" spans="2:18" ht="15.75" thickBot="1"/>
    <row r="88" spans="2:18" ht="27" thickBot="1">
      <c r="B88" s="294" t="s">
        <v>106</v>
      </c>
      <c r="C88" s="294"/>
      <c r="D88" s="294"/>
      <c r="E88" s="294"/>
      <c r="F88" s="294"/>
      <c r="G88" s="294"/>
      <c r="H88" s="294"/>
      <c r="I88" s="294"/>
      <c r="J88" s="294"/>
      <c r="K88" s="294"/>
      <c r="L88" s="294"/>
      <c r="M88" s="294"/>
      <c r="N88" s="294"/>
      <c r="O88" s="294"/>
    </row>
    <row r="91" spans="2:18" ht="105">
      <c r="B91" s="118" t="s">
        <v>152</v>
      </c>
      <c r="C91" s="67" t="s">
        <v>2</v>
      </c>
      <c r="D91" s="67" t="s">
        <v>108</v>
      </c>
      <c r="E91" s="67" t="s">
        <v>107</v>
      </c>
      <c r="F91" s="67" t="s">
        <v>109</v>
      </c>
      <c r="G91" s="67" t="s">
        <v>110</v>
      </c>
      <c r="H91" s="67" t="s">
        <v>111</v>
      </c>
      <c r="I91" s="67" t="s">
        <v>112</v>
      </c>
      <c r="J91" s="67" t="s">
        <v>113</v>
      </c>
      <c r="K91" s="67" t="s">
        <v>114</v>
      </c>
      <c r="L91" s="67"/>
      <c r="M91" s="67" t="s">
        <v>115</v>
      </c>
      <c r="N91" s="94" t="s">
        <v>116</v>
      </c>
      <c r="O91" s="94" t="s">
        <v>117</v>
      </c>
      <c r="P91" s="273" t="s">
        <v>3</v>
      </c>
      <c r="Q91" s="275"/>
      <c r="R91" s="67" t="s">
        <v>18</v>
      </c>
    </row>
    <row r="92" spans="2:18">
      <c r="B92" s="3"/>
      <c r="C92" s="3"/>
      <c r="D92" s="96"/>
      <c r="E92" s="5"/>
      <c r="F92" s="4"/>
      <c r="G92" s="4"/>
      <c r="H92" s="4"/>
      <c r="I92" s="95"/>
      <c r="J92" s="95"/>
      <c r="K92" s="62"/>
      <c r="L92" s="119"/>
      <c r="M92" s="62"/>
      <c r="N92" s="62"/>
      <c r="O92" s="62"/>
      <c r="P92" s="271" t="s">
        <v>225</v>
      </c>
      <c r="Q92" s="272"/>
      <c r="R92" s="62" t="s">
        <v>141</v>
      </c>
    </row>
    <row r="93" spans="2:18">
      <c r="B93" s="3"/>
      <c r="C93" s="3"/>
      <c r="D93" s="96"/>
      <c r="E93" s="5"/>
      <c r="F93" s="4"/>
      <c r="G93" s="4"/>
      <c r="H93" s="4"/>
      <c r="I93" s="95"/>
      <c r="J93" s="95"/>
      <c r="K93" s="95"/>
      <c r="L93" s="95"/>
      <c r="M93" s="95"/>
      <c r="N93" s="95"/>
      <c r="O93" s="62"/>
      <c r="P93" s="271" t="s">
        <v>226</v>
      </c>
      <c r="Q93" s="272"/>
      <c r="R93" s="62" t="s">
        <v>141</v>
      </c>
    </row>
    <row r="94" spans="2:18">
      <c r="B94" s="3"/>
      <c r="C94" s="3"/>
      <c r="D94" s="96"/>
      <c r="E94" s="5"/>
      <c r="F94" s="4"/>
      <c r="G94" s="4"/>
      <c r="H94" s="4"/>
      <c r="I94" s="95"/>
      <c r="J94" s="95"/>
      <c r="K94" s="62"/>
      <c r="L94" s="119"/>
      <c r="M94" s="62"/>
      <c r="N94" s="62"/>
      <c r="O94" s="62"/>
      <c r="P94" s="190"/>
      <c r="Q94" s="191"/>
      <c r="R94" s="62"/>
    </row>
    <row r="95" spans="2:18">
      <c r="B95" s="3"/>
      <c r="C95" s="3"/>
      <c r="D95" s="96"/>
      <c r="E95" s="5"/>
      <c r="F95" s="4"/>
      <c r="G95" s="4"/>
      <c r="H95" s="4"/>
      <c r="I95" s="95"/>
      <c r="J95" s="95"/>
      <c r="K95" s="62"/>
      <c r="L95" s="119"/>
      <c r="M95" s="62"/>
      <c r="N95" s="62"/>
      <c r="O95" s="62"/>
      <c r="P95" s="190"/>
      <c r="Q95" s="191"/>
      <c r="R95" s="62"/>
    </row>
    <row r="96" spans="2:18">
      <c r="B96" s="3"/>
      <c r="C96" s="3"/>
      <c r="D96" s="96"/>
      <c r="E96" s="5"/>
      <c r="F96" s="4"/>
      <c r="G96" s="4"/>
      <c r="H96" s="4"/>
      <c r="I96" s="95"/>
      <c r="J96" s="95"/>
      <c r="K96" s="62"/>
      <c r="L96" s="119"/>
      <c r="M96" s="62"/>
      <c r="N96" s="62"/>
      <c r="O96" s="62"/>
      <c r="P96" s="190"/>
      <c r="Q96" s="191"/>
      <c r="R96" s="62"/>
    </row>
    <row r="97" spans="2:18">
      <c r="B97" s="9" t="s">
        <v>1</v>
      </c>
      <c r="P97" s="192"/>
      <c r="Q97" s="192"/>
    </row>
    <row r="98" spans="2:18">
      <c r="B98" s="9" t="s">
        <v>36</v>
      </c>
    </row>
    <row r="99" spans="2:18">
      <c r="B99" s="9" t="s">
        <v>61</v>
      </c>
    </row>
    <row r="101" spans="2:18" ht="15.75" thickBot="1"/>
    <row r="102" spans="2:18" ht="27" thickBot="1">
      <c r="B102" s="311" t="s">
        <v>37</v>
      </c>
      <c r="C102" s="312"/>
      <c r="D102" s="312"/>
      <c r="E102" s="312"/>
      <c r="F102" s="312"/>
      <c r="G102" s="312"/>
      <c r="H102" s="312"/>
      <c r="I102" s="312"/>
      <c r="J102" s="312"/>
      <c r="K102" s="312"/>
      <c r="L102" s="312"/>
      <c r="M102" s="312"/>
      <c r="N102" s="312"/>
      <c r="O102" s="313"/>
    </row>
    <row r="106" spans="2:18">
      <c r="B106" s="9" t="s">
        <v>200</v>
      </c>
    </row>
    <row r="107" spans="2:18">
      <c r="B107" s="259" t="s">
        <v>0</v>
      </c>
      <c r="C107" s="259" t="s">
        <v>38</v>
      </c>
      <c r="D107" s="259" t="s">
        <v>39</v>
      </c>
      <c r="E107" s="259" t="s">
        <v>118</v>
      </c>
      <c r="F107" s="259" t="s">
        <v>120</v>
      </c>
      <c r="G107" s="259" t="s">
        <v>121</v>
      </c>
      <c r="H107" s="259" t="s">
        <v>122</v>
      </c>
      <c r="I107" s="259" t="s">
        <v>119</v>
      </c>
      <c r="J107" s="273" t="s">
        <v>123</v>
      </c>
      <c r="K107" s="274"/>
      <c r="L107" s="274"/>
      <c r="M107" s="275"/>
      <c r="N107" s="259" t="s">
        <v>127</v>
      </c>
      <c r="O107" s="259" t="s">
        <v>40</v>
      </c>
      <c r="P107" s="259" t="s">
        <v>41</v>
      </c>
      <c r="Q107" s="276" t="s">
        <v>3</v>
      </c>
      <c r="R107" s="277"/>
    </row>
    <row r="108" spans="2:18">
      <c r="B108" s="265"/>
      <c r="C108" s="265"/>
      <c r="D108" s="260"/>
      <c r="E108" s="260"/>
      <c r="F108" s="260"/>
      <c r="G108" s="260"/>
      <c r="H108" s="260"/>
      <c r="I108" s="260"/>
      <c r="J108" s="194" t="s">
        <v>124</v>
      </c>
      <c r="K108" s="263" t="s">
        <v>125</v>
      </c>
      <c r="L108" s="264"/>
      <c r="M108" s="195" t="s">
        <v>126</v>
      </c>
      <c r="N108" s="270"/>
      <c r="O108" s="270"/>
      <c r="P108" s="270"/>
      <c r="Q108" s="278"/>
      <c r="R108" s="279"/>
    </row>
    <row r="109" spans="2:18">
      <c r="B109" s="174" t="s">
        <v>42</v>
      </c>
      <c r="C109" s="174" t="s">
        <v>205</v>
      </c>
      <c r="D109" s="3"/>
      <c r="E109" s="3"/>
      <c r="F109" s="3"/>
      <c r="G109" s="3">
        <v>251</v>
      </c>
      <c r="H109" s="193"/>
      <c r="I109" s="5"/>
      <c r="J109" s="1">
        <v>243</v>
      </c>
      <c r="K109" s="266"/>
      <c r="L109" s="264"/>
      <c r="M109" s="96"/>
      <c r="N109" s="119" t="s">
        <v>140</v>
      </c>
      <c r="O109" s="119" t="s">
        <v>140</v>
      </c>
      <c r="P109" s="119" t="s">
        <v>140</v>
      </c>
      <c r="Q109" s="261" t="s">
        <v>69</v>
      </c>
      <c r="R109" s="262"/>
    </row>
    <row r="110" spans="2:18" ht="46.15" customHeight="1">
      <c r="B110" s="202" t="s">
        <v>43</v>
      </c>
      <c r="C110" s="202" t="s">
        <v>205</v>
      </c>
      <c r="D110" s="3"/>
      <c r="E110" s="3"/>
      <c r="F110" s="3"/>
      <c r="G110" s="3">
        <v>265</v>
      </c>
      <c r="H110" s="193"/>
      <c r="I110" s="5"/>
      <c r="J110" s="1">
        <v>266</v>
      </c>
      <c r="K110" s="266"/>
      <c r="L110" s="264"/>
      <c r="M110" s="96"/>
      <c r="N110" s="119" t="s">
        <v>140</v>
      </c>
      <c r="O110" s="119" t="s">
        <v>140</v>
      </c>
      <c r="P110" s="119" t="s">
        <v>140</v>
      </c>
      <c r="Q110" s="269" t="s">
        <v>69</v>
      </c>
      <c r="R110" s="268"/>
    </row>
    <row r="111" spans="2:18" ht="46.9" customHeight="1">
      <c r="B111" s="174" t="s">
        <v>42</v>
      </c>
      <c r="C111" s="174" t="s">
        <v>190</v>
      </c>
      <c r="D111" s="3"/>
      <c r="E111" s="3"/>
      <c r="F111" s="3"/>
      <c r="G111" s="3">
        <v>286</v>
      </c>
      <c r="H111" s="193"/>
      <c r="I111" s="5"/>
      <c r="J111" s="1">
        <v>299</v>
      </c>
      <c r="K111" s="266"/>
      <c r="L111" s="264"/>
      <c r="M111" s="96"/>
      <c r="N111" s="119" t="s">
        <v>140</v>
      </c>
      <c r="O111" s="119" t="s">
        <v>140</v>
      </c>
      <c r="P111" s="119" t="s">
        <v>140</v>
      </c>
      <c r="Q111" s="266" t="s">
        <v>69</v>
      </c>
      <c r="R111" s="264"/>
    </row>
    <row r="112" spans="2:18">
      <c r="B112" s="202" t="s">
        <v>42</v>
      </c>
      <c r="C112" s="202" t="s">
        <v>190</v>
      </c>
      <c r="D112" s="3"/>
      <c r="E112" s="3"/>
      <c r="F112" s="3"/>
      <c r="G112" s="3">
        <v>338</v>
      </c>
      <c r="H112" s="193"/>
      <c r="I112" s="5"/>
      <c r="J112" s="1">
        <v>329</v>
      </c>
      <c r="K112" s="266"/>
      <c r="L112" s="264"/>
      <c r="M112" s="96"/>
      <c r="N112" s="119" t="s">
        <v>140</v>
      </c>
      <c r="O112" s="119" t="s">
        <v>140</v>
      </c>
      <c r="P112" s="119" t="s">
        <v>140</v>
      </c>
      <c r="Q112" s="269" t="s">
        <v>69</v>
      </c>
      <c r="R112" s="268"/>
    </row>
    <row r="113" spans="1:18">
      <c r="B113" s="174" t="s">
        <v>43</v>
      </c>
      <c r="C113" s="202" t="s">
        <v>191</v>
      </c>
      <c r="D113" s="3"/>
      <c r="E113" s="3"/>
      <c r="F113" s="3"/>
      <c r="G113" s="3">
        <v>360</v>
      </c>
      <c r="H113" s="193"/>
      <c r="I113" s="5"/>
      <c r="J113" s="1">
        <v>364</v>
      </c>
      <c r="K113" s="266"/>
      <c r="L113" s="264"/>
      <c r="M113" s="96"/>
      <c r="N113" s="119" t="s">
        <v>140</v>
      </c>
      <c r="O113" s="119" t="s">
        <v>140</v>
      </c>
      <c r="P113" s="119" t="s">
        <v>140</v>
      </c>
      <c r="Q113" s="197" t="s">
        <v>69</v>
      </c>
      <c r="R113" s="198"/>
    </row>
    <row r="114" spans="1:18">
      <c r="B114" s="174" t="s">
        <v>43</v>
      </c>
      <c r="C114" s="174" t="s">
        <v>191</v>
      </c>
      <c r="D114" s="3"/>
      <c r="E114" s="3"/>
      <c r="F114" s="3"/>
      <c r="G114" s="3">
        <v>378</v>
      </c>
      <c r="H114" s="193"/>
      <c r="I114" s="5"/>
      <c r="J114" s="1">
        <v>379</v>
      </c>
      <c r="K114" s="266"/>
      <c r="L114" s="264"/>
      <c r="M114" s="96"/>
      <c r="N114" s="119" t="s">
        <v>140</v>
      </c>
      <c r="O114" s="119" t="s">
        <v>140</v>
      </c>
      <c r="P114" s="119" t="s">
        <v>140</v>
      </c>
      <c r="Q114" s="269" t="s">
        <v>69</v>
      </c>
      <c r="R114" s="268"/>
    </row>
    <row r="115" spans="1:18">
      <c r="A115" s="3"/>
      <c r="B115" s="174" t="s">
        <v>43</v>
      </c>
      <c r="C115" s="174" t="s">
        <v>191</v>
      </c>
      <c r="D115" s="3"/>
      <c r="E115" s="3"/>
      <c r="F115" s="3"/>
      <c r="G115" s="3"/>
      <c r="H115" s="193"/>
      <c r="I115" s="5"/>
      <c r="J115" s="1"/>
      <c r="K115" s="266"/>
      <c r="L115" s="264"/>
      <c r="M115" s="96"/>
      <c r="N115" s="119"/>
      <c r="O115" s="119"/>
      <c r="P115" s="119"/>
      <c r="Q115" s="269" t="s">
        <v>206</v>
      </c>
      <c r="R115" s="268"/>
    </row>
    <row r="116" spans="1:18">
      <c r="B116" s="89" t="s">
        <v>43</v>
      </c>
      <c r="C116" s="174" t="s">
        <v>191</v>
      </c>
      <c r="D116" s="3"/>
      <c r="E116" s="3"/>
      <c r="F116" s="3"/>
      <c r="G116" s="3"/>
      <c r="H116" s="3"/>
      <c r="I116" s="5"/>
      <c r="J116" s="1"/>
      <c r="K116" s="267"/>
      <c r="L116" s="268"/>
      <c r="M116" s="95"/>
      <c r="N116" s="119"/>
      <c r="O116" s="119"/>
      <c r="P116" s="119"/>
      <c r="Q116" s="269" t="s">
        <v>206</v>
      </c>
      <c r="R116" s="268"/>
    </row>
    <row r="118" spans="1:18">
      <c r="B118" s="9" t="s">
        <v>227</v>
      </c>
    </row>
    <row r="119" spans="1:18" ht="15" customHeight="1">
      <c r="B119" s="259" t="s">
        <v>0</v>
      </c>
      <c r="C119" s="259" t="s">
        <v>38</v>
      </c>
      <c r="D119" s="259" t="s">
        <v>39</v>
      </c>
      <c r="E119" s="259" t="s">
        <v>118</v>
      </c>
      <c r="F119" s="259" t="s">
        <v>120</v>
      </c>
      <c r="G119" s="259" t="s">
        <v>121</v>
      </c>
      <c r="H119" s="259" t="s">
        <v>122</v>
      </c>
      <c r="I119" s="259" t="s">
        <v>119</v>
      </c>
      <c r="J119" s="273" t="s">
        <v>123</v>
      </c>
      <c r="K119" s="274"/>
      <c r="L119" s="274"/>
      <c r="M119" s="275"/>
      <c r="N119" s="259" t="s">
        <v>127</v>
      </c>
      <c r="O119" s="259" t="s">
        <v>40</v>
      </c>
      <c r="P119" s="259" t="s">
        <v>41</v>
      </c>
      <c r="Q119" s="276" t="s">
        <v>3</v>
      </c>
      <c r="R119" s="277"/>
    </row>
    <row r="120" spans="1:18" ht="15" customHeight="1">
      <c r="B120" s="287"/>
      <c r="C120" s="287"/>
      <c r="D120" s="287"/>
      <c r="E120" s="287"/>
      <c r="F120" s="287"/>
      <c r="G120" s="287"/>
      <c r="H120" s="287"/>
      <c r="I120" s="287"/>
      <c r="J120" s="194" t="s">
        <v>124</v>
      </c>
      <c r="K120" s="263" t="s">
        <v>125</v>
      </c>
      <c r="L120" s="318"/>
      <c r="M120" s="195" t="s">
        <v>126</v>
      </c>
      <c r="N120" s="287"/>
      <c r="O120" s="287"/>
      <c r="P120" s="287"/>
      <c r="Q120" s="288"/>
      <c r="R120" s="289"/>
    </row>
    <row r="121" spans="1:18">
      <c r="B121" s="206" t="s">
        <v>42</v>
      </c>
      <c r="C121" s="206" t="s">
        <v>228</v>
      </c>
      <c r="D121" s="3" t="s">
        <v>231</v>
      </c>
      <c r="E121" s="3"/>
      <c r="F121" s="3"/>
      <c r="G121" s="3">
        <v>575</v>
      </c>
      <c r="H121" s="193"/>
      <c r="I121" s="5"/>
      <c r="J121" s="1">
        <v>580</v>
      </c>
      <c r="K121" s="266"/>
      <c r="L121" s="317"/>
      <c r="M121" s="96"/>
      <c r="N121" s="119" t="s">
        <v>140</v>
      </c>
      <c r="O121" s="119" t="s">
        <v>140</v>
      </c>
      <c r="P121" s="119" t="s">
        <v>140</v>
      </c>
      <c r="Q121" s="261" t="s">
        <v>69</v>
      </c>
      <c r="R121" s="262"/>
    </row>
    <row r="122" spans="1:18">
      <c r="B122" s="206" t="s">
        <v>43</v>
      </c>
      <c r="C122" s="206" t="s">
        <v>228</v>
      </c>
      <c r="D122" s="3" t="s">
        <v>232</v>
      </c>
      <c r="E122" s="3"/>
      <c r="F122" s="3"/>
      <c r="G122" s="3">
        <v>590</v>
      </c>
      <c r="H122" s="193"/>
      <c r="I122" s="5"/>
      <c r="J122" s="1">
        <v>600</v>
      </c>
      <c r="K122" s="266"/>
      <c r="L122" s="317"/>
      <c r="M122" s="96"/>
      <c r="N122" s="119" t="s">
        <v>140</v>
      </c>
      <c r="O122" s="119" t="s">
        <v>140</v>
      </c>
      <c r="P122" s="119" t="s">
        <v>140</v>
      </c>
      <c r="Q122" s="261" t="s">
        <v>69</v>
      </c>
      <c r="R122" s="262"/>
    </row>
    <row r="123" spans="1:18">
      <c r="B123" s="206" t="s">
        <v>42</v>
      </c>
      <c r="C123" s="206" t="s">
        <v>229</v>
      </c>
      <c r="D123" s="3" t="s">
        <v>233</v>
      </c>
      <c r="E123" s="3"/>
      <c r="F123" s="3"/>
      <c r="G123" s="3">
        <v>620</v>
      </c>
      <c r="H123" s="193"/>
      <c r="I123" s="5"/>
      <c r="J123" s="1">
        <v>623</v>
      </c>
      <c r="K123" s="266"/>
      <c r="L123" s="317"/>
      <c r="M123" s="96"/>
      <c r="N123" s="119" t="s">
        <v>140</v>
      </c>
      <c r="O123" s="119" t="s">
        <v>140</v>
      </c>
      <c r="P123" s="119" t="s">
        <v>140</v>
      </c>
      <c r="Q123" s="266" t="s">
        <v>69</v>
      </c>
      <c r="R123" s="317"/>
    </row>
    <row r="124" spans="1:18">
      <c r="B124" s="206" t="s">
        <v>42</v>
      </c>
      <c r="C124" s="206" t="s">
        <v>229</v>
      </c>
      <c r="D124" s="3" t="s">
        <v>234</v>
      </c>
      <c r="E124" s="3"/>
      <c r="F124" s="3"/>
      <c r="G124" s="3">
        <v>640</v>
      </c>
      <c r="H124" s="193"/>
      <c r="I124" s="5"/>
      <c r="J124" s="1">
        <v>664</v>
      </c>
      <c r="K124" s="266"/>
      <c r="L124" s="317"/>
      <c r="M124" s="96"/>
      <c r="N124" s="119" t="s">
        <v>140</v>
      </c>
      <c r="O124" s="119" t="s">
        <v>140</v>
      </c>
      <c r="P124" s="119" t="s">
        <v>140</v>
      </c>
      <c r="Q124" s="269" t="s">
        <v>69</v>
      </c>
      <c r="R124" s="268"/>
    </row>
    <row r="125" spans="1:18">
      <c r="B125" s="206" t="s">
        <v>42</v>
      </c>
      <c r="C125" s="206" t="s">
        <v>229</v>
      </c>
      <c r="D125" s="3" t="s">
        <v>235</v>
      </c>
      <c r="E125" s="3"/>
      <c r="F125" s="3"/>
      <c r="G125" s="3">
        <v>713</v>
      </c>
      <c r="H125" s="193"/>
      <c r="I125" s="5"/>
      <c r="J125" s="1"/>
      <c r="K125" s="209"/>
      <c r="L125" s="214"/>
      <c r="M125" s="96"/>
      <c r="N125" s="119"/>
      <c r="O125" s="119" t="s">
        <v>141</v>
      </c>
      <c r="P125" s="119"/>
      <c r="Q125" s="211" t="s">
        <v>236</v>
      </c>
      <c r="R125" s="210"/>
    </row>
    <row r="126" spans="1:18">
      <c r="B126" s="206" t="s">
        <v>42</v>
      </c>
      <c r="C126" s="206" t="s">
        <v>229</v>
      </c>
      <c r="D126" s="3"/>
      <c r="E126" s="3"/>
      <c r="F126" s="3"/>
      <c r="G126" s="3"/>
      <c r="H126" s="193"/>
      <c r="I126" s="5"/>
      <c r="J126" s="1"/>
      <c r="K126" s="209"/>
      <c r="L126" s="214"/>
      <c r="M126" s="96"/>
      <c r="N126" s="119"/>
      <c r="O126" s="119"/>
      <c r="P126" s="119"/>
      <c r="Q126" s="211" t="s">
        <v>237</v>
      </c>
      <c r="R126" s="210"/>
    </row>
    <row r="127" spans="1:18">
      <c r="B127" s="206" t="s">
        <v>43</v>
      </c>
      <c r="C127" s="206" t="s">
        <v>230</v>
      </c>
      <c r="D127" s="3" t="s">
        <v>238</v>
      </c>
      <c r="E127" s="3"/>
      <c r="F127" s="3"/>
      <c r="G127" s="3">
        <v>733</v>
      </c>
      <c r="H127" s="193"/>
      <c r="I127" s="5"/>
      <c r="J127" s="1">
        <v>733</v>
      </c>
      <c r="K127" s="266"/>
      <c r="L127" s="317"/>
      <c r="M127" s="96"/>
      <c r="N127" s="119" t="s">
        <v>140</v>
      </c>
      <c r="O127" s="119" t="s">
        <v>140</v>
      </c>
      <c r="P127" s="119" t="s">
        <v>140</v>
      </c>
      <c r="Q127" s="211" t="s">
        <v>69</v>
      </c>
      <c r="R127" s="210"/>
    </row>
    <row r="128" spans="1:18">
      <c r="B128" s="206" t="s">
        <v>43</v>
      </c>
      <c r="C128" s="206" t="s">
        <v>230</v>
      </c>
      <c r="D128" s="3" t="s">
        <v>239</v>
      </c>
      <c r="E128" s="3"/>
      <c r="F128" s="3"/>
      <c r="G128" s="3">
        <v>748</v>
      </c>
      <c r="H128" s="193"/>
      <c r="I128" s="5"/>
      <c r="J128" s="1">
        <v>757</v>
      </c>
      <c r="K128" s="266"/>
      <c r="L128" s="317"/>
      <c r="M128" s="96"/>
      <c r="N128" s="119" t="s">
        <v>140</v>
      </c>
      <c r="O128" s="119" t="s">
        <v>140</v>
      </c>
      <c r="P128" s="119" t="s">
        <v>140</v>
      </c>
      <c r="Q128" s="269" t="s">
        <v>69</v>
      </c>
      <c r="R128" s="268"/>
    </row>
    <row r="129" spans="1:27">
      <c r="A129" s="3"/>
      <c r="B129" s="206" t="s">
        <v>43</v>
      </c>
      <c r="C129" s="206" t="s">
        <v>230</v>
      </c>
      <c r="D129" s="3" t="s">
        <v>240</v>
      </c>
      <c r="E129" s="3"/>
      <c r="F129" s="3"/>
      <c r="G129" s="3">
        <v>774</v>
      </c>
      <c r="H129" s="193"/>
      <c r="I129" s="5"/>
      <c r="J129" s="1">
        <v>785</v>
      </c>
      <c r="K129" s="266"/>
      <c r="L129" s="317"/>
      <c r="M129" s="96"/>
      <c r="N129" s="119" t="s">
        <v>140</v>
      </c>
      <c r="O129" s="119" t="s">
        <v>140</v>
      </c>
      <c r="P129" s="119" t="s">
        <v>140</v>
      </c>
      <c r="Q129" s="269" t="s">
        <v>69</v>
      </c>
      <c r="R129" s="268"/>
    </row>
    <row r="130" spans="1:27">
      <c r="B130" s="206" t="s">
        <v>43</v>
      </c>
      <c r="C130" s="206" t="s">
        <v>230</v>
      </c>
      <c r="D130" s="3" t="s">
        <v>241</v>
      </c>
      <c r="E130" s="3"/>
      <c r="F130" s="3"/>
      <c r="G130" s="3">
        <v>830</v>
      </c>
      <c r="H130" s="3"/>
      <c r="I130" s="5"/>
      <c r="J130" s="1">
        <v>800</v>
      </c>
      <c r="K130" s="267"/>
      <c r="L130" s="319"/>
      <c r="M130" s="95"/>
      <c r="N130" s="119" t="s">
        <v>140</v>
      </c>
      <c r="O130" s="119" t="s">
        <v>140</v>
      </c>
      <c r="P130" s="119" t="s">
        <v>140</v>
      </c>
      <c r="Q130" s="269" t="s">
        <v>69</v>
      </c>
      <c r="R130" s="268"/>
    </row>
    <row r="131" spans="1:27">
      <c r="B131" s="206" t="s">
        <v>43</v>
      </c>
      <c r="C131" s="206" t="s">
        <v>230</v>
      </c>
      <c r="D131" s="3"/>
      <c r="E131" s="3"/>
      <c r="F131" s="3"/>
      <c r="G131" s="3"/>
      <c r="H131" s="193"/>
      <c r="I131" s="5"/>
      <c r="J131" s="1"/>
      <c r="K131" s="266"/>
      <c r="L131" s="317"/>
      <c r="M131" s="96"/>
      <c r="N131" s="119"/>
      <c r="O131" s="119"/>
      <c r="P131" s="119"/>
      <c r="Q131" s="269" t="s">
        <v>206</v>
      </c>
      <c r="R131" s="268"/>
    </row>
    <row r="132" spans="1:27">
      <c r="B132" s="206" t="s">
        <v>43</v>
      </c>
      <c r="C132" s="206" t="s">
        <v>230</v>
      </c>
      <c r="D132" s="3"/>
      <c r="E132" s="3"/>
      <c r="F132" s="3"/>
      <c r="G132" s="3"/>
      <c r="H132" s="193"/>
      <c r="I132" s="5"/>
      <c r="J132" s="1"/>
      <c r="K132" s="266"/>
      <c r="L132" s="317"/>
      <c r="M132" s="96"/>
      <c r="N132" s="119"/>
      <c r="O132" s="119"/>
      <c r="P132" s="119"/>
      <c r="Q132" s="269" t="s">
        <v>206</v>
      </c>
      <c r="R132" s="268"/>
    </row>
    <row r="133" spans="1:27">
      <c r="A133" s="3"/>
      <c r="B133" s="206" t="s">
        <v>43</v>
      </c>
      <c r="C133" s="206" t="s">
        <v>230</v>
      </c>
      <c r="D133" s="3"/>
      <c r="E133" s="3"/>
      <c r="F133" s="3"/>
      <c r="G133" s="3"/>
      <c r="H133" s="193"/>
      <c r="I133" s="5"/>
      <c r="J133" s="1"/>
      <c r="K133" s="266"/>
      <c r="L133" s="317"/>
      <c r="M133" s="96"/>
      <c r="N133" s="119"/>
      <c r="O133" s="119"/>
      <c r="P133" s="119"/>
      <c r="Q133" s="269" t="s">
        <v>206</v>
      </c>
      <c r="R133" s="268"/>
    </row>
    <row r="134" spans="1:27">
      <c r="B134" s="206" t="s">
        <v>43</v>
      </c>
      <c r="C134" s="206" t="s">
        <v>230</v>
      </c>
      <c r="D134" s="3"/>
      <c r="E134" s="3"/>
      <c r="F134" s="3"/>
      <c r="G134" s="3"/>
      <c r="H134" s="3"/>
      <c r="I134" s="5"/>
      <c r="J134" s="1"/>
      <c r="K134" s="267"/>
      <c r="L134" s="319"/>
      <c r="M134" s="95"/>
      <c r="N134" s="119"/>
      <c r="O134" s="119"/>
      <c r="P134" s="119"/>
      <c r="Q134" s="269" t="s">
        <v>206</v>
      </c>
      <c r="R134" s="268"/>
    </row>
    <row r="135" spans="1:27" ht="15.75" thickBot="1"/>
    <row r="136" spans="1:27" ht="27" thickBot="1">
      <c r="B136" s="311" t="s">
        <v>45</v>
      </c>
      <c r="C136" s="312"/>
      <c r="D136" s="312"/>
      <c r="E136" s="312"/>
      <c r="F136" s="312"/>
      <c r="G136" s="312"/>
      <c r="H136" s="312"/>
      <c r="I136" s="312"/>
      <c r="J136" s="312"/>
      <c r="K136" s="312"/>
      <c r="L136" s="312"/>
      <c r="M136" s="312"/>
      <c r="N136" s="312"/>
      <c r="O136" s="313"/>
    </row>
    <row r="137" spans="1:27" s="105" customFormat="1" ht="109.5" customHeight="1">
      <c r="B137" s="9"/>
      <c r="C137" s="9"/>
      <c r="D137" s="9"/>
      <c r="E137" s="9"/>
      <c r="F137" s="9"/>
      <c r="G137" s="9"/>
      <c r="H137" s="9"/>
      <c r="I137" s="9"/>
      <c r="J137" s="9"/>
      <c r="K137" s="9"/>
      <c r="L137" s="9"/>
      <c r="M137" s="9"/>
      <c r="N137" s="9"/>
      <c r="O137" s="9"/>
      <c r="P137" s="9"/>
      <c r="Q137" s="9"/>
      <c r="R137" s="9"/>
    </row>
    <row r="138" spans="1:27" s="111" customFormat="1">
      <c r="A138" s="46">
        <v>1</v>
      </c>
      <c r="B138" s="9"/>
      <c r="C138" s="9"/>
      <c r="D138" s="9"/>
      <c r="E138" s="9"/>
      <c r="F138" s="9"/>
      <c r="G138" s="9"/>
      <c r="H138" s="9"/>
      <c r="I138" s="9"/>
      <c r="J138" s="9"/>
      <c r="K138" s="9"/>
      <c r="L138" s="9"/>
      <c r="M138" s="9"/>
      <c r="N138" s="9"/>
      <c r="O138" s="9"/>
      <c r="P138" s="9"/>
      <c r="Q138" s="9"/>
      <c r="R138" s="9"/>
      <c r="S138" s="110"/>
      <c r="T138" s="110"/>
      <c r="U138" s="110"/>
      <c r="V138" s="110"/>
      <c r="W138" s="110"/>
      <c r="X138" s="110"/>
      <c r="Y138" s="110"/>
      <c r="Z138" s="110"/>
      <c r="AA138" s="110"/>
    </row>
    <row r="139" spans="1:27" s="111" customFormat="1" ht="30">
      <c r="A139" s="46">
        <f>+A138+1</f>
        <v>2</v>
      </c>
      <c r="B139" s="67" t="s">
        <v>32</v>
      </c>
      <c r="C139" s="67" t="s">
        <v>46</v>
      </c>
      <c r="D139" s="273" t="s">
        <v>3</v>
      </c>
      <c r="E139" s="275"/>
      <c r="F139" s="9"/>
      <c r="G139" s="9"/>
      <c r="H139" s="9"/>
      <c r="I139" s="9"/>
      <c r="J139" s="9"/>
      <c r="K139" s="9"/>
      <c r="L139" s="9"/>
      <c r="M139" s="9"/>
      <c r="N139" s="9"/>
      <c r="O139" s="9"/>
      <c r="P139" s="9"/>
      <c r="Q139" s="9"/>
      <c r="R139" s="9"/>
      <c r="S139" s="110"/>
      <c r="T139" s="110"/>
      <c r="U139" s="110"/>
      <c r="V139" s="110"/>
      <c r="W139" s="110"/>
      <c r="X139" s="110"/>
      <c r="Y139" s="110"/>
      <c r="Z139" s="110"/>
      <c r="AA139" s="110"/>
    </row>
    <row r="140" spans="1:27" s="111" customFormat="1">
      <c r="A140" s="46">
        <f t="shared" ref="A140:A145" si="0">+A139+1</f>
        <v>3</v>
      </c>
      <c r="B140" s="68" t="s">
        <v>128</v>
      </c>
      <c r="C140" s="62" t="s">
        <v>141</v>
      </c>
      <c r="D140" s="254" t="s">
        <v>193</v>
      </c>
      <c r="E140" s="254"/>
      <c r="F140" s="9"/>
      <c r="G140" s="9"/>
      <c r="H140" s="9"/>
      <c r="I140" s="9"/>
      <c r="J140" s="9"/>
      <c r="K140" s="9"/>
      <c r="L140" s="9"/>
      <c r="M140" s="9"/>
      <c r="N140" s="9"/>
      <c r="O140" s="9"/>
      <c r="P140" s="9"/>
      <c r="Q140" s="9"/>
      <c r="R140" s="9"/>
      <c r="S140" s="110"/>
      <c r="T140" s="110"/>
      <c r="U140" s="110"/>
      <c r="V140" s="110"/>
      <c r="W140" s="110"/>
      <c r="X140" s="110"/>
      <c r="Y140" s="110"/>
      <c r="Z140" s="110"/>
      <c r="AA140" s="110"/>
    </row>
    <row r="141" spans="1:27" s="111" customFormat="1">
      <c r="A141" s="46">
        <f t="shared" si="0"/>
        <v>4</v>
      </c>
      <c r="B141" s="9"/>
      <c r="C141" s="9"/>
      <c r="D141" s="9"/>
      <c r="E141" s="9"/>
      <c r="F141" s="9"/>
      <c r="G141" s="9"/>
      <c r="H141" s="9"/>
      <c r="I141" s="9"/>
      <c r="J141" s="9"/>
      <c r="K141" s="9"/>
      <c r="L141" s="9"/>
      <c r="M141" s="9"/>
      <c r="N141" s="9"/>
      <c r="O141" s="9"/>
      <c r="P141" s="9"/>
      <c r="Q141" s="9"/>
      <c r="R141" s="9"/>
      <c r="S141" s="110"/>
      <c r="T141" s="110"/>
      <c r="U141" s="110"/>
      <c r="V141" s="110"/>
      <c r="W141" s="110"/>
      <c r="X141" s="110"/>
      <c r="Y141" s="110"/>
      <c r="Z141" s="110"/>
      <c r="AA141" s="110"/>
    </row>
    <row r="142" spans="1:27" s="111" customFormat="1">
      <c r="A142" s="46">
        <f t="shared" si="0"/>
        <v>5</v>
      </c>
      <c r="B142" s="9"/>
      <c r="C142" s="9"/>
      <c r="D142" s="9"/>
      <c r="E142" s="9"/>
      <c r="F142" s="9"/>
      <c r="G142" s="9"/>
      <c r="H142" s="9"/>
      <c r="I142" s="9"/>
      <c r="J142" s="9"/>
      <c r="K142" s="9"/>
      <c r="L142" s="9"/>
      <c r="M142" s="9"/>
      <c r="N142" s="9"/>
      <c r="O142" s="9"/>
      <c r="P142" s="9"/>
      <c r="Q142" s="9"/>
      <c r="R142" s="9"/>
      <c r="S142" s="110"/>
      <c r="T142" s="110"/>
      <c r="U142" s="110"/>
      <c r="V142" s="110"/>
      <c r="W142" s="110"/>
      <c r="X142" s="110"/>
      <c r="Y142" s="110"/>
      <c r="Z142" s="110"/>
      <c r="AA142" s="110"/>
    </row>
    <row r="143" spans="1:27" s="111" customFormat="1" ht="26.25">
      <c r="A143" s="46">
        <f t="shared" si="0"/>
        <v>6</v>
      </c>
      <c r="B143" s="309" t="s">
        <v>63</v>
      </c>
      <c r="C143" s="310"/>
      <c r="D143" s="310"/>
      <c r="E143" s="310"/>
      <c r="F143" s="310"/>
      <c r="G143" s="310"/>
      <c r="H143" s="310"/>
      <c r="I143" s="310"/>
      <c r="J143" s="310"/>
      <c r="K143" s="310"/>
      <c r="L143" s="310"/>
      <c r="M143" s="310"/>
      <c r="N143" s="310"/>
      <c r="O143" s="310"/>
      <c r="P143" s="310"/>
      <c r="Q143" s="310"/>
      <c r="R143" s="9"/>
      <c r="S143" s="110"/>
      <c r="T143" s="110"/>
      <c r="U143" s="110"/>
      <c r="V143" s="110"/>
      <c r="W143" s="110"/>
      <c r="X143" s="110"/>
      <c r="Y143" s="110"/>
      <c r="Z143" s="110"/>
      <c r="AA143" s="110"/>
    </row>
    <row r="144" spans="1:27" s="111" customFormat="1">
      <c r="A144" s="46">
        <f t="shared" si="0"/>
        <v>7</v>
      </c>
      <c r="B144" s="9"/>
      <c r="C144" s="9"/>
      <c r="D144" s="9"/>
      <c r="E144" s="9"/>
      <c r="F144" s="9"/>
      <c r="G144" s="9"/>
      <c r="H144" s="9"/>
      <c r="I144" s="9"/>
      <c r="J144" s="9"/>
      <c r="K144" s="9"/>
      <c r="L144" s="9"/>
      <c r="M144" s="9"/>
      <c r="N144" s="9"/>
      <c r="O144" s="9"/>
      <c r="P144" s="9"/>
      <c r="Q144" s="9"/>
      <c r="R144" s="9"/>
      <c r="S144" s="110"/>
      <c r="T144" s="110"/>
      <c r="U144" s="110"/>
      <c r="V144" s="110"/>
      <c r="W144" s="110"/>
      <c r="X144" s="110"/>
      <c r="Y144" s="110"/>
      <c r="Z144" s="110"/>
      <c r="AA144" s="110"/>
    </row>
    <row r="145" spans="1:27" s="111" customFormat="1" ht="15.75" thickBot="1">
      <c r="A145" s="46">
        <f t="shared" si="0"/>
        <v>8</v>
      </c>
      <c r="B145" s="9"/>
      <c r="C145" s="9"/>
      <c r="D145" s="9"/>
      <c r="E145" s="9"/>
      <c r="F145" s="9"/>
      <c r="G145" s="9"/>
      <c r="H145" s="9"/>
      <c r="I145" s="9"/>
      <c r="J145" s="9"/>
      <c r="K145" s="9"/>
      <c r="L145" s="9"/>
      <c r="M145" s="9"/>
      <c r="N145" s="9"/>
      <c r="O145" s="9"/>
      <c r="P145" s="9"/>
      <c r="Q145" s="9"/>
      <c r="R145" s="9"/>
      <c r="S145" s="110"/>
      <c r="T145" s="110"/>
      <c r="U145" s="110"/>
      <c r="V145" s="110"/>
      <c r="W145" s="110"/>
      <c r="X145" s="110"/>
      <c r="Y145" s="110"/>
      <c r="Z145" s="110"/>
      <c r="AA145" s="110"/>
    </row>
    <row r="146" spans="1:27" s="111" customFormat="1" ht="27" thickBot="1">
      <c r="A146" s="46"/>
      <c r="B146" s="311" t="s">
        <v>53</v>
      </c>
      <c r="C146" s="312"/>
      <c r="D146" s="312"/>
      <c r="E146" s="312"/>
      <c r="F146" s="312"/>
      <c r="G146" s="312"/>
      <c r="H146" s="312"/>
      <c r="I146" s="312"/>
      <c r="J146" s="312"/>
      <c r="K146" s="312"/>
      <c r="L146" s="312"/>
      <c r="M146" s="312"/>
      <c r="N146" s="312"/>
      <c r="O146" s="313"/>
      <c r="P146" s="9"/>
      <c r="Q146" s="9"/>
      <c r="R146" s="9"/>
    </row>
    <row r="148" spans="1:27" ht="15.75" thickBot="1">
      <c r="B148" s="9" t="s">
        <v>244</v>
      </c>
      <c r="N148" s="64"/>
      <c r="O148" s="64"/>
    </row>
    <row r="149" spans="1:27" ht="60">
      <c r="B149" s="116" t="s">
        <v>148</v>
      </c>
      <c r="C149" s="116" t="s">
        <v>149</v>
      </c>
      <c r="D149" s="116" t="s">
        <v>150</v>
      </c>
      <c r="E149" s="116" t="s">
        <v>44</v>
      </c>
      <c r="F149" s="116" t="s">
        <v>22</v>
      </c>
      <c r="G149" s="116" t="s">
        <v>105</v>
      </c>
      <c r="H149" s="116" t="s">
        <v>17</v>
      </c>
      <c r="I149" s="116" t="s">
        <v>10</v>
      </c>
      <c r="J149" s="116" t="s">
        <v>30</v>
      </c>
      <c r="K149" s="116" t="s">
        <v>60</v>
      </c>
      <c r="L149" s="116" t="s">
        <v>194</v>
      </c>
      <c r="M149" s="116" t="s">
        <v>20</v>
      </c>
      <c r="N149" s="101" t="s">
        <v>26</v>
      </c>
      <c r="O149" s="116" t="s">
        <v>151</v>
      </c>
      <c r="P149" s="116" t="s">
        <v>35</v>
      </c>
      <c r="Q149" s="117" t="s">
        <v>11</v>
      </c>
      <c r="R149" s="117" t="s">
        <v>19</v>
      </c>
    </row>
    <row r="150" spans="1:27">
      <c r="B150" s="112" t="s">
        <v>210</v>
      </c>
      <c r="C150" s="112" t="s">
        <v>210</v>
      </c>
      <c r="D150" s="112"/>
      <c r="E150" s="107" t="s">
        <v>211</v>
      </c>
      <c r="F150" s="108"/>
      <c r="G150" s="155"/>
      <c r="H150" s="115"/>
      <c r="I150" s="109"/>
      <c r="J150" s="109"/>
      <c r="K150" s="185">
        <v>8</v>
      </c>
      <c r="L150" s="185">
        <v>27</v>
      </c>
      <c r="M150" s="109"/>
      <c r="N150" s="185"/>
      <c r="O150" s="100"/>
      <c r="P150" s="27"/>
      <c r="Q150" s="27">
        <v>199</v>
      </c>
      <c r="R150" s="156"/>
    </row>
    <row r="151" spans="1:27" ht="37.15" customHeight="1">
      <c r="B151" s="112" t="s">
        <v>210</v>
      </c>
      <c r="C151" s="112"/>
      <c r="D151" s="112"/>
      <c r="E151" s="185" t="s">
        <v>213</v>
      </c>
      <c r="F151" s="108"/>
      <c r="G151" s="108"/>
      <c r="H151" s="108"/>
      <c r="I151" s="109"/>
      <c r="J151" s="109"/>
      <c r="K151" s="185">
        <v>2</v>
      </c>
      <c r="L151" s="185">
        <v>10</v>
      </c>
      <c r="M151" s="109"/>
      <c r="N151" s="185"/>
      <c r="O151" s="100"/>
      <c r="P151" s="27"/>
      <c r="Q151" s="27">
        <v>199</v>
      </c>
      <c r="R151" s="156"/>
    </row>
    <row r="152" spans="1:27" ht="41.45" customHeight="1">
      <c r="B152" s="112" t="s">
        <v>210</v>
      </c>
      <c r="C152" s="112"/>
      <c r="D152" s="112"/>
      <c r="E152" s="185" t="s">
        <v>214</v>
      </c>
      <c r="F152" s="108"/>
      <c r="G152" s="108"/>
      <c r="H152" s="108"/>
      <c r="I152" s="109"/>
      <c r="J152" s="109"/>
      <c r="K152" s="185">
        <v>11</v>
      </c>
      <c r="L152" s="185">
        <v>18</v>
      </c>
      <c r="M152" s="185"/>
      <c r="N152" s="185"/>
      <c r="O152" s="100"/>
      <c r="P152" s="27"/>
      <c r="Q152" s="27">
        <v>199</v>
      </c>
      <c r="R152" s="156"/>
    </row>
    <row r="153" spans="1:27">
      <c r="B153" s="112" t="s">
        <v>210</v>
      </c>
      <c r="C153" s="112"/>
      <c r="D153" s="112"/>
      <c r="E153" s="185">
        <v>162</v>
      </c>
      <c r="F153" s="108"/>
      <c r="G153" s="108"/>
      <c r="H153" s="108"/>
      <c r="I153" s="109"/>
      <c r="J153" s="109"/>
      <c r="K153" s="185">
        <v>2</v>
      </c>
      <c r="L153" s="185"/>
      <c r="M153" s="185"/>
      <c r="N153" s="185"/>
      <c r="O153" s="100"/>
      <c r="P153" s="27"/>
      <c r="Q153" s="27">
        <v>200</v>
      </c>
      <c r="R153" s="156"/>
    </row>
    <row r="154" spans="1:27">
      <c r="B154" s="112" t="s">
        <v>210</v>
      </c>
      <c r="C154" s="112"/>
      <c r="D154" s="112"/>
      <c r="E154" s="185" t="s">
        <v>215</v>
      </c>
      <c r="F154" s="108"/>
      <c r="G154" s="108"/>
      <c r="H154" s="108"/>
      <c r="I154" s="109"/>
      <c r="J154" s="109"/>
      <c r="K154" s="185">
        <v>1</v>
      </c>
      <c r="L154" s="185"/>
      <c r="M154" s="185"/>
      <c r="N154" s="185"/>
      <c r="O154" s="100"/>
      <c r="P154" s="27"/>
      <c r="Q154" s="27">
        <v>200</v>
      </c>
      <c r="R154" s="156"/>
    </row>
    <row r="155" spans="1:27">
      <c r="B155" s="112" t="s">
        <v>210</v>
      </c>
      <c r="C155" s="112"/>
      <c r="D155" s="112"/>
      <c r="E155" s="185" t="s">
        <v>216</v>
      </c>
      <c r="F155" s="108"/>
      <c r="G155" s="108"/>
      <c r="H155" s="108"/>
      <c r="I155" s="109"/>
      <c r="J155" s="109"/>
      <c r="K155" s="185">
        <v>5</v>
      </c>
      <c r="L155" s="185">
        <v>5</v>
      </c>
      <c r="M155" s="185"/>
      <c r="N155" s="185"/>
      <c r="O155" s="100"/>
      <c r="P155" s="27"/>
      <c r="Q155" s="27">
        <v>200</v>
      </c>
      <c r="R155" s="156"/>
    </row>
    <row r="156" spans="1:27">
      <c r="B156" s="112"/>
      <c r="C156" s="112"/>
      <c r="D156" s="112"/>
      <c r="E156" s="185"/>
      <c r="F156" s="108"/>
      <c r="G156" s="108"/>
      <c r="H156" s="108"/>
      <c r="I156" s="109"/>
      <c r="J156" s="109"/>
      <c r="K156" s="185"/>
      <c r="L156" s="185"/>
      <c r="M156" s="185"/>
      <c r="N156" s="185"/>
      <c r="O156" s="100"/>
      <c r="P156" s="27"/>
      <c r="Q156" s="27"/>
      <c r="R156" s="156"/>
    </row>
    <row r="157" spans="1:27">
      <c r="B157" s="112"/>
      <c r="C157" s="112"/>
      <c r="D157" s="112"/>
      <c r="E157" s="185"/>
      <c r="F157" s="108"/>
      <c r="G157" s="108"/>
      <c r="H157" s="108"/>
      <c r="I157" s="109"/>
      <c r="J157" s="109"/>
      <c r="K157" s="109"/>
      <c r="L157" s="109"/>
      <c r="M157" s="109"/>
      <c r="N157" s="100"/>
      <c r="O157" s="100"/>
      <c r="P157" s="27"/>
      <c r="Q157" s="27"/>
      <c r="R157" s="156"/>
    </row>
    <row r="158" spans="1:27" ht="15.75" thickBot="1">
      <c r="B158" s="49" t="s">
        <v>16</v>
      </c>
      <c r="C158" s="113"/>
      <c r="D158" s="112"/>
      <c r="E158" s="185"/>
      <c r="F158" s="108"/>
      <c r="G158" s="108"/>
      <c r="H158" s="108"/>
      <c r="I158" s="109"/>
      <c r="J158" s="109"/>
      <c r="K158" s="114">
        <f t="shared" ref="K158" si="1">SUM(K150:K157)</f>
        <v>29</v>
      </c>
      <c r="L158" s="114">
        <f>SUM(L150:L157)</f>
        <v>60</v>
      </c>
      <c r="M158" s="114">
        <f t="shared" ref="M158:O158" si="2">SUM(M150:M157)</f>
        <v>0</v>
      </c>
      <c r="N158" s="154">
        <f t="shared" si="2"/>
        <v>0</v>
      </c>
      <c r="O158" s="114">
        <f t="shared" si="2"/>
        <v>0</v>
      </c>
      <c r="P158" s="27"/>
      <c r="Q158" s="27"/>
      <c r="R158" s="157"/>
    </row>
    <row r="159" spans="1:27" s="111" customFormat="1" ht="27" thickBot="1">
      <c r="A159" s="46"/>
      <c r="B159" s="311" t="s">
        <v>53</v>
      </c>
      <c r="C159" s="312"/>
      <c r="D159" s="312"/>
      <c r="E159" s="312"/>
      <c r="F159" s="312"/>
      <c r="G159" s="312"/>
      <c r="H159" s="312"/>
      <c r="I159" s="312"/>
      <c r="J159" s="312"/>
      <c r="K159" s="312"/>
      <c r="L159" s="312"/>
      <c r="M159" s="312"/>
      <c r="N159" s="312"/>
      <c r="O159" s="313"/>
      <c r="P159" s="9"/>
      <c r="Q159" s="9"/>
      <c r="R159" s="9"/>
    </row>
    <row r="160" spans="1:27">
      <c r="B160" s="9" t="s">
        <v>243</v>
      </c>
    </row>
    <row r="161" spans="2:18" ht="15.75" thickBot="1">
      <c r="N161" s="64"/>
      <c r="O161" s="64"/>
    </row>
    <row r="162" spans="2:18" ht="60">
      <c r="B162" s="116" t="s">
        <v>148</v>
      </c>
      <c r="C162" s="116" t="s">
        <v>149</v>
      </c>
      <c r="D162" s="116" t="s">
        <v>150</v>
      </c>
      <c r="E162" s="116" t="s">
        <v>44</v>
      </c>
      <c r="F162" s="116" t="s">
        <v>22</v>
      </c>
      <c r="G162" s="116" t="s">
        <v>105</v>
      </c>
      <c r="H162" s="116" t="s">
        <v>17</v>
      </c>
      <c r="I162" s="116" t="s">
        <v>10</v>
      </c>
      <c r="J162" s="116" t="s">
        <v>30</v>
      </c>
      <c r="K162" s="116" t="s">
        <v>60</v>
      </c>
      <c r="L162" s="116" t="s">
        <v>194</v>
      </c>
      <c r="M162" s="116" t="s">
        <v>20</v>
      </c>
      <c r="N162" s="101" t="s">
        <v>26</v>
      </c>
      <c r="O162" s="116" t="s">
        <v>151</v>
      </c>
      <c r="P162" s="116" t="s">
        <v>35</v>
      </c>
      <c r="Q162" s="208" t="s">
        <v>11</v>
      </c>
      <c r="R162" s="208" t="s">
        <v>19</v>
      </c>
    </row>
    <row r="163" spans="2:18">
      <c r="B163" s="112" t="s">
        <v>210</v>
      </c>
      <c r="C163" s="112" t="s">
        <v>210</v>
      </c>
      <c r="D163" s="112" t="s">
        <v>187</v>
      </c>
      <c r="E163" s="107" t="s">
        <v>245</v>
      </c>
      <c r="F163" s="108" t="s">
        <v>140</v>
      </c>
      <c r="G163" s="155"/>
      <c r="H163" s="115"/>
      <c r="I163" s="109"/>
      <c r="J163" s="109"/>
      <c r="K163" s="185">
        <v>9</v>
      </c>
      <c r="L163" s="185">
        <v>12</v>
      </c>
      <c r="M163" s="109"/>
      <c r="N163" s="185"/>
      <c r="O163" s="100"/>
      <c r="P163" s="27"/>
      <c r="Q163" s="27">
        <v>509</v>
      </c>
      <c r="R163" s="156"/>
    </row>
    <row r="164" spans="2:18" ht="37.15" customHeight="1">
      <c r="B164" s="112" t="s">
        <v>210</v>
      </c>
      <c r="C164" s="112"/>
      <c r="D164" s="112" t="s">
        <v>246</v>
      </c>
      <c r="E164" s="185" t="s">
        <v>247</v>
      </c>
      <c r="F164" s="108" t="s">
        <v>141</v>
      </c>
      <c r="G164" s="108"/>
      <c r="H164" s="108"/>
      <c r="I164" s="109"/>
      <c r="J164" s="109"/>
      <c r="K164" s="185"/>
      <c r="L164" s="185"/>
      <c r="M164" s="185">
        <v>3</v>
      </c>
      <c r="N164" s="185"/>
      <c r="O164" s="100"/>
      <c r="P164" s="27"/>
      <c r="Q164" s="27">
        <v>518</v>
      </c>
      <c r="R164" s="156" t="s">
        <v>253</v>
      </c>
    </row>
    <row r="165" spans="2:18" ht="41.45" customHeight="1">
      <c r="B165" s="112" t="s">
        <v>210</v>
      </c>
      <c r="C165" s="112"/>
      <c r="D165" s="112" t="s">
        <v>187</v>
      </c>
      <c r="E165" s="185" t="s">
        <v>248</v>
      </c>
      <c r="F165" s="108" t="s">
        <v>140</v>
      </c>
      <c r="G165" s="108"/>
      <c r="H165" s="108"/>
      <c r="I165" s="109"/>
      <c r="J165" s="109"/>
      <c r="K165" s="185">
        <v>11</v>
      </c>
      <c r="L165" s="185">
        <v>27</v>
      </c>
      <c r="M165" s="185"/>
      <c r="N165" s="185"/>
      <c r="O165" s="100"/>
      <c r="P165" s="27"/>
      <c r="Q165" s="27">
        <v>507</v>
      </c>
      <c r="R165" s="156"/>
    </row>
    <row r="166" spans="2:18">
      <c r="B166" s="112" t="s">
        <v>210</v>
      </c>
      <c r="C166" s="112"/>
      <c r="D166" s="112" t="s">
        <v>249</v>
      </c>
      <c r="E166" s="185" t="s">
        <v>250</v>
      </c>
      <c r="F166" s="108" t="s">
        <v>140</v>
      </c>
      <c r="G166" s="108"/>
      <c r="H166" s="108"/>
      <c r="I166" s="109"/>
      <c r="J166" s="109"/>
      <c r="K166" s="185">
        <v>7</v>
      </c>
      <c r="L166" s="185">
        <v>2</v>
      </c>
      <c r="M166" s="185"/>
      <c r="N166" s="185"/>
      <c r="O166" s="100"/>
      <c r="P166" s="27"/>
      <c r="Q166" s="27">
        <v>507</v>
      </c>
      <c r="R166" s="156"/>
    </row>
    <row r="167" spans="2:18">
      <c r="B167" s="112" t="s">
        <v>210</v>
      </c>
      <c r="C167" s="112"/>
      <c r="D167" s="112" t="s">
        <v>187</v>
      </c>
      <c r="E167" s="185" t="s">
        <v>251</v>
      </c>
      <c r="F167" s="108" t="s">
        <v>140</v>
      </c>
      <c r="G167" s="108"/>
      <c r="H167" s="108"/>
      <c r="I167" s="109"/>
      <c r="J167" s="109"/>
      <c r="K167" s="185">
        <v>11</v>
      </c>
      <c r="L167" s="185">
        <v>29</v>
      </c>
      <c r="M167" s="185"/>
      <c r="N167" s="185"/>
      <c r="O167" s="100"/>
      <c r="P167" s="27"/>
      <c r="Q167" s="27">
        <v>544</v>
      </c>
      <c r="R167" s="156"/>
    </row>
    <row r="168" spans="2:18">
      <c r="B168" s="112" t="s">
        <v>210</v>
      </c>
      <c r="C168" s="112"/>
      <c r="D168" s="112" t="s">
        <v>187</v>
      </c>
      <c r="E168" s="185" t="s">
        <v>252</v>
      </c>
      <c r="F168" s="108" t="s">
        <v>140</v>
      </c>
      <c r="G168" s="108"/>
      <c r="H168" s="108"/>
      <c r="I168" s="109"/>
      <c r="J168" s="109"/>
      <c r="K168" s="185">
        <v>6</v>
      </c>
      <c r="L168" s="185"/>
      <c r="M168" s="185"/>
      <c r="N168" s="185"/>
      <c r="O168" s="100"/>
      <c r="P168" s="27"/>
      <c r="Q168" s="27">
        <v>549</v>
      </c>
      <c r="R168" s="156"/>
    </row>
    <row r="169" spans="2:18">
      <c r="B169" s="112"/>
      <c r="C169" s="112"/>
      <c r="D169" s="112"/>
      <c r="E169" s="185"/>
      <c r="F169" s="108"/>
      <c r="G169" s="108"/>
      <c r="H169" s="108"/>
      <c r="I169" s="109"/>
      <c r="J169" s="109"/>
      <c r="K169" s="185"/>
      <c r="L169" s="185"/>
      <c r="M169" s="185"/>
      <c r="N169" s="185"/>
      <c r="O169" s="100"/>
      <c r="P169" s="27"/>
      <c r="Q169" s="27"/>
      <c r="R169" s="156"/>
    </row>
    <row r="170" spans="2:18">
      <c r="B170" s="112"/>
      <c r="C170" s="112"/>
      <c r="D170" s="112"/>
      <c r="E170" s="185"/>
      <c r="F170" s="108"/>
      <c r="G170" s="108"/>
      <c r="H170" s="108"/>
      <c r="I170" s="109"/>
      <c r="J170" s="109"/>
      <c r="K170" s="109"/>
      <c r="L170" s="109"/>
      <c r="M170" s="109"/>
      <c r="N170" s="100"/>
      <c r="O170" s="100"/>
      <c r="P170" s="27"/>
      <c r="Q170" s="27"/>
      <c r="R170" s="156"/>
    </row>
    <row r="171" spans="2:18">
      <c r="B171" s="49" t="s">
        <v>16</v>
      </c>
      <c r="C171" s="113"/>
      <c r="D171" s="112"/>
      <c r="E171" s="185"/>
      <c r="F171" s="108"/>
      <c r="G171" s="108"/>
      <c r="H171" s="108"/>
      <c r="I171" s="109"/>
      <c r="J171" s="109"/>
      <c r="K171" s="114">
        <f t="shared" ref="K171" si="3">SUM(K163:K170)</f>
        <v>44</v>
      </c>
      <c r="L171" s="114">
        <f>SUM(L163:L170)</f>
        <v>70</v>
      </c>
      <c r="M171" s="114">
        <f t="shared" ref="M171:O171" si="4">SUM(M163:M170)</f>
        <v>3</v>
      </c>
      <c r="N171" s="154">
        <f t="shared" si="4"/>
        <v>0</v>
      </c>
      <c r="O171" s="114">
        <f t="shared" si="4"/>
        <v>0</v>
      </c>
      <c r="P171" s="27"/>
      <c r="Q171" s="27"/>
      <c r="R171" s="157"/>
    </row>
    <row r="172" spans="2:18" ht="76.5" customHeight="1">
      <c r="B172" s="30"/>
      <c r="C172" s="30"/>
      <c r="D172" s="30"/>
      <c r="E172" s="31"/>
      <c r="F172" s="30"/>
      <c r="G172" s="30"/>
      <c r="H172" s="30"/>
      <c r="I172" s="30"/>
      <c r="J172" s="30"/>
      <c r="K172" s="30"/>
      <c r="L172" s="30"/>
      <c r="M172" s="30"/>
      <c r="N172" s="30"/>
      <c r="O172" s="30"/>
      <c r="P172" s="30"/>
      <c r="Q172" s="30"/>
    </row>
    <row r="173" spans="2:18" ht="60.75" customHeight="1">
      <c r="B173" s="58" t="s">
        <v>31</v>
      </c>
      <c r="C173" s="199">
        <v>31</v>
      </c>
      <c r="H173" s="32"/>
      <c r="I173" s="32"/>
      <c r="J173" s="32"/>
      <c r="K173" s="32"/>
      <c r="L173" s="32"/>
      <c r="M173" s="32"/>
      <c r="N173" s="32"/>
      <c r="O173" s="30"/>
      <c r="P173" s="30"/>
      <c r="Q173" s="30"/>
    </row>
    <row r="175" spans="2:18" ht="15.75" thickBot="1"/>
    <row r="176" spans="2:18" ht="30.75" thickBot="1">
      <c r="B176" s="74" t="s">
        <v>48</v>
      </c>
      <c r="C176" s="75" t="s">
        <v>49</v>
      </c>
      <c r="D176" s="74" t="s">
        <v>50</v>
      </c>
      <c r="E176" s="75" t="s">
        <v>54</v>
      </c>
    </row>
    <row r="177" spans="2:18">
      <c r="B177" s="66" t="s">
        <v>129</v>
      </c>
      <c r="C177" s="69">
        <v>20</v>
      </c>
      <c r="D177" s="69">
        <v>20</v>
      </c>
      <c r="E177" s="314">
        <v>20</v>
      </c>
    </row>
    <row r="178" spans="2:18">
      <c r="B178" s="66" t="s">
        <v>130</v>
      </c>
      <c r="C178" s="56">
        <v>30</v>
      </c>
      <c r="D178" s="70">
        <v>0</v>
      </c>
      <c r="E178" s="315"/>
    </row>
    <row r="179" spans="2:18" ht="15.75" thickBot="1">
      <c r="B179" s="66" t="s">
        <v>131</v>
      </c>
      <c r="C179" s="71">
        <v>40</v>
      </c>
      <c r="D179" s="71">
        <v>0</v>
      </c>
      <c r="E179" s="316"/>
    </row>
    <row r="180" spans="2:18" ht="54" customHeight="1"/>
    <row r="181" spans="2:18" ht="120.75" customHeight="1" thickBot="1"/>
    <row r="182" spans="2:18" ht="76.150000000000006" customHeight="1" thickBot="1">
      <c r="B182" s="311" t="s">
        <v>51</v>
      </c>
      <c r="C182" s="312"/>
      <c r="D182" s="312"/>
      <c r="E182" s="312"/>
      <c r="F182" s="312"/>
      <c r="G182" s="312"/>
      <c r="H182" s="312"/>
      <c r="I182" s="312"/>
      <c r="J182" s="312"/>
      <c r="K182" s="312"/>
      <c r="L182" s="312"/>
      <c r="M182" s="312"/>
      <c r="N182" s="312"/>
      <c r="O182" s="313"/>
    </row>
    <row r="183" spans="2:18" ht="69" customHeight="1"/>
    <row r="184" spans="2:18">
      <c r="B184" s="259" t="s">
        <v>0</v>
      </c>
      <c r="C184" s="259" t="s">
        <v>38</v>
      </c>
      <c r="D184" s="259" t="s">
        <v>39</v>
      </c>
      <c r="E184" s="259" t="s">
        <v>118</v>
      </c>
      <c r="F184" s="259" t="s">
        <v>120</v>
      </c>
      <c r="G184" s="259" t="s">
        <v>121</v>
      </c>
      <c r="H184" s="259" t="s">
        <v>122</v>
      </c>
      <c r="I184" s="259" t="s">
        <v>119</v>
      </c>
      <c r="J184" s="273" t="s">
        <v>123</v>
      </c>
      <c r="K184" s="274"/>
      <c r="L184" s="274"/>
      <c r="M184" s="275"/>
      <c r="N184" s="259" t="s">
        <v>127</v>
      </c>
      <c r="O184" s="259" t="s">
        <v>40</v>
      </c>
      <c r="P184" s="259" t="s">
        <v>41</v>
      </c>
      <c r="Q184" s="276" t="s">
        <v>3</v>
      </c>
      <c r="R184" s="280"/>
    </row>
    <row r="185" spans="2:18">
      <c r="B185" s="260"/>
      <c r="C185" s="260"/>
      <c r="D185" s="260"/>
      <c r="E185" s="260">
        <v>73081446</v>
      </c>
      <c r="F185" s="260" t="s">
        <v>192</v>
      </c>
      <c r="G185" s="260" t="s">
        <v>195</v>
      </c>
      <c r="H185" s="260"/>
      <c r="I185" s="260"/>
      <c r="J185" s="194" t="s">
        <v>124</v>
      </c>
      <c r="K185" s="263" t="s">
        <v>125</v>
      </c>
      <c r="L185" s="264"/>
      <c r="M185" s="195" t="s">
        <v>126</v>
      </c>
      <c r="N185" s="260"/>
      <c r="O185" s="260"/>
      <c r="P185" s="260"/>
      <c r="Q185" s="281"/>
      <c r="R185" s="282"/>
    </row>
    <row r="186" spans="2:18">
      <c r="B186" s="174" t="s">
        <v>135</v>
      </c>
      <c r="C186" s="213" t="s">
        <v>208</v>
      </c>
      <c r="D186" s="3"/>
      <c r="E186" s="3"/>
      <c r="F186" s="3">
        <v>399</v>
      </c>
      <c r="G186" s="3"/>
      <c r="H186" s="3"/>
      <c r="I186" s="5"/>
      <c r="J186" s="1">
        <v>422</v>
      </c>
      <c r="K186" s="204"/>
      <c r="L186" s="196"/>
      <c r="M186" s="212"/>
      <c r="N186" s="200" t="s">
        <v>140</v>
      </c>
      <c r="O186" s="200" t="s">
        <v>140</v>
      </c>
      <c r="P186" s="200" t="s">
        <v>140</v>
      </c>
      <c r="Q186" s="261" t="s">
        <v>69</v>
      </c>
      <c r="R186" s="262"/>
    </row>
    <row r="187" spans="2:18">
      <c r="B187" s="89" t="s">
        <v>136</v>
      </c>
      <c r="C187" s="213" t="s">
        <v>208</v>
      </c>
      <c r="D187" s="3"/>
      <c r="E187" s="3"/>
      <c r="F187" s="174">
        <v>432</v>
      </c>
      <c r="G187" s="3"/>
      <c r="H187" s="3"/>
      <c r="I187" s="5"/>
      <c r="J187" s="1" t="s">
        <v>209</v>
      </c>
      <c r="K187" s="283"/>
      <c r="L187" s="284"/>
      <c r="M187" s="1"/>
      <c r="N187" s="203" t="s">
        <v>140</v>
      </c>
      <c r="O187" s="203" t="s">
        <v>140</v>
      </c>
      <c r="P187" s="203" t="s">
        <v>140</v>
      </c>
      <c r="Q187" s="261" t="s">
        <v>69</v>
      </c>
      <c r="R187" s="262"/>
    </row>
    <row r="188" spans="2:18">
      <c r="B188" s="89" t="s">
        <v>137</v>
      </c>
      <c r="C188" s="213" t="s">
        <v>208</v>
      </c>
      <c r="D188" s="3"/>
      <c r="E188" s="3"/>
      <c r="F188" s="3">
        <v>447</v>
      </c>
      <c r="G188" s="3"/>
      <c r="H188" s="3"/>
      <c r="I188" s="5"/>
      <c r="J188" s="1">
        <v>451</v>
      </c>
      <c r="K188" s="285"/>
      <c r="L188" s="286"/>
      <c r="M188" s="95"/>
      <c r="N188" s="203" t="s">
        <v>140</v>
      </c>
      <c r="O188" s="203" t="s">
        <v>140</v>
      </c>
      <c r="P188" s="203" t="s">
        <v>140</v>
      </c>
      <c r="Q188" s="261" t="s">
        <v>69</v>
      </c>
      <c r="R188" s="262"/>
    </row>
    <row r="191" spans="2:18" ht="15.75" thickBot="1"/>
    <row r="192" spans="2:18" ht="30">
      <c r="B192" s="73" t="s">
        <v>32</v>
      </c>
      <c r="C192" s="73" t="s">
        <v>48</v>
      </c>
      <c r="D192" s="55" t="s">
        <v>49</v>
      </c>
      <c r="E192" s="73" t="s">
        <v>50</v>
      </c>
      <c r="F192" s="75" t="s">
        <v>55</v>
      </c>
      <c r="G192" s="92"/>
    </row>
    <row r="193" spans="2:7" ht="108">
      <c r="B193" s="305" t="s">
        <v>52</v>
      </c>
      <c r="C193" s="6" t="s">
        <v>132</v>
      </c>
      <c r="D193" s="70">
        <v>25</v>
      </c>
      <c r="E193" s="70">
        <v>25</v>
      </c>
      <c r="F193" s="306">
        <f>+E193+E194+E195</f>
        <v>60</v>
      </c>
      <c r="G193" s="93"/>
    </row>
    <row r="194" spans="2:7" ht="96">
      <c r="B194" s="305"/>
      <c r="C194" s="6" t="s">
        <v>133</v>
      </c>
      <c r="D194" s="72">
        <v>25</v>
      </c>
      <c r="E194" s="70">
        <v>25</v>
      </c>
      <c r="F194" s="307"/>
      <c r="G194" s="93"/>
    </row>
    <row r="195" spans="2:7" ht="60">
      <c r="B195" s="305"/>
      <c r="C195" s="6" t="s">
        <v>134</v>
      </c>
      <c r="D195" s="70">
        <v>10</v>
      </c>
      <c r="E195" s="70">
        <v>10</v>
      </c>
      <c r="F195" s="308"/>
      <c r="G195" s="93"/>
    </row>
    <row r="196" spans="2:7">
      <c r="C196"/>
    </row>
    <row r="199" spans="2:7">
      <c r="B199" s="65" t="s">
        <v>56</v>
      </c>
    </row>
    <row r="202" spans="2:7">
      <c r="B202" s="76" t="s">
        <v>32</v>
      </c>
      <c r="C202" s="76" t="s">
        <v>57</v>
      </c>
      <c r="D202" s="73" t="s">
        <v>50</v>
      </c>
      <c r="E202" s="73" t="s">
        <v>16</v>
      </c>
    </row>
    <row r="203" spans="2:7" ht="28.5">
      <c r="B203" s="2" t="s">
        <v>58</v>
      </c>
      <c r="C203" s="7">
        <v>20</v>
      </c>
      <c r="D203" s="70">
        <f>+E177</f>
        <v>20</v>
      </c>
      <c r="E203" s="303">
        <f>+D203+D204</f>
        <v>80</v>
      </c>
    </row>
    <row r="204" spans="2:7" ht="42.75">
      <c r="B204" s="2" t="s">
        <v>59</v>
      </c>
      <c r="C204" s="7">
        <v>60</v>
      </c>
      <c r="D204" s="70">
        <f>+F193</f>
        <v>60</v>
      </c>
      <c r="E204" s="304"/>
    </row>
  </sheetData>
  <mergeCells count="120">
    <mergeCell ref="K134:L134"/>
    <mergeCell ref="Q134:R134"/>
    <mergeCell ref="Q131:R131"/>
    <mergeCell ref="B159:O159"/>
    <mergeCell ref="K131:L131"/>
    <mergeCell ref="K132:L132"/>
    <mergeCell ref="Q132:R132"/>
    <mergeCell ref="K133:L133"/>
    <mergeCell ref="Q133:R133"/>
    <mergeCell ref="G119:G120"/>
    <mergeCell ref="H119:H120"/>
    <mergeCell ref="I119:I120"/>
    <mergeCell ref="J119:M119"/>
    <mergeCell ref="N119:N120"/>
    <mergeCell ref="K120:L120"/>
    <mergeCell ref="K129:L129"/>
    <mergeCell ref="Q129:R129"/>
    <mergeCell ref="K130:L130"/>
    <mergeCell ref="Q130:R130"/>
    <mergeCell ref="K124:L124"/>
    <mergeCell ref="Q124:R124"/>
    <mergeCell ref="K127:L127"/>
    <mergeCell ref="K128:L128"/>
    <mergeCell ref="Q128:R128"/>
    <mergeCell ref="B119:B120"/>
    <mergeCell ref="C119:C120"/>
    <mergeCell ref="D119:D120"/>
    <mergeCell ref="E119:E120"/>
    <mergeCell ref="F119:F120"/>
    <mergeCell ref="B193:B195"/>
    <mergeCell ref="F193:F195"/>
    <mergeCell ref="E203:E204"/>
    <mergeCell ref="B2:Q2"/>
    <mergeCell ref="B143:Q143"/>
    <mergeCell ref="B182:O182"/>
    <mergeCell ref="E177:E179"/>
    <mergeCell ref="B136:O136"/>
    <mergeCell ref="D139:E139"/>
    <mergeCell ref="D140:E140"/>
    <mergeCell ref="B146:O146"/>
    <mergeCell ref="B102:O102"/>
    <mergeCell ref="E41:E42"/>
    <mergeCell ref="P91:Q91"/>
    <mergeCell ref="P93:Q93"/>
    <mergeCell ref="B4:Q4"/>
    <mergeCell ref="C6:O6"/>
    <mergeCell ref="C7:O7"/>
    <mergeCell ref="C8:O8"/>
    <mergeCell ref="C9:O9"/>
    <mergeCell ref="C10:E10"/>
    <mergeCell ref="B88:O88"/>
    <mergeCell ref="C74:O74"/>
    <mergeCell ref="B15:C22"/>
    <mergeCell ref="D70:E70"/>
    <mergeCell ref="N61:O61"/>
    <mergeCell ref="B70:B71"/>
    <mergeCell ref="C70:C71"/>
    <mergeCell ref="B23:C23"/>
    <mergeCell ref="E57:E58"/>
    <mergeCell ref="B83:B84"/>
    <mergeCell ref="C83:C84"/>
    <mergeCell ref="D83:E83"/>
    <mergeCell ref="O107:O108"/>
    <mergeCell ref="P92:Q92"/>
    <mergeCell ref="Q188:R188"/>
    <mergeCell ref="J107:M107"/>
    <mergeCell ref="Q116:R116"/>
    <mergeCell ref="Q107:R108"/>
    <mergeCell ref="O184:O185"/>
    <mergeCell ref="P184:P185"/>
    <mergeCell ref="Q184:R185"/>
    <mergeCell ref="Q187:R187"/>
    <mergeCell ref="K187:L187"/>
    <mergeCell ref="K188:L188"/>
    <mergeCell ref="N184:N185"/>
    <mergeCell ref="J184:M184"/>
    <mergeCell ref="O119:O120"/>
    <mergeCell ref="P119:P120"/>
    <mergeCell ref="Q119:R120"/>
    <mergeCell ref="P107:P108"/>
    <mergeCell ref="K121:L121"/>
    <mergeCell ref="Q121:R121"/>
    <mergeCell ref="K122:L122"/>
    <mergeCell ref="Q122:R122"/>
    <mergeCell ref="K123:L123"/>
    <mergeCell ref="Q123:R123"/>
    <mergeCell ref="B107:B108"/>
    <mergeCell ref="K108:L108"/>
    <mergeCell ref="K109:L109"/>
    <mergeCell ref="K116:L116"/>
    <mergeCell ref="Q109:R109"/>
    <mergeCell ref="K110:L110"/>
    <mergeCell ref="Q110:R110"/>
    <mergeCell ref="K111:L111"/>
    <mergeCell ref="K112:L112"/>
    <mergeCell ref="Q111:R111"/>
    <mergeCell ref="Q112:R112"/>
    <mergeCell ref="K113:L113"/>
    <mergeCell ref="Q114:R114"/>
    <mergeCell ref="K114:L114"/>
    <mergeCell ref="K115:L115"/>
    <mergeCell ref="Q115:R115"/>
    <mergeCell ref="C107:C108"/>
    <mergeCell ref="D107:D108"/>
    <mergeCell ref="E107:E108"/>
    <mergeCell ref="F107:F108"/>
    <mergeCell ref="G107:G108"/>
    <mergeCell ref="H107:H108"/>
    <mergeCell ref="I107:I108"/>
    <mergeCell ref="N107:N108"/>
    <mergeCell ref="B184:B185"/>
    <mergeCell ref="C184:C185"/>
    <mergeCell ref="Q186:R186"/>
    <mergeCell ref="I184:I185"/>
    <mergeCell ref="K185:L185"/>
    <mergeCell ref="D184:D185"/>
    <mergeCell ref="E184:E185"/>
    <mergeCell ref="F184:F185"/>
    <mergeCell ref="G184:G185"/>
    <mergeCell ref="H184:H185"/>
  </mergeCells>
  <dataValidations count="2">
    <dataValidation type="decimal" allowBlank="1" showInputMessage="1" showErrorMessage="1" sqref="WVI983108 WLM983108 C65616 IW65604 SS65604 ACO65604 AMK65604 AWG65604 BGC65604 BPY65604 BZU65604 CJQ65604 CTM65604 DDI65604 DNE65604 DXA65604 EGW65604 EQS65604 FAO65604 FKK65604 FUG65604 GEC65604 GNY65604 GXU65604 HHQ65604 HRM65604 IBI65604 ILE65604 IVA65604 JEW65604 JOS65604 JYO65604 KIK65604 KSG65604 LCC65604 LLY65604 LVU65604 MFQ65604 MPM65604 MZI65604 NJE65604 NTA65604 OCW65604 OMS65604 OWO65604 PGK65604 PQG65604 QAC65604 QJY65604 QTU65604 RDQ65604 RNM65604 RXI65604 SHE65604 SRA65604 TAW65604 TKS65604 TUO65604 UEK65604 UOG65604 UYC65604 VHY65604 VRU65604 WBQ65604 WLM65604 WVI65604 C131152 IW131140 SS131140 ACO131140 AMK131140 AWG131140 BGC131140 BPY131140 BZU131140 CJQ131140 CTM131140 DDI131140 DNE131140 DXA131140 EGW131140 EQS131140 FAO131140 FKK131140 FUG131140 GEC131140 GNY131140 GXU131140 HHQ131140 HRM131140 IBI131140 ILE131140 IVA131140 JEW131140 JOS131140 JYO131140 KIK131140 KSG131140 LCC131140 LLY131140 LVU131140 MFQ131140 MPM131140 MZI131140 NJE131140 NTA131140 OCW131140 OMS131140 OWO131140 PGK131140 PQG131140 QAC131140 QJY131140 QTU131140 RDQ131140 RNM131140 RXI131140 SHE131140 SRA131140 TAW131140 TKS131140 TUO131140 UEK131140 UOG131140 UYC131140 VHY131140 VRU131140 WBQ131140 WLM131140 WVI131140 C196688 IW196676 SS196676 ACO196676 AMK196676 AWG196676 BGC196676 BPY196676 BZU196676 CJQ196676 CTM196676 DDI196676 DNE196676 DXA196676 EGW196676 EQS196676 FAO196676 FKK196676 FUG196676 GEC196676 GNY196676 GXU196676 HHQ196676 HRM196676 IBI196676 ILE196676 IVA196676 JEW196676 JOS196676 JYO196676 KIK196676 KSG196676 LCC196676 LLY196676 LVU196676 MFQ196676 MPM196676 MZI196676 NJE196676 NTA196676 OCW196676 OMS196676 OWO196676 PGK196676 PQG196676 QAC196676 QJY196676 QTU196676 RDQ196676 RNM196676 RXI196676 SHE196676 SRA196676 TAW196676 TKS196676 TUO196676 UEK196676 UOG196676 UYC196676 VHY196676 VRU196676 WBQ196676 WLM196676 WVI196676 C262224 IW262212 SS262212 ACO262212 AMK262212 AWG262212 BGC262212 BPY262212 BZU262212 CJQ262212 CTM262212 DDI262212 DNE262212 DXA262212 EGW262212 EQS262212 FAO262212 FKK262212 FUG262212 GEC262212 GNY262212 GXU262212 HHQ262212 HRM262212 IBI262212 ILE262212 IVA262212 JEW262212 JOS262212 JYO262212 KIK262212 KSG262212 LCC262212 LLY262212 LVU262212 MFQ262212 MPM262212 MZI262212 NJE262212 NTA262212 OCW262212 OMS262212 OWO262212 PGK262212 PQG262212 QAC262212 QJY262212 QTU262212 RDQ262212 RNM262212 RXI262212 SHE262212 SRA262212 TAW262212 TKS262212 TUO262212 UEK262212 UOG262212 UYC262212 VHY262212 VRU262212 WBQ262212 WLM262212 WVI262212 C327760 IW327748 SS327748 ACO327748 AMK327748 AWG327748 BGC327748 BPY327748 BZU327748 CJQ327748 CTM327748 DDI327748 DNE327748 DXA327748 EGW327748 EQS327748 FAO327748 FKK327748 FUG327748 GEC327748 GNY327748 GXU327748 HHQ327748 HRM327748 IBI327748 ILE327748 IVA327748 JEW327748 JOS327748 JYO327748 KIK327748 KSG327748 LCC327748 LLY327748 LVU327748 MFQ327748 MPM327748 MZI327748 NJE327748 NTA327748 OCW327748 OMS327748 OWO327748 PGK327748 PQG327748 QAC327748 QJY327748 QTU327748 RDQ327748 RNM327748 RXI327748 SHE327748 SRA327748 TAW327748 TKS327748 TUO327748 UEK327748 UOG327748 UYC327748 VHY327748 VRU327748 WBQ327748 WLM327748 WVI327748 C393296 IW393284 SS393284 ACO393284 AMK393284 AWG393284 BGC393284 BPY393284 BZU393284 CJQ393284 CTM393284 DDI393284 DNE393284 DXA393284 EGW393284 EQS393284 FAO393284 FKK393284 FUG393284 GEC393284 GNY393284 GXU393284 HHQ393284 HRM393284 IBI393284 ILE393284 IVA393284 JEW393284 JOS393284 JYO393284 KIK393284 KSG393284 LCC393284 LLY393284 LVU393284 MFQ393284 MPM393284 MZI393284 NJE393284 NTA393284 OCW393284 OMS393284 OWO393284 PGK393284 PQG393284 QAC393284 QJY393284 QTU393284 RDQ393284 RNM393284 RXI393284 SHE393284 SRA393284 TAW393284 TKS393284 TUO393284 UEK393284 UOG393284 UYC393284 VHY393284 VRU393284 WBQ393284 WLM393284 WVI393284 C458832 IW458820 SS458820 ACO458820 AMK458820 AWG458820 BGC458820 BPY458820 BZU458820 CJQ458820 CTM458820 DDI458820 DNE458820 DXA458820 EGW458820 EQS458820 FAO458820 FKK458820 FUG458820 GEC458820 GNY458820 GXU458820 HHQ458820 HRM458820 IBI458820 ILE458820 IVA458820 JEW458820 JOS458820 JYO458820 KIK458820 KSG458820 LCC458820 LLY458820 LVU458820 MFQ458820 MPM458820 MZI458820 NJE458820 NTA458820 OCW458820 OMS458820 OWO458820 PGK458820 PQG458820 QAC458820 QJY458820 QTU458820 RDQ458820 RNM458820 RXI458820 SHE458820 SRA458820 TAW458820 TKS458820 TUO458820 UEK458820 UOG458820 UYC458820 VHY458820 VRU458820 WBQ458820 WLM458820 WVI458820 C524368 IW524356 SS524356 ACO524356 AMK524356 AWG524356 BGC524356 BPY524356 BZU524356 CJQ524356 CTM524356 DDI524356 DNE524356 DXA524356 EGW524356 EQS524356 FAO524356 FKK524356 FUG524356 GEC524356 GNY524356 GXU524356 HHQ524356 HRM524356 IBI524356 ILE524356 IVA524356 JEW524356 JOS524356 JYO524356 KIK524356 KSG524356 LCC524356 LLY524356 LVU524356 MFQ524356 MPM524356 MZI524356 NJE524356 NTA524356 OCW524356 OMS524356 OWO524356 PGK524356 PQG524356 QAC524356 QJY524356 QTU524356 RDQ524356 RNM524356 RXI524356 SHE524356 SRA524356 TAW524356 TKS524356 TUO524356 UEK524356 UOG524356 UYC524356 VHY524356 VRU524356 WBQ524356 WLM524356 WVI524356 C589904 IW589892 SS589892 ACO589892 AMK589892 AWG589892 BGC589892 BPY589892 BZU589892 CJQ589892 CTM589892 DDI589892 DNE589892 DXA589892 EGW589892 EQS589892 FAO589892 FKK589892 FUG589892 GEC589892 GNY589892 GXU589892 HHQ589892 HRM589892 IBI589892 ILE589892 IVA589892 JEW589892 JOS589892 JYO589892 KIK589892 KSG589892 LCC589892 LLY589892 LVU589892 MFQ589892 MPM589892 MZI589892 NJE589892 NTA589892 OCW589892 OMS589892 OWO589892 PGK589892 PQG589892 QAC589892 QJY589892 QTU589892 RDQ589892 RNM589892 RXI589892 SHE589892 SRA589892 TAW589892 TKS589892 TUO589892 UEK589892 UOG589892 UYC589892 VHY589892 VRU589892 WBQ589892 WLM589892 WVI589892 C655440 IW655428 SS655428 ACO655428 AMK655428 AWG655428 BGC655428 BPY655428 BZU655428 CJQ655428 CTM655428 DDI655428 DNE655428 DXA655428 EGW655428 EQS655428 FAO655428 FKK655428 FUG655428 GEC655428 GNY655428 GXU655428 HHQ655428 HRM655428 IBI655428 ILE655428 IVA655428 JEW655428 JOS655428 JYO655428 KIK655428 KSG655428 LCC655428 LLY655428 LVU655428 MFQ655428 MPM655428 MZI655428 NJE655428 NTA655428 OCW655428 OMS655428 OWO655428 PGK655428 PQG655428 QAC655428 QJY655428 QTU655428 RDQ655428 RNM655428 RXI655428 SHE655428 SRA655428 TAW655428 TKS655428 TUO655428 UEK655428 UOG655428 UYC655428 VHY655428 VRU655428 WBQ655428 WLM655428 WVI655428 C720976 IW720964 SS720964 ACO720964 AMK720964 AWG720964 BGC720964 BPY720964 BZU720964 CJQ720964 CTM720964 DDI720964 DNE720964 DXA720964 EGW720964 EQS720964 FAO720964 FKK720964 FUG720964 GEC720964 GNY720964 GXU720964 HHQ720964 HRM720964 IBI720964 ILE720964 IVA720964 JEW720964 JOS720964 JYO720964 KIK720964 KSG720964 LCC720964 LLY720964 LVU720964 MFQ720964 MPM720964 MZI720964 NJE720964 NTA720964 OCW720964 OMS720964 OWO720964 PGK720964 PQG720964 QAC720964 QJY720964 QTU720964 RDQ720964 RNM720964 RXI720964 SHE720964 SRA720964 TAW720964 TKS720964 TUO720964 UEK720964 UOG720964 UYC720964 VHY720964 VRU720964 WBQ720964 WLM720964 WVI720964 C786512 IW786500 SS786500 ACO786500 AMK786500 AWG786500 BGC786500 BPY786500 BZU786500 CJQ786500 CTM786500 DDI786500 DNE786500 DXA786500 EGW786500 EQS786500 FAO786500 FKK786500 FUG786500 GEC786500 GNY786500 GXU786500 HHQ786500 HRM786500 IBI786500 ILE786500 IVA786500 JEW786500 JOS786500 JYO786500 KIK786500 KSG786500 LCC786500 LLY786500 LVU786500 MFQ786500 MPM786500 MZI786500 NJE786500 NTA786500 OCW786500 OMS786500 OWO786500 PGK786500 PQG786500 QAC786500 QJY786500 QTU786500 RDQ786500 RNM786500 RXI786500 SHE786500 SRA786500 TAW786500 TKS786500 TUO786500 UEK786500 UOG786500 UYC786500 VHY786500 VRU786500 WBQ786500 WLM786500 WVI786500 C852048 IW852036 SS852036 ACO852036 AMK852036 AWG852036 BGC852036 BPY852036 BZU852036 CJQ852036 CTM852036 DDI852036 DNE852036 DXA852036 EGW852036 EQS852036 FAO852036 FKK852036 FUG852036 GEC852036 GNY852036 GXU852036 HHQ852036 HRM852036 IBI852036 ILE852036 IVA852036 JEW852036 JOS852036 JYO852036 KIK852036 KSG852036 LCC852036 LLY852036 LVU852036 MFQ852036 MPM852036 MZI852036 NJE852036 NTA852036 OCW852036 OMS852036 OWO852036 PGK852036 PQG852036 QAC852036 QJY852036 QTU852036 RDQ852036 RNM852036 RXI852036 SHE852036 SRA852036 TAW852036 TKS852036 TUO852036 UEK852036 UOG852036 UYC852036 VHY852036 VRU852036 WBQ852036 WLM852036 WVI852036 C917584 IW917572 SS917572 ACO917572 AMK917572 AWG917572 BGC917572 BPY917572 BZU917572 CJQ917572 CTM917572 DDI917572 DNE917572 DXA917572 EGW917572 EQS917572 FAO917572 FKK917572 FUG917572 GEC917572 GNY917572 GXU917572 HHQ917572 HRM917572 IBI917572 ILE917572 IVA917572 JEW917572 JOS917572 JYO917572 KIK917572 KSG917572 LCC917572 LLY917572 LVU917572 MFQ917572 MPM917572 MZI917572 NJE917572 NTA917572 OCW917572 OMS917572 OWO917572 PGK917572 PQG917572 QAC917572 QJY917572 QTU917572 RDQ917572 RNM917572 RXI917572 SHE917572 SRA917572 TAW917572 TKS917572 TUO917572 UEK917572 UOG917572 UYC917572 VHY917572 VRU917572 WBQ917572 WLM917572 WVI917572 C983120 IW983108 SS983108 ACO983108 AMK983108 AWG983108 BGC983108 BPY983108 BZU983108 CJQ983108 CTM983108 DDI983108 DNE983108 DXA983108 EGW983108 EQS983108 FAO983108 FKK983108 FUG983108 GEC983108 GNY983108 GXU983108 HHQ983108 HRM983108 IBI983108 ILE983108 IVA983108 JEW983108 JOS983108 JYO983108 KIK983108 KSG983108 LCC983108 LLY983108 LVU983108 MFQ983108 MPM983108 MZI983108 NJE983108 NTA983108 OCW983108 OMS983108 OWO983108 PGK983108 PQG983108 QAC983108 QJY983108 QTU983108 RDQ983108 RNM983108 RXI983108 SHE983108 SRA983108 TAW983108 TKS983108 TUO983108 UEK983108 UOG983108 UYC983108 VHY983108 VRU983108 WBQ983108 WVI25:WVI60 WLM25:WLM60 WBQ25:WBQ60 VRU25:VRU60 VHY25:VHY60 UYC25:UYC60 UOG25:UOG60 UEK25:UEK60 TUO25:TUO60 TKS25:TKS60 TAW25:TAW60 SRA25:SRA60 SHE25:SHE60 RXI25:RXI60 RNM25:RNM60 RDQ25:RDQ60 QTU25:QTU60 QJY25:QJY60 QAC25:QAC60 PQG25:PQG60 PGK25:PGK60 OWO25:OWO60 OMS25:OMS60 OCW25:OCW60 NTA25:NTA60 NJE25:NJE60 MZI25:MZI60 MPM25:MPM60 MFQ25:MFQ60 LVU25:LVU60 LLY25:LLY60 LCC25:LCC60 KSG25:KSG60 KIK25:KIK60 JYO25:JYO60 JOS25:JOS60 JEW25:JEW60 IVA25:IVA60 ILE25:ILE60 IBI25:IBI60 HRM25:HRM60 HHQ25:HHQ60 GXU25:GXU60 GNY25:GNY60 GEC25:GEC60 FUG25:FUG60 FKK25:FKK60 FAO25:FAO60 EQS25:EQS60 EGW25:EGW60 DXA25:DXA60 DNE25:DNE60 DDI25:DDI60 CTM25:CTM60 CJQ25:CJQ60 BZU25:BZU60 BPY25:BPY60 BGC25:BGC60 AWG25:AWG60 AMK25:AMK60 ACO25:ACO60 SS25:SS60 IW25:IW60">
      <formula1>0</formula1>
      <formula2>1</formula2>
    </dataValidation>
    <dataValidation type="list" allowBlank="1" showInputMessage="1" showErrorMessage="1" sqref="WVF983108 A65604 IT65604 SP65604 ACL65604 AMH65604 AWD65604 BFZ65604 BPV65604 BZR65604 CJN65604 CTJ65604 DDF65604 DNB65604 DWX65604 EGT65604 EQP65604 FAL65604 FKH65604 FUD65604 GDZ65604 GNV65604 GXR65604 HHN65604 HRJ65604 IBF65604 ILB65604 IUX65604 JET65604 JOP65604 JYL65604 KIH65604 KSD65604 LBZ65604 LLV65604 LVR65604 MFN65604 MPJ65604 MZF65604 NJB65604 NSX65604 OCT65604 OMP65604 OWL65604 PGH65604 PQD65604 PZZ65604 QJV65604 QTR65604 RDN65604 RNJ65604 RXF65604 SHB65604 SQX65604 TAT65604 TKP65604 TUL65604 UEH65604 UOD65604 UXZ65604 VHV65604 VRR65604 WBN65604 WLJ65604 WVF65604 A131140 IT131140 SP131140 ACL131140 AMH131140 AWD131140 BFZ131140 BPV131140 BZR131140 CJN131140 CTJ131140 DDF131140 DNB131140 DWX131140 EGT131140 EQP131140 FAL131140 FKH131140 FUD131140 GDZ131140 GNV131140 GXR131140 HHN131140 HRJ131140 IBF131140 ILB131140 IUX131140 JET131140 JOP131140 JYL131140 KIH131140 KSD131140 LBZ131140 LLV131140 LVR131140 MFN131140 MPJ131140 MZF131140 NJB131140 NSX131140 OCT131140 OMP131140 OWL131140 PGH131140 PQD131140 PZZ131140 QJV131140 QTR131140 RDN131140 RNJ131140 RXF131140 SHB131140 SQX131140 TAT131140 TKP131140 TUL131140 UEH131140 UOD131140 UXZ131140 VHV131140 VRR131140 WBN131140 WLJ131140 WVF131140 A196676 IT196676 SP196676 ACL196676 AMH196676 AWD196676 BFZ196676 BPV196676 BZR196676 CJN196676 CTJ196676 DDF196676 DNB196676 DWX196676 EGT196676 EQP196676 FAL196676 FKH196676 FUD196676 GDZ196676 GNV196676 GXR196676 HHN196676 HRJ196676 IBF196676 ILB196676 IUX196676 JET196676 JOP196676 JYL196676 KIH196676 KSD196676 LBZ196676 LLV196676 LVR196676 MFN196676 MPJ196676 MZF196676 NJB196676 NSX196676 OCT196676 OMP196676 OWL196676 PGH196676 PQD196676 PZZ196676 QJV196676 QTR196676 RDN196676 RNJ196676 RXF196676 SHB196676 SQX196676 TAT196676 TKP196676 TUL196676 UEH196676 UOD196676 UXZ196676 VHV196676 VRR196676 WBN196676 WLJ196676 WVF196676 A262212 IT262212 SP262212 ACL262212 AMH262212 AWD262212 BFZ262212 BPV262212 BZR262212 CJN262212 CTJ262212 DDF262212 DNB262212 DWX262212 EGT262212 EQP262212 FAL262212 FKH262212 FUD262212 GDZ262212 GNV262212 GXR262212 HHN262212 HRJ262212 IBF262212 ILB262212 IUX262212 JET262212 JOP262212 JYL262212 KIH262212 KSD262212 LBZ262212 LLV262212 LVR262212 MFN262212 MPJ262212 MZF262212 NJB262212 NSX262212 OCT262212 OMP262212 OWL262212 PGH262212 PQD262212 PZZ262212 QJV262212 QTR262212 RDN262212 RNJ262212 RXF262212 SHB262212 SQX262212 TAT262212 TKP262212 TUL262212 UEH262212 UOD262212 UXZ262212 VHV262212 VRR262212 WBN262212 WLJ262212 WVF262212 A327748 IT327748 SP327748 ACL327748 AMH327748 AWD327748 BFZ327748 BPV327748 BZR327748 CJN327748 CTJ327748 DDF327748 DNB327748 DWX327748 EGT327748 EQP327748 FAL327748 FKH327748 FUD327748 GDZ327748 GNV327748 GXR327748 HHN327748 HRJ327748 IBF327748 ILB327748 IUX327748 JET327748 JOP327748 JYL327748 KIH327748 KSD327748 LBZ327748 LLV327748 LVR327748 MFN327748 MPJ327748 MZF327748 NJB327748 NSX327748 OCT327748 OMP327748 OWL327748 PGH327748 PQD327748 PZZ327748 QJV327748 QTR327748 RDN327748 RNJ327748 RXF327748 SHB327748 SQX327748 TAT327748 TKP327748 TUL327748 UEH327748 UOD327748 UXZ327748 VHV327748 VRR327748 WBN327748 WLJ327748 WVF327748 A393284 IT393284 SP393284 ACL393284 AMH393284 AWD393284 BFZ393284 BPV393284 BZR393284 CJN393284 CTJ393284 DDF393284 DNB393284 DWX393284 EGT393284 EQP393284 FAL393284 FKH393284 FUD393284 GDZ393284 GNV393284 GXR393284 HHN393284 HRJ393284 IBF393284 ILB393284 IUX393284 JET393284 JOP393284 JYL393284 KIH393284 KSD393284 LBZ393284 LLV393284 LVR393284 MFN393284 MPJ393284 MZF393284 NJB393284 NSX393284 OCT393284 OMP393284 OWL393284 PGH393284 PQD393284 PZZ393284 QJV393284 QTR393284 RDN393284 RNJ393284 RXF393284 SHB393284 SQX393284 TAT393284 TKP393284 TUL393284 UEH393284 UOD393284 UXZ393284 VHV393284 VRR393284 WBN393284 WLJ393284 WVF393284 A458820 IT458820 SP458820 ACL458820 AMH458820 AWD458820 BFZ458820 BPV458820 BZR458820 CJN458820 CTJ458820 DDF458820 DNB458820 DWX458820 EGT458820 EQP458820 FAL458820 FKH458820 FUD458820 GDZ458820 GNV458820 GXR458820 HHN458820 HRJ458820 IBF458820 ILB458820 IUX458820 JET458820 JOP458820 JYL458820 KIH458820 KSD458820 LBZ458820 LLV458820 LVR458820 MFN458820 MPJ458820 MZF458820 NJB458820 NSX458820 OCT458820 OMP458820 OWL458820 PGH458820 PQD458820 PZZ458820 QJV458820 QTR458820 RDN458820 RNJ458820 RXF458820 SHB458820 SQX458820 TAT458820 TKP458820 TUL458820 UEH458820 UOD458820 UXZ458820 VHV458820 VRR458820 WBN458820 WLJ458820 WVF458820 A524356 IT524356 SP524356 ACL524356 AMH524356 AWD524356 BFZ524356 BPV524356 BZR524356 CJN524356 CTJ524356 DDF524356 DNB524356 DWX524356 EGT524356 EQP524356 FAL524356 FKH524356 FUD524356 GDZ524356 GNV524356 GXR524356 HHN524356 HRJ524356 IBF524356 ILB524356 IUX524356 JET524356 JOP524356 JYL524356 KIH524356 KSD524356 LBZ524356 LLV524356 LVR524356 MFN524356 MPJ524356 MZF524356 NJB524356 NSX524356 OCT524356 OMP524356 OWL524356 PGH524356 PQD524356 PZZ524356 QJV524356 QTR524356 RDN524356 RNJ524356 RXF524356 SHB524356 SQX524356 TAT524356 TKP524356 TUL524356 UEH524356 UOD524356 UXZ524356 VHV524356 VRR524356 WBN524356 WLJ524356 WVF524356 A589892 IT589892 SP589892 ACL589892 AMH589892 AWD589892 BFZ589892 BPV589892 BZR589892 CJN589892 CTJ589892 DDF589892 DNB589892 DWX589892 EGT589892 EQP589892 FAL589892 FKH589892 FUD589892 GDZ589892 GNV589892 GXR589892 HHN589892 HRJ589892 IBF589892 ILB589892 IUX589892 JET589892 JOP589892 JYL589892 KIH589892 KSD589892 LBZ589892 LLV589892 LVR589892 MFN589892 MPJ589892 MZF589892 NJB589892 NSX589892 OCT589892 OMP589892 OWL589892 PGH589892 PQD589892 PZZ589892 QJV589892 QTR589892 RDN589892 RNJ589892 RXF589892 SHB589892 SQX589892 TAT589892 TKP589892 TUL589892 UEH589892 UOD589892 UXZ589892 VHV589892 VRR589892 WBN589892 WLJ589892 WVF589892 A655428 IT655428 SP655428 ACL655428 AMH655428 AWD655428 BFZ655428 BPV655428 BZR655428 CJN655428 CTJ655428 DDF655428 DNB655428 DWX655428 EGT655428 EQP655428 FAL655428 FKH655428 FUD655428 GDZ655428 GNV655428 GXR655428 HHN655428 HRJ655428 IBF655428 ILB655428 IUX655428 JET655428 JOP655428 JYL655428 KIH655428 KSD655428 LBZ655428 LLV655428 LVR655428 MFN655428 MPJ655428 MZF655428 NJB655428 NSX655428 OCT655428 OMP655428 OWL655428 PGH655428 PQD655428 PZZ655428 QJV655428 QTR655428 RDN655428 RNJ655428 RXF655428 SHB655428 SQX655428 TAT655428 TKP655428 TUL655428 UEH655428 UOD655428 UXZ655428 VHV655428 VRR655428 WBN655428 WLJ655428 WVF655428 A720964 IT720964 SP720964 ACL720964 AMH720964 AWD720964 BFZ720964 BPV720964 BZR720964 CJN720964 CTJ720964 DDF720964 DNB720964 DWX720964 EGT720964 EQP720964 FAL720964 FKH720964 FUD720964 GDZ720964 GNV720964 GXR720964 HHN720964 HRJ720964 IBF720964 ILB720964 IUX720964 JET720964 JOP720964 JYL720964 KIH720964 KSD720964 LBZ720964 LLV720964 LVR720964 MFN720964 MPJ720964 MZF720964 NJB720964 NSX720964 OCT720964 OMP720964 OWL720964 PGH720964 PQD720964 PZZ720964 QJV720964 QTR720964 RDN720964 RNJ720964 RXF720964 SHB720964 SQX720964 TAT720964 TKP720964 TUL720964 UEH720964 UOD720964 UXZ720964 VHV720964 VRR720964 WBN720964 WLJ720964 WVF720964 A786500 IT786500 SP786500 ACL786500 AMH786500 AWD786500 BFZ786500 BPV786500 BZR786500 CJN786500 CTJ786500 DDF786500 DNB786500 DWX786500 EGT786500 EQP786500 FAL786500 FKH786500 FUD786500 GDZ786500 GNV786500 GXR786500 HHN786500 HRJ786500 IBF786500 ILB786500 IUX786500 JET786500 JOP786500 JYL786500 KIH786500 KSD786500 LBZ786500 LLV786500 LVR786500 MFN786500 MPJ786500 MZF786500 NJB786500 NSX786500 OCT786500 OMP786500 OWL786500 PGH786500 PQD786500 PZZ786500 QJV786500 QTR786500 RDN786500 RNJ786500 RXF786500 SHB786500 SQX786500 TAT786500 TKP786500 TUL786500 UEH786500 UOD786500 UXZ786500 VHV786500 VRR786500 WBN786500 WLJ786500 WVF786500 A852036 IT852036 SP852036 ACL852036 AMH852036 AWD852036 BFZ852036 BPV852036 BZR852036 CJN852036 CTJ852036 DDF852036 DNB852036 DWX852036 EGT852036 EQP852036 FAL852036 FKH852036 FUD852036 GDZ852036 GNV852036 GXR852036 HHN852036 HRJ852036 IBF852036 ILB852036 IUX852036 JET852036 JOP852036 JYL852036 KIH852036 KSD852036 LBZ852036 LLV852036 LVR852036 MFN852036 MPJ852036 MZF852036 NJB852036 NSX852036 OCT852036 OMP852036 OWL852036 PGH852036 PQD852036 PZZ852036 QJV852036 QTR852036 RDN852036 RNJ852036 RXF852036 SHB852036 SQX852036 TAT852036 TKP852036 TUL852036 UEH852036 UOD852036 UXZ852036 VHV852036 VRR852036 WBN852036 WLJ852036 WVF852036 A917572 IT917572 SP917572 ACL917572 AMH917572 AWD917572 BFZ917572 BPV917572 BZR917572 CJN917572 CTJ917572 DDF917572 DNB917572 DWX917572 EGT917572 EQP917572 FAL917572 FKH917572 FUD917572 GDZ917572 GNV917572 GXR917572 HHN917572 HRJ917572 IBF917572 ILB917572 IUX917572 JET917572 JOP917572 JYL917572 KIH917572 KSD917572 LBZ917572 LLV917572 LVR917572 MFN917572 MPJ917572 MZF917572 NJB917572 NSX917572 OCT917572 OMP917572 OWL917572 PGH917572 PQD917572 PZZ917572 QJV917572 QTR917572 RDN917572 RNJ917572 RXF917572 SHB917572 SQX917572 TAT917572 TKP917572 TUL917572 UEH917572 UOD917572 UXZ917572 VHV917572 VRR917572 WBN917572 WLJ917572 WVF917572 A983108 IT983108 SP983108 ACL983108 AMH983108 AWD983108 BFZ983108 BPV983108 BZR983108 CJN983108 CTJ983108 DDF983108 DNB983108 DWX983108 EGT983108 EQP983108 FAL983108 FKH983108 FUD983108 GDZ983108 GNV983108 GXR983108 HHN983108 HRJ983108 IBF983108 ILB983108 IUX983108 JET983108 JOP983108 JYL983108 KIH983108 KSD983108 LBZ983108 LLV983108 LVR983108 MFN983108 MPJ983108 MZF983108 NJB983108 NSX983108 OCT983108 OMP983108 OWL983108 PGH983108 PQD983108 PZZ983108 QJV983108 QTR983108 RDN983108 RNJ983108 RXF983108 SHB983108 SQX983108 TAT983108 TKP983108 TUL983108 UEH983108 UOD983108 UXZ983108 VHV983108 VRR983108 WBN983108 WLJ983108 WVF25:WVF60 WLJ25:WLJ60 WBN25:WBN60 VRR25:VRR60 VHV25:VHV60 UXZ25:UXZ60 UOD25:UOD60 UEH25:UEH60 TUL25:TUL60 TKP25:TKP60 TAT25:TAT60 SQX25:SQX60 SHB25:SHB60 RXF25:RXF60 RNJ25:RNJ60 RDN25:RDN60 QTR25:QTR60 QJV25:QJV60 PZZ25:PZZ60 PQD25:PQD60 PGH25:PGH60 OWL25:OWL60 OMP25:OMP60 OCT25:OCT60 NSX25:NSX60 NJB25:NJB60 MZF25:MZF60 MPJ25:MPJ60 MFN25:MFN60 LVR25:LVR60 LLV25:LLV60 LBZ25:LBZ60 KSD25:KSD60 KIH25:KIH60 JYL25:JYL60 JOP25:JOP60 JET25:JET60 IUX25:IUX60 ILB25:ILB60 IBF25:IBF60 HRJ25:HRJ60 HHN25:HHN60 GXR25:GXR60 GNV25:GNV60 GDZ25:GDZ60 FUD25:FUD60 FKH25:FKH60 FAL25:FAL60 EQP25:EQP60 EGT25:EGT60 DWX25:DWX60 DNB25:DNB60 DDF25:DDF60 CTJ25:CTJ60 CJN25:CJN60 BZR25:BZR60 BPV25:BPV60 BFZ25:BFZ60 AWD25:AWD60 AMH25:AMH60 ACL25:ACL60 SP25:SP60 IT25:IT60 A25:A60">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C9" sqref="C9:D9"/>
    </sheetView>
  </sheetViews>
  <sheetFormatPr baseColWidth="10" defaultRowHeight="15.75"/>
  <cols>
    <col min="1" max="1" width="24.85546875" style="152" customWidth="1"/>
    <col min="2" max="2" width="55.5703125" style="152" customWidth="1"/>
    <col min="3" max="3" width="41.28515625" style="152" customWidth="1"/>
    <col min="4" max="4" width="29.42578125" style="152" customWidth="1"/>
    <col min="5" max="5" width="29.140625" style="152" customWidth="1"/>
    <col min="6" max="16384" width="11.42578125" style="102"/>
  </cols>
  <sheetData>
    <row r="1" spans="1:5">
      <c r="A1" s="327" t="s">
        <v>93</v>
      </c>
      <c r="B1" s="328"/>
      <c r="C1" s="328"/>
      <c r="D1" s="328"/>
      <c r="E1" s="125"/>
    </row>
    <row r="2" spans="1:5" ht="27.75" customHeight="1">
      <c r="A2" s="126"/>
      <c r="B2" s="329" t="s">
        <v>77</v>
      </c>
      <c r="C2" s="329"/>
      <c r="D2" s="329"/>
      <c r="E2" s="127"/>
    </row>
    <row r="3" spans="1:5" ht="21" customHeight="1">
      <c r="A3" s="128"/>
      <c r="B3" s="329" t="s">
        <v>153</v>
      </c>
      <c r="C3" s="329"/>
      <c r="D3" s="329"/>
      <c r="E3" s="129"/>
    </row>
    <row r="4" spans="1:5" thickBot="1">
      <c r="A4" s="130"/>
      <c r="B4" s="131"/>
      <c r="C4" s="131"/>
      <c r="D4" s="131"/>
      <c r="E4" s="132"/>
    </row>
    <row r="5" spans="1:5" ht="26.25" customHeight="1" thickBot="1">
      <c r="A5" s="130"/>
      <c r="B5" s="133" t="s">
        <v>78</v>
      </c>
      <c r="C5" s="330"/>
      <c r="D5" s="331"/>
      <c r="E5" s="132"/>
    </row>
    <row r="6" spans="1:5" ht="27.75" customHeight="1" thickBot="1">
      <c r="A6" s="130"/>
      <c r="B6" s="158" t="s">
        <v>79</v>
      </c>
      <c r="C6" s="332"/>
      <c r="D6" s="333"/>
      <c r="E6" s="132"/>
    </row>
    <row r="7" spans="1:5" ht="29.25" customHeight="1" thickBot="1">
      <c r="A7" s="130"/>
      <c r="B7" s="158" t="s">
        <v>154</v>
      </c>
      <c r="C7" s="325" t="s">
        <v>155</v>
      </c>
      <c r="D7" s="326"/>
      <c r="E7" s="132"/>
    </row>
    <row r="8" spans="1:5" ht="16.5" thickBot="1">
      <c r="A8" s="130"/>
      <c r="B8" s="159" t="s">
        <v>156</v>
      </c>
      <c r="C8" s="320"/>
      <c r="D8" s="321"/>
      <c r="E8" s="132"/>
    </row>
    <row r="9" spans="1:5" ht="23.25" customHeight="1" thickBot="1">
      <c r="A9" s="130"/>
      <c r="B9" s="159" t="s">
        <v>156</v>
      </c>
      <c r="C9" s="320"/>
      <c r="D9" s="321"/>
      <c r="E9" s="132"/>
    </row>
    <row r="10" spans="1:5" ht="26.25" customHeight="1" thickBot="1">
      <c r="A10" s="130"/>
      <c r="B10" s="159" t="s">
        <v>156</v>
      </c>
      <c r="C10" s="320"/>
      <c r="D10" s="321"/>
      <c r="E10" s="132"/>
    </row>
    <row r="11" spans="1:5" ht="21.75" customHeight="1" thickBot="1">
      <c r="A11" s="130"/>
      <c r="B11" s="159" t="s">
        <v>156</v>
      </c>
      <c r="C11" s="320"/>
      <c r="D11" s="321"/>
      <c r="E11" s="132"/>
    </row>
    <row r="12" spans="1:5" ht="32.25" thickBot="1">
      <c r="A12" s="130"/>
      <c r="B12" s="160" t="s">
        <v>157</v>
      </c>
      <c r="C12" s="320">
        <f>SUM(C8:D11)</f>
        <v>0</v>
      </c>
      <c r="D12" s="321"/>
      <c r="E12" s="132"/>
    </row>
    <row r="13" spans="1:5" ht="26.25" customHeight="1" thickBot="1">
      <c r="A13" s="130"/>
      <c r="B13" s="160" t="s">
        <v>158</v>
      </c>
      <c r="C13" s="320">
        <f>+C12/616000</f>
        <v>0</v>
      </c>
      <c r="D13" s="321"/>
      <c r="E13" s="132"/>
    </row>
    <row r="14" spans="1:5" ht="24.75" customHeight="1">
      <c r="A14" s="130"/>
      <c r="B14" s="131"/>
      <c r="C14" s="135"/>
      <c r="D14" s="136"/>
      <c r="E14" s="132"/>
    </row>
    <row r="15" spans="1:5" ht="28.5" customHeight="1" thickBot="1">
      <c r="A15" s="130"/>
      <c r="B15" s="131" t="s">
        <v>159</v>
      </c>
      <c r="C15" s="135"/>
      <c r="D15" s="136"/>
      <c r="E15" s="132"/>
    </row>
    <row r="16" spans="1:5" ht="27" customHeight="1">
      <c r="A16" s="130"/>
      <c r="B16" s="137" t="s">
        <v>80</v>
      </c>
      <c r="C16" s="138"/>
      <c r="D16" s="139"/>
      <c r="E16" s="132"/>
    </row>
    <row r="17" spans="1:6" ht="28.5" customHeight="1">
      <c r="A17" s="130"/>
      <c r="B17" s="130" t="s">
        <v>81</v>
      </c>
      <c r="C17" s="140"/>
      <c r="D17" s="132"/>
      <c r="E17" s="132"/>
    </row>
    <row r="18" spans="1:6" ht="15">
      <c r="A18" s="130"/>
      <c r="B18" s="130" t="s">
        <v>82</v>
      </c>
      <c r="C18" s="140"/>
      <c r="D18" s="132"/>
      <c r="E18" s="132"/>
    </row>
    <row r="19" spans="1:6" ht="27" customHeight="1" thickBot="1">
      <c r="A19" s="130"/>
      <c r="B19" s="141" t="s">
        <v>83</v>
      </c>
      <c r="C19" s="142"/>
      <c r="D19" s="143"/>
      <c r="E19" s="132"/>
    </row>
    <row r="20" spans="1:6" ht="27" customHeight="1" thickBot="1">
      <c r="A20" s="130"/>
      <c r="B20" s="322" t="s">
        <v>84</v>
      </c>
      <c r="C20" s="323"/>
      <c r="D20" s="324"/>
      <c r="E20" s="132"/>
    </row>
    <row r="21" spans="1:6" ht="16.5" thickBot="1">
      <c r="A21" s="130"/>
      <c r="B21" s="322" t="s">
        <v>85</v>
      </c>
      <c r="C21" s="323"/>
      <c r="D21" s="324"/>
      <c r="E21" s="132"/>
    </row>
    <row r="22" spans="1:6">
      <c r="A22" s="130"/>
      <c r="B22" s="144" t="s">
        <v>160</v>
      </c>
      <c r="C22" s="145"/>
      <c r="D22" s="136" t="s">
        <v>86</v>
      </c>
      <c r="E22" s="132"/>
    </row>
    <row r="23" spans="1:6" ht="16.5" thickBot="1">
      <c r="A23" s="130"/>
      <c r="B23" s="134" t="s">
        <v>87</v>
      </c>
      <c r="C23" s="146"/>
      <c r="D23" s="147" t="s">
        <v>86</v>
      </c>
      <c r="E23" s="132"/>
    </row>
    <row r="24" spans="1:6" ht="16.5" thickBot="1">
      <c r="A24" s="130"/>
      <c r="B24" s="148"/>
      <c r="C24" s="149"/>
      <c r="D24" s="131"/>
      <c r="E24" s="150"/>
    </row>
    <row r="25" spans="1:6">
      <c r="A25" s="337"/>
      <c r="B25" s="338" t="s">
        <v>88</v>
      </c>
      <c r="C25" s="340" t="s">
        <v>89</v>
      </c>
      <c r="D25" s="341"/>
      <c r="E25" s="342"/>
      <c r="F25" s="334"/>
    </row>
    <row r="26" spans="1:6" ht="16.5" thickBot="1">
      <c r="A26" s="337"/>
      <c r="B26" s="339"/>
      <c r="C26" s="335" t="s">
        <v>90</v>
      </c>
      <c r="D26" s="336"/>
      <c r="E26" s="342"/>
      <c r="F26" s="334"/>
    </row>
    <row r="27" spans="1:6" thickBot="1">
      <c r="A27" s="141"/>
      <c r="B27" s="151"/>
      <c r="C27" s="151"/>
      <c r="D27" s="151"/>
      <c r="E27" s="143"/>
      <c r="F27" s="124"/>
    </row>
    <row r="28" spans="1:6">
      <c r="B28" s="153" t="s">
        <v>161</v>
      </c>
    </row>
  </sheetData>
  <mergeCells count="20">
    <mergeCell ref="F25:F26"/>
    <mergeCell ref="C26:D26"/>
    <mergeCell ref="B21:D21"/>
    <mergeCell ref="A25:A26"/>
    <mergeCell ref="B25:B26"/>
    <mergeCell ref="C25:D25"/>
    <mergeCell ref="E25:E26"/>
    <mergeCell ref="A1:D1"/>
    <mergeCell ref="B2:D2"/>
    <mergeCell ref="B3:D3"/>
    <mergeCell ref="C5:D5"/>
    <mergeCell ref="C6:D6"/>
    <mergeCell ref="C13:D13"/>
    <mergeCell ref="B20:D20"/>
    <mergeCell ref="C8:D8"/>
    <mergeCell ref="C7:D7"/>
    <mergeCell ref="C9:D9"/>
    <mergeCell ref="C10:D10"/>
    <mergeCell ref="C11:D11"/>
    <mergeCell ref="C12:D1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JURIDICA</vt:lpstr>
      <vt:lpstr>TECNICA</vt:lpstr>
      <vt:lpstr>FINANCIERA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ICBF</cp:lastModifiedBy>
  <dcterms:created xsi:type="dcterms:W3CDTF">2014-10-22T15:49:24Z</dcterms:created>
  <dcterms:modified xsi:type="dcterms:W3CDTF">2014-12-05T22:58:24Z</dcterms:modified>
</cp:coreProperties>
</file>