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MARIA A BERMEO PAZ\CONVOCATORIA PUBLICA DE APORTE\OCTUBRE SEDE\003 DE 2014 PRIMERA INFANCIA\PONDERACIÓN\"/>
    </mc:Choice>
  </mc:AlternateContent>
  <bookViews>
    <workbookView xWindow="120" yWindow="135" windowWidth="15240" windowHeight="6660" tabRatio="668" firstSheet="3" activeTab="3"/>
  </bookViews>
  <sheets>
    <sheet name="FINANCIERA" sheetId="10" r:id="rId1"/>
    <sheet name="JURIDICA" sheetId="9" r:id="rId2"/>
    <sheet name="1 MOC.UTPAS.DIOS" sheetId="8" r:id="rId3"/>
    <sheet name="2 VILLAGARZON .UTPAS.DIOS" sheetId="13" r:id="rId4"/>
    <sheet name="5 SIBUNDOY .UTPAS.DIOS" sheetId="14" r:id="rId5"/>
    <sheet name="6 SAN FCO.UTPAS.DIOS" sheetId="15" r:id="rId6"/>
    <sheet name="7 COLON.UTPAS.DIOS" sheetId="16" r:id="rId7"/>
    <sheet name="8, ORITO UTPAS.DIOS" sheetId="17" r:id="rId8"/>
    <sheet name="9 SAN MIGUEL UTPAS.DIOS" sheetId="18" r:id="rId9"/>
    <sheet name="10 VALLE DEL G UTPAS.DIOS " sheetId="19" r:id="rId10"/>
    <sheet name="11 PTO ASIS .UTPAS.DIOS " sheetId="22" r:id="rId11"/>
    <sheet name="12 leguizamo" sheetId="20" r:id="rId12"/>
    <sheet name="13 CAICEDO.UTPAS.DIOS" sheetId="23" r:id="rId13"/>
  </sheets>
  <definedNames>
    <definedName name="_xlnm._FilterDatabase" localSheetId="2" hidden="1">'1 MOC.UTPAS.DIOS'!$B$70:$Q$100</definedName>
    <definedName name="_xlnm._FilterDatabase" localSheetId="7" hidden="1">'8, ORITO UTPAS.DIOS'!$A$67:$XEQ$123</definedName>
  </definedNames>
  <calcPr calcId="152511"/>
</workbook>
</file>

<file path=xl/calcChain.xml><?xml version="1.0" encoding="utf-8"?>
<calcChain xmlns="http://schemas.openxmlformats.org/spreadsheetml/2006/main">
  <c r="K139" i="8" l="1"/>
  <c r="K164" i="17"/>
  <c r="C30" i="10" l="1"/>
  <c r="C29" i="10"/>
  <c r="C19" i="10"/>
  <c r="C20" i="10" s="1"/>
  <c r="E132" i="23" l="1"/>
  <c r="M125" i="23"/>
  <c r="L125" i="23"/>
  <c r="K125" i="23"/>
  <c r="C128" i="23" s="1"/>
  <c r="N117" i="23"/>
  <c r="N125" i="23" s="1"/>
  <c r="C63" i="20"/>
  <c r="A54" i="23" l="1"/>
  <c r="A55" i="23" s="1"/>
  <c r="A56" i="23" s="1"/>
  <c r="A57" i="23" s="1"/>
  <c r="K55" i="23"/>
  <c r="K54" i="23"/>
  <c r="E28" i="23"/>
  <c r="F149" i="23"/>
  <c r="D160" i="23" s="1"/>
  <c r="E159" i="23" s="1"/>
  <c r="A117" i="23"/>
  <c r="A118" i="23" s="1"/>
  <c r="A119" i="23" s="1"/>
  <c r="A120" i="23" s="1"/>
  <c r="L58" i="23"/>
  <c r="N57" i="23"/>
  <c r="N56" i="23"/>
  <c r="N55" i="23"/>
  <c r="N54" i="23"/>
  <c r="N53" i="23"/>
  <c r="M58" i="23"/>
  <c r="C63" i="23" s="1"/>
  <c r="E44" i="23"/>
  <c r="E26" i="23"/>
  <c r="F25" i="23"/>
  <c r="C28" i="23" s="1"/>
  <c r="F24" i="23"/>
  <c r="F23" i="23"/>
  <c r="F22" i="23"/>
  <c r="F21" i="23"/>
  <c r="F20" i="23"/>
  <c r="F17" i="23"/>
  <c r="F16" i="23"/>
  <c r="F15" i="23"/>
  <c r="K58" i="23" l="1"/>
  <c r="C62" i="23" s="1"/>
  <c r="F26" i="23"/>
  <c r="N58" i="23"/>
  <c r="K53" i="22" l="1"/>
  <c r="N53" i="22"/>
  <c r="N54" i="22"/>
  <c r="E28" i="22"/>
  <c r="F166" i="22"/>
  <c r="D177" i="22" s="1"/>
  <c r="E150" i="22"/>
  <c r="D176" i="22" s="1"/>
  <c r="M144" i="22"/>
  <c r="L144" i="22"/>
  <c r="K144" i="22"/>
  <c r="C146" i="22" s="1"/>
  <c r="A137" i="22"/>
  <c r="A138" i="22" s="1"/>
  <c r="A139" i="22" s="1"/>
  <c r="A140" i="22" s="1"/>
  <c r="A141" i="22" s="1"/>
  <c r="A142" i="22" s="1"/>
  <c r="A143" i="22" s="1"/>
  <c r="N136" i="22"/>
  <c r="N144" i="22" s="1"/>
  <c r="L56" i="22"/>
  <c r="K56" i="22"/>
  <c r="C60" i="22" s="1"/>
  <c r="N55" i="22"/>
  <c r="M56" i="22"/>
  <c r="C61" i="22" s="1"/>
  <c r="E44" i="22"/>
  <c r="E26" i="22"/>
  <c r="F25" i="22"/>
  <c r="F24" i="22"/>
  <c r="F23" i="22"/>
  <c r="C28" i="22" s="1"/>
  <c r="F22" i="22"/>
  <c r="F21" i="22"/>
  <c r="F20" i="22"/>
  <c r="F17" i="22"/>
  <c r="F16" i="22"/>
  <c r="F15" i="22"/>
  <c r="N56" i="22" l="1"/>
  <c r="E176" i="22"/>
  <c r="F26" i="22"/>
  <c r="O59" i="20" l="1"/>
  <c r="M59" i="20"/>
  <c r="N55" i="20"/>
  <c r="A55" i="20"/>
  <c r="N54" i="20"/>
  <c r="N53" i="20"/>
  <c r="N59" i="20" l="1"/>
  <c r="C64" i="20" s="1"/>
  <c r="F165" i="20" l="1"/>
  <c r="D176" i="20" s="1"/>
  <c r="E148" i="20"/>
  <c r="D175" i="20" s="1"/>
  <c r="M142" i="20"/>
  <c r="L142" i="20"/>
  <c r="K142" i="20"/>
  <c r="C144" i="20" s="1"/>
  <c r="A135" i="20"/>
  <c r="A136" i="20" s="1"/>
  <c r="A137" i="20" s="1"/>
  <c r="A138" i="20" s="1"/>
  <c r="A139" i="20" s="1"/>
  <c r="A140" i="20" s="1"/>
  <c r="A141" i="20" s="1"/>
  <c r="N134" i="20"/>
  <c r="N142" i="20" s="1"/>
  <c r="E44" i="20"/>
  <c r="E28" i="20"/>
  <c r="E26" i="20"/>
  <c r="F25" i="20"/>
  <c r="F24" i="20"/>
  <c r="C28" i="20" s="1"/>
  <c r="F23" i="20"/>
  <c r="F22" i="20"/>
  <c r="F21" i="20"/>
  <c r="F20" i="20"/>
  <c r="F17" i="20"/>
  <c r="F16" i="20"/>
  <c r="F15" i="20"/>
  <c r="F26" i="20" l="1"/>
  <c r="E175" i="20"/>
  <c r="K56" i="19" l="1"/>
  <c r="N56" i="19"/>
  <c r="N55" i="19"/>
  <c r="N54" i="19"/>
  <c r="A54" i="19"/>
  <c r="A55" i="19" s="1"/>
  <c r="A56" i="19" s="1"/>
  <c r="E28" i="19"/>
  <c r="F167" i="19"/>
  <c r="D178" i="19" s="1"/>
  <c r="E151" i="19"/>
  <c r="D177" i="19" s="1"/>
  <c r="M145" i="19"/>
  <c r="L145" i="19"/>
  <c r="K145" i="19"/>
  <c r="C147" i="19" s="1"/>
  <c r="A138" i="19"/>
  <c r="A139" i="19" s="1"/>
  <c r="A140" i="19" s="1"/>
  <c r="A141" i="19" s="1"/>
  <c r="A142" i="19" s="1"/>
  <c r="A143" i="19" s="1"/>
  <c r="A144" i="19" s="1"/>
  <c r="N137" i="19"/>
  <c r="N145" i="19" s="1"/>
  <c r="M58" i="19"/>
  <c r="C63" i="19" s="1"/>
  <c r="L58" i="19"/>
  <c r="K58" i="19"/>
  <c r="C62" i="19" s="1"/>
  <c r="N57" i="19"/>
  <c r="N53" i="19"/>
  <c r="E44" i="19"/>
  <c r="E26" i="19"/>
  <c r="F25" i="19"/>
  <c r="F24" i="19"/>
  <c r="F23" i="19"/>
  <c r="F22" i="19"/>
  <c r="C28" i="19" s="1"/>
  <c r="F21" i="19"/>
  <c r="F20" i="19"/>
  <c r="F17" i="19"/>
  <c r="F16" i="19"/>
  <c r="F15" i="19"/>
  <c r="E28" i="18"/>
  <c r="F26" i="19" l="1"/>
  <c r="E177" i="19"/>
  <c r="N58" i="19"/>
  <c r="K57" i="18" l="1"/>
  <c r="K55" i="18"/>
  <c r="N55" i="18"/>
  <c r="N54" i="18"/>
  <c r="A54" i="18"/>
  <c r="A55" i="18" s="1"/>
  <c r="E28" i="8"/>
  <c r="F151" i="18" l="1"/>
  <c r="D162" i="18" s="1"/>
  <c r="E136" i="18"/>
  <c r="D161" i="18" s="1"/>
  <c r="M130" i="18"/>
  <c r="L130" i="18"/>
  <c r="K130" i="18"/>
  <c r="C132" i="18" s="1"/>
  <c r="A129" i="18"/>
  <c r="N130" i="18"/>
  <c r="M58" i="18"/>
  <c r="C63" i="18" s="1"/>
  <c r="L58" i="18"/>
  <c r="K58" i="18"/>
  <c r="C62" i="18" s="1"/>
  <c r="N57" i="18"/>
  <c r="N56" i="18"/>
  <c r="N53" i="18"/>
  <c r="E44" i="18"/>
  <c r="E26" i="18"/>
  <c r="F25" i="18"/>
  <c r="F24" i="18"/>
  <c r="F23" i="18"/>
  <c r="F22" i="18"/>
  <c r="F21" i="18"/>
  <c r="C28" i="18" s="1"/>
  <c r="F20" i="18"/>
  <c r="F17" i="18"/>
  <c r="F16" i="18"/>
  <c r="F15" i="18"/>
  <c r="F26" i="18" l="1"/>
  <c r="E161" i="18"/>
  <c r="N58" i="18"/>
  <c r="C141" i="17"/>
  <c r="M56" i="17" l="1"/>
  <c r="L56" i="17"/>
  <c r="K56" i="17"/>
  <c r="N53" i="17"/>
  <c r="E28" i="17"/>
  <c r="M57" i="16"/>
  <c r="L57" i="16"/>
  <c r="K57" i="16"/>
  <c r="N55" i="16"/>
  <c r="N53" i="16"/>
  <c r="N54" i="16"/>
  <c r="N56" i="16"/>
  <c r="M57" i="15"/>
  <c r="L57" i="15"/>
  <c r="K57" i="15"/>
  <c r="N56" i="15"/>
  <c r="N54" i="15"/>
  <c r="N53" i="15"/>
  <c r="N53" i="14"/>
  <c r="N54" i="14"/>
  <c r="N55" i="14"/>
  <c r="E28" i="14"/>
  <c r="N56" i="13"/>
  <c r="N57" i="15" l="1"/>
  <c r="N57" i="16"/>
  <c r="N54" i="13"/>
  <c r="N55" i="13"/>
  <c r="N55" i="8"/>
  <c r="A54" i="8"/>
  <c r="F188" i="17"/>
  <c r="D199" i="17" s="1"/>
  <c r="E170" i="17"/>
  <c r="D198" i="17" s="1"/>
  <c r="M164" i="17"/>
  <c r="L164" i="17"/>
  <c r="C166" i="17"/>
  <c r="A155" i="17"/>
  <c r="A156" i="17" s="1"/>
  <c r="A157" i="17" s="1"/>
  <c r="A158" i="17" s="1"/>
  <c r="A159" i="17" s="1"/>
  <c r="A160" i="17" s="1"/>
  <c r="A161" i="17" s="1"/>
  <c r="N164" i="17"/>
  <c r="C60" i="17"/>
  <c r="N55" i="17"/>
  <c r="N54" i="17"/>
  <c r="A54" i="17"/>
  <c r="C61" i="17"/>
  <c r="E44" i="17"/>
  <c r="E26" i="17"/>
  <c r="F25" i="17"/>
  <c r="F24" i="17"/>
  <c r="F23" i="17"/>
  <c r="F22" i="17"/>
  <c r="F21" i="17"/>
  <c r="F20" i="17"/>
  <c r="C28" i="17" s="1"/>
  <c r="F17" i="17"/>
  <c r="F16" i="17"/>
  <c r="F15" i="17"/>
  <c r="C28" i="16"/>
  <c r="E28" i="16"/>
  <c r="L20" i="16"/>
  <c r="L21" i="16" s="1"/>
  <c r="I20" i="16"/>
  <c r="F124" i="16"/>
  <c r="D135" i="16" s="1"/>
  <c r="E108" i="16"/>
  <c r="D134" i="16" s="1"/>
  <c r="M102" i="16"/>
  <c r="L102" i="16"/>
  <c r="K102" i="16"/>
  <c r="C104" i="16" s="1"/>
  <c r="A95" i="16"/>
  <c r="A96" i="16" s="1"/>
  <c r="A97" i="16" s="1"/>
  <c r="A98" i="16" s="1"/>
  <c r="A99" i="16" s="1"/>
  <c r="A100" i="16" s="1"/>
  <c r="A101" i="16" s="1"/>
  <c r="N94" i="16"/>
  <c r="N102" i="16" s="1"/>
  <c r="C61" i="16"/>
  <c r="C62" i="16"/>
  <c r="D45" i="16"/>
  <c r="E44" i="16" s="1"/>
  <c r="E26" i="16"/>
  <c r="F25" i="16"/>
  <c r="F24" i="16"/>
  <c r="F23" i="16"/>
  <c r="F22" i="16"/>
  <c r="F21" i="16"/>
  <c r="F20" i="16"/>
  <c r="F17" i="16"/>
  <c r="F16" i="16"/>
  <c r="F15" i="16"/>
  <c r="L18" i="15"/>
  <c r="L19" i="15" s="1"/>
  <c r="I18" i="15"/>
  <c r="E134" i="16" l="1"/>
  <c r="N56" i="17"/>
  <c r="E198" i="17"/>
  <c r="F26" i="17"/>
  <c r="F26" i="16"/>
  <c r="E28" i="15"/>
  <c r="C28" i="15"/>
  <c r="F122" i="15"/>
  <c r="D133" i="15" s="1"/>
  <c r="E106" i="15"/>
  <c r="D132" i="15" s="1"/>
  <c r="M100" i="15"/>
  <c r="L100" i="15"/>
  <c r="K100" i="15"/>
  <c r="C102" i="15" s="1"/>
  <c r="A94" i="15"/>
  <c r="A95" i="15" s="1"/>
  <c r="A96" i="15" s="1"/>
  <c r="A97" i="15" s="1"/>
  <c r="A98" i="15" s="1"/>
  <c r="A99" i="15" s="1"/>
  <c r="A93" i="15"/>
  <c r="N92" i="15"/>
  <c r="N100" i="15" s="1"/>
  <c r="C61" i="15"/>
  <c r="C62" i="15"/>
  <c r="D45" i="15"/>
  <c r="E44" i="15" s="1"/>
  <c r="E26" i="15"/>
  <c r="F25" i="15"/>
  <c r="F24" i="15"/>
  <c r="F23" i="15"/>
  <c r="F22" i="15"/>
  <c r="F21" i="15"/>
  <c r="F20" i="15"/>
  <c r="F17" i="15"/>
  <c r="F16" i="15"/>
  <c r="F15" i="15"/>
  <c r="E132" i="15" l="1"/>
  <c r="F26" i="15"/>
  <c r="L17" i="14"/>
  <c r="L18" i="14" s="1"/>
  <c r="I17" i="14"/>
  <c r="F17" i="13"/>
  <c r="F17" i="8"/>
  <c r="F17" i="14"/>
  <c r="C28" i="14" s="1"/>
  <c r="F132" i="14"/>
  <c r="D143" i="14" s="1"/>
  <c r="E117" i="14"/>
  <c r="D142" i="14" s="1"/>
  <c r="M111" i="14"/>
  <c r="L111" i="14"/>
  <c r="K111" i="14"/>
  <c r="C113" i="14" s="1"/>
  <c r="A104" i="14"/>
  <c r="A105" i="14" s="1"/>
  <c r="A106" i="14" s="1"/>
  <c r="A107" i="14" s="1"/>
  <c r="A108" i="14" s="1"/>
  <c r="A109" i="14" s="1"/>
  <c r="A110" i="14" s="1"/>
  <c r="N103" i="14"/>
  <c r="N111" i="14" s="1"/>
  <c r="L57" i="14"/>
  <c r="K57" i="14"/>
  <c r="C61" i="14" s="1"/>
  <c r="N56" i="14"/>
  <c r="M57" i="14"/>
  <c r="C62" i="14" s="1"/>
  <c r="D45" i="14"/>
  <c r="E44" i="14" s="1"/>
  <c r="E26" i="14"/>
  <c r="F25" i="14"/>
  <c r="F24" i="14"/>
  <c r="F23" i="14"/>
  <c r="F22" i="14"/>
  <c r="F21" i="14"/>
  <c r="F20" i="14"/>
  <c r="F16" i="14"/>
  <c r="F15" i="14"/>
  <c r="M16" i="13"/>
  <c r="M17" i="13" s="1"/>
  <c r="I16" i="13"/>
  <c r="J16" i="13" s="1"/>
  <c r="N57" i="14" l="1"/>
  <c r="E142" i="14"/>
  <c r="F26" i="14"/>
  <c r="E28" i="13"/>
  <c r="F191" i="13"/>
  <c r="D202" i="13" s="1"/>
  <c r="E153" i="13"/>
  <c r="D201" i="13" s="1"/>
  <c r="M147" i="13"/>
  <c r="L147" i="13"/>
  <c r="K147" i="13"/>
  <c r="C149" i="13" s="1"/>
  <c r="A140" i="13"/>
  <c r="A141" i="13" s="1"/>
  <c r="A142" i="13" s="1"/>
  <c r="A143" i="13" s="1"/>
  <c r="A144" i="13" s="1"/>
  <c r="A145" i="13" s="1"/>
  <c r="A146" i="13" s="1"/>
  <c r="N139" i="13"/>
  <c r="N147" i="13" s="1"/>
  <c r="L57" i="13"/>
  <c r="K57" i="13"/>
  <c r="C61" i="13" s="1"/>
  <c r="N53" i="13"/>
  <c r="A56" i="13"/>
  <c r="M57" i="13"/>
  <c r="C62" i="13" s="1"/>
  <c r="E44" i="13"/>
  <c r="E26" i="13"/>
  <c r="F25" i="13"/>
  <c r="F24" i="13"/>
  <c r="F23" i="13"/>
  <c r="F22" i="13"/>
  <c r="F21" i="13"/>
  <c r="F20" i="13"/>
  <c r="F16" i="13"/>
  <c r="C28" i="13" s="1"/>
  <c r="F15" i="13"/>
  <c r="M15" i="8"/>
  <c r="M16" i="8" s="1"/>
  <c r="J15" i="8"/>
  <c r="J16" i="8" l="1"/>
  <c r="N15" i="8"/>
  <c r="N57" i="13"/>
  <c r="E201" i="13"/>
  <c r="F26" i="13"/>
  <c r="A132" i="8" l="1"/>
  <c r="A133" i="8" s="1"/>
  <c r="A134" i="8" s="1"/>
  <c r="A135" i="8" s="1"/>
  <c r="A136" i="8" s="1"/>
  <c r="A137" i="8" s="1"/>
  <c r="A138" i="8" s="1"/>
  <c r="N56" i="8" l="1"/>
  <c r="N57" i="8"/>
  <c r="N53" i="8"/>
  <c r="N58" i="8"/>
  <c r="E26" i="8"/>
  <c r="F25" i="8" l="1"/>
  <c r="F24" i="8"/>
  <c r="F23" i="8"/>
  <c r="F22" i="8"/>
  <c r="F21" i="8"/>
  <c r="F20" i="8"/>
  <c r="F16" i="8"/>
  <c r="F15" i="8"/>
  <c r="C28" i="8" s="1"/>
  <c r="F26" i="8" l="1"/>
  <c r="M139" i="8" l="1"/>
  <c r="L139" i="8"/>
  <c r="N139" i="8"/>
  <c r="N59" i="8"/>
  <c r="E145" i="8" l="1"/>
  <c r="D172" i="8" s="1"/>
  <c r="F162" i="8"/>
  <c r="D173" i="8" l="1"/>
  <c r="E172" i="8" s="1"/>
  <c r="D45" i="8"/>
  <c r="E44" i="8" s="1"/>
  <c r="C141" i="8" l="1"/>
  <c r="M59" i="8"/>
  <c r="C64" i="8" s="1"/>
  <c r="L59" i="8"/>
  <c r="K59" i="8"/>
  <c r="C63" i="8" s="1"/>
  <c r="A53" i="8"/>
  <c r="A58" i="8" l="1"/>
</calcChain>
</file>

<file path=xl/sharedStrings.xml><?xml version="1.0" encoding="utf-8"?>
<sst xmlns="http://schemas.openxmlformats.org/spreadsheetml/2006/main" count="7690" uniqueCount="1364">
  <si>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</si>
  <si>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</si>
  <si>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</si>
  <si>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</si>
  <si>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</si>
  <si>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</si>
  <si>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</si>
  <si>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</si>
  <si>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</si>
  <si>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</si>
  <si>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</si>
  <si>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</si>
  <si>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</si>
  <si>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</si>
  <si>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</si>
  <si>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</si>
  <si>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</si>
  <si>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</si>
  <si>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</si>
  <si>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</si>
  <si>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</si>
  <si>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</si>
  <si>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</si>
  <si>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</si>
  <si>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</si>
  <si>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</si>
  <si>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</si>
  <si>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</si>
  <si>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</si>
  <si>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</si>
  <si>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</si>
  <si>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</si>
  <si>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</si>
  <si>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</si>
  <si>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</si>
  <si>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Solo de certificaciones validadas (por que se ajustan al objeto solicitado y periodos solicitado y no fueron objeto de multas</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</si>
  <si>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</si>
  <si>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</si>
  <si>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</si>
  <si>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</si>
  <si>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</si>
  <si>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</si>
  <si>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</si>
  <si>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COORDINADOR</t>
  </si>
  <si>
    <t>PROFESIONAL DE APOYO PSICOSOCIAL</t>
  </si>
  <si>
    <t>Numero
 del contrato</t>
  </si>
  <si>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</si>
  <si>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</si>
  <si>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</si>
  <si>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</si>
  <si>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</si>
  <si>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</si>
  <si>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</si>
  <si>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</si>
  <si>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</si>
  <si>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</si>
  <si>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</si>
  <si>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</si>
  <si>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</si>
  <si>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</si>
  <si>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</si>
  <si>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</si>
  <si>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ACTA DE INFORME DE EVALUACION DE PROPUESTAS</t>
  </si>
  <si>
    <t>No.</t>
  </si>
  <si>
    <t>DOCUMENTOS</t>
  </si>
  <si>
    <t>FOLIOS</t>
  </si>
  <si>
    <t>CUMPLE</t>
  </si>
  <si>
    <t xml:space="preserve">NO CUMPLE </t>
  </si>
  <si>
    <t>CERTIFICADO DE EXISTENCIA Y REPRESENTACIÓN LEGAL DEL PROPONENTE</t>
  </si>
  <si>
    <t>REGISTRO UNICO TRIBUTARIO</t>
  </si>
  <si>
    <t xml:space="preserve">FOTOCOPIA DE LA CEDULA DE CIUDADANIA </t>
  </si>
  <si>
    <t>CONSULTA BOLETIN RESPONSABLES FISCALES DEL REPRESENTANTE LEGAL Y DE LA PERSONA JURIDICA</t>
  </si>
  <si>
    <t>CONSULTA CERTIFICADO DEL SISTEMA DE INFORMACIÓN Y REGISTRO DE SANCIONES Y CAUSAS DE INHABILIDAD –SIRI– VIGENTE, EXPEDIDO POR LA PROCURADURÍA GENERAL DE LA NACIÓN DEL REPRESENTANTE LEGAL Y DE LA PERSONA JURÍDICA</t>
  </si>
  <si>
    <t>CONSULTA ANTECEDENTES PENALES DEL REPRESENTANTE LEGAL</t>
  </si>
  <si>
    <t>CECILIA DE LA FUENTE DE LLERAS</t>
  </si>
  <si>
    <t>ACTIVO CORRIENTE</t>
  </si>
  <si>
    <t xml:space="preserve">ACTIVO TOTAL </t>
  </si>
  <si>
    <t xml:space="preserve">PASIVO CORRIENTE </t>
  </si>
  <si>
    <t>PASIVO TOTAL</t>
  </si>
  <si>
    <t>INDICADORES FINANCIEROS DEL PROPONENTE</t>
  </si>
  <si>
    <t>Capacidad Financiera</t>
  </si>
  <si>
    <t>NIVEL DE ENDEUDAMIENTO</t>
  </si>
  <si>
    <t>CONSOLIDADO GENERAL:</t>
  </si>
  <si>
    <t xml:space="preserve">CON LA CAPACIDAD FINANCIERA </t>
  </si>
  <si>
    <t>PROPONENTE</t>
  </si>
  <si>
    <t>NOTA EXPLICATIVA: Este formato se debe diligenciarse cuantas veces sea necesario de acuerdo al numero de oferentes.</t>
  </si>
  <si>
    <t>RUP (SI APLICA)</t>
  </si>
  <si>
    <t>Se procede a evaluar las propuestas presentadas por los siguientes oferentes:</t>
  </si>
  <si>
    <t>RESOLUCIÓN POR LA CUAL EL ICBF OTROGA O RECONOCE PERSONERÍA JURÍDICA EN LOS CASOS QUE APLIQUE</t>
  </si>
  <si>
    <t>PODER EN CASO DE QUE EL PROPONENTE ACTÚE A TRAVÉS DE APODERADO</t>
  </si>
  <si>
    <t>CARTA DE PRESENTACION DE LA PROPUESTA DONDE SE INDIQUE EL GRUPO O CRUPOS EN LOS QUE VA A PARTICIPAR FORMATO 1</t>
  </si>
  <si>
    <t>CERTIFICAD DE CUMPLIMIENTO DE PAGO DE APORTES DE SEGURIDAD SOCIAL Y PARAFISCALES. FORMATO 2</t>
  </si>
  <si>
    <t>CERTIFICACION DE PARTICIPACION INDEPENDIENTE DEL PROPONENTE FORMATO 3</t>
  </si>
  <si>
    <t>DOCUMENTO DE CONSTITUCIÓN DEL CONSORCIO O UNIÓN TEMPORAL CUANDO APLIQUE FORMATO 4 - 5</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</si>
  <si>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</si>
  <si>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</si>
  <si>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</si>
  <si>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</si>
  <si>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</si>
  <si>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</si>
  <si>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</si>
  <si>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</si>
  <si>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</si>
  <si>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</si>
  <si>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</si>
  <si>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</si>
  <si>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</si>
  <si>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</si>
  <si>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</si>
  <si>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</si>
  <si>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</si>
  <si>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</si>
  <si>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</si>
  <si>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</si>
  <si>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EMPRESA</t>
  </si>
  <si>
    <t>FECHA DE INICIO Y TERMINACIÓN</t>
  </si>
  <si>
    <t xml:space="preserve">FUNCIONES </t>
  </si>
  <si>
    <t xml:space="preserve">CARTA DE COMPROMISO DE SUSCRIBIR EL CONTRATO FORMATO 8 </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</si>
  <si>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</si>
  <si>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</si>
  <si>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</si>
  <si>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</si>
  <si>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</si>
  <si>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</si>
  <si>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COORDINADORCOORDINADOR GENERAL DEL PROYECTO POR CADA MIL CUPOS OFERTADOS O FRACIÓN INFERIOR</t>
  </si>
  <si>
    <t>PROFESIONAL DE APOYO PEDAGÓGICO  POR CADA MIL CUPOS OFERTADOS O FRACIÓN INFERIOR</t>
  </si>
  <si>
    <t xml:space="preserve">FINANCIERO  POR CADA CINCO MIL CUPOS OFERTADOS O FRACIÓN INFERIOR </t>
  </si>
  <si>
    <t xml:space="preserve">GARANTIA DE SERIEDAD DE LA PROPUESTA </t>
  </si>
  <si>
    <t xml:space="preserve">AUTORIZACION DEL REPRESENTANTE LEGAL Y/O APODERADO PARA PRESENTAR PROPUESTA O SUSCRIBIR EL CONTRATO (DE REQUERIRSE DE ACUERDO A LOS ESTATUTOS)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</si>
  <si>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</si>
  <si>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</si>
  <si>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</si>
  <si>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</si>
  <si>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</si>
  <si>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</si>
  <si>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</si>
  <si>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</si>
  <si>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</si>
  <si>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</si>
  <si>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</si>
  <si>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</si>
  <si>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</si>
  <si>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</si>
  <si>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 xml:space="preserve">EVALUACIÓN FINANCIERA PRIMERA INFANCIA </t>
  </si>
  <si>
    <t>No DEL GRUPO AL QUE SE PRESENTA</t>
  </si>
  <si>
    <t>VALOR DEL PRESUPUESTO OFICIAL</t>
  </si>
  <si>
    <t>VALOR TOTAL DEL PRESUPUESTO OFICIAL DE LOS GRUPOS A LOS QUE SE PRESENTA:</t>
  </si>
  <si>
    <t>VALOR TOTAL DEL PRESUPUESTO DE LOS GRUPOS A LOS QUE SE PRESENTA EN SMMLV:</t>
  </si>
  <si>
    <t>INFORMACION A 31 DE DICIEMBRE DE 2013</t>
  </si>
  <si>
    <t>LIQUIDEZ*</t>
  </si>
  <si>
    <t>* VER NOTA 5 DEL NUMERAL 3.18</t>
  </si>
  <si>
    <t>UNIÓN TEMPORAL PASTORAL SOCIAL DIÓCESIS MOCOA-SIBUNDOY</t>
  </si>
  <si>
    <t>DIÓCESIS MOCOA-SIBUNDOY</t>
  </si>
  <si>
    <t>PASTORAL SOCIAL</t>
  </si>
  <si>
    <t>ICBF</t>
  </si>
  <si>
    <t>1497A y 1497B</t>
  </si>
  <si>
    <t>UNICEF</t>
  </si>
  <si>
    <t>No</t>
  </si>
  <si>
    <t>MEN -ICETEX</t>
  </si>
  <si>
    <t>FONADE</t>
  </si>
  <si>
    <t>La certificación no relaciona cupos. Subsanar?? En liquidación</t>
  </si>
  <si>
    <t>1442 A y B</t>
  </si>
  <si>
    <t>Tambien está en el folio 1243</t>
  </si>
  <si>
    <t>FPI86293</t>
  </si>
  <si>
    <t>FPI19204</t>
  </si>
  <si>
    <t>SEMILLAS DE PAZ SEDE 2 CDI ARRIENDO</t>
  </si>
  <si>
    <t xml:space="preserve">CDI INSTITUCIONAL </t>
  </si>
  <si>
    <t>Barrio San Agustin. C.Z MOCOA</t>
  </si>
  <si>
    <t>N.A</t>
  </si>
  <si>
    <t>NINGUNA</t>
  </si>
  <si>
    <t>SEMILLAS DE PAZ SEDE 1 CDI ARRIENDO</t>
  </si>
  <si>
    <t>Barrio el Jardín.C.Z MOCOA</t>
  </si>
  <si>
    <t>BELLAS PERSONITAS</t>
  </si>
  <si>
    <t>Vereda Alto Afan. C.Z MOCOA</t>
  </si>
  <si>
    <t>BURBUJITAS DE PAPEL</t>
  </si>
  <si>
    <t>CARITAS FELICES</t>
  </si>
  <si>
    <t>Vereda Villa Nueva.C.Z MOCOA</t>
  </si>
  <si>
    <t>CORAZONCITOS</t>
  </si>
  <si>
    <t>ESTIMULACIÓN HUELLITAS CON AMOR</t>
  </si>
  <si>
    <t>Vereda Villa Rosa. C.Z MOCOA</t>
  </si>
  <si>
    <t>HUELLITAS CON AMOR</t>
  </si>
  <si>
    <t>MIS PEQUEÑAS TRAVESURAS</t>
  </si>
  <si>
    <t>NUEVA COLOMBIA</t>
  </si>
  <si>
    <t>Barrio San Andrés. C.Z MOCOA</t>
  </si>
  <si>
    <t>Barrio Los Laureles. C.Z MOCOA</t>
  </si>
  <si>
    <t>OSITOS DE MIEL</t>
  </si>
  <si>
    <t>Vereda San Antonio.  C.Z MOCOA</t>
  </si>
  <si>
    <t>PEQUEÑINES</t>
  </si>
  <si>
    <t>PEQUEÑOS BAMBINOS</t>
  </si>
  <si>
    <t>Barrio José Homero.C.Z MOCOA</t>
  </si>
  <si>
    <t>SEMILLITAS DE AMOR</t>
  </si>
  <si>
    <t>Vereda Rumiyaco.C.Z MOCOA</t>
  </si>
  <si>
    <t>AMOR DE MI TIERRA</t>
  </si>
  <si>
    <t>Barrio La Esmeralda.C.Z MOCOA</t>
  </si>
  <si>
    <t>ANGELITOS CONSENTIDO</t>
  </si>
  <si>
    <t>Barrio Bolívar.C.Z MOCOA</t>
  </si>
  <si>
    <t>ESTIMULACIÓN Y HUELLAS</t>
  </si>
  <si>
    <t>Barrio la Reserva. C.Z MOCOA</t>
  </si>
  <si>
    <t>FLORECITAS DE LUZ</t>
  </si>
  <si>
    <t>Verda El Pepino. C.Z MOCOA</t>
  </si>
  <si>
    <t>GESTANTES DE AMOR</t>
  </si>
  <si>
    <t>Vereda El Limón. C.Z MOCOA</t>
  </si>
  <si>
    <t>Vereda El Mesón. C.Z MOCOA</t>
  </si>
  <si>
    <t>HUELLITAS CON AMOR 1</t>
  </si>
  <si>
    <t>HUELLITAS CON AMOR 2</t>
  </si>
  <si>
    <t>HUELLITAS CON AMOR 3</t>
  </si>
  <si>
    <t>Vereda Villa Gloria.C.Z MOCOA</t>
  </si>
  <si>
    <t>Vereda Granadas.C.Z MOCOA</t>
  </si>
  <si>
    <t>Vereda La Tebaida. C.Z MOCOA</t>
  </si>
  <si>
    <t>LAS MIMAS</t>
  </si>
  <si>
    <t>Barrio las Americas.C.Z MOCOA</t>
  </si>
  <si>
    <t>MANITAS CREATIVAS</t>
  </si>
  <si>
    <t>Vereda Las Palmeras.C.Z MOCOA</t>
  </si>
  <si>
    <t>MUNDO DE LOS NIÑOS</t>
  </si>
  <si>
    <t>Barrio Los Sauces. C. Z MOCOA</t>
  </si>
  <si>
    <t>PEQUEÑOS ANGELITOS</t>
  </si>
  <si>
    <t>MODALIDAD FAMILIAR</t>
  </si>
  <si>
    <t>CARTA DE COMPROMISO DE GESTIONAR EL USO CUANDO ES PÚBLICA CDI</t>
  </si>
  <si>
    <t>No presenta carta en la que manifiesta compromiso de disponer espacio físico dentro de los 15 días siguientes a la firma del contrato en caso de ser adjudicado.</t>
  </si>
  <si>
    <t>No adjunta carta de compromiso de arrendamiento del inmueble.</t>
  </si>
  <si>
    <t>Barrio Los Prados.C.Z LA HORMIGA</t>
  </si>
  <si>
    <t>FRONTERAS DE PAZ 1</t>
  </si>
  <si>
    <t>FRONTERAS DE PAZ 2</t>
  </si>
  <si>
    <t>AMOR Y TERNURA</t>
  </si>
  <si>
    <t>CHIQUITINES</t>
  </si>
  <si>
    <t>DUEÑOS DEL SOL</t>
  </si>
  <si>
    <t>DULCES ANGELITOS</t>
  </si>
  <si>
    <t>LOS CONSENTIDOS</t>
  </si>
  <si>
    <t>MANITAS CREATIVAS 2</t>
  </si>
  <si>
    <t xml:space="preserve">MANITAS CREATIVAS </t>
  </si>
  <si>
    <t>MIS ANGELITOS</t>
  </si>
  <si>
    <t>MIS HORAS FELICES</t>
  </si>
  <si>
    <t>MIS PEQUEÑOS GIGANTES</t>
  </si>
  <si>
    <t>MIS PEQUEÑOS SOÑADORES</t>
  </si>
  <si>
    <t>MIS PEQUEÑOS TRAVIESOS</t>
  </si>
  <si>
    <t>MIS TIERNOS AMIGUITOS</t>
  </si>
  <si>
    <t>MIS TIERNOS AMIGUITOS DOS</t>
  </si>
  <si>
    <t>MONTEREY</t>
  </si>
  <si>
    <t>NUEVA UNIÓN FAMILIAR</t>
  </si>
  <si>
    <t>PEQUEÑOS GENIOS</t>
  </si>
  <si>
    <t>SAN MARCELINO UNO</t>
  </si>
  <si>
    <t>SAN MARCELINO DOS</t>
  </si>
  <si>
    <t xml:space="preserve">SEMILLITAS </t>
  </si>
  <si>
    <t>SEMILLITAS DEL FUTURO</t>
  </si>
  <si>
    <t>SOLECITOS</t>
  </si>
  <si>
    <t>Corregimiento Puerto Colón. C.Z LA HORMIGA</t>
  </si>
  <si>
    <t>San Marcelino.C.Z LA HORMIGA</t>
  </si>
  <si>
    <t>Mesas del Sabalito.C.Z LA HORMIGA</t>
  </si>
  <si>
    <t>Yarinal.C.Z LA HORMIGA</t>
  </si>
  <si>
    <t>La Campiña.C.Z LA HORMIGA</t>
  </si>
  <si>
    <t>Cabildo Juan Cristobal.C.Z LA HORMIGA</t>
  </si>
  <si>
    <t>Chiguaco.C.Z LA HORMIGA</t>
  </si>
  <si>
    <t>Agua Blanca.C.Z LA HORMIGA</t>
  </si>
  <si>
    <t>Bajo San Carlos.C.Z LA HORMIGA</t>
  </si>
  <si>
    <t>Espinal.C.Z LA HORMIGA</t>
  </si>
  <si>
    <t>Vereda Guisita.C.Z LA HORMIGA</t>
  </si>
  <si>
    <t>Bajo Amaron.C.Z LA HORMIGA</t>
  </si>
  <si>
    <t>El Puente Internacional.C.Z LA HORMIGA</t>
  </si>
  <si>
    <t>Vereda San Juan Bosco.C.Z LA HORMIGA</t>
  </si>
  <si>
    <t>Santa Martha.C.Z LA HORMIGA</t>
  </si>
  <si>
    <t>San Carlos.C.Z LA HORMIGA</t>
  </si>
  <si>
    <t>Monterrey . C.Z LA HORMIGA</t>
  </si>
  <si>
    <t>Albania.C.Z LA HORMIGA</t>
  </si>
  <si>
    <t>San Francisco.C.Z LA HORMIGA</t>
  </si>
  <si>
    <t>Vereda La RayaC.Z LA HORMIGA</t>
  </si>
  <si>
    <t>San Vicente.C.Z LA HORMIGA</t>
  </si>
  <si>
    <t xml:space="preserve">CDI BOSQUE ENCANTADO 1 </t>
  </si>
  <si>
    <t>CDI BOSQUE ENCANTADO 2</t>
  </si>
  <si>
    <t>CDI CAMINOS DE ESPERANZA 1</t>
  </si>
  <si>
    <t>CDI CAMINOS DE ESPERANZA 2</t>
  </si>
  <si>
    <t>CDI SEMBRANDO SEMILLAS DE ESPERANZA</t>
  </si>
  <si>
    <t>ANGELITOS</t>
  </si>
  <si>
    <t>ANGELITOS DEL FUTURO 2</t>
  </si>
  <si>
    <t>DUENDES MAGICO</t>
  </si>
  <si>
    <t>HORMIGUITAS</t>
  </si>
  <si>
    <t>HUELLITAS INFANTILES</t>
  </si>
  <si>
    <t>KOFANCITOS DEL FUTURO</t>
  </si>
  <si>
    <t>LORITOS</t>
  </si>
  <si>
    <t>MANITASA CREATIVAS</t>
  </si>
  <si>
    <t>MI PEQUEÑO MUNDO INFANTIL</t>
  </si>
  <si>
    <t>NUBES DE ALGODÓN</t>
  </si>
  <si>
    <t>NUESTROS HIJOS</t>
  </si>
  <si>
    <t>PEQUEÑOS</t>
  </si>
  <si>
    <t>PEQUEÑOS APRENDICES</t>
  </si>
  <si>
    <t>PEQUEÑOS PENSADORES</t>
  </si>
  <si>
    <t>PEQUEÑOS SOÑADORES</t>
  </si>
  <si>
    <t>PEQUEÑOS TRAVIESOS</t>
  </si>
  <si>
    <t>PERVIVENCIA DE NUESTRA CULTURA</t>
  </si>
  <si>
    <t>SEMILLITAS DEL SABER</t>
  </si>
  <si>
    <t>SONREIR</t>
  </si>
  <si>
    <t>TIERNAS SONRISAS</t>
  </si>
  <si>
    <t>TIERNOS ANGELITOS</t>
  </si>
  <si>
    <t>TRAVESURAS INFANTILES</t>
  </si>
  <si>
    <t>TRAVESURAS Y SONRISAS INFANTILES</t>
  </si>
  <si>
    <t>WARRARAVIBADAU DE</t>
  </si>
  <si>
    <t>Barrio San Francisco.C.Z LA HORMIGA</t>
  </si>
  <si>
    <t>Inspección el Tigre.C.ZHORMIGA</t>
  </si>
  <si>
    <t>Loro 1. C-Z- LA HORMIGA</t>
  </si>
  <si>
    <t>Recreo. C.Z.HORMIGA</t>
  </si>
  <si>
    <t>Barrio el Recreo. CZ- LA HORMIGA</t>
  </si>
  <si>
    <t>Resguardo Santa Rosa. CZ LA HORMIGA</t>
  </si>
  <si>
    <t>Vereda los Angeles. C.Z. LA HORMIGA</t>
  </si>
  <si>
    <t>Villa del Rio.C.Z. LA HORMIGA</t>
  </si>
  <si>
    <t>Cabildo Yarinal. C.Z. LA HORMIGA</t>
  </si>
  <si>
    <t>Loro 2. C.Z. LA HORMIGA</t>
  </si>
  <si>
    <t>Vereda el Comboy. C.Z. LA HORMIGA</t>
  </si>
  <si>
    <t>Vereda el venado. C.Z. LA HORMIGA</t>
  </si>
  <si>
    <t>Vereda la Nueva Risaralda. C.Z. LA HORMIGA</t>
  </si>
  <si>
    <t>Barrio el Divino Niño. C.Z. LA HORMIGA</t>
  </si>
  <si>
    <t>Vereda la Argelia. C.Z. LA HORMIGA</t>
  </si>
  <si>
    <t>PEQUEÑOS EXPLORADORES</t>
  </si>
  <si>
    <t>Vereda los Llanos C.Z. LA HORMIGA</t>
  </si>
  <si>
    <t>Vereda Varadero. C.z.LA HORMIGA</t>
  </si>
  <si>
    <t>Vereda el Jordan Guisia.C.Z. LA HORMIGA</t>
  </si>
  <si>
    <t>Vereda el Afilador. C.Z. LA HORMIGA</t>
  </si>
  <si>
    <t>Concordia C.Z. LA HORMIGA</t>
  </si>
  <si>
    <t>Casco Urbano Inspección del Tigre. C.Z. LA HORMIGA</t>
  </si>
  <si>
    <t>Resguardo Campo Alegre. C.Z. LA HORMIGA</t>
  </si>
  <si>
    <t>Villaduarte. C.Z. LA HORMIGA</t>
  </si>
  <si>
    <t>Maravelez.C.Z. LA HORMIGA</t>
  </si>
  <si>
    <t>Cabildo Monterrey.C.Z. LA HORMIGA</t>
  </si>
  <si>
    <t>LasPalmeras.C.Z. LA HORMIGA</t>
  </si>
  <si>
    <t>Cairo. C.Z. LA HORMIGA</t>
  </si>
  <si>
    <t>Las Delicias. C.Z. LA HORMIGA</t>
  </si>
  <si>
    <t>Palestina. C.Z. LA HORMIGA</t>
  </si>
  <si>
    <t>Vereda el Venado. C.Z. LA HORMIGA</t>
  </si>
  <si>
    <t>Cabildo las Palmeras. C.Z. LA HORMIGA</t>
  </si>
  <si>
    <t>ROSALBA CHALPARIZAN</t>
  </si>
  <si>
    <t>Vereda el Ejido C.Z. SIBUNDOY</t>
  </si>
  <si>
    <t>HUELLITAS DE  AMOR 1</t>
  </si>
  <si>
    <t>HUELLITAS DE AMOR 2</t>
  </si>
  <si>
    <t>ISABEL GONZALES</t>
  </si>
  <si>
    <t>SOCORRO AGREDA</t>
  </si>
  <si>
    <t>YALILE LOPEZ</t>
  </si>
  <si>
    <t xml:space="preserve">ERLY FABIOLA MAIGUAL </t>
  </si>
  <si>
    <t>ANYOLINA YAQUENO</t>
  </si>
  <si>
    <t>Barrio Champagña. C.Z. SIBUNDOY</t>
  </si>
  <si>
    <t>Barrio Villanueva.C.Z. SIBUNDOY</t>
  </si>
  <si>
    <t>Barrio Pablo VI.C.Z. SIBUNDOY</t>
  </si>
  <si>
    <t>Waira Sacha.C.Z.SIBUNDOY</t>
  </si>
  <si>
    <t>San Pedro C.Z.SIBUNDOY</t>
  </si>
  <si>
    <t>AMIGUITOS</t>
  </si>
  <si>
    <t>Cabildo Puntuales.PUERTO LEGUIZAMO</t>
  </si>
  <si>
    <t>ARCO IRIS</t>
  </si>
  <si>
    <t>Cabildo Bella Vista. PUERTO LEGUIZAMO</t>
  </si>
  <si>
    <t>BEBESITOS</t>
  </si>
  <si>
    <t>Cabildo Puerto Nariño.C.Z. PUERTO LEGUIZAMO</t>
  </si>
  <si>
    <t>DELFINES</t>
  </si>
  <si>
    <t>Vereda la Tagua.C..Z. PUERTO LEGUIZAMO</t>
  </si>
  <si>
    <t>ESTRELLITAS</t>
  </si>
  <si>
    <t>FLORECITAS</t>
  </si>
  <si>
    <t>Barrio las Villas.C.Z. PUERTO LEGUIZAMO</t>
  </si>
  <si>
    <t>Corregimiento Mecaya.C.Z. PUERTO LEGUIZAMO</t>
  </si>
  <si>
    <t>GOTITAS DE AGUA</t>
  </si>
  <si>
    <t>HONGUITOS</t>
  </si>
  <si>
    <t>JARDINERITOS</t>
  </si>
  <si>
    <t>LEONCITOS</t>
  </si>
  <si>
    <t>MANZANITAS</t>
  </si>
  <si>
    <t>MI PRIMERA LUZ</t>
  </si>
  <si>
    <t>MIS KOSITAS</t>
  </si>
  <si>
    <t>MIS PEQUEÑOS LUCERITOS</t>
  </si>
  <si>
    <t>MIS PEQUEÑOS SOLECITOS</t>
  </si>
  <si>
    <t>CASTILLITO DEL SABER II</t>
  </si>
  <si>
    <t>CASTILLITO DEL SABER I</t>
  </si>
  <si>
    <t>GOTITAS DE AMOR</t>
  </si>
  <si>
    <t>GOTITAS DE ALEGRIA</t>
  </si>
  <si>
    <t>GOTITAS DE SABIDURIA</t>
  </si>
  <si>
    <t>LOS ANGELITOS DEL MAÑANA</t>
  </si>
  <si>
    <t>LOS ANGELITOS INQUIETOS</t>
  </si>
  <si>
    <t>Cabildo el refugio.C.Z. PUERTO LEGUIZAMO</t>
  </si>
  <si>
    <t>Cabildo Cecilia Cocha.C.Z. PUERTO LEGUIZAMO</t>
  </si>
  <si>
    <t>Vereda Isla Nueva.C.Z. PUERTO LEGUIZAMO</t>
  </si>
  <si>
    <t>Nuevo Pogreso. C.Z. PUERTO LEGUIZAMO</t>
  </si>
  <si>
    <t>Hogar La Raicita. C.Z. PUERTO LEGUIZAMO</t>
  </si>
  <si>
    <t>LOS ENANITOS</t>
  </si>
  <si>
    <t>LOS PEQUEÑOS OSITOS</t>
  </si>
  <si>
    <t>MIS CORAZONES</t>
  </si>
  <si>
    <t>MIS PEQUEÑINES</t>
  </si>
  <si>
    <t>PARCHESITOS</t>
  </si>
  <si>
    <t>PEQUEÑOS SALTAMONTES</t>
  </si>
  <si>
    <t>CONSTRUYENDO SUEÑOS</t>
  </si>
  <si>
    <t xml:space="preserve">MIS BELLOS SUEÑOS </t>
  </si>
  <si>
    <t>AMOR DE MAMÁ</t>
  </si>
  <si>
    <t>CARITA DE ANGEL</t>
  </si>
  <si>
    <t>EL FUTURO DE LOS NIÑOS</t>
  </si>
  <si>
    <t>LOS SOÑADORES</t>
  </si>
  <si>
    <t>OBRERITOS</t>
  </si>
  <si>
    <t>TERNURA DE MAMÁ</t>
  </si>
  <si>
    <t>ANGELITOS CONSENTIDOS</t>
  </si>
  <si>
    <t>AVENTURAS</t>
  </si>
  <si>
    <t>CARITAS PRECIOSAS</t>
  </si>
  <si>
    <t xml:space="preserve">CARITAS SONRRIENTES </t>
  </si>
  <si>
    <t xml:space="preserve">CARITAS TIERNAS </t>
  </si>
  <si>
    <t>CHISPITAS DE ALEGRIA</t>
  </si>
  <si>
    <t>EL CORAZÓN DE LA ESPERANZA</t>
  </si>
  <si>
    <t>ESTRELLITAS DE LA BETULIA</t>
  </si>
  <si>
    <t>GOTICAS DE ALEGRIA</t>
  </si>
  <si>
    <t>HUELLITAS TRAVIESAS</t>
  </si>
  <si>
    <t>LLUVIA DE AMOR</t>
  </si>
  <si>
    <t xml:space="preserve">MIS ANGELITOS </t>
  </si>
  <si>
    <t>MIS PEQUEÑOS GENIOS</t>
  </si>
  <si>
    <t xml:space="preserve">MIS PEQUEÑOS GENIOS </t>
  </si>
  <si>
    <t>MIS PEQUEÑOS RETOÑOS</t>
  </si>
  <si>
    <t>MIS PRIMERAS HUELLAS</t>
  </si>
  <si>
    <t>MIS TESORITOS</t>
  </si>
  <si>
    <t xml:space="preserve">PACHA GUAGUAS </t>
  </si>
  <si>
    <t>PEQUEÑOS ANGELES</t>
  </si>
  <si>
    <t>PEQUEÑOS ANGELITOS 2</t>
  </si>
  <si>
    <t>PEQUEÑOS QUERUBINES</t>
  </si>
  <si>
    <t>PRECIOSOS</t>
  </si>
  <si>
    <t>RISITAS TIERNAS</t>
  </si>
  <si>
    <t>SEMILLAS DEL FUTURO</t>
  </si>
  <si>
    <t>SEMILLITAS DE PAZ</t>
  </si>
  <si>
    <t>SEMILLITAS EN CRECIMIENTO</t>
  </si>
  <si>
    <t>TALENTOS</t>
  </si>
  <si>
    <t xml:space="preserve">TERNURITAS </t>
  </si>
  <si>
    <t>CDI Institucional</t>
  </si>
  <si>
    <t xml:space="preserve">BARRIO OBRERO. C.Z MOCOA  </t>
  </si>
  <si>
    <t>BARRIO FATIMA .C.Z MOCOA</t>
  </si>
  <si>
    <t>CASA NAZRETH.C.Z MOCOA</t>
  </si>
  <si>
    <t>BARRIO CRISTO REY. .C.Z MOCOA</t>
  </si>
  <si>
    <t>ESCUELA JULIO GARZON MORENO..C.Z MOCOA</t>
  </si>
  <si>
    <t xml:space="preserve"> VEREDA ALTO MECAYA..C.Z MOCOA</t>
  </si>
  <si>
    <t>VEREDA SAN VICENTE DEL PALMAR..C.Z MOCOA</t>
  </si>
  <si>
    <t>BARRIO CRISTO REY..C.Z MOCOA</t>
  </si>
  <si>
    <t>VDA OROYACO.C.Z MOCOA</t>
  </si>
  <si>
    <t>VDA VILLARICA..C.Z MOCOA</t>
  </si>
  <si>
    <t xml:space="preserve">V/ LA CASTELLANA.C.Z MOCOA </t>
  </si>
  <si>
    <t>VDA NARANJITO.C.Z MOCOA</t>
  </si>
  <si>
    <t>B/ ROSADELA.C.Z MOCOA</t>
  </si>
  <si>
    <t>VDA ISLANDIA.C.Z MOCOA</t>
  </si>
  <si>
    <t>VDA BRISAS DEL MOCOA.C.Z MOCOA</t>
  </si>
  <si>
    <t>VDA PUERTO UMBRIA.C.Z MOCOA</t>
  </si>
  <si>
    <t>V/ COFANIA.C.Z MOCOA</t>
  </si>
  <si>
    <t>PLAZA DE FERIAS.C.Z MOCOA</t>
  </si>
  <si>
    <t>VDA CANANGUCHO.C.Z MOCOA</t>
  </si>
  <si>
    <t>PUERTO HUMBRIA .C.Z MOCOA</t>
  </si>
  <si>
    <t>VDA EL BAJO ESLABON.C.Z MOCOA</t>
  </si>
  <si>
    <t>V/ SAN ISIDRO.C.Z MOCOA</t>
  </si>
  <si>
    <t>VDA EL GUINEO.C.Z MOCOA</t>
  </si>
  <si>
    <t>ASOCAP.C.Z MOCOA</t>
  </si>
  <si>
    <t>VDA EL CARMEN.C.Z MOCOA</t>
  </si>
  <si>
    <t>B/ PALERMO.C.Z MOCOA</t>
  </si>
  <si>
    <t>VDA ALBANIA.C.Z MOCOA</t>
  </si>
  <si>
    <t>VDA LA PAZ.C.Z MOCOA</t>
  </si>
  <si>
    <t>PUERTO UMBRIA.C.Z MOCOA</t>
  </si>
  <si>
    <t>V/ ALTO SINAI.C.Z MOCOA</t>
  </si>
  <si>
    <t>MIS PEQUEÑOS SUEÑOS</t>
  </si>
  <si>
    <t>APRENDIENDO A CONSTRUIR SEDE 1</t>
  </si>
  <si>
    <t>APRENDIENDO A CONSTRUIR SEDE 2</t>
  </si>
  <si>
    <t>CDI CARITAS FELICES 1</t>
  </si>
  <si>
    <t>CDI CARITAS FELICES 2</t>
  </si>
  <si>
    <t>Amigos</t>
  </si>
  <si>
    <t xml:space="preserve">Amigos </t>
  </si>
  <si>
    <t>Angelitos</t>
  </si>
  <si>
    <t>BELLA SOMBRA, ROCIOS,HORTENCIAS.</t>
  </si>
  <si>
    <t xml:space="preserve">Capullos de amor </t>
  </si>
  <si>
    <t xml:space="preserve">Caritas felices </t>
  </si>
  <si>
    <t>Claveles rojos</t>
  </si>
  <si>
    <t>COLEGIALES,POMPONES,VIOLETAS.</t>
  </si>
  <si>
    <t>conquistadores</t>
  </si>
  <si>
    <t>creativos</t>
  </si>
  <si>
    <t>Creativos</t>
  </si>
  <si>
    <t xml:space="preserve">Exploradores </t>
  </si>
  <si>
    <t>Girasoles</t>
  </si>
  <si>
    <t>GIRASOLES,CLAVELES,JAZMIN.</t>
  </si>
  <si>
    <t>GLADIOLOS, PENSAMIENTOS,GERANIOS.</t>
  </si>
  <si>
    <t>Gotas de amor</t>
  </si>
  <si>
    <t xml:space="preserve">Heliconias </t>
  </si>
  <si>
    <t>HELICONIAS, DALIAS,ORQUIDEAS.</t>
  </si>
  <si>
    <t xml:space="preserve">Huellitas </t>
  </si>
  <si>
    <t>Jedako warrara</t>
  </si>
  <si>
    <t xml:space="preserve">Karabari (dios de arriba) </t>
  </si>
  <si>
    <t>Las estrellas</t>
  </si>
  <si>
    <t>LIRIOS,AZUCENAS,SUSPIROS.</t>
  </si>
  <si>
    <t xml:space="preserve">Los claveles </t>
  </si>
  <si>
    <t xml:space="preserve">Los diamantes </t>
  </si>
  <si>
    <t>Los girasoles</t>
  </si>
  <si>
    <t xml:space="preserve">Los girasoles </t>
  </si>
  <si>
    <t>Los pequeños traviesos</t>
  </si>
  <si>
    <t>LOTOS, ARTURIO,NARDOS.</t>
  </si>
  <si>
    <t>Luna Arcoíris</t>
  </si>
  <si>
    <t>MANOS CREATIVAS</t>
  </si>
  <si>
    <t>Margaritas.</t>
  </si>
  <si>
    <t>Mentes brillantes</t>
  </si>
  <si>
    <t>Mis pequeños angelitos</t>
  </si>
  <si>
    <t>Niuchera joma duanu</t>
  </si>
  <si>
    <t>painkul</t>
  </si>
  <si>
    <t>paishba</t>
  </si>
  <si>
    <t>Pequeñines</t>
  </si>
  <si>
    <t xml:space="preserve">Pequeñines </t>
  </si>
  <si>
    <t>Pequeños angelitos</t>
  </si>
  <si>
    <t>Pequeños aventureros</t>
  </si>
  <si>
    <t>Pequeños genios</t>
  </si>
  <si>
    <t xml:space="preserve">Pequeños genios </t>
  </si>
  <si>
    <t>Pequeños gigantes</t>
  </si>
  <si>
    <t xml:space="preserve">Pingüinos </t>
  </si>
  <si>
    <t xml:space="preserve">Pinochos </t>
  </si>
  <si>
    <t xml:space="preserve">Pitufos </t>
  </si>
  <si>
    <t xml:space="preserve">Pitufos  </t>
  </si>
  <si>
    <t xml:space="preserve">Resplandor </t>
  </si>
  <si>
    <t>SMILLITAS DEL SABER</t>
  </si>
  <si>
    <t>warana kinraju barubu</t>
  </si>
  <si>
    <t xml:space="preserve">Zafiros </t>
  </si>
  <si>
    <t>EL CEDRAL</t>
  </si>
  <si>
    <t>MIS PEQUEÑOS PENSADORES</t>
  </si>
  <si>
    <t>ANGELITOS ALEGRES</t>
  </si>
  <si>
    <t>angelitos del mañana</t>
  </si>
  <si>
    <t>Chiquitines</t>
  </si>
  <si>
    <t>Chiquitines inteligentes</t>
  </si>
  <si>
    <t>estrellitas del mañana</t>
  </si>
  <si>
    <t>gigantes de corazon</t>
  </si>
  <si>
    <t>LOS PITUFOS</t>
  </si>
  <si>
    <t>MIS PRIMEROS PASOS</t>
  </si>
  <si>
    <t>pequeños INTELIGENTE</t>
  </si>
  <si>
    <t>SANDRA MILENI CARDONA</t>
  </si>
  <si>
    <t>SOLECITOS BRILLANTES</t>
  </si>
  <si>
    <t>SONRISAS</t>
  </si>
  <si>
    <t xml:space="preserve">sueños y sonrisas </t>
  </si>
  <si>
    <t>ternuritas</t>
  </si>
  <si>
    <t>VEREDA EL CEDRAL</t>
  </si>
  <si>
    <t>LA ISLA.C.Z PUERTO ASIS</t>
  </si>
  <si>
    <t>villaflor.C.Z PUERTO ASIS</t>
  </si>
  <si>
    <t>pto caicedo.C.Z PUERTO ASIS</t>
  </si>
  <si>
    <t>Arizona.C.Z PUERTO ASIS</t>
  </si>
  <si>
    <t>san pedro.C.Z PUERTO ASIS</t>
  </si>
  <si>
    <t>PORVENIR.C.Z PUERTO ASIS</t>
  </si>
  <si>
    <t>cedral.C.Z PUERTO ASIS</t>
  </si>
  <si>
    <t>bagre.C.Z PUERTO ASIS</t>
  </si>
  <si>
    <t>VEREDA CIRCASIA.C.Z PUERTO ASIS</t>
  </si>
  <si>
    <t>VEREDA COLONIA NUEVA.C.Z PUERTO ASIS</t>
  </si>
  <si>
    <t>VEREDA EL VENADO.C.Z PUERTO ASIS</t>
  </si>
  <si>
    <t>CAICEDO.C.Z PUERTO ASIS</t>
  </si>
  <si>
    <t>CRISTOREY.C.Z PUERTO ASIS</t>
  </si>
  <si>
    <t>pedregosa.C.Z PUERTO ASIS</t>
  </si>
  <si>
    <t>BARRIO LAS GALIAS.C.Z VALLE DE GUAMUEZ</t>
  </si>
  <si>
    <t>BARRIO EL JARDIN.C.Z VALLE DE GUAMUEZ</t>
  </si>
  <si>
    <t>Vereda la 35.C.Z VALLE DE GUAMUEZ</t>
  </si>
  <si>
    <t>Asentamiento el bosque II.C.Z VALLE DE GUAMUEZ</t>
  </si>
  <si>
    <t>Simón bolívar II- INVASION LOS ANGELES.C.Z VALLE DE GUAMUEZ</t>
  </si>
  <si>
    <t>ACE, PALESTINA,LUZON.C.Z VALLE DE GUAMUEZ</t>
  </si>
  <si>
    <t>Prado.C.Z VALLE DE GUAMUEZ</t>
  </si>
  <si>
    <t>Las delicias II.C.Z VALLE DE GUAMUEZ</t>
  </si>
  <si>
    <t>Invasión segunda etapa.C.Z VALLE DE GUAMUEZ</t>
  </si>
  <si>
    <t>VEREDA PARAISO..C.Z VALLE DE GUAMUEZ</t>
  </si>
  <si>
    <t>Vereda yarumo.C.Z VALLE DE GUAMUEZ</t>
  </si>
  <si>
    <t>Vereda achote 1..C.Z VALLE DE GUAMUEZ</t>
  </si>
  <si>
    <t>Alto orito.C.Z VALLE DE GUAMUEZ</t>
  </si>
  <si>
    <t>Quebradon .C.Z VALLE DE GUAMUEZ</t>
  </si>
  <si>
    <t>B/ LAS PALAMAS-V/ SILVANIA.C.Z VALLE DE GUAMUEZ</t>
  </si>
  <si>
    <t>V/ FLORIDA, AGUA AZUL, ALTOGUISIA.C.Z VALLE DE GUAMUEZ</t>
  </si>
  <si>
    <t>Vereda villa de Leiva .C.Z VALLE DE GUAMUEZ</t>
  </si>
  <si>
    <t>Vereda primavera Guamuez.C.Z VALLE DE GUAMUEZ</t>
  </si>
  <si>
    <t>VEREDA LIBANO, SIBERIA.C.Z VALLE DE GUAMUEZ</t>
  </si>
  <si>
    <t>Asentamiento el bosque I.C.Z VALLE DE GUAMUEZ</t>
  </si>
  <si>
    <t>Cabildo Campo alegre.C.Z VALLE DE GUAMUEZ</t>
  </si>
  <si>
    <t>Vereda cristalina.C.Z VALLE DE GUAMUEZ</t>
  </si>
  <si>
    <t>Simón bolívar I.C.Z VALLE DE GUAMUEZ</t>
  </si>
  <si>
    <t>VERDA CHURUYACO.C.Z VALLE DE GUAMUEZ</t>
  </si>
  <si>
    <t>Vereda Simón bolívar.C.Z VALLE DE GUAMUEZ</t>
  </si>
  <si>
    <t>Asentamiento libertad.C.Z VALLE DE GUAMUEZ</t>
  </si>
  <si>
    <t>Ruidosas.C.Z VALLE DE GUAMUEZ</t>
  </si>
  <si>
    <t>Asentamiento las Américas.C.Z VALLE DE GUAMUEZ</t>
  </si>
  <si>
    <t>Vereda buenos aires.C.Z VALLE DE GUAMUEZ</t>
  </si>
  <si>
    <t>MONSERRATE,CALDERO.C.Z VALLE DE GUAMUEZ</t>
  </si>
  <si>
    <t xml:space="preserve">Invasión los cauchos.C.Z VALLE DE GUAMUEZ </t>
  </si>
  <si>
    <t>Vereda alto mirador.C.Z VALLE DE GUAMUEZ</t>
  </si>
  <si>
    <t xml:space="preserve">Vereda san Andrés.C.Z VALLE DE GUAMUEZ </t>
  </si>
  <si>
    <t>Las delicias I.C.Z VALLE DE GUAMUEZ</t>
  </si>
  <si>
    <t>Cristo rey .C.Z VALLE DE GUAMUEZ</t>
  </si>
  <si>
    <t>Alnamawabi I.C.Z VALLE DE GUAMUEZ</t>
  </si>
  <si>
    <t>.C.Z VALLE DE GUAMUEZ</t>
  </si>
  <si>
    <t>Las acacias.C.Z VALLE DE GUAMUEZ</t>
  </si>
  <si>
    <t>Alnamawabi II.C.Z VALLE DE GUAMUEZ</t>
  </si>
  <si>
    <t>Nuevo mundo .C.Z VALLE DE GUAMUEZ</t>
  </si>
  <si>
    <t>Yarumo I.C.Z VALLE DE GUAMUEZ</t>
  </si>
  <si>
    <t>Vereda achote 2.C.Z VALLE DE GUAMUEZ</t>
  </si>
  <si>
    <t>Alpez.C.Z VALLE DE GUAMUEZ</t>
  </si>
  <si>
    <t>Nuevo mundo.C.Z VALLE DE GUAMUEZ</t>
  </si>
  <si>
    <t>Vereda guayabal.C.Z VALLE DE GUAMUEZ</t>
  </si>
  <si>
    <t>Vereda Altamira .C.Z VALLE DE GUAMUEZ</t>
  </si>
  <si>
    <t>Vereda guayabal..C.Z VALLE DE GUAMUEZ</t>
  </si>
  <si>
    <t>Vereda tesalia II.C.Z VALLE DE GUAMUEZ</t>
  </si>
  <si>
    <t>Vereda tesalia I.C.Z VALLE DE GUAMUEZ</t>
  </si>
  <si>
    <t>Vereda naranjito.C.Z VALLE DE GUAMUEZ</t>
  </si>
  <si>
    <t>Vereda Alto orito.C.Z VALLE DE GUAMUEZ</t>
  </si>
  <si>
    <t>Yarumo II.C.Z VALLE DE GUAMUEZ</t>
  </si>
  <si>
    <t>MIRAFLORES.C.Z PUERTO ASIS</t>
  </si>
  <si>
    <t>VDA VILLARICA.C.Z MOCOA</t>
  </si>
  <si>
    <t>V/ CANANGUCHO.C.Z MOCOA</t>
  </si>
  <si>
    <t>B/ 29 DE MAYO.C.Z MOCOA</t>
  </si>
  <si>
    <t>VDA SANTA TERESA DEL VIDES.C.Z MOCOA</t>
  </si>
  <si>
    <t>VDA LA  ESPERANZA.C.Z MOCOA</t>
  </si>
  <si>
    <t>VDA BETULIA.C.Z MOCOA</t>
  </si>
  <si>
    <t>VDA EL ALBANIA.C.Z MOCOA</t>
  </si>
  <si>
    <t>VDA SELVA FUTURO.C.Z MOCOA</t>
  </si>
  <si>
    <t>BARRIO CRISTO REY.C.Z MOCOA</t>
  </si>
  <si>
    <t>VDA CANANGUCHO..C.Z MOCOA</t>
  </si>
  <si>
    <t xml:space="preserve">RESGUARGO LOS PASTOS.C.Z MOCOA </t>
  </si>
  <si>
    <t>CDI  MI CASITA FELIZ</t>
  </si>
  <si>
    <t>MI BELLO DESPERTAR</t>
  </si>
  <si>
    <t>MI BELLO DESPERTAR II</t>
  </si>
  <si>
    <t>MI BELLO DESPERTAR III</t>
  </si>
  <si>
    <t>TERNURITAS I</t>
  </si>
  <si>
    <t>TERNURITAS II</t>
  </si>
  <si>
    <t>TERNURITAS III</t>
  </si>
  <si>
    <t>VILLAROSA</t>
  </si>
  <si>
    <t>CAMINADORES</t>
  </si>
  <si>
    <t>CIGUEÑAS</t>
  </si>
  <si>
    <t>ESTRELLAS</t>
  </si>
  <si>
    <t>FRECITAS</t>
  </si>
  <si>
    <t>GIRASOLES</t>
  </si>
  <si>
    <t>GOTITAS</t>
  </si>
  <si>
    <t>JANETH DUCUARA MORALES</t>
  </si>
  <si>
    <t>JOHN PABLO ERAZO MORA</t>
  </si>
  <si>
    <t>LUZ STELLA ROSERO CABRERA</t>
  </si>
  <si>
    <t>MARCO  ANTONIO ESTUPIÑAN  GONGORA</t>
  </si>
  <si>
    <t>MARISOL ORTIZ ARROYO</t>
  </si>
  <si>
    <t>PALOMITAS</t>
  </si>
  <si>
    <t>PIZOTONES</t>
  </si>
  <si>
    <t>PRINCIPITOS</t>
  </si>
  <si>
    <t>ROSANA AREVALO SANTANDER</t>
  </si>
  <si>
    <t>BARRIO LAS COLINAS.C.Z PUERTO ASIS</t>
  </si>
  <si>
    <t>METROPOLITANO.C.Z PUERTO ASIS</t>
  </si>
  <si>
    <t>SANTA ANA.C.Z PUERTO ASIS</t>
  </si>
  <si>
    <t>VEREDA LA CARMELITA.C.Z PUERTO ASIS</t>
  </si>
  <si>
    <t>MONTAÑITA.C.Z PUERTO ASIS</t>
  </si>
  <si>
    <t>OBRERO.C.Z PUERTO ASIS</t>
  </si>
  <si>
    <t>SIMON BOLIVAR .C.Z PUERTO ASIS</t>
  </si>
  <si>
    <t>VILLAROSA.C.Z PUERTO ASIS</t>
  </si>
  <si>
    <t>COMUNA I.C.Z PUERTO ASIS</t>
  </si>
  <si>
    <t>SAN MARTIN.C.Z PUERTO ASIS</t>
  </si>
  <si>
    <t>COMUNA II.C.Z PUERTO ASIS</t>
  </si>
  <si>
    <t>UAO.C.Z PUERTO ASIS.C.Z PUERTO ASIS</t>
  </si>
  <si>
    <t>VEREDA PUERTO LA UNION.C.Z PUERTO ASIS</t>
  </si>
  <si>
    <t>UAO.C.Z PUERTO ASIS</t>
  </si>
  <si>
    <t>SANTANA.C.Z PUERTO ASIS</t>
  </si>
  <si>
    <t>VEREDA AGUA NEGRA.C.Z PUERTO ASIS</t>
  </si>
  <si>
    <t>VEREDA LA ESPERANZA.C.Z PUERTO ASIS</t>
  </si>
  <si>
    <t>VEREDA TETEYE.C.Z PUERTO ASIS</t>
  </si>
  <si>
    <t>VEREDA COCAYA.C.Z PUERTO ASIS</t>
  </si>
  <si>
    <t>PUERTO VEGA.C.Z PUERTO ASIS</t>
  </si>
  <si>
    <t>VEREDA CAMPO ALEGRE.C.Z PUERTO ASIS</t>
  </si>
  <si>
    <t>VEREDA REMOLINO.C.Z PUERTO ASIS</t>
  </si>
  <si>
    <t>VEREDA ALEA.C.Z PUERTO ASIS</t>
  </si>
  <si>
    <t>VEREDA ANCURA.C.Z PUERTO ASIS</t>
  </si>
  <si>
    <t>VEREDA SINAI.C.Z PUERTO ASIS</t>
  </si>
  <si>
    <t>N0</t>
  </si>
  <si>
    <t>AMANDA VIRGINIA LUNA LEYTON</t>
  </si>
  <si>
    <t>TRABAJADORA SOCIAL</t>
  </si>
  <si>
    <t>UNIVERSIDAD MARIANA</t>
  </si>
  <si>
    <t>23 DE AGOSTO DE 2012</t>
  </si>
  <si>
    <t>FUNDACIÓN VILLA SOÑADA</t>
  </si>
  <si>
    <t>2 de Enero de 2013 al 30 de Octubre DE 2014</t>
  </si>
  <si>
    <t>Coordinadora Pedagógica</t>
  </si>
  <si>
    <t>PROFESIONAL EN DESARROLLO FAMILIAR</t>
  </si>
  <si>
    <t>UNIVERSIDAD DE CALDAS</t>
  </si>
  <si>
    <t>10 DE MARZO DE 2014</t>
  </si>
  <si>
    <t>PRACTICA DE FAMILIA Y COMUNIDAD</t>
  </si>
  <si>
    <t>PRIMER SEMESTRE DE 2013</t>
  </si>
  <si>
    <t>DORIS TARAMUEL ALPALA</t>
  </si>
  <si>
    <t>GRUPO 1 MOCOA. CDI INSTITUCIONAL</t>
  </si>
  <si>
    <t>3/454</t>
  </si>
  <si>
    <t>BLANCA MARINA GUERRERO</t>
  </si>
  <si>
    <t>PSICOLOGA</t>
  </si>
  <si>
    <t>UNIVERSIDAD ANTONI NARIÑO</t>
  </si>
  <si>
    <t>23 DE MAYO DE 2003</t>
  </si>
  <si>
    <t>PASTORAL SOCIAL
PASTORAL SOCIAL
FUNDACIÓN VILLA SOÑADA
DIOCÉSIS MOCOA SIBUNDOY</t>
  </si>
  <si>
    <t>1 DE NOVIEMBRE A 15 DE DICIEMBRE DE 2014
1 DE AGOSTO A 31 DE OCTUBRE DE 2014
16 DE AGOSTO DE 2013 A 31 DE AGOSTO DE 2014
2 DE ENERO DE 2013 AL 15 DE DICIEMBRE DE 2013
31 DE DICIEME DE 2010 AL 31 DE DICIEMBRE DE 2012</t>
  </si>
  <si>
    <t xml:space="preserve">COORDINADORA PEDAGÓGICA
APOYO PSICOSOCIAL
APOYO PSICOSOCIAL
APOYO PSICOSOCIAL
COORDINACIÓN PEDAGÓGICA Y PSICOLOGÍA
</t>
  </si>
  <si>
    <t>GRUPO 1 MOCOA. MODALIDAD FAMILIAR</t>
  </si>
  <si>
    <t>NERJHELY LORENA RODRÍGUEZ QUINAYAS</t>
  </si>
  <si>
    <t>PASTORAL SOCIAL
PASTORAL SOCIAL
FUNDACIÓN VILLA SOÑADA
IOCÉSIS MOCOA SIBUNDOY</t>
  </si>
  <si>
    <t>4 DE ABRIL DE 2014 A 31 DE JULIO DE 2014
1 DE AGOSTO DE 2014 AL 31 OCTUBRE DE 2014</t>
  </si>
  <si>
    <t>APOYO PSICOSOCIAL
APOYO PISCOSOCIAL</t>
  </si>
  <si>
    <t>MONICA SOFIA JARAMILLO</t>
  </si>
  <si>
    <t>21 DE JUNIO DE 2011</t>
  </si>
  <si>
    <t>ICBF
ICBF</t>
  </si>
  <si>
    <t>1 DE NOVIEMBRE DE 2011 A 30 NOVIEMBRE DE 2011
10 DE ENERO DE 2013 A 30 DE SEPTIMBRE DE 2013</t>
  </si>
  <si>
    <t>TRABAJADORA SOCIAL RESTABLECIMIENTO DE DERECHOS 
TRABAJADORA SOCIAL DE PROTECCIÓN C.Z HORMIGA</t>
  </si>
  <si>
    <t>JUDY LILIANA OQUENDO IMBACHY</t>
  </si>
  <si>
    <t>UNAD</t>
  </si>
  <si>
    <t>26 DE ABRIL DE 2013</t>
  </si>
  <si>
    <t>LAS CERTIFICACIONES APORTADAS NO SON VÁLIDAS PARA DESEMPEÑARSE COMO APOYO PSICOSOCIAL</t>
  </si>
  <si>
    <t>2/454</t>
  </si>
  <si>
    <t>ANDREA JIMENA CORREDOR MESA</t>
  </si>
  <si>
    <t>INGEIERA DE PRODUCCIÓN AGROINDUSTRIAL</t>
  </si>
  <si>
    <t>UNIVERSIDAD FRANCISCO DE PAULA SANTANDER</t>
  </si>
  <si>
    <t>BLANCA NIDIA RODRIGUEZ SUAREZ</t>
  </si>
  <si>
    <t>LICENCIADA EN EDUCACIÓN BÁSICA</t>
  </si>
  <si>
    <t>5 DE DICMEBRE DE 2008</t>
  </si>
  <si>
    <t>ALCALDIA MUNICIPIO DE PIAMONTE</t>
  </si>
  <si>
    <t>DURANTE 3 AÑOS</t>
  </si>
  <si>
    <t>COORDINADORA DE PROYECTOS SOCIALES DE GRUPOS COMO NIÑEZ, ADULTOS</t>
  </si>
  <si>
    <t>LEIDY VANESSA BARCENAS SANCHEZ</t>
  </si>
  <si>
    <t>LICENCIADA EN PEDAGOGÍA INFANTIL</t>
  </si>
  <si>
    <t>UNIVERSIDAD DE LA AMAZONÍA</t>
  </si>
  <si>
    <t xml:space="preserve">21DE DICIEMBRE DE 2012 </t>
  </si>
  <si>
    <t xml:space="preserve">NO CUMPLE CON LA EXPERIENCIA </t>
  </si>
  <si>
    <t>YOLANDA CRISTINA PABÓN ESTUPIÑAN</t>
  </si>
  <si>
    <t>LICENCIADA EN EDUCACIÓN BÁSICA PRIMARIA</t>
  </si>
  <si>
    <t xml:space="preserve">PONTIFICIA UNIVERIDAD JAVERIANA </t>
  </si>
  <si>
    <t>20 DE AGOSTO DE 2002</t>
  </si>
  <si>
    <t>CERTEMPO</t>
  </si>
  <si>
    <t>14 DE FEBRERO DE 2011 A 9 DE AGOSTO DE 2011, AGOSTO 29 DE 2011 A 16 DE DICIEMBRE DE 2011, ENERO 23 DE 2012 A JUNIO 30 DE 2012, 23 DE JULIO A 15 DE DICEMBRE DE 2012</t>
  </si>
  <si>
    <t>DOCENTE JARDIN SOCIAL GOTICAS</t>
  </si>
  <si>
    <t>NATALIA CARMENZA LOPEZ GUERRERO</t>
  </si>
  <si>
    <t>ADMINISTRADORA DE EMPRESAS</t>
  </si>
  <si>
    <t>UNIVERSIDAD INCA DE COLOMBIA</t>
  </si>
  <si>
    <t>30 DE MARZO DEL 2001</t>
  </si>
  <si>
    <t xml:space="preserve">COORDINADORA TECNICA DE LOS PROGRAMAS DE PRIMERA INFANCIA
COORDINADORA TECNICA DE LOS PROGRMAS DE PRIMERA INFANCIA
PROFESIONAL DE APOYO DEL CENTRO ZONAL MOCOA
</t>
  </si>
  <si>
    <t xml:space="preserve">DIOCESIS MOCOA . DIOCESIS MOCOA
ICBF CENTRO ZONAL MOCOA
ICBF CENTRO ZONAL MOCOA 
</t>
  </si>
  <si>
    <t>1 DE AGOSTO DE 2014, A 31 DE DICIEMBRE DE 2014
7 ENERO DE 2014 A 31 JULIO DE 2014
3 ENERO DE 2013 A 31 DICIEMBRE DE 2013
28 DE ENERO DE 2011 A 30 DE JUNIO DE 2011
30 DE JUNIO DE 2011 A 31 DE DICIEMBRE DE 2011</t>
  </si>
  <si>
    <t>MODALIDAD A LA QUE SE PRESENTA
(CDI CON ARRIENDO- CDI SIN ARRIENDO - MODALIDAD FAMILIAR)
GRUPO N° 9</t>
  </si>
  <si>
    <t>MODALIDAD A LA QUE SE PRESENTA
(CDI CON ARRIENDO- CDI SIN ARRIENDO - MODALIDAD FAMILIAR)
GRUPO 1</t>
  </si>
  <si>
    <t>MODALIDAD A LA QUE SE PRESENTA
(CDI CON ARRIENDO- CDI SIN ARRIENDO - MODALIDAD FAMILIAR)
GRUPO N° 10</t>
  </si>
  <si>
    <t>MODALIDAD A LA QUE SE PRESENTA
(CDI CON ARRIENDO- CDI SIN ARRIENDO - MODALIDAD FAMILIAR)
GRUPO N° 5</t>
  </si>
  <si>
    <t>MODALIDAD A LA QUE SE PRESENTA
(CDI CON ARRIENDO- CDI SIN ARRIENDO - MODALIDAD FAMILIAR)
GRUPO N° 6</t>
  </si>
  <si>
    <t>MODALIDAD A LA QUE SE PRESENTA
(CDI CON ARRIENDO- CDI SIN ARRIENDO - MODALIDAD FAMILIAR)
GRUPO N° 7</t>
  </si>
  <si>
    <t>MODALIDAD A LA QUE SE PRESENTA
(CDI CON ARRIENDO- CDI SIN ARRIENDO - MODALIDAD FAMILIAR)
GRUPO N° 12</t>
  </si>
  <si>
    <t>MODALIDAD A LA QUE SE PRESENTA
(CDI CON ARRIENDO- CDI SIN ARRIENDO - MODALIDAD FAMILIAR)
GRUPO N° 2</t>
  </si>
  <si>
    <t>MODALIDAD A LA QUE SE PRESENTA
(CDI CON ARRIENDO- CDI SIN ARRIENDO - MODALIDAD FAMILIAR)
GRUPO N° 8</t>
  </si>
  <si>
    <t>MODALIDAD A LA QUE SE PRESENTA
(CDI CON ARRIENDO- CDI SIN ARRIENDO - MODALIDAD FAMILIAR)
GRUPO N° 13</t>
  </si>
  <si>
    <t>MODALIDAD A LA QUE SE PRESENTA
(CDI CON ARRIENDO- CDI SIN ARRIENDO - MODALIDAD FAMILIAR)
GRUPO N° 11</t>
  </si>
  <si>
    <t>GRUPO</t>
  </si>
  <si>
    <t>GRUPO 9, GRUPO 8, GRUPO 10</t>
  </si>
  <si>
    <t>GRUPO 12</t>
  </si>
  <si>
    <t>GRUPO 1, GRUPO 7</t>
  </si>
  <si>
    <t>COORDINADORES</t>
  </si>
  <si>
    <t>APOYO PSICOSOCIAL</t>
  </si>
  <si>
    <t>1/247</t>
  </si>
  <si>
    <t>GRUPO 1 MOCOA</t>
  </si>
  <si>
    <t xml:space="preserve">GRUPO 2 VILLA GARZÓN, </t>
  </si>
  <si>
    <t>NO SE HA REALIZADO TALENTO HUMANO</t>
  </si>
  <si>
    <t>NO CUMPLE CON EL PERFIL PROFESIONAL REQUERIDO</t>
  </si>
  <si>
    <t>1/200</t>
  </si>
  <si>
    <t>GRUPO 5 . CDI INSTITUCIONAL</t>
  </si>
  <si>
    <t>GRUPO 5 SIBUNDOY</t>
  </si>
  <si>
    <t>PSICÓLOGA</t>
  </si>
  <si>
    <t>NO ADJUNTA</t>
  </si>
  <si>
    <t>DIOCESIS MOCOA-SIBUNDOY
CONSORCIO ALIMENTAR PAIS
CONSORCIO ALIMENTAR PAIS
CONSORCIO AÑOS DORADOS</t>
  </si>
  <si>
    <t>04/02/2012 - 30/12/2012
22/11/2011 - 30/12/2011
24/06/2011 - 04/11/2011
23/03/2009 - 30/12/2010</t>
  </si>
  <si>
    <t>COORDINAODRA  DE HOGARES COMUNITARIOS-SIBUNDOY.
SERVICIOS PROFESIONALES  EN  EL AREA SOCIAL
SERVICIOS PROFESIONALES  EN  EL AREA SOCIAL
SERVICIOS PROFESIONALES  EN  EL AREA SOCIAL DEPARTAMENTAL</t>
  </si>
  <si>
    <t>38 MESES</t>
  </si>
  <si>
    <t>LIZ ANYELI TH  ZULUAGA CASTAÑO</t>
  </si>
  <si>
    <t>UNIVERSIDA NACIONAL ABIERTA Y A DISTANCIA</t>
  </si>
  <si>
    <t>FUNDACION FRATERNIDAD
FUNDACIÓN CENTRO DE APRENDIZAJE  NEHUROARTE</t>
  </si>
  <si>
    <t>01/06/2013 - 31/12/2013
12/09/2013 - 11/12/2013</t>
  </si>
  <si>
    <t>AGENTE EDUCATIVO FAMILIAS CON BIENESTAR
ASESOR PEDAGÓGICO</t>
  </si>
  <si>
    <t>9 MESES</t>
  </si>
  <si>
    <t>ANDREA SENEYDA BOLAÑOS VALLEJO</t>
  </si>
  <si>
    <t>YULI  PAULINA MUÑOZ  MONTERO</t>
  </si>
  <si>
    <t xml:space="preserve">LICENCIADA EN EDUCACION PREESCOLAR </t>
  </si>
  <si>
    <t>INSTITUCION UNIVERSITARIA CESMAG</t>
  </si>
  <si>
    <t>NO APLICA</t>
  </si>
  <si>
    <t>ASOCIACION  DE PROFESONALES  PARA EL DESARROLLO  CULTURAL Y LA INVESTIGACION.
ASOCIACION  DE PROFESONALES  PARA EL DESARROLLO  CULTURAL Y LA INVESTIGACION
CENTRO ESTUDIANTIL SANTO DOMINGO DE GUZMAN
CONSULTORES CYM</t>
  </si>
  <si>
    <t xml:space="preserve">
01/09/2007 - 01/04/2009
01/09/2007 - 01/04/2009
01/04/2012- 30/11/202 Y 01/02/2013 - 30/04/2013
14/05/2013 - 26/11/2013 Y 24/02/2014 - 22/06/2014</t>
  </si>
  <si>
    <t>DOCENTE DE PREESCOLAR
DOCENTE DE PREESCOLAR
DOCENTE DE PREESCOLAR
PROFESIONAL DE VERIFICAACION DE ESTÁNDARES</t>
  </si>
  <si>
    <t>JOSE FAUSTINO RODRIGUEZ</t>
  </si>
  <si>
    <t>PSICÓLOGO</t>
  </si>
  <si>
    <t>UNIVERSIDAD REMINGTON</t>
  </si>
  <si>
    <t xml:space="preserve">ASOCIAOÓN DE PADRES DE FAMILIA DEL HOGAR INFANTIL MI MUNDO FELIZ 
ASOCIAOÓN DE PADRES DE FAMILIA DEL HOGAR INFANTIL MI MUNDO FELIZ 
DIOCESIS MOCOA SIBUNDOY
HOSPITAL PIO XII
HOSPITAL PIO XII
INSTITUCION EDUCATIVA FRAY BARTOLOME DE IGUALADA
</t>
  </si>
  <si>
    <t xml:space="preserve">27/01/2014 - 27/04/2014
01/08/2014 - 30/10/2014
14/06/2012 - 30/12/2012
01/01/2011 - 29/11/2011
30/11/2011 - 31/08/2012
29/08/2011 29/ 11/2011
</t>
  </si>
  <si>
    <t xml:space="preserve">PROFESIONAL DE APOYO PSICOSOCIAL
PROFESIONAL DE APOYO PSICOSOCIAL
EJECUTOR INTEGRAL PAIPI
PSICÓLOGO CLÍNICO UNIDAD DE SALUD MENTAL
PSICÓLO DE LA ESE HOSPITAS PIO XII
PSICOORIENTADOR
</t>
  </si>
  <si>
    <t>ANA CAROLINA BENAVIDES JIMENEZ</t>
  </si>
  <si>
    <t>CORPORACION UNIVERSITARIA  IBEROAMERICANA</t>
  </si>
  <si>
    <t xml:space="preserve">ASOCIACIÓN DE PADRES DE FAMILIA DEL HOGAR INFANTIL MI MUNDO FELIZ 
ASOCIAOÓN DE PADRES DE FAMILIA DEL HOGAR INFANTIL MI MUNDO FELIZ 
INSTITUTO TECNOLÓGICO DEL PUTUMAYO
CAJA DE COMPENSACIÓN FAMILIAR DEL PUTUMAYO
ESCUELA NORMAL SUPERIOR DEL PUTUMAYO
</t>
  </si>
  <si>
    <t xml:space="preserve">01/08/203 - 16/12/2013
27/01/2014 - 27/04/2014
01/10/2010 - 04/02/2013
18/10/2011- 30/11/2011 
31/01/2011 - 24/06/2011
</t>
  </si>
  <si>
    <t xml:space="preserve">PROFESIONAL EN PSICOLOGIA SOCIAL
PROFESIONAL EN PSICOLOGIA SOCIAL
DOCENTE HORA CATEDRA
APOYO PSICOSCOIAL 
DOCENTE HORA CATEDRA
</t>
  </si>
  <si>
    <t>1/1000,</t>
  </si>
  <si>
    <t>1/5000,</t>
  </si>
  <si>
    <t>ANGELA LUCIA MONTENEGRO CEBALLOS</t>
  </si>
  <si>
    <t xml:space="preserve">TECNOLOGA EN PROMOCIÓN DE LA SALUD.
PSICÓLOGA EN FORMACIÓN
</t>
  </si>
  <si>
    <t xml:space="preserve">UNIVERSIDAD DE NARIÑO.
UNIVERSIDAD NACIONAL ABIERTA Y A DISTANCIA
</t>
  </si>
  <si>
    <t xml:space="preserve">25/09/2004.
EN FORMACIÓN
</t>
  </si>
  <si>
    <t>ILIA ELVIA PANTOJA NARVAEZ</t>
  </si>
  <si>
    <t>LICENCIADA EN ETNOEDUCACION</t>
  </si>
  <si>
    <t>UNIVERSIDAD PONTIFICIA BOLIVARIANA</t>
  </si>
  <si>
    <t>DIOCESIS MOCOA-SIBUNDOY</t>
  </si>
  <si>
    <t>21/05/2010 - 15/12/2010</t>
  </si>
  <si>
    <t>EFRAIN ALEXANDER CUARAN CUARAN</t>
  </si>
  <si>
    <t>CONTADOR PÚBLICO</t>
  </si>
  <si>
    <t>CORPORACION UNIVERSITARIA REMINGTON</t>
  </si>
  <si>
    <t>GRUPO 6 SAN FRANCISCO</t>
  </si>
  <si>
    <t>GRUPO 7 COLÓN.</t>
  </si>
  <si>
    <t>GRUPO 8 ORITO</t>
  </si>
  <si>
    <t>FPI86203</t>
  </si>
  <si>
    <t>8332 y 833, 836</t>
  </si>
  <si>
    <t>1854, 1863</t>
  </si>
  <si>
    <t>1855, 1866</t>
  </si>
  <si>
    <t>1860,1861,1854</t>
  </si>
  <si>
    <t>3084,3085,3082</t>
  </si>
  <si>
    <t>FPI86257</t>
  </si>
  <si>
    <t>3086,3087,3082</t>
  </si>
  <si>
    <t>NO SE TIENE EN CUENTA ESTA EXPERIENCIA EN TIEMPO PORQUE SE ESTA OFERTANDO PARA EL GRUPO 5 EN RAZON A LO ESTABLECIDO EN LA CONVOCATORIA CAPITULO 3 NUMERAL 3,19 EN EL LITERAL A VIÑETA 7</t>
  </si>
  <si>
    <t>X</t>
  </si>
  <si>
    <t>CON ESA MISMA CERTIFICACION SE ESTA SOPORTANDO LA EXPERIENCIA PARA EL GRUPO 1</t>
  </si>
  <si>
    <t>CON ESA MISMA CERTIFICACION SE ESTA SOPORTANDO LA EXPERIENCIA PARA EL GRUPO 8  NO SE TIENE EN CUENTA ESTA EXPERIENCIA EN TIEMPO PORQUE SE ESTA OFERTANDO PARA EL GRUPO 5 EN RAZON A LO ESTABLECIDO EN LA CONVOCATORIA CAPITULO 3 NUMERAL 3,19 EN EL LITERAL A VIÑETA 7</t>
  </si>
  <si>
    <t>GRUPO 8 ORITO . CDI INSTITUCIONAL</t>
  </si>
  <si>
    <t>GRUPO 8 ORITO  MODALIDAD FAMILIAR</t>
  </si>
  <si>
    <t>COORDINADORA</t>
  </si>
  <si>
    <t>CLAUDIA MARCELA MOLINA OTAYA</t>
  </si>
  <si>
    <t>ADMINISTRADORA DE EMPRESAS Y NEGOCIOS INTERNACIONALES</t>
  </si>
  <si>
    <t xml:space="preserve">FUNDACION VILLASOÑADA
FUNDACION VILLASOÑADA
ICBF REGIONAL PUTUMAYO
ALCALDIA DE MOCOA
SELVASALUD
SELVASALUD
TESORERIA DEPARTAMENTAL DEL PUTUMAYO
</t>
  </si>
  <si>
    <t xml:space="preserve">08/07/2013 - 15/12/2013
20/01/2014 - 05/08/2014 Y 10/09/2014 10/10/2014
07/06/2012 - 08/04/2013
09/03/2011 - 31/12/2011
01/07/2010 - 11/08/2010
22/10/2009 - 30/06/2010
01/02/2007 - 31/12/2007
</t>
  </si>
  <si>
    <t xml:space="preserve">COORDINADORA GENERAL DEL PROGRAMA GENERACIONES CON BIENESTAR COORDINADORA METODOLOGICA DEL PROGRAMA GENERACIONES CON BIENESTAR
ENLACE DEL SISTEMA NACIONAL DE BIENESTAR FAMILIAR
PRESTACION DE SERVICIOS PROFESIONALES EN LA SECRETARIA FINANCIERA MUNICIPAL
PROFESIONAL UNIVERSITARIA DE TALENTO HUMANO
PROFESIONAL DE APOYO EN LA OFICINA DE PRESUPUESTO
PAGADORA DEPARTAMENTAL
</t>
  </si>
  <si>
    <t>CARMEN AMANDA ORTEGA</t>
  </si>
  <si>
    <t>LICENCIADA EN COMERCIO Y CONTADURIA</t>
  </si>
  <si>
    <t xml:space="preserve">FUNDACION VILLASOÑADA
ICBF
ICBF
DIOCESIS MOCOA SIBUNDOY
DIOCESIS MOCOA SIBUNDOY
JARDIN INFANTIL MIS PRIMERAS AVENTURAS
LICEO VICTORIA REGIA
</t>
  </si>
  <si>
    <t xml:space="preserve">30/01/2014 AL 30/10/2014
09/01/2013 - 31/12/2013
18/10/2012 - 31/10/2012
14/09/2012 - 14/10/2012
08/05/2012 - 28/08/2012
16/01/2010 - 30/11/2010 Y 16/01/2011 - 30/06/2011
01/02/2009 - 30/11/2009
</t>
  </si>
  <si>
    <t xml:space="preserve">COORDINADORA LOCAL PARA EL PROGRAMA DE CERO A SIEMPRE MODALIDAD FAMILIAR EN ORITO
ENLACE DE PRIMERA INFANCIA CZ PUERTO ASIS
ENLACE DE PRIMERA INFANCIA CZ PUERTO ASIS
AGENTE EDUCATIVA PAIPI
AGENTE EDUCATIVA PAIPI
DOCENTE NIVEL PREJARDIN
DOCENTE
</t>
  </si>
  <si>
    <t xml:space="preserve">COORDINADOR </t>
  </si>
  <si>
    <t>CARMEN MARINA CUARAN NAVISOY</t>
  </si>
  <si>
    <t>CONTADOR PUBLICO</t>
  </si>
  <si>
    <t>SI NO PRESENTA</t>
  </si>
  <si>
    <t>DIOCESIS MOCOA SIBUDNOY
DIOCESIS MOCOA SIBUDNOY
DIOCESIS MOCOA SIBUDNOY</t>
  </si>
  <si>
    <t>1/2/2012 HASTA 20/8/2012
1/2/2014 HASTA 31/7/2014
1/8/2014 HASTA 30/10/2014</t>
  </si>
  <si>
    <t>COORDINADORA FAMILIAS E INFANCIA
COORDINADOR PEDAGOGICO PRIMERA INFANCIA
COORDINADOR PEDAGOGICO PRIMERA INFANCIA</t>
  </si>
  <si>
    <t>LILIANA ALEXANDRA QUINTERO MENDEZ</t>
  </si>
  <si>
    <t>UNIVERSIDAD DE SAN BUENAVENTURA</t>
  </si>
  <si>
    <t xml:space="preserve">FUNDACION VILLASOÑADA
RED UNIDAD MUNDIAL BRAZOS ABIERTOS
INNVICTUS
</t>
  </si>
  <si>
    <t xml:space="preserve">15/01/2014 AL 30/10/2014
01/02/2013 - 31/07/2013
01/01/2012 - 30/01/2013
</t>
  </si>
  <si>
    <t xml:space="preserve">COORDINADORA LOCAL PROGRAMA DE CERO A SIEMPRE MODALIDAD FAMILIAR
PSICOLOGA
PSICOLOGA EDUCATIVA Y DE SELECCIÓN
</t>
  </si>
  <si>
    <t>APOYO PSICOSOCIAL MODALIDAD CDI</t>
  </si>
  <si>
    <t xml:space="preserve">NANCY ROCIO HURTADO CALDERON </t>
  </si>
  <si>
    <t>UNIMAP EU
IE AMAZONICA
DIOCESIS MOCOA SIBUNDOY</t>
  </si>
  <si>
    <t>1/8/2009 HASTS 20/12/2009
1/8/2009 HASTA 30/12/2009
17/9/2010 HASTAA 15/12/2010 Y DEL 12/9/2011 HASTA 4/12/2011</t>
  </si>
  <si>
    <t>PSICOLOGA
PSICORIENTADORA</t>
  </si>
  <si>
    <t>janeth viviana martinez araujo</t>
  </si>
  <si>
    <t>trabajadora social</t>
  </si>
  <si>
    <t>MARIANA</t>
  </si>
  <si>
    <t>29/6/2011 HASTA 30/12/2011
30/1/2012 HASTA 4/5/2012</t>
  </si>
  <si>
    <t>TRABAJADORA SOCIAL CZ LA HORMIGA</t>
  </si>
  <si>
    <t>APOYO PSICOSOCIAL MODALIDAD FAMILIAR</t>
  </si>
  <si>
    <t>SANDRA PATRICIA MOREANO PEREZ</t>
  </si>
  <si>
    <t>DIOCESIS MOCOA SIBUNDOY</t>
  </si>
  <si>
    <t>16/08/2013 A 31/07/2014</t>
  </si>
  <si>
    <t>PROFESIONAL EN APOYO PSICOSOCIAL</t>
  </si>
  <si>
    <t>YENNY MARITZA NARVAEZ ORTIZ</t>
  </si>
  <si>
    <t>FUNDACION VILLA SOÑAD</t>
  </si>
  <si>
    <t>18/2/2014 HASTA 30/10/2014</t>
  </si>
  <si>
    <t>PROFESIONAL DE APOYO PSICOSOCIAL EN MODALIDAD FAMILIAR</t>
  </si>
  <si>
    <t>SEGUNDO NORBERTO DIAZ OJEDA</t>
  </si>
  <si>
    <t>PSICOLOGO</t>
  </si>
  <si>
    <t xml:space="preserve">FUNDACION VILLA SOÑADA 
CORPROGRESO
COMFAMILIAR PUTUMAYO
FRATERNIDAD
</t>
  </si>
  <si>
    <t xml:space="preserve">15-01-2013/30-10-2014
01-02-2011 30-12-2012
1-07-2011 30-11-2011
16-10-2009 31-12-2010
</t>
  </si>
  <si>
    <t xml:space="preserve">PROFESIONAL DE APOYO PSICOSOCIAL
COGESTOR SOCIAL
PROFESIONAL DE ACOMPAÑAMIENTO
EDUCADOR FAMILIAR
</t>
  </si>
  <si>
    <t>YAMILET CAROLINA ZAMBRANO CORDOBA</t>
  </si>
  <si>
    <t xml:space="preserve">DIOCESIS MOCOA SIBUNDOY
SENA REGIONAL PUTUMAYO
FUNDACION VILLA SOÑADA
</t>
  </si>
  <si>
    <t xml:space="preserve">06a12/2012
08 A 12 2012
01/2013 - 10/2014
</t>
  </si>
  <si>
    <t xml:space="preserve">SPSICOLOGA PAIPI
TUTORA DE TECNICO EN ATENCION A LA PRIMERA INFANCIA
PSICOLOGA PROGRAMA DE CERO A SIEMPRE ENTORNO FAMILIAR
</t>
  </si>
  <si>
    <t>JULY MARCELA PACHECO</t>
  </si>
  <si>
    <t>TRABAJO SOCIAL</t>
  </si>
  <si>
    <t>UIS</t>
  </si>
  <si>
    <t>NO PRESENTA</t>
  </si>
  <si>
    <t>FUCOLDE
FUNDACION VILLA SOÑADA</t>
  </si>
  <si>
    <t>10/2/2014 HASTA 30/3/2014
30/6/2014 HASTA 30/10/2014</t>
  </si>
  <si>
    <t>ACOMPAÑAMIENTO A LAS CASAS DE JUSTICIA
PROFESIONAL APOYO PSICOSOCIAL</t>
  </si>
  <si>
    <t>ADRIANA MARCELA SALDARRIAGA ACOSTA</t>
  </si>
  <si>
    <t xml:space="preserve">DIOCESIS MOCOA SIBUNDOY
</t>
  </si>
  <si>
    <t>COORDINADOR GENERAL DEL PROYECTO POR CADA MIL CUPOS OFERTADOS O FRACIÓN INFERIOR</t>
  </si>
  <si>
    <t>LUIS ALFONSO MORA CAICEDO</t>
  </si>
  <si>
    <t xml:space="preserve">FUNDACION UNIVERSITARIA JORGE TADEO LOZANO </t>
  </si>
  <si>
    <t>10/1/2011 HASTA 31/12/2011
15/1/2012 HASTA 30/12/2012
15/1/2013 HASTA 30/12/2013
10/1/2014 HASTA 28/6/2014</t>
  </si>
  <si>
    <t>COORDINADOR  ADMINISTRATIVO</t>
  </si>
  <si>
    <t xml:space="preserve">COORDINADOR GENERAL DEL PROYECTO POR CADA MIL CUPOS OFERTADOS O FRACIÓN INFERIOR </t>
  </si>
  <si>
    <t>ANDREA JIMENA CORREDOR MEZA</t>
  </si>
  <si>
    <t>INGENIERA DE PRODUCCION</t>
  </si>
  <si>
    <t>PERFIL PROFESIONAL NO CUMPLE CON LO REQUERIDO EN LA CONVOCATORIA</t>
  </si>
  <si>
    <t>PROFESIONAL DE APOYO PEDAGOGICO POR CADA MIL CUPOS OFERTADOS O FRACCION INFERIOR</t>
  </si>
  <si>
    <t>MARIA DEL PILAR PARRA</t>
  </si>
  <si>
    <t>LICENCIADA EN PADAGOGIA INFANTIL</t>
  </si>
  <si>
    <t>UNIVERSIDAD DE PAMPLONA</t>
  </si>
  <si>
    <t>DIOCESIS MOCOA SIBUNDOY
DIOCESIS MOCOA SIBUNDOY
COMFAMILIAR
DIOCESIS MOCOA SIBUNDOY</t>
  </si>
  <si>
    <t>22/1/2008 HASTA 30/6/2008
16/8/2013 hasta 31/7/2014
1/11/2008 HASTA 31/7/2009
1/5/2010 HASTA 15/12/2010</t>
  </si>
  <si>
    <t>DINAMIZADORA DE LOS PROGRAMAS SER
coordinadora pedagogica
coordinadora pedagogica
coordinadora pedagogica</t>
  </si>
  <si>
    <t>LEIDI VANESA BARCENAS SANCHEZ</t>
  </si>
  <si>
    <t xml:space="preserve">LICENCIADA EN PADAGOGIA INFANTIL </t>
  </si>
  <si>
    <t>UNIVERSIDAD DE LA AMAZONIA</t>
  </si>
  <si>
    <t>FUNDACION VILLA SOÑADA</t>
  </si>
  <si>
    <t>15/1/2013 HASTA 15/12/2013</t>
  </si>
  <si>
    <t>AGENTE EDUCATIVO MODALIDAD FAMILIAR</t>
  </si>
  <si>
    <t>NO CUMPLE CON LA EXPERIENCIA LABORAL REQUERIDA</t>
  </si>
  <si>
    <t>FINANCIERO POR CADA CINCO MIL CUPOS AFECTADOS O FRACCION INFERIOR</t>
  </si>
  <si>
    <t>NATALIA CARMENZA GUERRERO</t>
  </si>
  <si>
    <t>U INCCA</t>
  </si>
  <si>
    <t>DIOCESIS MOCOA SIBUNDOY
DIOCESIS MOCOA SIBUNDOY
ICBF</t>
  </si>
  <si>
    <t xml:space="preserve">1/8/2014 HASTA EL 30/10/2014
7/1/2014 HASTA 31/7/2014
3/1/2013 HASTA 31/12/2013
13/1/2012 HASTA 30/8/2012
</t>
  </si>
  <si>
    <t>CORDINADORA TECNICA PROGRAMAS DE PRIMERA INFANCIA
ADMINISTRADOR DE EMPRESAS</t>
  </si>
  <si>
    <t>1/364</t>
  </si>
  <si>
    <t>3/1041</t>
  </si>
  <si>
    <t>2/364</t>
  </si>
  <si>
    <t>7/1041</t>
  </si>
  <si>
    <t>GRUPO 9 SAN MIGUEL</t>
  </si>
  <si>
    <t>1241, 1248,1249</t>
  </si>
  <si>
    <t>FPI86752</t>
  </si>
  <si>
    <t>1252,1251,1242</t>
  </si>
  <si>
    <t>GRUPO 9 . MODALIDAD FAMILIAR</t>
  </si>
  <si>
    <t>1/182</t>
  </si>
  <si>
    <t>3/458</t>
  </si>
  <si>
    <t>ENEIDA MAGALI ORTEGA ACOSTA</t>
  </si>
  <si>
    <t>LIC. EDUCACION INFANTIL Y PRE-ESCOLAR</t>
  </si>
  <si>
    <t>UNIVERSIDAD DEL TOLIMA</t>
  </si>
  <si>
    <t>HOGAR INFANTIL COMUNITARIO DE MOCOA</t>
  </si>
  <si>
    <t>DESDE  1 DE  AGOSTO DE 2012  A  31 DE DICIEMBRE DE  2013</t>
  </si>
  <si>
    <t>DIRECTORA</t>
  </si>
  <si>
    <t>JAMILETH CAMILA CASTRO GARCIA</t>
  </si>
  <si>
    <t>U. SANTIAGO DE CALI</t>
  </si>
  <si>
    <t>INSTITUTO PARA NIÑOS CIEGOS Y SORDOS DEL VALLE DEL CAUCA</t>
  </si>
  <si>
    <t>DEL 12 DE SEPTIEMBRE DE 2012 A 12 DE SEPTIEMBDE DE 2013</t>
  </si>
  <si>
    <t>PRACTICA PROFESIONAL EN EL AREA DE TALENTO HUMANO</t>
  </si>
  <si>
    <t xml:space="preserve">DORIS AMANDA CERON SOLARTE </t>
  </si>
  <si>
    <t>U. INCA DE COLOMBIA</t>
  </si>
  <si>
    <t>IPS SAMYSALUD SAS</t>
  </si>
  <si>
    <t xml:space="preserve">DESDE 1 DE ENERO A 31 DE DICIEMBRE DE 2013 </t>
  </si>
  <si>
    <t>COORDINADORA DE PROGRAMAS SOCIALES PARA LA PRIMERA INFANCIA</t>
  </si>
  <si>
    <t>MONICA ALEXANDRA GARCIA JAMIOY</t>
  </si>
  <si>
    <t>U MARIANA</t>
  </si>
  <si>
    <t>BIOMAD CONSULTORIA AMBIENTAL SAS - BOGOTA</t>
  </si>
  <si>
    <t>DESDE 11 DE FEBRERO A 10 DE ABRIL DE 2014</t>
  </si>
  <si>
    <t>APOYO EN LA ELABORACION DEL PLAN DE MANEJO AMBIENTAL - PMA PROYECTO PIEDRANEGRA 2D</t>
  </si>
  <si>
    <t>SANDRA MARCELA PANTOJA LOPEZ</t>
  </si>
  <si>
    <t>U SANTIAGO DE CALI</t>
  </si>
  <si>
    <t>HOSPITAL PSIQUIATRICO  UNIVERSITARIO DEL VALLE</t>
  </si>
  <si>
    <t>DESDE EL 27 DE AGOSTO DE 2010 A 9 DE SEPTIEMBRE DE 2011</t>
  </si>
  <si>
    <t>PRACTICA PROFESIONAL EN EL AREA PSICOSOCIAL SALA 9 - INTERDICTOS</t>
  </si>
  <si>
    <t>LIC. EN EDUCACION BASICA CON ENFASIS EN CIENCIAS NATURALES Y EDUCACION AMBIENTAL</t>
  </si>
  <si>
    <t xml:space="preserve">GRAN TIERRA ENERGY COLOMBIA LTDA.
COPORACION PARA EL DESARROLLO SOCIAL COMUNITARIO
</t>
  </si>
  <si>
    <t xml:space="preserve">DESDE 1 DE AGOSTO A 31 DE  DICIEMBRE DE 2013
DESDE 25 DE NOVIEMBRE DE 2012 A 10 DE MAYO DE 2013
</t>
  </si>
  <si>
    <t xml:space="preserve">CAPACITACION Y FORMULACION DE PROYECTOS SOCIALES PARA EL RESGUARDO FLORESTA ESPAÑOLA DEL MUNICIPIO DE PIAMONTE CAUCA
FACILITADORA SOCIAL
</t>
  </si>
  <si>
    <t>NO CUMPLE CON LA EXPERIENCIA MINIMA REQUERIDA</t>
  </si>
  <si>
    <t>YOLANDA CRISTINA PABON ESTUPIÑAN</t>
  </si>
  <si>
    <t>LIC. EDUCACION BASICA PRIMARIA</t>
  </si>
  <si>
    <t>PONTIFICIA UNIVERSIDAD JAVERIANA</t>
  </si>
  <si>
    <t xml:space="preserve">SERTEMPO
CENTRO EDUCATIVO PRINCIPITO
COMFAMILIAR NARIÑO
</t>
  </si>
  <si>
    <t xml:space="preserve">DESDE 14 DE FEBRERO A 9 DE AGOSTO DE 2011, DE 29 AGOSTO A 16 DE DICIEMBRE DE 2011, 23 DE ENERO DE 2012 A JUNIO 30 DE 2012 Y 23 DE JULIO A DICIEMBRE 15 DE 2012
DESDE 1 DE SEPTIEMBRE DE 2004 A 30 DE JUNIO DE 2005 Y DEL 1 DE SEPTIEMBRE DE 20015 A 30 DE JUNIO DE 2006
DESDE FEBRERO A MARZO - MAYO A JUNIO - OCTUBRE A DICIEMBRE DE 2003
</t>
  </si>
  <si>
    <t xml:space="preserve">DOCENTE JARDIN SOCIAL GOTICAS DE FELICIDAD
DOCENTE DE TIEMPO COMPLETO
INSTRUCTORA SUB PROGRAMAS BIBLIOTECAS VIAJERAS PROGRAMA ATENCION A LA NIÑEZ Y JORNADA ESCOLAR COMPLEMENTARIA
</t>
  </si>
  <si>
    <t>UNIVERSIDAD INCCA DE COLOMBIA- CONVENIO CORPORACION UCICA</t>
  </si>
  <si>
    <t>NO REQUIERE</t>
  </si>
  <si>
    <t xml:space="preserve">PASTORAL SOCIAL DIOCESIS MOCOA SIBUNDOY
PASTORAL SOCIAL DIOCESIS MOCOA SIBUNDOY
ICBF REGIONAL PUTUMAYO
ICBF REGIONAL PUTUMAYO
ICBF REGIONAL PUTUMAYO
ICBF REGIONAL PUTUMAYO
ICBF REGIONAL PUTUMAYO
DIOCESIS MOCOA SIBUNDOY
DIOCESIS MOCOA SIBUNDOY
MIGUEL ORACIO ROBLES
GERENCIA DEPARTAMENTAL DEL PUTUMAYO
TELECOM PUTUMAYO
TELECOM PUTUMAYO
TELECOM PUTUMAYO
TELECOM PUTUMAYO
</t>
  </si>
  <si>
    <t xml:space="preserve">01/08/2014 A 31 DICIEMBRE 2014
7 ENERO 2014 A 31 JULIO 2014
3 ENERO 2013 A 31 DICIEMBRE 2013
1 FEBRERO A 30 DE JUNIO 2011
1 JULIO A 31 DICIEMBRE 2011
13 ENERO A 30 AGOSTO 2012
30 AGOSTO 2012 A 30 DICIEMBRE 2012
1 JULIO 2010 A 20 ENERO 2011
18 MAYO 2010 A 30 JUNIO 2011
10 ENERO 2003 A 31 DICIEMBRE 2005
23 ENERO DE 2002 A 22 ABRIL 2002
23 ENERO A 22 ABRIL 2002
25 ABRIL A 24 JULIO 2002
12 AGOSTO  AL 9 DE NOVIEMBRE 2002
14  A 31 DICIEMBRE 2002
</t>
  </si>
  <si>
    <t xml:space="preserve">COORDINADORA TÉCNICA PROGRMA PRIMERA INFANCIA CDI INSTITUCIONAL Y FAMILIAR
COORDINAORA TÉCNICA PROGRAMA PRIMERA INFANCIA
APOYO EN EL SEGUIMIENTO FINANCIERO Y ADMINISTRATIVO DE LOS PROGRAMAS DEL CENTRO ZONAL DE ICBF MOCOA
APOYO EN EL DESARROLLO DE PROYECTOS DE ICBF
APOYO EN EL DESARROLLO DE PROYECTOS DE ICBF
APOYO EN EL AREA ADMINISTRATIVA Y FINANCIERA
APOYO EN EL AREA ADMINISTRATIVA Y FINANCIERA
COORDINADORA PROGRAMA PAIPI
CORDINADORA PROGRAMA PAIPI
SECRETARIA ADMINISTRATIVA
AUXILIAR ADMINISTRATIVA AREA CONTABILIDAD
AUXILIAR ADMINISTRATIVA AREA CONTABILIDAD
AUXILIAR ADMINISTRATIVA AREA CONTABILIDAD
AUXILIAR ADMINISTRATIVA AREA CONTABILIDAD
AUXILIAR ADMINISTRATIVA AREA CONTABILIDAD
</t>
  </si>
  <si>
    <t>1496, 1497,1504 y 1505</t>
  </si>
  <si>
    <t>1497, 1507 y 1508</t>
  </si>
  <si>
    <t>1509,1510, 1511, 1497</t>
  </si>
  <si>
    <t>GRUPO 10 . MODALIDAD FAMILIAR</t>
  </si>
  <si>
    <t>1/377</t>
  </si>
  <si>
    <t>2/377</t>
  </si>
  <si>
    <t>1/415</t>
  </si>
  <si>
    <t>3/415</t>
  </si>
  <si>
    <t>FRANKLIN MILLER PALACIOS</t>
  </si>
  <si>
    <t>ADMINISTRADOR PUBLICO</t>
  </si>
  <si>
    <t>ESCUELA SUPERIOR DE ADMINISTRACION PUBLICA</t>
  </si>
  <si>
    <t xml:space="preserve">FUNDACION VILLASOÑADA
FUNDACION RESURGIR
PRESERVAR COLOMBIA
ALCALDIA DE SAN MIGUEL
FUNDACION RESURGIR
CORPROGRESO
</t>
  </si>
  <si>
    <t xml:space="preserve">15/07/2013 - 15/12/2013, 04/02/2014 - 05/08/2014 Y 10/09/2014 - 10/10/2014
02/2008 A 12/2008
01/04/2012 A 15/06/2012
13/09/2012 AL 13/11/2012
2/2010 - 11/2010
01/10/2012 - 24/12/2012
</t>
  </si>
  <si>
    <t xml:space="preserve">COORDINADOR METODOLOGICO PROGRAMA GENERACIONES CON BIENESTAR
SENSIBILIZADOR EN LEYES DE ADMINISTRACION PUBLICA A POBLACION VULNERABLE Y DESPLAZADA
FACILITADOR DEL RPOYECTO CELIN
PROFESIONAL DE APOYO PARA LA FORMULACION DEL PLAN DE ACCION TERRITORIAL PARA PSDV
PROFESIONAL DE APOYO MODALIDAD DE HOGARES COMUNITARIOS EN LOS MPIOS VALLE DEL GUAMUEZ, SAN MIGUEL Y ORITO
COGESTOR SOCIAL
</t>
  </si>
  <si>
    <t>MEYER HERNEY ORDOÑEZ RODRIGUEZ</t>
  </si>
  <si>
    <t>18. 154.198</t>
  </si>
  <si>
    <t>LICENCIADO EN EDUCACION BASICA CON ENFASIS EN CIENCIAS NATURALES Y EDUCACION AMBIENYAL</t>
  </si>
  <si>
    <t xml:space="preserve">UNIVERSIDAD MARIANA </t>
  </si>
  <si>
    <t>5 DE DICIEMBRE DE 2003</t>
  </si>
  <si>
    <t>ALCADIA MUNICIPAL VALLE DEL GUAMUEZ
SECRETARIA DE EDUCACION DEPARTAMENTAL</t>
  </si>
  <si>
    <t>01/01/2008
01/02/2004</t>
  </si>
  <si>
    <t>30/06/2010
31/12/2007</t>
  </si>
  <si>
    <t>ZUNNY GUZMAN</t>
  </si>
  <si>
    <t>UNIMINUTO</t>
  </si>
  <si>
    <t>2 ABRIL DE 2011</t>
  </si>
  <si>
    <t xml:space="preserve">ALCALDIA MUNICIPAL PUERTO LEGUIZAMO
ICBF-PUERTO LEGUIZAMO
ICBF-PUERTO LEGUIZAMO
ALCLADIA MUNICIPAL PUERTO LEGUIZAMO
FUNDACION VILLASOÑADA
</t>
  </si>
  <si>
    <t xml:space="preserve">07-mar-13-31-dic-13
04-sep-12-30-dic-12
22-feb-12-30-ago-12
13-may-11-28-dic-11
15-ene-14-30-oct-14
</t>
  </si>
  <si>
    <t xml:space="preserve">TRABAJADORA SOCIAL SECRETARIA DE SALUD
TRABAJADORA SOCIAL ICBF
TRABAJADORA SOCIAL ICBF
TRABAJADORA SOCIAL SALUD PUBLICA
</t>
  </si>
  <si>
    <t>DORIS YENNY MOSQUERA PANTOJA</t>
  </si>
  <si>
    <t>UNIVERSIDAD NACIONAL ABIERTA Y A DISTANCIA</t>
  </si>
  <si>
    <t>27 SEPTIEMBRE DE 2013</t>
  </si>
  <si>
    <t>FUNDACION VILLASOÑADA
CORPORACION OPCION LEGAL</t>
  </si>
  <si>
    <t>15/01/2013 - 15/12/2013, 15/01/2014 - 30/10/2014
15/01/2014 - 30/09/2014</t>
  </si>
  <si>
    <t>PROFESIONAL DE APOYO PSICOSOCIAL
PROFESIONAL DE APOYO PSICOSOCIAL</t>
  </si>
  <si>
    <t>NO ADJUNTA COPIA TARJETA</t>
  </si>
  <si>
    <t>JHON FREDY MEJIA TORRES</t>
  </si>
  <si>
    <t>LICENCIADO EN FILOSOFIA</t>
  </si>
  <si>
    <t xml:space="preserve">DIOCESIS MOCOA SIBUNDOY
DIOCESIS MOCOA SIBUNDOY
DIOCESIS MOCOA SIBUNDOY
</t>
  </si>
  <si>
    <t xml:space="preserve">12-abr-10 HASTA 15-dic-10
17-mar-11  HASTA  16-dic-12
09-abr-12 HASTA  14-dic-12
</t>
  </si>
  <si>
    <t>NO ADJUNTA ACTA DE GRADO NI COPIA DE DIPLOMA DE TITULOPROFESIONAL</t>
  </si>
  <si>
    <t>GLADYS MORENO ARIAS</t>
  </si>
  <si>
    <t>NO ALLEGA COPIA TARJETA PROFESIONAL</t>
  </si>
  <si>
    <t>CONGREGACION RELIGIOSA  DE LA IGLESIA PENTECOSTAL</t>
  </si>
  <si>
    <t>1/1/2011 HASTA 5/9/2012</t>
  </si>
  <si>
    <t xml:space="preserve">DIRECCION DEL COMITÉ DE EDUCACION </t>
  </si>
  <si>
    <t xml:space="preserve">LIC. EN EDUCACION BASICA CON ENFASIS EN CIENCIAS NATURALES </t>
  </si>
  <si>
    <t>DIOCESIS D EMOCOA SIBUNDOY
SED DEL PUTUMAYO</t>
  </si>
  <si>
    <t>DOCENTE MODALIDAD FAMILIAR
DOCENTE</t>
  </si>
  <si>
    <t xml:space="preserve">16/8/2013 HASTA 31/7/2014
</t>
  </si>
  <si>
    <t>COORDINADOR PEDAGOGICO</t>
  </si>
  <si>
    <t>SEBASTIAN MAURICIO ENRIQUEZ GONZALES</t>
  </si>
  <si>
    <t>LICENCIADO EN EDUCACION BASICA ENFASIS EN EDIUCACION FISICA , RECREACION Y DEPORTE</t>
  </si>
  <si>
    <t>14 SEPTIEMBRE 212</t>
  </si>
  <si>
    <t>COORDINADORA GENERAL DEL PROYECTO POR CADA MIL CUPOS OFERTADOS O FRACCIÓN INFERIOR</t>
  </si>
  <si>
    <t>DOCENTE</t>
  </si>
  <si>
    <t>CARMEN AMELIA MAYA MATASEA</t>
  </si>
  <si>
    <t>EYDER ALDEMAR DIAZ DELGADO</t>
  </si>
  <si>
    <t>U. ANTONIO NARIÑO</t>
  </si>
  <si>
    <t>A FOLIO 3462 CERTIFICACIONLABORAL SIN FECHA EXACTA DE TERMINACION</t>
  </si>
  <si>
    <t>LAURA CAROLINA MARTINEZ VERJEL</t>
  </si>
  <si>
    <t>U. PONTIFICIA BOLIVARIANA</t>
  </si>
  <si>
    <t>ONELSA RIOFRIO BASTOS</t>
  </si>
  <si>
    <t>LIC. CIENCIAS RELIGIOSAS Y ETICA</t>
  </si>
  <si>
    <t>FUN. UNIVERRSITARIA JUAN DE CASTELLANOS</t>
  </si>
  <si>
    <t>NO CERTIFICA TIEMPO DE EXPERIENCIA MINIMO REQUERIDO</t>
  </si>
  <si>
    <t>SANDRA PATRICIA DIMAS PERDOMO</t>
  </si>
  <si>
    <t>POLITOLOGA</t>
  </si>
  <si>
    <t>UNIVERSIDAD DEL CAUCA</t>
  </si>
  <si>
    <t>NELLY MARCELA GUZMAN RIOFRIO</t>
  </si>
  <si>
    <t>U. CATOLICA DE COLOMBIA</t>
  </si>
  <si>
    <t>MONICA ESLEY FRANCO DIAZ</t>
  </si>
  <si>
    <t>FNCA-ESPERANZA PARA UNA FAMILIA -FUNDACION CRISTIANA PARA LOS NIÑOS Y ANCIANOS</t>
  </si>
  <si>
    <t>DESDE FEBRERO DE 2012 A JUNIO DE 2013</t>
  </si>
  <si>
    <t>PRACTICA PRFESIONAL EN EL AREA DE PSICOLOGIA</t>
  </si>
  <si>
    <t>TECNOLOGA EN PROMOCION DE LA SALUD</t>
  </si>
  <si>
    <t>UNIVERSIDAD DE NARIÑO</t>
  </si>
  <si>
    <t>NO CUMPLE CON PERFIL PROFESIONAL REQUERIDO</t>
  </si>
  <si>
    <t>ILIA ELVA PANTOJA NARVAEZ</t>
  </si>
  <si>
    <t>DIOCESIS MOCOA- SIBUNDOY</t>
  </si>
  <si>
    <t>DESDE  21 DE MAYO DE 2010 A 15 DE  DICIEMBRE DE 2010</t>
  </si>
  <si>
    <t>CORP. UNI. REMINTONG</t>
  </si>
  <si>
    <t>GRUPO 12  PUERTO LEGUIZAMO  MODALIDAD INSTITUCIONAL</t>
  </si>
  <si>
    <t>JENNY ALEJANDRQA QUINTERO MAZO</t>
  </si>
  <si>
    <t>HI SANTO ANGEL
CLINICA DE LA AMAZONIA IPS 
DIOCESIS MOCOA SIBUNDOY</t>
  </si>
  <si>
    <t>1/11/2012 HASTA 31/12/12
9/9/2012 HASTA 10/5/2013
16/8/2013 HASTA 31/7/2014</t>
  </si>
  <si>
    <t>PROFESIONAL DE APOYO PSICOSOCIAL
PSICOLOGA
PROFESIONAL DE APOYO PSICOSOCIAL</t>
  </si>
  <si>
    <t xml:space="preserve">LUZ MIRIAM MUCHACHASOY MUCHAVISOY </t>
  </si>
  <si>
    <t>MUNICIPIO DE SIBUNDOY
FUNDACION COLOMBIANOS SOLIDARIOS</t>
  </si>
  <si>
    <t>1/9/2008 HASTA 27/11/2008
28/9/2011 HASTA 31/12/2011</t>
  </si>
  <si>
    <t>AGENTE CAPACITADOR DE PROGRAMA DE FAMILIAS EN ACCION 
ORIENTADOR EMPLEABILIDAD</t>
  </si>
  <si>
    <t xml:space="preserve">NO PRESENTA TRJETA PROFESIONAL </t>
  </si>
  <si>
    <t>YEIMY ALEJANDRA NAVISOY ALMEIDA</t>
  </si>
  <si>
    <t>UNIVERSIDAD DE LA SALLE</t>
  </si>
  <si>
    <t>CENTRO PROVINSIAL DE GESTION AGROEMPRESARIAL DE LOS PUERTOS
DIOCESIS MOCOA SIBUNDOY</t>
  </si>
  <si>
    <t>14/2/2013 HASTA 31/10/2013
16/8/2013 HASTA 31/7/2014</t>
  </si>
  <si>
    <t>TRBAJADORA SOCIAL EN TRABAJO CON POBLACION DESPLAZADA
PROFESIONAL DE APOYO PSICOSOCIAL MODALIDAD FAMILIAR</t>
  </si>
  <si>
    <t>JOSE GUILLERMO SOLARTE CORDOBA</t>
  </si>
  <si>
    <t>UNIVERSIDAD INCCA DE COLOMBIA</t>
  </si>
  <si>
    <t>UNION TEMPORAL LAS CAJAS</t>
  </si>
  <si>
    <t>1/10/2008 HASTA 28/2/2009</t>
  </si>
  <si>
    <t>PSICOLO DEL PROYECTO EDUCATIVO PARA ATENDER NIÑOS, NIÑAS Y JOVENES AFECTADOS POR EL CONFLICTO</t>
  </si>
  <si>
    <t>JANET DUCUARA MORALES</t>
  </si>
  <si>
    <t>LICENCIADA EN ETNOEDUCACION CON ENFASIS EN ANTROPOLOGIA APLICACA</t>
  </si>
  <si>
    <t>DIOCESIS MOCOA SIBUNDOY
DIOCESIS MOCOA SIBUNDOY
DIOCESIS MOCOA SIBUNDOY
DIOCESIS MOCOA SIBUNDOY</t>
  </si>
  <si>
    <t>16/8/2013 HASTA AL 31/1/2014
2/8/2010 HASTA 15/12/2010
11/3/2011 HASTA 16/12/2011
09/04/2012 HASTA 14/12/2012</t>
  </si>
  <si>
    <t>COORDINADORA  PEDAGOGICA
COORDINADOR DE POBLACION DISPERSA  EN LOS NIVELE DE PRESCOLAR Y BASICA PRIMARIA
COORDINADOR DE POBLACION DISPERSA  EN LOS NIVELE DE PRESCOLAR Y BASICA PRIMARIA
DIRECTOR ZONAL DE POBLACION DISPERSA  EN LOS NIVELE DE PRESCOLAR Y BASICA PRIMARIA</t>
  </si>
  <si>
    <t>JORGE HERNAN BASTIDAS</t>
  </si>
  <si>
    <t>FISIOTERPEUTA</t>
  </si>
  <si>
    <t>ESCUELA NACIONAL DE DEPORTES</t>
  </si>
  <si>
    <t>NO CUMPLE CON EL PERFIL PARA COORDINADOR TODA VEZ QUE EL PERFIL PROFESIONAL ES EN CIENCIAS SOCIALES, HUMANAS, EDUCACION O ADMINISTRATIVAS</t>
  </si>
  <si>
    <t xml:space="preserve">APOYO PSICOSOCIAL </t>
  </si>
  <si>
    <t>LEYDI  YOHNNA MAYAMA HERNANDEZ</t>
  </si>
  <si>
    <t>SI REQUIERE PERO NO PRESENTA</t>
  </si>
  <si>
    <t>PASTORAL SOCIAL
CORPORACION EMPRESARIAL MATIZ</t>
  </si>
  <si>
    <t>24/3/2011  HASTA 22/7/2011
22/8/2012 HASTA 30/8/2014</t>
  </si>
  <si>
    <t>PRACTICANTE TRABAJO SOCIAL
PROFESIONAL DE APOYO EN AREA SOCIAL</t>
  </si>
  <si>
    <t>PAOLA NAYERINE CHAMORRO CHANCHI</t>
  </si>
  <si>
    <t xml:space="preserve">IU MARIA CANO </t>
  </si>
  <si>
    <t>FUNDACION SUEÑOS DE VIDA</t>
  </si>
  <si>
    <t>1/1/2014 HASTA  30/8/14</t>
  </si>
  <si>
    <t>NO ADJUNTA SOPORTES QUE ACREDITE CARRERA PROFESIONAL Y EXPERIENCIA</t>
  </si>
  <si>
    <t>GRUPO 12 . MODALIDAD FAMILIAR</t>
  </si>
  <si>
    <t>GRUPO 12 PUERTO LEGUIZAMO</t>
  </si>
  <si>
    <t>COL2012001</t>
  </si>
  <si>
    <t>1/156</t>
  </si>
  <si>
    <t>1/548</t>
  </si>
  <si>
    <t>4/548</t>
  </si>
  <si>
    <t xml:space="preserve">FUNDACION FRATRENIDAD
I.E. JOSE MARIA HERNANDEZ -LEGUIZAMO
</t>
  </si>
  <si>
    <t xml:space="preserve">DESDE 16 AGOSTO DE 2013 A 31 JULIO 2014
DESDE 14 DE FEBRERO DE 2013 SIN FECHA DE TERMINACION
</t>
  </si>
  <si>
    <t xml:space="preserve">COORDINADOR CDI SEMILLAS DE PAZ
ORIENTADOR ESCOLAR
</t>
  </si>
  <si>
    <t xml:space="preserve">SECRETARIA DE EDUCACION DE CUNDINAMARCASECRETARIA DE EDUCACION DE CUNDINAMARCA
GIMNASIO CAMPESTRE ESCALEMOS BOGOTA
MUNICIPIO DE ABREGO N. DE S.
COOTRASEPRO C.T.A.
</t>
  </si>
  <si>
    <t xml:space="preserve">312 DIAS DESDE 4 DE JUNIO DE 2012
DESDE FEBRERO A NOVIEMBRE DE 2011
DESDE 4 FEBRERO DE 2009 A 30 DE NOVIEMBRE DE 2009 
DESDE 4 DE JULIO DE 2007 A 30 NOVIEMBRE DE 2008
</t>
  </si>
  <si>
    <t xml:space="preserve">DOCENTE  CON FUNCIONES DE ORIENTADOR GRADO 2AE
PSICOLOGA EN AREA CLINICA NNA
PSICOLOGA
PRESTACION DE SERVICIOS ASESORIA PSICOLOGICA EN LA ENPRESA CLIENTE COMFENALCO SANTANDER
</t>
  </si>
  <si>
    <t xml:space="preserve">DIOCESIS MOCOA SIBUNDOYDIOCESIS MOCOA SIBUNDOY
ACILAPP -PUERTO LEGUIZAMO
ACILAPP -PUERTO LEGUIZAMO
COPORACION VIVIENDO IBAGUE
ALCALDIA DE PUERTO LEGUIZAMO
ALCALDIA DE PUERTO LEGUIZAMO
FUNDACION ANTONIO RESTREPO BARCO - VILLAGARZON Y PUERTO CAICEDO
</t>
  </si>
  <si>
    <t xml:space="preserve">DESDE 11 DE AGOSTO DE 2013 A 31 DE JULIO DE 2014
DESDE 1 DE ABRIL A 31 DE DICIEMBRE DE 2012
DESDE 1 DE MARZO A 31 DE DICIEMBRE DE 2013
DESDE 15 DE ABRIL A  10 DE JULIO DE 2009
DESDE 1 DE ENERO DE 2011 
DESDE 26 ENERO DE 2006 A 31 DE ENERO DE 2007
DESDE 10 DE ABRIL A 31 DE JULIO DE 2005
</t>
  </si>
  <si>
    <t xml:space="preserve">COORDINADORA PEGOGICA PROGRAMA CDI MOD. FAMILIAR
ATENCION EDUCATIVA A LLS PUEBLOS INDIGENAS DEL DEPARTAMENTO DEL PUTUMAYO
ASESORA PEDAGOGICA EN FORTALECIMIENTO DE LA EDUCACION PROPIA DE LAS COMUNIDADES DE PUEBLO MURUY
IMPLEMENTACION ESTRATEGIA JUNTOS - COORDINADORA DE LA MICROREGION 008
SECRETARIA DE GOBIERNO
SECRETARIA DE GOBIERNO
PROFESIONAL DE APOYO SOCIAL
</t>
  </si>
  <si>
    <t>POLITECNICO INTERNACIONAL - EMBAJA DA DE  LOS ESTADOS UNIDOS
ALCALDIA DE LEGUIZAMO</t>
  </si>
  <si>
    <t>DESDE EL 1 DE NOVIEMBRE DE 2012
24/1/2014 HASTA 30/10/2014</t>
  </si>
  <si>
    <t>PSICOLOGA
PSICOLOGA SALUD MENTAL</t>
  </si>
  <si>
    <t>NO ADJUNTA CERTIFICACION DEL TRABAJO REPORTADO EN EL FOLIO 3562 CON LA ALCALDIA DE LEGUIZAMO</t>
  </si>
  <si>
    <t>PATORAL SOCIAL DIOCESIS MOCOA - SIBUNDOY
PATORAL SOCIAL DIOCESIS MOCOA - SIBUNDOY</t>
  </si>
  <si>
    <t>DESDE 1 SEPTIEMBRE  A 15 DE DICIEMBRE DE 2014
DESDE  8 DE OCTUBRE DE 2013 A 31 DE AGOSTO DE DE 2014</t>
  </si>
  <si>
    <t>NO CUMPLE CON LA EXPERIENCIA PROFESIONAL REQUERIDA</t>
  </si>
  <si>
    <t>GRUPO 11 PUERTO ASÍS</t>
  </si>
  <si>
    <t>3/784</t>
  </si>
  <si>
    <t>4/784</t>
  </si>
  <si>
    <t>JULIO CESAR ROCA HERRERA</t>
  </si>
  <si>
    <t>SEMINARIO PROVINCIAL DE CARTAGENA</t>
  </si>
  <si>
    <t>05/04/2010 HASTA 15/12/2010
17/3/2011 HASTA 16/12/2011
09/04/2012 HASTA 14/12/2012</t>
  </si>
  <si>
    <t>SUPERVISOR DE POBLACION DISPERSA
COORDINADOR DE POBLACION DISPERSA
DIRECTOR POBLACION DISPERSA</t>
  </si>
  <si>
    <t>NOLVER JAIR FIGUEROA DELGADO</t>
  </si>
  <si>
    <t>LECENCIADO EN CIENCIAS NATURALES</t>
  </si>
  <si>
    <t xml:space="preserve">NO  CUMPLE CON EL PERFIL Y LA EXPERIENCIA REQUERIDQA PARA EL CARGO </t>
  </si>
  <si>
    <t>JHON PABLO CANCHALA GUERRA</t>
  </si>
  <si>
    <t>ESAP</t>
  </si>
  <si>
    <t>JARDIN INFANTIL PEQUEÑOS GENIOS</t>
  </si>
  <si>
    <t>1/1/2012 HASTA 31/12/2013</t>
  </si>
  <si>
    <t>COODINADOR DEL JARDIN INFANTIL</t>
  </si>
  <si>
    <t>MARTHA JANET LOPEZ</t>
  </si>
  <si>
    <t>TEOFILO CUERVO MORENO</t>
  </si>
  <si>
    <t>UNIVERSIDAD PILOTO DE COLOMBIA</t>
  </si>
  <si>
    <t>DAMARIS LORENA INSUASTI</t>
  </si>
  <si>
    <t>OPCION LEGAL
OPCION LEGAL  
FUNDACION ARAWANA
OIM
RET THE FOUNDATION FON THE REFUGE EDUCATION TRUST
ARTESANIAS DE COLOMBIA SA</t>
  </si>
  <si>
    <t>11/9/2012 HASTA 30/5/2013
31/11/2011 HASTA 31/07/2012
4/8/2011 HASTA 4/11/2011
11/3/2011 HASTA 3/8/2011
16/10/2008 HASTA 28/2/2009
5/2/2008 HASTA 5/6/2008</t>
  </si>
  <si>
    <t>PSICOLOGA IMPLEMENTACION DE ESTRATEGIAS PARA LA BUSQUEDA E IMPLEMENTACION CTIVA DE NIÑOS Y NIÑAS AL SISTEMA ESCOLAR
PSICOLOGA IMPLEMENTACION DE ESTRATEGIAS PARA LA BUSQUEDA E IMPLEMENTACION CTIVA DE NIÑOS Y NIÑAS AL SISTEMA ESCOLAR
CORDINADORA PSICOSOCIAL
AUXILIAR DE PROYECTO LOCAL
PSICOLOGA
ACOMPAÑAMIENTO PSICOSOCIAL</t>
  </si>
  <si>
    <t>LIDIA CASTRO MEJIA</t>
  </si>
  <si>
    <t>LECENCIADA EN EDUCACION BASICA PRIMARIA CON EN FASIS EN TECNOLOGIA INFORMATICA</t>
  </si>
  <si>
    <t>UN ANTONIO NARIÑO</t>
  </si>
  <si>
    <t>UNION TEMPORAL SENDERO FUTURO
ALCALDIA DE SIBUNDOY</t>
  </si>
  <si>
    <t>26/9/2005 HASTA 23/12/2005
14/1/2006 HASTA 13/6/2006
6/8/2007 HASTA 14/12/2007
8/1/2008 HASTA 20/6/2008
1/6/2010 HASTA 15/12/2010</t>
  </si>
  <si>
    <t>DOCENTE
AGENTE PROGRAMA PAIPI</t>
  </si>
  <si>
    <t>CIELO MARIA HERNANDEZ CARVAJALINO</t>
  </si>
  <si>
    <t>LICENCIADA EN ESPAÑOL Y LITERATURA</t>
  </si>
  <si>
    <t>UNIVERSIDAD DEL ATLANTICO</t>
  </si>
  <si>
    <t>INST DANIEL EL TRAVIESO
COLEGIO NAZARETH CENTRAL</t>
  </si>
  <si>
    <t>DESDE 1996 HASTA 1999
23/10/2007 HASTA 5/12/2008</t>
  </si>
  <si>
    <t>NATALIA CARMENZA LOPEZ</t>
  </si>
  <si>
    <t>VILLA SOÑADA</t>
  </si>
  <si>
    <t>PROMOTOR DE DERECHOS</t>
  </si>
  <si>
    <t>1/4/2014 HASTA 5/8/2014
10/9/2014 HASTA 10/10/2014</t>
  </si>
  <si>
    <t>GRUPO 11 PTO ASIS CDI INSTITUCIONAL</t>
  </si>
  <si>
    <t>1/454</t>
  </si>
  <si>
    <t>13 PUERTO CAICEDO.</t>
  </si>
  <si>
    <t>GRUPO 13.  CDI INSTITUCIONAL</t>
  </si>
  <si>
    <t>1/117</t>
  </si>
  <si>
    <t>GRUPO 13 MODALIDAD FAMILIAR</t>
  </si>
  <si>
    <t>1/268</t>
  </si>
  <si>
    <t>2/268</t>
  </si>
  <si>
    <t>HENRY JAVIER MELO MARTINEZ</t>
  </si>
  <si>
    <t>ABOGADO</t>
  </si>
  <si>
    <t>ASOCIACION  CONVIVIR 
ASOCIACION  CONVIVIR 
U.T ALIMENTAR</t>
  </si>
  <si>
    <t xml:space="preserve">01-oct-11 HASTA 30-nov-11
01-may-12 HASTA 07-nov-12
01-feb-11 HASTA 31-oct-11
</t>
  </si>
  <si>
    <t>COORDINADOR PAE
COORDINADOR PAE
COORDINADOR PAE</t>
  </si>
  <si>
    <t>ANDREA NATHALY TACAN</t>
  </si>
  <si>
    <t>U.MARIANA</t>
  </si>
  <si>
    <t>TRANSIPIALES S.A
OBRA SOCIAL CASA DIVINA PROVIDENCIA</t>
  </si>
  <si>
    <t xml:space="preserve">24/02/2014 HASTA 23/05/2014
</t>
  </si>
  <si>
    <t>PRACTICANTE L DE APOYO DE TRABAJO SOCIAL
PRACTICANTE L DE APOYO DE TRABAJO SOCIAL</t>
  </si>
  <si>
    <t>JUAN FERNANDO BUBANO MUÑOZ</t>
  </si>
  <si>
    <t>U. IBAGUE</t>
  </si>
  <si>
    <t>29/O6/2012</t>
  </si>
  <si>
    <t>DIOCESIS MOCOA SIBUNDOY
DIOCESIS MOCOA SIBUNDOY
LUDOTECARIO</t>
  </si>
  <si>
    <t>01/08/2014 HASTA 31/10/2014
04/11/2014 15/12/2014
21/1/2013 HASTA 22/6/2013</t>
  </si>
  <si>
    <t>NOHORA JULIETH AGUIIRE RUIZ</t>
  </si>
  <si>
    <t>UNIVERSIDAD SANTIAGO DE CALI</t>
  </si>
  <si>
    <t xml:space="preserve">VILLA SOÑADA
COMISARIA DE FAMILIA PUERTO CAICEDO
FUNDACION FRATERNIDAD
HOSPITAL ALCIDES JIMENEZ PTO CAICEDO
</t>
  </si>
  <si>
    <t xml:space="preserve">03/03/2014-30/10/2014
04/03/2013-31/12/2013
01/06/2013-31/12/2013
10/09/2012-10/10/2012
</t>
  </si>
  <si>
    <t xml:space="preserve">APOYO PSICOSOCIAL
PSICOLOGA
AGENTE EDUCATIVO PROGRAMA FAMILIAS CON BIENESTAR
PSICOLOGA
</t>
  </si>
  <si>
    <t>PAOLA ANDREA ARANA</t>
  </si>
  <si>
    <t xml:space="preserve">FUNDACION VILLASOÑADA
MOVIMIENTO RUTA PCIFICA
IPS LA ORQUIDEA
HOSPITAL ALCIDES JIMENEZ PTO CAICEDO
EMPRESA DE ENERGIA DEL BAJO PUTUMAYO
ALCALDIA MUNICIPAL DE PTO CAICEDO
ALCALDIA MUNICIPAL DE PUERTO CAICEDO
ALCALDIA MUNICIPAL DE PUERTO CAICEDO
ALCALDIA MUNICIPAL DE PUERTO CAICEDO
CAMARA DE COMERCIO DEL PTUO
HOSPITAL ALCIDES JIMENEZ PTO CAICEDO
</t>
  </si>
  <si>
    <t xml:space="preserve">02/2014-10/2014
10/2013-04/2014
07/2013-11/2013
01/2012-08/2012
01/11/2011-12/12/2012
03/06/2009-31/01/2011
01/01/2009-01/04/2009
05/05/2009-03/06/2009
16/10/2008-23/10/2008
01-30/06/2008
06a12/2008
</t>
  </si>
  <si>
    <t xml:space="preserve">PSICOLOGA
PSICOLOGA
PSICOLOGA
COORDINADORA MEDICA PSICOLOGA
PSICOLOGA
SECRETARIA DE SALUD MUNICIPAL
PSICOLOGA
PSICOLOGA
PSICOLOGA
PSICOLOGA PROGRAMA GENERACION DE INGRESOS
PSICOLOGA
</t>
  </si>
  <si>
    <t>FALTA EXPERIENCIA PARA CUMPLIR PERFIL REQUERIDO EN LA CONVOCATORIA</t>
  </si>
  <si>
    <t>NO ADJUNTA TARJETA PROFESIONAL</t>
  </si>
  <si>
    <t>RESULTADOS EVALUACION COMPONENTE TECNICO. GRUPO 1</t>
  </si>
  <si>
    <t xml:space="preserve">NO </t>
  </si>
  <si>
    <t xml:space="preserve">RESULTADOS EVALUACION COMPONENTE TECNICO. GRUPO 2 </t>
  </si>
  <si>
    <t>ZONIA AMANDA CAICEDO MORALES</t>
  </si>
  <si>
    <t>INGENIERA INDUSTRIAL</t>
  </si>
  <si>
    <t>NO ALLAGA FOTOCOPIA DE DIPLOMA, ACTA DE GRADO Y NO CUMPLE CON EL PERFIL REQUERIDO</t>
  </si>
  <si>
    <t>VILMA LIZETH RODRIGUEZ NARVAEZ</t>
  </si>
  <si>
    <t>ALCALDÍA MUNICIPAL DE PASTO</t>
  </si>
  <si>
    <t>SEPTIEMBRE DE 2001 A JUNIO DE 2002</t>
  </si>
  <si>
    <t>PRACTICA SOCIAL</t>
  </si>
  <si>
    <t>LA CERITIFACACIÓN ALLEGADA, FOLIO 1928, NO REFIERE LA FECHA EXACTA DE LA PRACTICA.
NO ALLEGA COPIA DE LA CEDULA DE CIUDADANÍA</t>
  </si>
  <si>
    <t>OMARI VICITACIÓN MORA CHAVEZ</t>
  </si>
  <si>
    <t>LICENCIADA EN MÚSICA</t>
  </si>
  <si>
    <t>U. NARIÑO</t>
  </si>
  <si>
    <t>28/O6/2003</t>
  </si>
  <si>
    <t>DIOCESIS MOCOA SIBUNDOY
DIOCÉSIS MOCOA SIBUNDOY</t>
  </si>
  <si>
    <t>01/08/2014 A 15/12/2014
16/08/2013 A 31/07/2014</t>
  </si>
  <si>
    <t>COORDINADORA OPERATIVA
COORDINADORA OPERATIVA</t>
  </si>
  <si>
    <t>OLINFAR BERENICE GUEVARA BENAVIDES</t>
  </si>
  <si>
    <t>PSICOLOGA SOCIAL COMUNITARIO</t>
  </si>
  <si>
    <t>CORPORACION PARA LA INVESTIGACIÓN EL DESARROLLO SOSTENIBLE Y LA PROMOCIÓN SOCIAL .CORPROGRESO
PAIPI.DIOCESIS MOCOA SIBUNDOY.</t>
  </si>
  <si>
    <t>05/02/2103 A 3/01 /2014
15/07/2012/ A 15/12/2103</t>
  </si>
  <si>
    <t>ASESOR PSICOSOCIAL.APOYO 284 MYPIMES POTENCIAL PRODUCTIVO DE LAS VICTIMAS DE LA VIOLENCIA EN CONDICIÓN DE DESPLAZAMIENTO FORAZADO
COORDINADORA DEL PROGRAMA PAIPI.</t>
  </si>
  <si>
    <t>RUBIELA DEL PILAR DÍAZ TORRES</t>
  </si>
  <si>
    <t>CORPORACIÓN UNIVERISTARIA REMINGTON</t>
  </si>
  <si>
    <t>CENTRO PSICOLOGICO SAN JUAN DE PASTO
COORPORACION ESCUELA GALAN PARA EL DESARROLLO DE LA DEMOCRACIA</t>
  </si>
  <si>
    <t>15/01/2012 A 31/07/2012
1/01/2013 A 30/04/2013; 2/05/2013 A 31/07/2013;
1/08/2013 A 31/12/2013</t>
  </si>
  <si>
    <t>GERENTE 
GESTOR PSICOSOCIAL</t>
  </si>
  <si>
    <t>PAOLA ANDREA ACOSTA VELASCO</t>
  </si>
  <si>
    <t>UT EL CAFETERO S.A</t>
  </si>
  <si>
    <t xml:space="preserve">17/09/2012 A 31/07/2014 </t>
  </si>
  <si>
    <t xml:space="preserve">PSICOLOGA </t>
  </si>
  <si>
    <t>NO ADJUNTA FOTOCOPIA DE LA CEDULA DE CIUDADANÍA</t>
  </si>
  <si>
    <t>CLAUDIA FERNANDA OTAYA  MELO</t>
  </si>
  <si>
    <t>ALCALDIA DE MANIZALES</t>
  </si>
  <si>
    <t>19/10/2012 A 31 /10/2013</t>
  </si>
  <si>
    <t>PRACTICA INSTITUCIONAL EN LA UNIDAD DE DESARROLLO RURAL</t>
  </si>
  <si>
    <t>ZAIRA VICTORIA BOLAÑOS VILLAREAL</t>
  </si>
  <si>
    <t>COOPERATIVA DE TRABAJO UNICOOP
FUNDACIÓN GRUPO DE APOYO CENTRO PARA EL TRATAMIENTO DE LAS ADICCIONES. COMUNIDAD TERAPEUTICA.</t>
  </si>
  <si>
    <t>15/04/2012 A 24/08/2012
16/08/2012 A 24/10/2012</t>
  </si>
  <si>
    <t>TRABAJADORA SOCIAL
TRABAJADORA SOCIAL</t>
  </si>
  <si>
    <t>NO ADJUNTAN  SOPORTES PARA EXPERIENCIA ESPECÍFICA ADICIONAL</t>
  </si>
  <si>
    <t>GOBERNACION DEL PUTUMAYO, INSTITTUTO DE CULTURA, DEPORTES, EDUCACIÓN FÍSICA Y RECREACIÓN DEL DEPARTAMENTO</t>
  </si>
  <si>
    <t>1 ABRIL 2012 A 30 NOVIEMBRE 2012</t>
  </si>
  <si>
    <t>CAPACITADOR PARA MONITORESDE ESCUELAS DE FORMACIÓN DEPORTIVA Y DEPORTE ASOCIADO PARA DICTAR TEMAS RELACINADOS A METODOLOGIA Y ENTRNAMIENTODEPORTAIVO</t>
  </si>
  <si>
    <t>1 NVIEMBRE 2012 A 30 DICIEMBRE 2012</t>
  </si>
  <si>
    <t>CONFERENSISTA Y CAPACITADOR PARA LOS MONITORES DE ESCUELA DE FORMACION DEPORTIVA Y DEPORTE ASOCIADO PARA PROGRAMAR Y PLANEAR PROCESOS DE ENTRENAMIENTO DEPORTIVOEN EL NIVEL ESTRATEGICO Y OPERATIVO DE GRUPOS DE DEPORTE Y ETAPAS DE PRESPARACION DE LA SELECCION PUTUMAYO EN LOS JUEGOS NACIONALES</t>
  </si>
  <si>
    <t>1 DE SEPTIEMBRE DE 2012 A 19 DE DICIEMBRE DE 2012</t>
  </si>
  <si>
    <t>CONFERENCISTA Y CPACITADOR PARA LOS  PROOTORES DEL PROGRAMA PRESIDENCIAL SUPERATE CON EL DEPORTE, PARA CONTROLAR Y EVALUAR PLANES Y PROGRAMAS DE ENTRENAMENTO DEPORTIVO DE ACUERDO CON LOS FUNDAMENTOS CARACTERISTICAS METODOLOGICAS GENERALES DE LOS GRUPOS DE DEPORTE Y LOS PLANES DE PREPARACION DE LA SELECCION PUTUMAYO EN LOS DEPORTES DE FUTBOLL, FUTBOL SALA, ATLETISMO, VOLEIBOL Y BLONCESTO EN LOS JUEGOS EN LAS FASES MUNICIPAL, DEPARTAMENTAL Y ZONAL DEL PROGRAMA SUPERATE</t>
  </si>
  <si>
    <t>2 NOVIEMBRE 2012 A 1 DICIEMBRE 2012</t>
  </si>
  <si>
    <t>COORDINADOR DEL PROGRAMA SUPERATE EN EJECUCION DEL CONVENIO INTERADMINISTRATIVO 398 DEL 14 DE AGOSTO DE 2012 SUSCRITO ENTRE COOLDEPORTES E INTERCULTURA DEL PUTUMAYO.</t>
  </si>
  <si>
    <t>SECRETARIA DE EDUCACION CULTURA Y DEPORTE MUNICIPAL-MUNICIPIO DE MOCOA</t>
  </si>
  <si>
    <t>1 MARZO 2013 A 30 MAYO 2013</t>
  </si>
  <si>
    <t>INSTRUCTOR DEPORTIVO PARA LA ESCUELA DE FORMACION DEPORTIVO DEL MUNICIPIO DE MOCOA</t>
  </si>
  <si>
    <t>ASCUN</t>
  </si>
  <si>
    <t>NOVIEMBRE Y DICIEMBRE DE 2013</t>
  </si>
  <si>
    <t>CORDINADOR REGIONAL EN EL DEPARTAMENTO DEL PUTUMAYO DE LA JORNADAS COMPLEMTNARIAS DEPORTIVAS SUPERATE 2013.</t>
  </si>
  <si>
    <t>FEBRERO A JUNIO DE 2014</t>
  </si>
  <si>
    <t>6/09/10/1991</t>
  </si>
  <si>
    <t>NO CUMPLE CON PERFIL RQUERIDO, LA EXPERIENCIA NO SE RELACIONA CON INFANCIA, COMUNIDADES Y/O FAMILIA</t>
  </si>
  <si>
    <t>PROFESIONAL DE  APOYO PEDAGOGICO</t>
  </si>
  <si>
    <t>4|.162.098</t>
  </si>
  <si>
    <t>DIOCESIS MOCOA -SIBUNDOY</t>
  </si>
  <si>
    <t>16/08/3003 A 31/07/2014</t>
  </si>
  <si>
    <t xml:space="preserve">DOCENTE EN DESARROLLO DEL PROGRAMA CDI- MOD FLIAR </t>
  </si>
  <si>
    <t>NO CUMPLE CON LA EXPERIENCIA  REQUERIDA.</t>
  </si>
  <si>
    <t>NATALIA CARMENSA LOPEZ GUERRERO</t>
  </si>
  <si>
    <t>PASTORAL SOCIAL DIOCESIS MOCOA SIBUNDOY</t>
  </si>
  <si>
    <t>01/08/2014 A 31 DICIEMBRE 2014</t>
  </si>
  <si>
    <t>COORDINADORA TÉCNICA PROGRMA PRIMERA INFANCIA CDI INSTITUCIONAL Y FAMILIAR</t>
  </si>
  <si>
    <t>7 ENERO 2014 A 31 JULIO 2014</t>
  </si>
  <si>
    <t>COORDINAORA TÉCNICA PROGRAMA PRIMERA INFANCIA</t>
  </si>
  <si>
    <t>ICBF REGIONAL PUTUMAYO</t>
  </si>
  <si>
    <t>3 ENERO 2013 A 31 DICIEMBRE 2013</t>
  </si>
  <si>
    <t>APOYO EN EL SEGUIMIENTO FINANCIERO Y ADMINISTRATIVO DE LOS PROGRAMAS DEL CENTRO ZONAL DE ICBF MOCOA</t>
  </si>
  <si>
    <t>1 FEBRERO A 30 DE JUNIO 2011</t>
  </si>
  <si>
    <t>APOYO EN EL DESARROLLO DE PROYECTOS DE ICBF</t>
  </si>
  <si>
    <t>1 JULIO A 31 DICIEMBRE 2011</t>
  </si>
  <si>
    <t>13 ENERO A 30 AGOSTO 2012</t>
  </si>
  <si>
    <t>APOYO EN EL AREA ADMINISTRATIVA Y FINANCIERA</t>
  </si>
  <si>
    <t>30 AGOSTO 2012 A 30 DICIEMBRE 2012</t>
  </si>
  <si>
    <t>1 JULIO 2010 A 20 ENERO 2011</t>
  </si>
  <si>
    <t>COORDINADORA PROGRAMA PAIPI</t>
  </si>
  <si>
    <t>18 MAYO 2010 A 30 JUNIO 2011</t>
  </si>
  <si>
    <t>CORDINADORA PROGRAMA PAIPI</t>
  </si>
  <si>
    <t>MIGUEL ORACIO ROBLES</t>
  </si>
  <si>
    <t>10 ENERO 2003 A 31 DICIEMBRE 2005</t>
  </si>
  <si>
    <t>SECRETARIA ADMINISTRATIVA</t>
  </si>
  <si>
    <t>GERENCIA DEPARTAMENTAL DEL PUTUMAYO</t>
  </si>
  <si>
    <t>23 ENERO DE 2002 A 22 ABRIL 2002</t>
  </si>
  <si>
    <t>AUXILIAR ADMINISTRATIVA AREA CONTABILIDAD</t>
  </si>
  <si>
    <t>TELECOM PUTUMAYO</t>
  </si>
  <si>
    <t>23 ENERO A 22 ABRIL 2002</t>
  </si>
  <si>
    <t>25 ABRIL A 24 JULIO 2002</t>
  </si>
  <si>
    <t>12 AGOSTO  AL 9 DE NOVIEMBRE 2002</t>
  </si>
  <si>
    <t>14  A 31 DICIEMBRE 2002</t>
  </si>
  <si>
    <t>RESULTADOS EVALUACION COMPONENTE TECNICO GRUPO 5</t>
  </si>
  <si>
    <t>NO ADJUNTARON SOPORTE ADICIONAL DE EXPERIENCIA.</t>
  </si>
  <si>
    <t>NO CUMPLE CON LA EXPERIENCIA DE COORDINADORA REQUERIDA</t>
  </si>
  <si>
    <t>EL PROPONENTE PRESENTA EL MISMO EQUIPO DE TALENTO HUMANO PARA EL GRUPO 5 Y EL GRUPO 6</t>
  </si>
  <si>
    <t>NO ADJUNTARON SOPORTE DE EXPERIENCIA ADICIONAL</t>
  </si>
  <si>
    <t>EL PROPONENTE PRESENTA EL MISMO EQUIPO DE TALENTO HUMANO PARA EL GRUPO 5 Y EL GRUPO 7</t>
  </si>
  <si>
    <t>EL PROPONENTE NO ADJUNTA SOPORTES DE EXPERIENCIA ADICIONAL</t>
  </si>
  <si>
    <t>NO PRESENTA TARJETA PROFESIONAL - PRESENTA INHABILIDAD POR PARA CONTRATAR CON EL ESTADO LEY 80 ART. 8 LITD - NO ADJUNTA MAS EXPERIENCIA ESPECIFICA</t>
  </si>
  <si>
    <t>RESULTADOS EVALUACION COMPONENTE TECNICO GRUPO 9</t>
  </si>
  <si>
    <t>NO ALLEGA HOJA DE VIDA PARA ESTE PROFESIONAL</t>
  </si>
  <si>
    <t>GRUPO 10 VALLE DEL GUAMUEZ.INSTITUCIONAL</t>
  </si>
  <si>
    <t>NO CUMPLE CON LA EXPERIENCIA REQUERIDA</t>
  </si>
  <si>
    <t>CARMEN AMELIA MAYA MATACEA</t>
  </si>
  <si>
    <t>RESULTADOS EVALUACION COMPONENTE TECNICO. GRUPO 10</t>
  </si>
  <si>
    <t>RESULTADOS EVALUACION COMPONENTE TECNICO.GRUPO 11</t>
  </si>
  <si>
    <t>RESULTADOS EVALUACION COMPONENTE TECNIC.GRUPO 12</t>
  </si>
  <si>
    <t>RESULTADOS EVALUACION COMPONENTE TECNICO. GRUPO 13</t>
  </si>
  <si>
    <t>GRUPO 11. MODALIDAD FAMILIAR</t>
  </si>
  <si>
    <t>LA EX´PERIENCIA NO SE RELACIONA CON LO REQUERIDO EN EL NUMERAL 4.1 CRITERIOS DE PONDERACIÓN</t>
  </si>
  <si>
    <t>La certificación no relaciona cupos. Contrato en liquidación</t>
  </si>
  <si>
    <t xml:space="preserve">LICENCIADA EN EDUCACION BASICA CON ENFASIS EN CIENCIAS NATURALES  Y EDUCACION AMBIENTAL </t>
  </si>
  <si>
    <t>NO  CUMPLE CON LA EXPERIENCIA COMO PROFESIONAL</t>
  </si>
  <si>
    <t>NO CUMPLE CON EL PERFIL COMO PROFESIONAL Y 2 AÑOS  DE EXPERIENCIA DESPUÉS DEL TÍTULO</t>
  </si>
  <si>
    <t>1/ 1000</t>
  </si>
  <si>
    <t>1/5000.</t>
  </si>
  <si>
    <t>1/1000</t>
  </si>
  <si>
    <t>NO ADJUNTA HOJA DE VIDA PARA EL PERFIL</t>
  </si>
  <si>
    <t xml:space="preserve">ASISTENTE ADMINISTRATIVO  CDI MOD. FAMILIAR ASISTENTE ADMINISTRATIVO  CDI MOD. FAMILIAR </t>
  </si>
  <si>
    <t>INSTITUTO COLOMBIANO DE BIENESTAR FAMILIAR - ICBF</t>
  </si>
  <si>
    <t>PROPONENTE:  UNION TEMPORAL PASTORAL SOCIAL DIOCESIS MOCOA - SIBUNDOY</t>
  </si>
  <si>
    <t>NUMERO DE NIT:</t>
  </si>
  <si>
    <t>No. 1  Mocoa</t>
  </si>
  <si>
    <t>No. 2 Villagarzón</t>
  </si>
  <si>
    <t>No. 5 Sibundoy</t>
  </si>
  <si>
    <t>No. 6 San Francisco</t>
  </si>
  <si>
    <t>No. 7 Colón</t>
  </si>
  <si>
    <t>No. 8 Orito</t>
  </si>
  <si>
    <t>No. 9 San Miguel</t>
  </si>
  <si>
    <t>No. 10 Valle del Guamuez</t>
  </si>
  <si>
    <t>No. 11 Puerto Asìs</t>
  </si>
  <si>
    <t>No. 12 Puerto Leguizamo</t>
  </si>
  <si>
    <t>No. 13 Caicedo</t>
  </si>
  <si>
    <t>EL PROPONENTE CUMPLE __X__ NO CUMPLE _______</t>
  </si>
  <si>
    <t>CONVOCATORIA PÚBLICA DE APORTE No 003 DE 2014</t>
  </si>
  <si>
    <r>
      <t xml:space="preserve">En  Mocoa, a los veinticinco (25) dias </t>
    </r>
    <r>
      <rPr>
        <b/>
        <sz val="11"/>
        <color theme="1"/>
        <rFont val="Arial Narrow"/>
        <family val="2"/>
      </rPr>
      <t xml:space="preserve"> </t>
    </r>
    <r>
      <rPr>
        <sz val="11"/>
        <color theme="1"/>
        <rFont val="Arial Narrow"/>
        <family val="2"/>
      </rPr>
      <t>del mes de Noviembre  2014, en las instalaciones del Instituto Colombiano de Bienestar Familiar –ICBF- de la Regional Putumayo</t>
    </r>
    <r>
      <rPr>
        <b/>
        <sz val="11"/>
        <color theme="1"/>
        <rFont val="Arial Narrow"/>
        <family val="2"/>
      </rPr>
      <t xml:space="preserve"> </t>
    </r>
    <r>
      <rPr>
        <sz val="11"/>
        <color theme="1"/>
        <rFont val="Arial Narrow"/>
        <family val="2"/>
      </rPr>
      <t>se reunieron los integrantes del Comité Evaluador, a saber: Estudio Técnico</t>
    </r>
    <r>
      <rPr>
        <b/>
        <sz val="11"/>
        <color theme="1"/>
        <rFont val="Arial Narrow"/>
        <family val="2"/>
      </rPr>
      <t>: BALBINA DEL ROSARIO SALAS RODRIGUEZ</t>
    </r>
    <r>
      <rPr>
        <sz val="11"/>
        <color theme="1"/>
        <rFont val="Arial Narrow"/>
        <family val="2"/>
      </rPr>
      <t>; Estudio Financiero</t>
    </r>
    <r>
      <rPr>
        <b/>
        <sz val="11"/>
        <color theme="1"/>
        <rFont val="Arial Narrow"/>
        <family val="2"/>
      </rPr>
      <t>:CLAUDIA ELIZABETH GUEVARA LEYTON</t>
    </r>
    <r>
      <rPr>
        <sz val="11"/>
        <color theme="1"/>
        <rFont val="Arial Narrow"/>
        <family val="2"/>
      </rPr>
      <t>; y Estudio Jurídico</t>
    </r>
    <r>
      <rPr>
        <b/>
        <sz val="11"/>
        <color theme="1"/>
        <rFont val="Arial Narrow"/>
        <family val="2"/>
      </rPr>
      <t xml:space="preserve">:MARIA ALEJANDRA BERMEO PAZ </t>
    </r>
    <r>
      <rPr>
        <sz val="11"/>
        <color theme="1"/>
        <rFont val="Arial Narrow"/>
        <family val="2"/>
      </rPr>
      <t>con el fin de estudiar y evaluar las propuestas presentadas con ocasión de la Convocatoria Pública de aporte No. 003 de 2014, cuyo objeto consiste en</t>
    </r>
    <r>
      <rPr>
        <b/>
        <sz val="11"/>
        <color theme="1"/>
        <rFont val="Arial Narrow"/>
        <family val="2"/>
      </rPr>
      <t xml:space="preserve">: "Atender a los niños y niñas menores de cinco años, o hasta su ingreso a grado de transicion, en los servicios de educacioninicial y cuidado, </t>
    </r>
    <r>
      <rPr>
        <b/>
        <u/>
        <sz val="11"/>
        <color theme="1"/>
        <rFont val="Arial Narrow"/>
        <family val="2"/>
      </rPr>
      <t>en las modalidades Centros  de  desarrollo infantil y Desarrollo infantil en medio familiar,</t>
    </r>
    <r>
      <rPr>
        <b/>
        <sz val="11"/>
        <color theme="1"/>
        <rFont val="Arial Narrow"/>
        <family val="2"/>
      </rPr>
      <t xml:space="preserve"> con el fin de promover el desarrollo integral de la primera infancia con calidad, de confromidad con los lineamientos, estandares de calidad Y  las directrises,  y parametros establecidos por el ICBF"</t>
    </r>
  </si>
  <si>
    <t>UNION  TEMPORAL ATENCION INTEGRAL PARA LA  PRIMERA INFANCIA</t>
  </si>
  <si>
    <t xml:space="preserve">UNION TEMPORAL PASTORAL SOCIAL DIOCESIS MOCOA - SIBUNDOY </t>
  </si>
  <si>
    <t>FUNDACION FRATERNIDAD</t>
  </si>
  <si>
    <t xml:space="preserve">UNION TEMPORAL SUEÑOS DE PAZ </t>
  </si>
  <si>
    <t>FUNDACION PROSERVCO</t>
  </si>
  <si>
    <t xml:space="preserve">     X</t>
  </si>
  <si>
    <t xml:space="preserve">     x</t>
  </si>
  <si>
    <t xml:space="preserve">PROPONENTE No. 2. UNION TEMPORAL PASTORAL SOCIAL DIOCESIS MOCOA - SIBUNDOY </t>
  </si>
  <si>
    <t>35, 36,37</t>
  </si>
  <si>
    <t xml:space="preserve">   x</t>
  </si>
  <si>
    <t>69,70,71</t>
  </si>
  <si>
    <t>92-179</t>
  </si>
  <si>
    <t>43- 54</t>
  </si>
  <si>
    <t>89, 90</t>
  </si>
  <si>
    <t xml:space="preserve">   X</t>
  </si>
  <si>
    <t xml:space="preserve">  x</t>
  </si>
  <si>
    <t>77,78, 79,80</t>
  </si>
  <si>
    <t xml:space="preserve">    x</t>
  </si>
  <si>
    <t>82,83,84</t>
  </si>
  <si>
    <t>73- 75</t>
  </si>
  <si>
    <t xml:space="preserve">61- 64A </t>
  </si>
  <si>
    <t xml:space="preserve">LICENCIADO EN  FILOSOFIA Y LETRAS </t>
  </si>
  <si>
    <t>UNIVERSIDAD SANTO TOMAS</t>
  </si>
  <si>
    <t>DEL 1/08/2014 A 12/11/2014; DEL 16/08/2013 A 31/07/2014; DE 21/01/2013 A 28/06/2013; DE 1999 A 2000</t>
  </si>
  <si>
    <t>DIOCESIS MOCOA SIBUNDOY - COLEGIO INTEGRADO EDUARDO COTE LEMUS</t>
  </si>
  <si>
    <t>COORDINADOR PEDAGOJICO-MODALIDAD FAMILIAR; RECTOR</t>
  </si>
  <si>
    <t>Diocesis Mocoa Sibundoy</t>
  </si>
  <si>
    <t>2111613.</t>
  </si>
  <si>
    <t>Pastoral Social</t>
  </si>
  <si>
    <t>FAO</t>
  </si>
  <si>
    <t>No registra</t>
  </si>
  <si>
    <t>0.</t>
  </si>
  <si>
    <t>ICBF Regional Putumayo</t>
  </si>
  <si>
    <t>126.</t>
  </si>
  <si>
    <t>2122506.</t>
  </si>
  <si>
    <t>2111940.</t>
  </si>
  <si>
    <t>21211398.</t>
  </si>
  <si>
    <t>122.</t>
  </si>
  <si>
    <t>Conferencia Episcopal de Colombia, ICBF, Fundación Saldarriaga, UNICEF, Ministerio de la Protección</t>
  </si>
  <si>
    <t>no registra</t>
  </si>
  <si>
    <t>1397B</t>
  </si>
  <si>
    <t xml:space="preserve">Cumple  </t>
  </si>
  <si>
    <t>ARCESIO CARVAJAL MAYA</t>
  </si>
  <si>
    <t>LICENCIADO EN ETNOEDUCACION</t>
  </si>
  <si>
    <t>UNIVERSIDAD PONTIFICIA VOLIVARIANA</t>
  </si>
  <si>
    <t>17 DICIEMBRE DE 2005</t>
  </si>
  <si>
    <t>DE 5/04/2010 A 2/04/2012</t>
  </si>
  <si>
    <t>COORDINADOR DE POBLACION RURAL DISPERSA EN NIVELES DE PRESCOLAR Y PRIMARIA</t>
  </si>
  <si>
    <t>KARINA ANDREA PAREDES CASTILLO</t>
  </si>
  <si>
    <t>U. MARIA CANO</t>
  </si>
  <si>
    <t>DE 16/08/2013 A 31/10/2014</t>
  </si>
  <si>
    <t xml:space="preserve">APOYO EN AREA PSICOSOSIAL </t>
  </si>
  <si>
    <t>JAIME ANDRES TACAN ROSERO</t>
  </si>
  <si>
    <t>REMINGTON</t>
  </si>
  <si>
    <t>1/08/2014 A 31/10/2014, 16/08/2013 HASTA 31/07/2014</t>
  </si>
  <si>
    <t>PROFESIONAL PSICOSOCIAL MODALIDAD FAMILIAR,  PROFESIONAL PSICOSOCIAL MODALIDAD FAMILIAR</t>
  </si>
  <si>
    <t>01/04/2013 HASTA 28/6/2013,  DESDE EL 16/08/2013 HASTA EL 31/01/2014</t>
  </si>
  <si>
    <t>PROFESIONAL APOYO PSICOSOCIAL MODALIDAD FAMILIAR</t>
  </si>
  <si>
    <t>ALEXANDER OVALLES PEREZ</t>
  </si>
  <si>
    <t>1/1405</t>
  </si>
  <si>
    <t>ELMO  FRANCISCO MONTENEGRO CABRERA</t>
  </si>
  <si>
    <t>LICENCIADO EN FILOSOFIA E HISTORIA</t>
  </si>
  <si>
    <t>IE PLACIDO CAMILO CROUS</t>
  </si>
  <si>
    <t>COORDINADOR ACADEMICO</t>
  </si>
  <si>
    <t>1/02/2010 A 24 /11/214</t>
  </si>
  <si>
    <t>1/701</t>
  </si>
  <si>
    <t>No será tenida en cuenta para la evaluación final por tanto es recurso humano adicional  que no es susceptible de subsanación  toda vez que es objeto de ponderación.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</si>
</sst>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240A]\ #,##0"/>
    <numFmt numFmtId="165" formatCode="&quot;$&quot;\ #,##0_);[Red]\(&quot;$&quot;\ #,##0\)"/>
    <numFmt numFmtId="166" formatCode="[$$-2C0A]\ #,##0"/>
    <numFmt numFmtId="167" formatCode="[$$-240A]\ #,##0.00"/>
    <numFmt numFmtId="168" formatCode="_-* #,##0\ _€_-;\-* #,##0\ _€_-;_-* &quot;-&quot;??\ _€_-;_-@_-"/>
    <numFmt numFmtId="169" formatCode="[$$-2C0A]\ #,##0.00"/>
    <numFmt numFmtId="170" formatCode="0.0"/>
    <numFmt numFmtId="171" formatCode="[$$-240A]#,##0.00"/>
    <numFmt numFmtId="172" formatCode="dd/mm/yyyy;@"/>
    <numFmt numFmtId="173" formatCode="_-* #,##0_-;\-* #,##0_-;_-* &quot;-&quot;??_-;_-@_-"/>
  </numFmts>
  <fonts count="43"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b/>
      <sz val="11"/>
      <color theme="1"/>
      <name val="Arial Narrow"/>
      <family val="2"/>
    </font>
    <font>
      <sz val="11"/>
      <color theme="1"/>
      <name val="Arial Narrow"/>
      <family val="2"/>
    </font>
    <font>
      <b/>
      <sz val="9"/>
      <color theme="1"/>
      <name val="Arial Narrow"/>
      <family val="2"/>
    </font>
    <font>
      <sz val="9"/>
      <color theme="1"/>
      <name val="Arial Narrow"/>
      <family val="2"/>
    </font>
    <font>
      <sz val="9"/>
      <color rgb="FF000000"/>
      <name val="Arial Narrow"/>
      <family val="2"/>
    </font>
    <font>
      <sz val="12"/>
      <color theme="1"/>
      <name val="Arial"/>
      <family val="2"/>
    </font>
    <font>
      <sz val="10"/>
      <color theme="1"/>
      <name val="Arial"/>
      <family val="2"/>
    </font>
    <font>
      <b/>
      <sz val="10"/>
      <color theme="1"/>
      <name val="Arial"/>
      <family val="2"/>
    </font>
    <font>
      <b/>
      <u/>
      <sz val="16"/>
      <color theme="1"/>
      <name val="Calibri"/>
      <family val="2"/>
      <scheme val="minor"/>
    </font>
    <font>
      <sz val="10"/>
      <name val="Calibri"/>
      <family val="2"/>
    </font>
    <font>
      <sz val="10"/>
      <name val="Calibri"/>
      <family val="2"/>
      <scheme val="minor"/>
    </font>
    <font>
      <sz val="11"/>
      <color rgb="FF9C6500"/>
      <name val="Calibri"/>
      <family val="2"/>
      <scheme val="minor"/>
    </font>
    <font>
      <sz val="11"/>
      <color rgb="FF000000"/>
      <name val="Calibri"/>
      <family val="2"/>
      <scheme val="minor"/>
    </font>
    <font>
      <b/>
      <sz val="11"/>
      <color rgb="FF000000"/>
      <name val="Arial"/>
      <family val="2"/>
    </font>
    <font>
      <sz val="11"/>
      <color rgb="FF000000"/>
      <name val="Arial"/>
      <family val="2"/>
    </font>
    <font>
      <b/>
      <sz val="11"/>
      <name val="Arial"/>
      <family val="2"/>
    </font>
    <font>
      <sz val="11"/>
      <color rgb="FF7030A0"/>
      <name val="Arial"/>
      <family val="2"/>
    </font>
    <font>
      <b/>
      <u/>
      <sz val="11"/>
      <color theme="1"/>
      <name val="Arial Narrow"/>
      <family val="2"/>
    </font>
    <font>
      <sz val="12"/>
      <name val="Calibri"/>
      <family val="2"/>
      <scheme val="minor"/>
    </font>
    <font>
      <sz val="12"/>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BE5F1"/>
        <bgColor indexed="64"/>
      </patternFill>
    </fill>
    <fill>
      <patternFill patternType="solid">
        <fgColor rgb="FFDEEAF6"/>
        <bgColor indexed="64"/>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
      <patternFill patternType="solid">
        <fgColor theme="5" tint="0.79998168889431442"/>
        <bgColor indexed="64"/>
      </patternFill>
    </fill>
    <fill>
      <patternFill patternType="solid">
        <fgColor rgb="FFFFEB9C"/>
      </patternFill>
    </fill>
    <fill>
      <patternFill patternType="solid">
        <fgColor theme="0"/>
        <bgColor indexed="64"/>
      </patternFill>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57"/>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style="medium">
        <color indexed="64"/>
      </right>
      <top/>
      <bottom/>
      <diagonal/>
    </border>
    <border>
      <left style="medium">
        <color rgb="FF000000"/>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s>
  <cellStyleXfs count="9">
    <xf numFmtId="0" fontId="0"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4" fillId="11" borderId="0" applyNumberFormat="0" applyBorder="0" applyAlignment="0" applyProtection="0"/>
  </cellStyleXfs>
  <cellXfs count="507">
    <xf numFmtId="0" fontId="0" fillId="0" borderId="0" xfId="0"/>
    <xf numFmtId="0" fontId="0" fillId="0" borderId="1" xfId="0" applyBorder="1"/>
    <xf numFmtId="0" fontId="2" fillId="0" borderId="1" xfId="0" applyFont="1" applyBorder="1" applyAlignment="1">
      <alignment horizontal="justify" vertical="center" wrapText="1"/>
    </xf>
    <xf numFmtId="0" fontId="0" fillId="0" borderId="1" xfId="0" applyBorder="1" applyAlignment="1"/>
    <xf numFmtId="0" fontId="0" fillId="0" borderId="1" xfId="0" applyFill="1" applyBorder="1" applyAlignment="1">
      <alignment horizontal="center"/>
    </xf>
    <xf numFmtId="0" fontId="0" fillId="0" borderId="1" xfId="0" applyFill="1" applyBorder="1"/>
    <xf numFmtId="0" fontId="4"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8" fillId="0" borderId="6"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165" fontId="0" fillId="0" borderId="0" xfId="0" applyNumberFormat="1" applyAlignment="1">
      <alignment horizontal="center" vertical="center"/>
    </xf>
    <xf numFmtId="0" fontId="1" fillId="0" borderId="0" xfId="0" applyFont="1" applyAlignment="1">
      <alignment horizontal="center" vertical="center"/>
    </xf>
    <xf numFmtId="166" fontId="0" fillId="0" borderId="0" xfId="0" applyNumberFormat="1" applyFill="1" applyBorder="1" applyAlignment="1">
      <alignment horizontal="center" vertical="center"/>
    </xf>
    <xf numFmtId="164" fontId="0" fillId="0" borderId="0" xfId="0" applyNumberFormat="1" applyBorder="1" applyAlignment="1">
      <alignment vertical="center"/>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168" fontId="13" fillId="0" borderId="1" xfId="1"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0" borderId="0" xfId="0" applyFill="1" applyAlignment="1">
      <alignment vertical="center"/>
    </xf>
    <xf numFmtId="167" fontId="0" fillId="0" borderId="0" xfId="0" applyNumberFormat="1" applyFill="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0" fillId="0" borderId="0" xfId="0" applyFill="1" applyBorder="1" applyAlignment="1">
      <alignment vertical="center" wrapText="1"/>
    </xf>
    <xf numFmtId="167" fontId="0" fillId="0" borderId="0" xfId="0" applyNumberForma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167" fontId="0" fillId="0" borderId="0" xfId="0" applyNumberFormat="1" applyBorder="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166" fontId="0" fillId="4" borderId="1" xfId="0" applyNumberFormat="1" applyFill="1" applyBorder="1" applyAlignment="1" applyProtection="1">
      <alignment vertical="center"/>
      <protection locked="0"/>
    </xf>
    <xf numFmtId="3" fontId="11" fillId="4"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4" fillId="0" borderId="1" xfId="0" applyNumberFormat="1" applyFont="1" applyFill="1" applyBorder="1" applyAlignment="1" applyProtection="1">
      <alignment horizontal="left" vertical="center" wrapText="1"/>
      <protection locked="0"/>
    </xf>
    <xf numFmtId="49" fontId="18" fillId="0"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0" fillId="2" borderId="1" xfId="0" applyFill="1" applyBorder="1" applyAlignment="1">
      <alignment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0" fontId="1" fillId="0" borderId="1" xfId="0" applyFont="1" applyFill="1" applyBorder="1" applyAlignment="1">
      <alignment horizontal="center" vertical="center"/>
    </xf>
    <xf numFmtId="169" fontId="1" fillId="0" borderId="1" xfId="0" applyNumberFormat="1" applyFont="1" applyFill="1" applyBorder="1" applyAlignment="1">
      <alignment horizontal="center" vertical="center"/>
    </xf>
    <xf numFmtId="0" fontId="0" fillId="0" borderId="1" xfId="0" applyBorder="1" applyAlignment="1">
      <alignment vertical="center"/>
    </xf>
    <xf numFmtId="0" fontId="19" fillId="0" borderId="0" xfId="0" applyFont="1" applyBorder="1" applyAlignment="1">
      <alignment horizontal="center" vertical="center"/>
    </xf>
    <xf numFmtId="0" fontId="1" fillId="0" borderId="0" xfId="0" applyFont="1" applyAlignment="1">
      <alignment vertical="center"/>
    </xf>
    <xf numFmtId="0" fontId="20"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0" borderId="18" xfId="0" applyFont="1" applyBorder="1" applyAlignment="1">
      <alignment horizontal="center" vertical="center" wrapText="1"/>
    </xf>
    <xf numFmtId="0" fontId="25" fillId="6" borderId="5" xfId="0" applyFont="1" applyFill="1" applyBorder="1" applyAlignment="1">
      <alignment horizontal="center" vertical="center" wrapText="1"/>
    </xf>
    <xf numFmtId="0" fontId="26" fillId="7" borderId="19"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7" borderId="22" xfId="0" applyFont="1" applyFill="1" applyBorder="1" applyAlignment="1">
      <alignment horizontal="justify" vertical="center" wrapText="1"/>
    </xf>
    <xf numFmtId="0" fontId="25" fillId="0" borderId="0" xfId="0" applyFont="1" applyBorder="1" applyAlignment="1">
      <alignment horizontal="center" vertical="center" wrapText="1"/>
    </xf>
    <xf numFmtId="0" fontId="29" fillId="0" borderId="0" xfId="0" applyFont="1" applyAlignment="1">
      <alignment horizontal="justify" vertical="center"/>
    </xf>
    <xf numFmtId="0" fontId="9" fillId="2" borderId="0" xfId="0" applyFont="1" applyFill="1" applyBorder="1" applyAlignment="1">
      <alignment horizontal="center" vertical="center" wrapText="1"/>
    </xf>
    <xf numFmtId="166" fontId="0" fillId="3" borderId="0" xfId="0" applyNumberFormat="1" applyFill="1" applyBorder="1" applyAlignment="1">
      <alignment horizontal="righ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5" xfId="0" applyFont="1" applyFill="1" applyBorder="1" applyAlignment="1">
      <alignment horizontal="center" wrapText="1"/>
    </xf>
    <xf numFmtId="0" fontId="0" fillId="0" borderId="1" xfId="0" applyFill="1" applyBorder="1" applyAlignment="1"/>
    <xf numFmtId="0" fontId="0" fillId="0" borderId="1" xfId="0" applyFill="1" applyBorder="1" applyAlignment="1">
      <alignment wrapText="1"/>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166" fontId="0" fillId="0" borderId="0" xfId="0" applyNumberFormat="1" applyFill="1" applyBorder="1" applyAlignment="1" applyProtection="1">
      <alignment vertical="center"/>
      <protection locked="0"/>
    </xf>
    <xf numFmtId="2" fontId="13"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0" borderId="0" xfId="0" applyFont="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7" fillId="7" borderId="0" xfId="0" applyFont="1" applyFill="1" applyAlignment="1">
      <alignment vertical="center"/>
    </xf>
    <xf numFmtId="0" fontId="28" fillId="0" borderId="0" xfId="0" applyFont="1"/>
    <xf numFmtId="2" fontId="18" fillId="0" borderId="1" xfId="0" applyNumberFormat="1" applyFont="1" applyFill="1" applyBorder="1" applyAlignment="1" applyProtection="1">
      <alignment horizontal="center" vertical="center" wrapText="1"/>
      <protection locked="0"/>
    </xf>
    <xf numFmtId="9" fontId="13" fillId="0" borderId="1" xfId="4"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0" borderId="1" xfId="0" applyBorder="1" applyAlignment="1">
      <alignment wrapText="1"/>
    </xf>
    <xf numFmtId="0" fontId="0" fillId="0" borderId="5" xfId="0" applyBorder="1" applyAlignment="1">
      <alignment horizontal="center" vertical="center"/>
    </xf>
    <xf numFmtId="0" fontId="0" fillId="0" borderId="14" xfId="0" applyBorder="1" applyAlignment="1">
      <alignment horizontal="center" vertical="center"/>
    </xf>
    <xf numFmtId="3" fontId="0" fillId="3" borderId="1" xfId="0" applyNumberFormat="1" applyFill="1" applyBorder="1" applyAlignment="1">
      <alignment horizontal="center" vertical="center"/>
    </xf>
    <xf numFmtId="3" fontId="0" fillId="0" borderId="0" xfId="0" applyNumberFormat="1" applyFill="1" applyBorder="1" applyAlignment="1">
      <alignment vertical="center" wrapText="1"/>
    </xf>
    <xf numFmtId="166" fontId="0" fillId="3" borderId="1" xfId="0" applyNumberFormat="1" applyFill="1" applyBorder="1" applyAlignment="1">
      <alignment vertical="center"/>
    </xf>
    <xf numFmtId="1" fontId="13"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0" fontId="13" fillId="0" borderId="1" xfId="1" applyNumberFormat="1" applyFont="1" applyFill="1" applyBorder="1" applyAlignment="1">
      <alignment horizontal="right" vertical="center" wrapText="1"/>
    </xf>
    <xf numFmtId="37" fontId="13" fillId="0" borderId="1" xfId="1" applyNumberFormat="1" applyFont="1" applyFill="1" applyBorder="1" applyAlignment="1">
      <alignment horizontal="right" vertical="center" wrapText="1"/>
    </xf>
    <xf numFmtId="49" fontId="0" fillId="4" borderId="1" xfId="0" applyNumberFormat="1" applyFill="1" applyBorder="1" applyAlignment="1">
      <alignment horizontal="center" vertical="center"/>
    </xf>
    <xf numFmtId="0" fontId="0" fillId="0" borderId="0" xfId="0" applyBorder="1" applyAlignment="1"/>
    <xf numFmtId="0" fontId="0" fillId="0" borderId="0" xfId="0" applyFill="1" applyBorder="1" applyAlignment="1"/>
    <xf numFmtId="0" fontId="0" fillId="0" borderId="0" xfId="0" applyBorder="1" applyAlignment="1">
      <alignment horizontal="center" vertical="center"/>
    </xf>
    <xf numFmtId="0" fontId="32" fillId="0" borderId="1" xfId="0" applyFont="1" applyFill="1" applyBorder="1" applyAlignment="1">
      <alignment horizontal="left" vertical="center"/>
    </xf>
    <xf numFmtId="0" fontId="33" fillId="0" borderId="1" xfId="0" applyFont="1" applyFill="1" applyBorder="1" applyAlignment="1">
      <alignment horizontal="center" vertical="center"/>
    </xf>
    <xf numFmtId="0" fontId="33" fillId="0" borderId="1" xfId="0" applyFont="1" applyFill="1" applyBorder="1" applyAlignment="1">
      <alignment horizontal="right" vertical="center" wrapText="1"/>
    </xf>
    <xf numFmtId="0" fontId="33" fillId="0" borderId="1" xfId="0" applyFont="1" applyFill="1" applyBorder="1" applyAlignment="1">
      <alignment horizontal="left" vertical="center"/>
    </xf>
    <xf numFmtId="0" fontId="33" fillId="0" borderId="1" xfId="0" applyFont="1" applyFill="1" applyBorder="1" applyAlignment="1">
      <alignment horizontal="left"/>
    </xf>
    <xf numFmtId="170" fontId="13" fillId="0" borderId="1"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0" fillId="0" borderId="0" xfId="0" applyFill="1" applyBorder="1"/>
    <xf numFmtId="0" fontId="0" fillId="0" borderId="0" xfId="0" applyBorder="1"/>
    <xf numFmtId="0" fontId="0" fillId="0" borderId="5" xfId="0" applyFill="1" applyBorder="1" applyAlignment="1">
      <alignment horizontal="center"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Border="1" applyAlignment="1">
      <alignment wrapText="1"/>
    </xf>
    <xf numFmtId="0" fontId="0" fillId="0" borderId="5" xfId="0" applyBorder="1" applyAlignment="1">
      <alignment horizontal="center" vertical="center"/>
    </xf>
    <xf numFmtId="0" fontId="0" fillId="0" borderId="14" xfId="0" applyBorder="1" applyAlignment="1">
      <alignment horizontal="center"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0" borderId="1" xfId="0" applyBorder="1" applyAlignment="1">
      <alignment horizontal="center" vertical="center"/>
    </xf>
    <xf numFmtId="171" fontId="1" fillId="0" borderId="0" xfId="0" applyNumberFormat="1" applyFont="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4" fillId="11" borderId="0" xfId="8" applyBorder="1" applyAlignment="1">
      <alignment vertical="center" wrapText="1"/>
    </xf>
    <xf numFmtId="0" fontId="0" fillId="0" borderId="1" xfId="0" applyFill="1" applyBorder="1" applyAlignment="1">
      <alignment vertical="center" wrapText="1"/>
    </xf>
    <xf numFmtId="3" fontId="0" fillId="0" borderId="1" xfId="0" applyNumberFormat="1" applyFill="1" applyBorder="1" applyAlignment="1">
      <alignment vertical="center"/>
    </xf>
    <xf numFmtId="14" fontId="0" fillId="0" borderId="1" xfId="0" applyNumberFormat="1" applyFill="1" applyBorder="1" applyAlignment="1">
      <alignment vertical="center"/>
    </xf>
    <xf numFmtId="0" fontId="0" fillId="0" borderId="1" xfId="0" applyFill="1" applyBorder="1" applyAlignment="1">
      <alignment vertical="top" wrapText="1"/>
    </xf>
    <xf numFmtId="15" fontId="0" fillId="0" borderId="1" xfId="0" applyNumberFormat="1" applyFill="1" applyBorder="1" applyAlignment="1">
      <alignment vertical="top" wrapText="1"/>
    </xf>
    <xf numFmtId="14" fontId="0" fillId="0" borderId="1" xfId="0" applyNumberFormat="1" applyFill="1" applyBorder="1" applyAlignment="1"/>
    <xf numFmtId="15" fontId="0" fillId="0" borderId="1" xfId="0" applyNumberFormat="1" applyFill="1" applyBorder="1" applyAlignment="1">
      <alignment wrapText="1"/>
    </xf>
    <xf numFmtId="15" fontId="0" fillId="0" borderId="1" xfId="0" applyNumberFormat="1" applyFill="1" applyBorder="1" applyAlignment="1">
      <alignment vertical="center" wrapText="1"/>
    </xf>
    <xf numFmtId="14" fontId="0" fillId="0" borderId="1" xfId="0" applyNumberFormat="1" applyBorder="1" applyAlignment="1"/>
    <xf numFmtId="14" fontId="35" fillId="0" borderId="0" xfId="0" applyNumberFormat="1" applyFont="1"/>
    <xf numFmtId="0" fontId="35" fillId="0" borderId="45" xfId="0" applyFont="1" applyBorder="1" applyAlignment="1">
      <alignment vertical="center" wrapText="1"/>
    </xf>
    <xf numFmtId="0" fontId="35" fillId="0" borderId="27" xfId="0" applyFont="1" applyBorder="1" applyAlignment="1">
      <alignment horizontal="right" vertical="center" wrapText="1"/>
    </xf>
    <xf numFmtId="0" fontId="35" fillId="0" borderId="27" xfId="0" applyFont="1" applyBorder="1" applyAlignment="1">
      <alignment vertical="center" wrapText="1"/>
    </xf>
    <xf numFmtId="14" fontId="35" fillId="0" borderId="27" xfId="0" applyNumberFormat="1" applyFont="1" applyBorder="1" applyAlignment="1">
      <alignment horizontal="right" vertical="center" wrapText="1"/>
    </xf>
    <xf numFmtId="15" fontId="0" fillId="0" borderId="1" xfId="0" applyNumberFormat="1" applyBorder="1" applyAlignment="1"/>
    <xf numFmtId="14" fontId="0" fillId="0" borderId="1" xfId="0" applyNumberFormat="1" applyBorder="1" applyAlignment="1">
      <alignment wrapText="1"/>
    </xf>
    <xf numFmtId="14" fontId="0" fillId="0" borderId="1" xfId="0" applyNumberFormat="1" applyBorder="1" applyAlignment="1">
      <alignment vertical="center"/>
    </xf>
    <xf numFmtId="15" fontId="0" fillId="0" borderId="1" xfId="0" applyNumberFormat="1" applyFill="1" applyBorder="1" applyAlignment="1"/>
    <xf numFmtId="0" fontId="0" fillId="0" borderId="1" xfId="0" applyBorder="1" applyAlignment="1">
      <alignment horizontal="center" vertical="center" wrapText="1"/>
    </xf>
    <xf numFmtId="0" fontId="0" fillId="0" borderId="1" xfId="0" applyBorder="1" applyAlignment="1">
      <alignment wrapText="1"/>
    </xf>
    <xf numFmtId="0" fontId="0" fillId="0" borderId="5" xfId="0" applyBorder="1" applyAlignment="1">
      <alignment horizontal="center" vertical="center"/>
    </xf>
    <xf numFmtId="0" fontId="0" fillId="0" borderId="14" xfId="0" applyBorder="1" applyAlignment="1">
      <alignment horizontal="center"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5" fillId="6" borderId="1" xfId="0" applyFont="1" applyFill="1" applyBorder="1" applyAlignment="1">
      <alignment horizontal="center" vertical="center" wrapText="1"/>
    </xf>
    <xf numFmtId="0" fontId="24" fillId="0" borderId="0" xfId="0" applyFont="1" applyAlignment="1">
      <alignment horizontal="justify" vertical="center" wrapText="1"/>
    </xf>
    <xf numFmtId="0" fontId="0" fillId="0" borderId="1" xfId="0" applyBorder="1" applyAlignment="1">
      <alignment wrapText="1"/>
    </xf>
    <xf numFmtId="0" fontId="0" fillId="0" borderId="1" xfId="0" applyBorder="1" applyAlignment="1">
      <alignment horizontal="center" vertical="center"/>
    </xf>
    <xf numFmtId="0" fontId="1" fillId="0" borderId="1" xfId="0" applyFont="1" applyFill="1" applyBorder="1" applyAlignment="1">
      <alignment horizontal="center" vertical="center"/>
    </xf>
    <xf numFmtId="0" fontId="0" fillId="0" borderId="1" xfId="0" applyBorder="1" applyAlignment="1">
      <alignment horizontal="center" vertical="center" wrapText="1"/>
    </xf>
    <xf numFmtId="0" fontId="0" fillId="12" borderId="1" xfId="0" applyFill="1" applyBorder="1" applyAlignment="1">
      <alignment vertical="center" wrapText="1"/>
    </xf>
    <xf numFmtId="14" fontId="0" fillId="12" borderId="1" xfId="0" applyNumberFormat="1" applyFill="1" applyBorder="1" applyAlignment="1">
      <alignment vertical="center" wrapText="1"/>
    </xf>
    <xf numFmtId="0" fontId="0" fillId="12" borderId="1" xfId="0" applyFill="1" applyBorder="1" applyAlignment="1">
      <alignment vertical="center"/>
    </xf>
    <xf numFmtId="0" fontId="0" fillId="0" borderId="0" xfId="0" applyAlignment="1">
      <alignment vertical="center" wrapText="1"/>
    </xf>
    <xf numFmtId="0" fontId="0" fillId="0" borderId="1" xfId="0" applyBorder="1" applyAlignment="1">
      <alignment vertical="center" wrapText="1"/>
    </xf>
    <xf numFmtId="3" fontId="0" fillId="0" borderId="1" xfId="0" applyNumberFormat="1" applyBorder="1" applyAlignment="1"/>
    <xf numFmtId="0" fontId="1" fillId="2" borderId="0" xfId="0" applyFont="1" applyFill="1" applyBorder="1" applyAlignment="1">
      <alignment horizontal="center" wrapText="1"/>
    </xf>
    <xf numFmtId="0" fontId="11" fillId="0" borderId="1" xfId="0" applyFont="1" applyFill="1" applyBorder="1" applyAlignment="1">
      <alignment horizontal="center" vertical="center" wrapText="1"/>
    </xf>
    <xf numFmtId="0" fontId="14" fillId="0" borderId="13" xfId="0" applyFont="1" applyFill="1" applyBorder="1" applyAlignment="1">
      <alignment horizontal="center" vertical="center" wrapText="1"/>
    </xf>
    <xf numFmtId="49" fontId="14" fillId="0" borderId="13" xfId="0" applyNumberFormat="1"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1" fontId="13" fillId="0" borderId="13" xfId="0" applyNumberFormat="1"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9" fontId="13" fillId="0" borderId="13" xfId="4" applyFont="1" applyFill="1" applyBorder="1" applyAlignment="1" applyProtection="1">
      <alignment horizontal="center" vertical="center" wrapText="1"/>
      <protection locked="0"/>
    </xf>
    <xf numFmtId="15" fontId="13" fillId="0" borderId="13" xfId="0" applyNumberFormat="1" applyFont="1" applyFill="1" applyBorder="1" applyAlignment="1" applyProtection="1">
      <alignment horizontal="center" vertical="center" wrapText="1"/>
      <protection locked="0"/>
    </xf>
    <xf numFmtId="2" fontId="13" fillId="0" borderId="13" xfId="0" applyNumberFormat="1" applyFont="1" applyFill="1" applyBorder="1" applyAlignment="1" applyProtection="1">
      <alignment horizontal="center" vertical="center" wrapText="1"/>
      <protection locked="0"/>
    </xf>
    <xf numFmtId="37" fontId="13" fillId="0" borderId="13" xfId="1" applyNumberFormat="1" applyFont="1" applyFill="1" applyBorder="1" applyAlignment="1">
      <alignment horizontal="right" vertical="center" wrapText="1"/>
    </xf>
    <xf numFmtId="0" fontId="13" fillId="0" borderId="13" xfId="1" applyNumberFormat="1" applyFont="1" applyFill="1" applyBorder="1" applyAlignment="1">
      <alignment horizontal="right" vertical="center" wrapText="1"/>
    </xf>
    <xf numFmtId="1" fontId="0" fillId="0" borderId="0" xfId="0" applyNumberFormat="1" applyFill="1" applyAlignment="1">
      <alignment vertical="center"/>
    </xf>
    <xf numFmtId="0" fontId="0" fillId="12" borderId="1" xfId="0" applyFill="1" applyBorder="1" applyAlignment="1">
      <alignment wrapText="1"/>
    </xf>
    <xf numFmtId="0" fontId="0" fillId="12" borderId="1" xfId="0" applyFill="1" applyBorder="1" applyAlignment="1"/>
    <xf numFmtId="14" fontId="0" fillId="12" borderId="1" xfId="0" applyNumberFormat="1" applyFill="1" applyBorder="1" applyAlignment="1"/>
    <xf numFmtId="0" fontId="0" fillId="12" borderId="1" xfId="0" applyFill="1" applyBorder="1"/>
    <xf numFmtId="15" fontId="0" fillId="12" borderId="1" xfId="0" applyNumberFormat="1" applyFill="1" applyBorder="1" applyAlignment="1">
      <alignment wrapText="1"/>
    </xf>
    <xf numFmtId="0" fontId="0" fillId="12" borderId="0" xfId="0" applyFill="1" applyAlignment="1">
      <alignment vertical="center"/>
    </xf>
    <xf numFmtId="15" fontId="0" fillId="12" borderId="1" xfId="0" applyNumberFormat="1" applyFill="1" applyBorder="1" applyAlignment="1"/>
    <xf numFmtId="17" fontId="0" fillId="0" borderId="1" xfId="0" applyNumberFormat="1" applyBorder="1" applyAlignment="1">
      <alignment wrapText="1"/>
    </xf>
    <xf numFmtId="0" fontId="14" fillId="12" borderId="1" xfId="0" applyFont="1" applyFill="1" applyBorder="1" applyAlignment="1">
      <alignment horizontal="center" vertical="center" wrapText="1"/>
    </xf>
    <xf numFmtId="49" fontId="14" fillId="12" borderId="1" xfId="0" applyNumberFormat="1" applyFont="1" applyFill="1" applyBorder="1" applyAlignment="1" applyProtection="1">
      <alignment horizontal="center" vertical="center" wrapText="1"/>
      <protection locked="0"/>
    </xf>
    <xf numFmtId="0" fontId="14" fillId="12" borderId="1" xfId="0" applyFont="1" applyFill="1" applyBorder="1" applyAlignment="1" applyProtection="1">
      <alignment horizontal="center" vertical="center" wrapText="1"/>
      <protection locked="0"/>
    </xf>
    <xf numFmtId="0" fontId="13" fillId="12" borderId="1" xfId="0" applyNumberFormat="1" applyFont="1" applyFill="1" applyBorder="1" applyAlignment="1" applyProtection="1">
      <alignment horizontal="center" vertical="center" wrapText="1"/>
      <protection locked="0"/>
    </xf>
    <xf numFmtId="0" fontId="13" fillId="12" borderId="1" xfId="0" applyFont="1" applyFill="1" applyBorder="1" applyAlignment="1" applyProtection="1">
      <alignment horizontal="center" vertical="center" wrapText="1"/>
      <protection locked="0"/>
    </xf>
    <xf numFmtId="9" fontId="13" fillId="12" borderId="1" xfId="4" applyFont="1" applyFill="1" applyBorder="1" applyAlignment="1" applyProtection="1">
      <alignment horizontal="center" vertical="center" wrapText="1"/>
      <protection locked="0"/>
    </xf>
    <xf numFmtId="15" fontId="13" fillId="12" borderId="1" xfId="0" applyNumberFormat="1" applyFont="1" applyFill="1" applyBorder="1" applyAlignment="1" applyProtection="1">
      <alignment horizontal="center" vertical="center" wrapText="1"/>
      <protection locked="0"/>
    </xf>
    <xf numFmtId="170" fontId="13" fillId="12" borderId="1" xfId="0" applyNumberFormat="1" applyFont="1" applyFill="1" applyBorder="1" applyAlignment="1" applyProtection="1">
      <alignment horizontal="center" vertical="center" wrapText="1"/>
      <protection locked="0"/>
    </xf>
    <xf numFmtId="1" fontId="13" fillId="12" borderId="1" xfId="0" applyNumberFormat="1" applyFont="1" applyFill="1" applyBorder="1" applyAlignment="1" applyProtection="1">
      <alignment horizontal="center" vertical="center" wrapText="1"/>
      <protection locked="0"/>
    </xf>
    <xf numFmtId="37" fontId="13" fillId="12" borderId="1" xfId="1" applyNumberFormat="1" applyFont="1" applyFill="1" applyBorder="1" applyAlignment="1">
      <alignment horizontal="right" vertical="center" wrapText="1"/>
    </xf>
    <xf numFmtId="0" fontId="13" fillId="12" borderId="1" xfId="1" applyNumberFormat="1" applyFont="1" applyFill="1" applyBorder="1" applyAlignment="1">
      <alignment horizontal="right" vertical="center" wrapText="1"/>
    </xf>
    <xf numFmtId="0" fontId="11" fillId="12" borderId="1" xfId="0" applyFont="1" applyFill="1" applyBorder="1" applyAlignment="1">
      <alignment horizontal="left" vertical="center" wrapText="1"/>
    </xf>
    <xf numFmtId="0" fontId="11" fillId="12" borderId="0" xfId="0" applyFont="1" applyFill="1" applyBorder="1" applyAlignment="1">
      <alignment horizontal="left" vertical="center" wrapText="1"/>
    </xf>
    <xf numFmtId="0" fontId="14" fillId="12" borderId="0" xfId="0" applyFont="1" applyFill="1" applyAlignment="1">
      <alignment horizontal="left" vertical="center" wrapText="1"/>
    </xf>
    <xf numFmtId="2" fontId="13" fillId="12" borderId="1" xfId="0" applyNumberFormat="1" applyFont="1" applyFill="1" applyBorder="1" applyAlignment="1" applyProtection="1">
      <alignment horizontal="center" vertical="center" wrapText="1"/>
      <protection locked="0"/>
    </xf>
    <xf numFmtId="172" fontId="0" fillId="0" borderId="1" xfId="0" applyNumberForma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66" fontId="0" fillId="0" borderId="0" xfId="0" applyNumberFormat="1" applyFill="1" applyBorder="1" applyAlignment="1">
      <alignment horizontal="right" vertical="center"/>
    </xf>
    <xf numFmtId="0" fontId="0" fillId="0" borderId="0" xfId="0" applyFill="1" applyBorder="1" applyAlignment="1">
      <alignment wrapText="1"/>
    </xf>
    <xf numFmtId="0" fontId="0" fillId="0" borderId="0" xfId="0" applyFill="1" applyBorder="1" applyAlignment="1">
      <alignment vertical="center"/>
    </xf>
    <xf numFmtId="0" fontId="1" fillId="0" borderId="13" xfId="0" applyFont="1" applyFill="1" applyBorder="1" applyAlignment="1">
      <alignment horizontal="center" vertical="center" wrapText="1"/>
    </xf>
    <xf numFmtId="1" fontId="18" fillId="0" borderId="1" xfId="0" applyNumberFormat="1" applyFont="1" applyFill="1" applyBorder="1" applyAlignment="1" applyProtection="1">
      <alignment horizontal="center" vertical="center" wrapText="1"/>
      <protection locked="0"/>
    </xf>
    <xf numFmtId="1" fontId="0" fillId="4" borderId="1" xfId="0" applyNumberFormat="1" applyFill="1" applyBorder="1" applyAlignment="1">
      <alignment horizontal="center" vertical="center"/>
    </xf>
    <xf numFmtId="1" fontId="0" fillId="0" borderId="1" xfId="0" applyNumberFormat="1" applyFill="1" applyBorder="1" applyAlignment="1">
      <alignment horizontal="center" vertical="center"/>
    </xf>
    <xf numFmtId="0" fontId="14" fillId="0" borderId="0" xfId="0" applyFont="1" applyFill="1" applyBorder="1" applyAlignment="1">
      <alignment horizontal="center" vertical="center" wrapText="1"/>
    </xf>
    <xf numFmtId="49" fontId="14"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9" fontId="13"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5" fontId="13" fillId="0" borderId="0" xfId="0" applyNumberFormat="1" applyFont="1" applyFill="1" applyBorder="1" applyAlignment="1" applyProtection="1">
      <alignment horizontal="center" vertical="center" wrapText="1"/>
      <protection locked="0"/>
    </xf>
    <xf numFmtId="2" fontId="13" fillId="0" borderId="0" xfId="0" applyNumberFormat="1" applyFont="1" applyFill="1" applyBorder="1" applyAlignment="1" applyProtection="1">
      <alignment horizontal="center" vertical="center" wrapText="1"/>
      <protection locked="0"/>
    </xf>
    <xf numFmtId="168" fontId="13" fillId="0" borderId="0" xfId="1" applyNumberFormat="1" applyFont="1" applyFill="1" applyBorder="1" applyAlignment="1">
      <alignment horizontal="right" vertical="center" wrapText="1"/>
    </xf>
    <xf numFmtId="168" fontId="13" fillId="0" borderId="0" xfId="1" applyNumberFormat="1" applyFont="1" applyFill="1" applyBorder="1" applyAlignment="1">
      <alignment horizontal="center" vertical="center" wrapText="1"/>
    </xf>
    <xf numFmtId="49" fontId="14" fillId="0" borderId="0" xfId="0" applyNumberFormat="1" applyFont="1" applyFill="1" applyBorder="1" applyAlignment="1" applyProtection="1">
      <alignment horizontal="left" vertical="center" wrapText="1"/>
      <protection locked="0"/>
    </xf>
    <xf numFmtId="49" fontId="18" fillId="0" borderId="0" xfId="0" applyNumberFormat="1" applyFont="1" applyFill="1" applyBorder="1" applyAlignment="1" applyProtection="1">
      <alignment horizontal="center" vertical="center" wrapText="1"/>
      <protection locked="0"/>
    </xf>
    <xf numFmtId="2" fontId="18"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lignment horizontal="left" vertical="center" wrapText="1"/>
    </xf>
    <xf numFmtId="0" fontId="9" fillId="4" borderId="1" xfId="0" applyFont="1" applyFill="1" applyBorder="1" applyAlignment="1">
      <alignment horizontal="center" vertical="center" wrapText="1"/>
    </xf>
    <xf numFmtId="166" fontId="0" fillId="4" borderId="1" xfId="0" applyNumberFormat="1" applyFill="1" applyBorder="1" applyAlignment="1">
      <alignment vertical="center"/>
    </xf>
    <xf numFmtId="3" fontId="0" fillId="4" borderId="1" xfId="0" applyNumberFormat="1" applyFill="1" applyBorder="1" applyAlignment="1">
      <alignment horizontal="center" vertical="center"/>
    </xf>
    <xf numFmtId="0" fontId="9" fillId="0" borderId="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0" xfId="0" applyFill="1" applyAlignment="1">
      <alignment horizontal="center" vertical="center"/>
    </xf>
    <xf numFmtId="165" fontId="0" fillId="0" borderId="0" xfId="0" applyNumberFormat="1" applyFill="1" applyAlignment="1">
      <alignment horizontal="center" vertical="center"/>
    </xf>
    <xf numFmtId="0" fontId="1" fillId="2" borderId="41"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2" fillId="0" borderId="25" xfId="0" applyFont="1" applyBorder="1"/>
    <xf numFmtId="0" fontId="36" fillId="7" borderId="27" xfId="0" applyFont="1" applyFill="1" applyBorder="1" applyAlignment="1">
      <alignment vertical="center"/>
    </xf>
    <xf numFmtId="0" fontId="36" fillId="7" borderId="28" xfId="0" applyFont="1" applyFill="1" applyBorder="1" applyAlignment="1">
      <alignment horizontal="center" vertical="center" wrapText="1"/>
    </xf>
    <xf numFmtId="0" fontId="37" fillId="0" borderId="29" xfId="0" applyFont="1" applyBorder="1" applyAlignment="1">
      <alignment vertical="center" wrapText="1"/>
    </xf>
    <xf numFmtId="0" fontId="37" fillId="0" borderId="28" xfId="0" applyFont="1" applyBorder="1" applyAlignment="1">
      <alignment vertical="center"/>
    </xf>
    <xf numFmtId="0" fontId="36" fillId="7" borderId="29" xfId="0" applyFont="1" applyFill="1" applyBorder="1" applyAlignment="1">
      <alignment vertical="center"/>
    </xf>
    <xf numFmtId="0" fontId="37" fillId="7" borderId="28" xfId="0" applyFont="1" applyFill="1" applyBorder="1" applyAlignment="1">
      <alignment vertical="center"/>
    </xf>
    <xf numFmtId="0" fontId="37" fillId="7" borderId="0" xfId="0" applyFont="1" applyFill="1" applyBorder="1" applyAlignment="1">
      <alignment vertical="center"/>
    </xf>
    <xf numFmtId="0" fontId="37" fillId="7" borderId="29" xfId="0" applyFont="1" applyFill="1" applyBorder="1" applyAlignment="1">
      <alignment vertical="center"/>
    </xf>
    <xf numFmtId="0" fontId="36" fillId="7" borderId="30" xfId="0" applyFont="1" applyFill="1" applyBorder="1" applyAlignment="1">
      <alignment vertical="center"/>
    </xf>
    <xf numFmtId="0" fontId="37" fillId="7" borderId="32" xfId="0" applyFont="1" applyFill="1" applyBorder="1" applyAlignment="1">
      <alignment vertical="center" wrapText="1"/>
    </xf>
    <xf numFmtId="0" fontId="37" fillId="7" borderId="31" xfId="0" applyFont="1" applyFill="1" applyBorder="1" applyAlignment="1">
      <alignment vertical="center" wrapText="1"/>
    </xf>
    <xf numFmtId="0" fontId="38" fillId="7" borderId="33" xfId="0" applyFont="1" applyFill="1" applyBorder="1" applyAlignment="1">
      <alignment vertical="center"/>
    </xf>
    <xf numFmtId="0" fontId="38" fillId="7" borderId="33" xfId="0" applyFont="1" applyFill="1" applyBorder="1" applyAlignment="1">
      <alignment horizontal="center" vertical="center"/>
    </xf>
    <xf numFmtId="0" fontId="38" fillId="7" borderId="33" xfId="0" applyFont="1" applyFill="1" applyBorder="1" applyAlignment="1">
      <alignment vertical="center" wrapText="1"/>
    </xf>
    <xf numFmtId="0" fontId="36" fillId="7" borderId="0" xfId="0" applyFont="1" applyFill="1" applyBorder="1" applyAlignment="1">
      <alignment horizontal="center" vertical="center"/>
    </xf>
    <xf numFmtId="0" fontId="36" fillId="7" borderId="29" xfId="0" applyFont="1" applyFill="1" applyBorder="1" applyAlignment="1">
      <alignment horizontal="center" vertical="center"/>
    </xf>
    <xf numFmtId="0" fontId="37" fillId="7" borderId="25" xfId="0" applyFont="1" applyFill="1" applyBorder="1" applyAlignment="1">
      <alignment vertical="center"/>
    </xf>
    <xf numFmtId="43" fontId="37" fillId="8" borderId="26" xfId="1" applyFont="1" applyFill="1" applyBorder="1" applyAlignment="1">
      <alignment vertical="center"/>
    </xf>
    <xf numFmtId="0" fontId="37" fillId="7" borderId="27" xfId="0" applyFont="1" applyFill="1" applyBorder="1" applyAlignment="1">
      <alignment vertical="center"/>
    </xf>
    <xf numFmtId="43" fontId="37" fillId="8" borderId="0" xfId="1" applyFont="1" applyFill="1" applyBorder="1" applyAlignment="1">
      <alignment vertical="center"/>
    </xf>
    <xf numFmtId="0" fontId="37" fillId="7" borderId="33" xfId="0" applyFont="1" applyFill="1" applyBorder="1" applyAlignment="1">
      <alignment vertical="center"/>
    </xf>
    <xf numFmtId="43" fontId="37" fillId="8" borderId="35" xfId="1" applyFont="1" applyFill="1" applyBorder="1" applyAlignment="1">
      <alignment vertical="center"/>
    </xf>
    <xf numFmtId="0" fontId="37" fillId="7" borderId="36" xfId="0" applyFont="1" applyFill="1" applyBorder="1" applyAlignment="1">
      <alignment vertical="center"/>
    </xf>
    <xf numFmtId="0" fontId="36" fillId="7" borderId="28" xfId="0" applyFont="1" applyFill="1" applyBorder="1" applyAlignment="1">
      <alignment vertical="center"/>
    </xf>
    <xf numFmtId="43" fontId="37" fillId="8" borderId="0" xfId="0" applyNumberFormat="1" applyFont="1" applyFill="1" applyBorder="1" applyAlignment="1">
      <alignment horizontal="center" vertical="center"/>
    </xf>
    <xf numFmtId="10" fontId="37" fillId="8" borderId="35" xfId="4" applyNumberFormat="1" applyFont="1" applyFill="1" applyBorder="1" applyAlignment="1">
      <alignment horizontal="right" vertical="center"/>
    </xf>
    <xf numFmtId="0" fontId="36" fillId="7" borderId="36" xfId="0" applyFont="1" applyFill="1" applyBorder="1" applyAlignment="1">
      <alignment horizontal="center" vertical="center"/>
    </xf>
    <xf numFmtId="0" fontId="36" fillId="7" borderId="0" xfId="0" applyFont="1" applyFill="1" applyBorder="1" applyAlignment="1">
      <alignment horizontal="right" vertical="center"/>
    </xf>
    <xf numFmtId="0" fontId="36" fillId="7" borderId="0" xfId="0" applyFont="1" applyFill="1" applyBorder="1" applyAlignment="1">
      <alignment vertical="center"/>
    </xf>
    <xf numFmtId="0" fontId="37" fillId="0" borderId="29" xfId="0" applyFont="1" applyBorder="1" applyAlignment="1">
      <alignment vertical="center"/>
    </xf>
    <xf numFmtId="0" fontId="36" fillId="7" borderId="33" xfId="0" applyFont="1" applyFill="1" applyBorder="1" applyAlignment="1">
      <alignment vertical="center"/>
    </xf>
    <xf numFmtId="0" fontId="37" fillId="7" borderId="35" xfId="0" applyFont="1" applyFill="1" applyBorder="1" applyAlignment="1">
      <alignment vertical="center" wrapText="1"/>
    </xf>
    <xf numFmtId="0" fontId="2" fillId="0" borderId="0" xfId="0" applyFont="1"/>
    <xf numFmtId="0" fontId="39" fillId="0" borderId="0" xfId="0" applyFont="1"/>
    <xf numFmtId="0" fontId="23" fillId="0" borderId="0" xfId="0" applyFont="1" applyAlignment="1">
      <alignment horizontal="center" vertical="center" wrapText="1"/>
    </xf>
    <xf numFmtId="0" fontId="14" fillId="4" borderId="1" xfId="0" applyFont="1" applyFill="1" applyBorder="1" applyAlignment="1">
      <alignment horizontal="center" vertical="center" wrapText="1"/>
    </xf>
    <xf numFmtId="49" fontId="14" fillId="4" borderId="1" xfId="0" applyNumberFormat="1" applyFont="1" applyFill="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1" fontId="13" fillId="4" borderId="1"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9" fontId="13" fillId="4" borderId="1" xfId="4" applyFont="1" applyFill="1" applyBorder="1" applyAlignment="1" applyProtection="1">
      <alignment horizontal="center" vertical="center" wrapText="1"/>
      <protection locked="0"/>
    </xf>
    <xf numFmtId="15" fontId="13" fillId="4" borderId="1" xfId="0" applyNumberFormat="1" applyFont="1" applyFill="1" applyBorder="1" applyAlignment="1" applyProtection="1">
      <alignment horizontal="center" vertical="center" wrapText="1"/>
      <protection locked="0"/>
    </xf>
    <xf numFmtId="2" fontId="13" fillId="4" borderId="1" xfId="0" applyNumberFormat="1" applyFont="1" applyFill="1" applyBorder="1" applyAlignment="1" applyProtection="1">
      <alignment horizontal="center" vertical="center" wrapText="1"/>
      <protection locked="0"/>
    </xf>
    <xf numFmtId="37" fontId="13" fillId="4" borderId="1" xfId="1" applyNumberFormat="1" applyFont="1" applyFill="1" applyBorder="1" applyAlignment="1">
      <alignment horizontal="right" vertical="center" wrapText="1"/>
    </xf>
    <xf numFmtId="0" fontId="13" fillId="4" borderId="1" xfId="1" applyNumberFormat="1" applyFont="1" applyFill="1" applyBorder="1" applyAlignment="1">
      <alignment horizontal="right"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4" fillId="4" borderId="0" xfId="0" applyFont="1" applyFill="1" applyAlignment="1">
      <alignment horizontal="left" vertical="center" wrapText="1"/>
    </xf>
    <xf numFmtId="0" fontId="41" fillId="0" borderId="1" xfId="0" applyFont="1" applyFill="1" applyBorder="1" applyAlignment="1">
      <alignment horizontal="center" vertical="center" wrapText="1"/>
    </xf>
    <xf numFmtId="49" fontId="41" fillId="0" borderId="1" xfId="0" applyNumberFormat="1" applyFont="1" applyFill="1" applyBorder="1" applyAlignment="1" applyProtection="1">
      <alignment horizontal="center" vertical="center" wrapText="1"/>
      <protection locked="0"/>
    </xf>
    <xf numFmtId="9" fontId="41" fillId="0" borderId="1" xfId="0" applyNumberFormat="1"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9" fontId="41" fillId="0" borderId="1" xfId="4" applyFont="1" applyFill="1" applyBorder="1" applyAlignment="1" applyProtection="1">
      <alignment horizontal="center" vertical="center" wrapText="1"/>
      <protection locked="0"/>
    </xf>
    <xf numFmtId="14" fontId="41" fillId="0" borderId="1" xfId="0" applyNumberFormat="1" applyFont="1" applyFill="1" applyBorder="1" applyAlignment="1" applyProtection="1">
      <alignment horizontal="center" vertical="center" wrapText="1"/>
      <protection locked="0"/>
    </xf>
    <xf numFmtId="15" fontId="41" fillId="0" borderId="1" xfId="0" applyNumberFormat="1" applyFont="1" applyFill="1" applyBorder="1" applyAlignment="1" applyProtection="1">
      <alignment horizontal="center" vertical="center" wrapText="1"/>
      <protection locked="0"/>
    </xf>
    <xf numFmtId="2" fontId="41" fillId="0" borderId="1" xfId="0" applyNumberFormat="1" applyFont="1" applyFill="1" applyBorder="1" applyAlignment="1" applyProtection="1">
      <alignment horizontal="center" vertical="center" wrapText="1"/>
      <protection locked="0"/>
    </xf>
    <xf numFmtId="168" fontId="41" fillId="0" borderId="1" xfId="1" applyNumberFormat="1" applyFont="1" applyFill="1" applyBorder="1" applyAlignment="1">
      <alignment horizontal="right" vertical="center" wrapText="1"/>
    </xf>
    <xf numFmtId="0" fontId="10" fillId="0" borderId="0" xfId="0" applyFont="1" applyFill="1" applyBorder="1" applyAlignment="1">
      <alignment horizontal="left" vertical="center" wrapText="1"/>
    </xf>
    <xf numFmtId="0" fontId="41" fillId="0" borderId="0" xfId="0" applyFont="1" applyFill="1" applyAlignment="1">
      <alignment horizontal="left" vertical="center" wrapText="1"/>
    </xf>
    <xf numFmtId="0" fontId="42" fillId="0" borderId="0" xfId="0" applyFont="1" applyAlignment="1">
      <alignment vertical="center"/>
    </xf>
    <xf numFmtId="173" fontId="13" fillId="0" borderId="1" xfId="1" applyNumberFormat="1" applyFont="1" applyFill="1" applyBorder="1" applyAlignment="1" applyProtection="1">
      <alignment horizontal="right" vertical="center" wrapText="1"/>
      <protection locked="0"/>
    </xf>
    <xf numFmtId="1" fontId="41" fillId="0" borderId="1" xfId="0" applyNumberFormat="1" applyFont="1" applyFill="1" applyBorder="1" applyAlignment="1" applyProtection="1">
      <alignment horizontal="center" vertical="center" wrapText="1"/>
      <protection locked="0"/>
    </xf>
    <xf numFmtId="1" fontId="15" fillId="0" borderId="0" xfId="0" applyNumberFormat="1" applyFont="1" applyFill="1" applyBorder="1" applyAlignment="1">
      <alignment horizontal="left" vertical="center"/>
    </xf>
    <xf numFmtId="1" fontId="0" fillId="0" borderId="0" xfId="0" applyNumberFormat="1" applyAlignment="1">
      <alignment vertical="center"/>
    </xf>
    <xf numFmtId="0" fontId="0" fillId="13" borderId="0" xfId="0" applyFill="1" applyAlignment="1">
      <alignment vertical="center"/>
    </xf>
    <xf numFmtId="0" fontId="0" fillId="13" borderId="1" xfId="0" applyFill="1" applyBorder="1" applyAlignment="1">
      <alignment wrapText="1"/>
    </xf>
    <xf numFmtId="0" fontId="0" fillId="13" borderId="1" xfId="0" applyFill="1" applyBorder="1" applyAlignment="1"/>
    <xf numFmtId="14" fontId="0" fillId="13" borderId="1" xfId="0" applyNumberFormat="1" applyFill="1" applyBorder="1" applyAlignment="1"/>
    <xf numFmtId="0" fontId="0" fillId="13" borderId="1" xfId="0" applyFill="1" applyBorder="1"/>
    <xf numFmtId="0" fontId="0" fillId="13" borderId="1" xfId="0" applyFill="1" applyBorder="1" applyAlignment="1">
      <alignment vertical="center"/>
    </xf>
    <xf numFmtId="0" fontId="0" fillId="0" borderId="13" xfId="0" applyBorder="1" applyAlignment="1">
      <alignment wrapText="1"/>
    </xf>
    <xf numFmtId="0" fontId="0" fillId="0" borderId="13" xfId="0" applyBorder="1" applyAlignment="1"/>
    <xf numFmtId="0" fontId="0" fillId="0" borderId="13" xfId="0" applyFill="1" applyBorder="1"/>
    <xf numFmtId="0" fontId="0" fillId="0" borderId="13" xfId="0" applyFill="1" applyBorder="1" applyAlignment="1">
      <alignment wrapText="1"/>
    </xf>
    <xf numFmtId="0" fontId="0" fillId="0" borderId="13" xfId="0" applyBorder="1" applyAlignment="1">
      <alignment vertical="center"/>
    </xf>
    <xf numFmtId="0" fontId="0" fillId="0" borderId="4" xfId="0" applyBorder="1" applyAlignment="1">
      <alignment wrapText="1"/>
    </xf>
    <xf numFmtId="0" fontId="0" fillId="0" borderId="4" xfId="0" applyBorder="1" applyAlignment="1"/>
    <xf numFmtId="0" fontId="0" fillId="0" borderId="4" xfId="0" applyFill="1" applyBorder="1"/>
    <xf numFmtId="0" fontId="0" fillId="0" borderId="4" xfId="0" applyFill="1" applyBorder="1" applyAlignment="1">
      <alignment wrapText="1"/>
    </xf>
    <xf numFmtId="0" fontId="0" fillId="0" borderId="4" xfId="0" applyBorder="1" applyAlignment="1">
      <alignment vertical="center"/>
    </xf>
    <xf numFmtId="0" fontId="0" fillId="13" borderId="1" xfId="0" applyFill="1" applyBorder="1" applyAlignment="1">
      <alignment vertical="center" wrapText="1"/>
    </xf>
    <xf numFmtId="0" fontId="0" fillId="0" borderId="13" xfId="0" applyFill="1" applyBorder="1" applyAlignment="1"/>
    <xf numFmtId="0" fontId="0" fillId="0" borderId="13" xfId="0" applyFill="1" applyBorder="1" applyAlignment="1">
      <alignment vertical="center"/>
    </xf>
    <xf numFmtId="0" fontId="0" fillId="0" borderId="4" xfId="0" applyBorder="1"/>
    <xf numFmtId="0" fontId="0" fillId="0" borderId="4" xfId="0" applyFill="1" applyBorder="1" applyAlignment="1"/>
    <xf numFmtId="0" fontId="0" fillId="0" borderId="13" xfId="0" applyBorder="1"/>
    <xf numFmtId="0" fontId="0" fillId="0" borderId="1" xfId="0" applyBorder="1" applyAlignment="1">
      <alignment vertical="center" wrapText="1"/>
    </xf>
    <xf numFmtId="0" fontId="0" fillId="0" borderId="41" xfId="0" applyBorder="1" applyAlignment="1">
      <alignment horizontal="center" vertical="center"/>
    </xf>
    <xf numFmtId="0" fontId="0" fillId="13" borderId="1" xfId="0" applyFill="1" applyBorder="1" applyAlignment="1">
      <alignment horizontal="center" vertical="center"/>
    </xf>
    <xf numFmtId="14" fontId="0" fillId="0" borderId="1" xfId="0" applyNumberFormat="1" applyFill="1" applyBorder="1" applyAlignment="1">
      <alignment wrapText="1"/>
    </xf>
    <xf numFmtId="0" fontId="14" fillId="13" borderId="1" xfId="0" applyFont="1" applyFill="1" applyBorder="1" applyAlignment="1">
      <alignment wrapText="1"/>
    </xf>
    <xf numFmtId="15" fontId="14" fillId="13" borderId="1" xfId="0" applyNumberFormat="1" applyFont="1" applyFill="1" applyBorder="1" applyAlignment="1">
      <alignment wrapText="1"/>
    </xf>
    <xf numFmtId="0" fontId="0" fillId="0" borderId="0" xfId="0" applyFill="1" applyAlignment="1">
      <alignment vertical="center" wrapText="1"/>
    </xf>
    <xf numFmtId="14" fontId="14" fillId="13" borderId="1" xfId="0" applyNumberFormat="1" applyFont="1" applyFill="1" applyBorder="1" applyAlignment="1">
      <alignment wrapText="1"/>
    </xf>
    <xf numFmtId="0" fontId="14" fillId="13" borderId="1" xfId="0" applyFont="1" applyFill="1" applyBorder="1" applyAlignment="1">
      <alignment vertical="center" wrapText="1"/>
    </xf>
    <xf numFmtId="14" fontId="0" fillId="13" borderId="1" xfId="0" applyNumberFormat="1" applyFill="1" applyBorder="1" applyAlignment="1">
      <alignment wrapText="1"/>
    </xf>
    <xf numFmtId="15" fontId="0" fillId="13" borderId="1" xfId="0" applyNumberFormat="1" applyFill="1" applyBorder="1" applyAlignment="1">
      <alignment wrapText="1"/>
    </xf>
    <xf numFmtId="0" fontId="2" fillId="13" borderId="1" xfId="0" applyFont="1" applyFill="1" applyBorder="1" applyAlignment="1">
      <alignment horizontal="center" vertical="center" wrapText="1"/>
    </xf>
    <xf numFmtId="0" fontId="1" fillId="13" borderId="1" xfId="0" applyFont="1" applyFill="1" applyBorder="1" applyAlignment="1">
      <alignment horizontal="center" vertical="center"/>
    </xf>
    <xf numFmtId="0" fontId="0" fillId="4" borderId="1" xfId="0" applyFill="1" applyBorder="1" applyAlignment="1">
      <alignment horizontal="center" vertical="center"/>
    </xf>
    <xf numFmtId="0" fontId="37" fillId="7" borderId="38" xfId="0" applyFont="1" applyFill="1" applyBorder="1" applyAlignment="1">
      <alignment vertical="center"/>
    </xf>
    <xf numFmtId="0" fontId="36" fillId="7" borderId="25" xfId="0" applyFont="1" applyFill="1" applyBorder="1" applyAlignment="1">
      <alignment vertical="center"/>
    </xf>
    <xf numFmtId="0" fontId="36" fillId="7" borderId="33" xfId="0" applyFont="1" applyFill="1" applyBorder="1" applyAlignment="1">
      <alignment vertical="center"/>
    </xf>
    <xf numFmtId="0" fontId="36" fillId="7" borderId="26" xfId="0" applyFont="1" applyFill="1" applyBorder="1" applyAlignment="1">
      <alignment vertical="center" wrapText="1"/>
    </xf>
    <xf numFmtId="0" fontId="36" fillId="7" borderId="37" xfId="0" applyFont="1" applyFill="1" applyBorder="1" applyAlignment="1">
      <alignment vertical="center" wrapText="1"/>
    </xf>
    <xf numFmtId="44" fontId="20" fillId="7" borderId="32" xfId="3" applyFont="1" applyFill="1" applyBorder="1" applyAlignment="1">
      <alignment horizontal="center" vertical="center" wrapText="1"/>
    </xf>
    <xf numFmtId="44" fontId="20" fillId="7" borderId="31" xfId="3" applyFont="1" applyFill="1" applyBorder="1" applyAlignment="1">
      <alignment horizontal="center" vertical="center" wrapText="1"/>
    </xf>
    <xf numFmtId="0" fontId="37" fillId="7" borderId="39" xfId="0" applyFont="1" applyFill="1" applyBorder="1" applyAlignment="1">
      <alignment vertical="center"/>
    </xf>
    <xf numFmtId="0" fontId="36" fillId="7" borderId="35" xfId="0" applyFont="1" applyFill="1" applyBorder="1" applyAlignment="1">
      <alignment vertical="center" wrapText="1"/>
    </xf>
    <xf numFmtId="0" fontId="36" fillId="7" borderId="34" xfId="0" applyFont="1" applyFill="1" applyBorder="1" applyAlignment="1">
      <alignment vertical="center" wrapText="1"/>
    </xf>
    <xf numFmtId="0" fontId="36" fillId="9" borderId="30" xfId="0" applyFont="1" applyFill="1" applyBorder="1" applyAlignment="1">
      <alignment horizontal="center" vertical="center"/>
    </xf>
    <xf numFmtId="0" fontId="36" fillId="9" borderId="32" xfId="0" applyFont="1" applyFill="1" applyBorder="1" applyAlignment="1">
      <alignment horizontal="center" vertical="center"/>
    </xf>
    <xf numFmtId="0" fontId="36" fillId="9" borderId="31" xfId="0" applyFont="1" applyFill="1" applyBorder="1" applyAlignment="1">
      <alignment horizontal="center" vertical="center"/>
    </xf>
    <xf numFmtId="0" fontId="36" fillId="7" borderId="26" xfId="0" applyFont="1" applyFill="1" applyBorder="1" applyAlignment="1">
      <alignment horizontal="center" vertical="center" wrapText="1"/>
    </xf>
    <xf numFmtId="0" fontId="0" fillId="0" borderId="28" xfId="0" applyBorder="1"/>
    <xf numFmtId="0" fontId="36" fillId="7" borderId="0" xfId="0" applyFont="1" applyFill="1" applyBorder="1" applyAlignment="1">
      <alignment horizontal="center" vertical="center" wrapText="1"/>
    </xf>
    <xf numFmtId="0" fontId="20" fillId="7" borderId="32"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xf numFmtId="0" fontId="26" fillId="7" borderId="22" xfId="0" applyFont="1" applyFill="1" applyBorder="1" applyAlignment="1">
      <alignment horizontal="left" vertical="center" wrapText="1"/>
    </xf>
    <xf numFmtId="0" fontId="26" fillId="7" borderId="23" xfId="0" applyFont="1" applyFill="1" applyBorder="1" applyAlignment="1">
      <alignment horizontal="left" vertical="center" wrapText="1"/>
    </xf>
    <xf numFmtId="0" fontId="26" fillId="7" borderId="24" xfId="0" applyFont="1" applyFill="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0" fillId="0" borderId="1" xfId="0" applyBorder="1" applyAlignment="1">
      <alignment horizontal="center" vertical="center" wrapText="1"/>
    </xf>
    <xf numFmtId="0" fontId="31" fillId="10" borderId="0" xfId="0" applyFont="1" applyFill="1" applyAlignment="1">
      <alignment horizontal="center" vertical="center" wrapText="1"/>
    </xf>
    <xf numFmtId="0" fontId="30" fillId="0" borderId="0" xfId="0" applyFont="1" applyAlignment="1">
      <alignment horizontal="center" vertical="center" wrapText="1"/>
    </xf>
    <xf numFmtId="0" fontId="25" fillId="6"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6" fillId="7" borderId="19" xfId="0" applyFont="1" applyFill="1" applyBorder="1" applyAlignment="1">
      <alignment horizontal="left" vertical="center" wrapText="1"/>
    </xf>
    <xf numFmtId="0" fontId="26" fillId="7" borderId="20" xfId="0" applyFont="1" applyFill="1" applyBorder="1" applyAlignment="1">
      <alignment horizontal="left" vertical="center" wrapText="1"/>
    </xf>
    <xf numFmtId="0" fontId="26" fillId="7" borderId="21" xfId="0" applyFont="1" applyFill="1" applyBorder="1" applyAlignment="1">
      <alignment horizontal="lef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5" fillId="5" borderId="1" xfId="0" applyFont="1" applyFill="1" applyBorder="1" applyAlignment="1">
      <alignment horizontal="center" vertical="center" wrapText="1"/>
    </xf>
    <xf numFmtId="0" fontId="0" fillId="0" borderId="1" xfId="0" applyBorder="1" applyAlignment="1">
      <alignment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13" borderId="5" xfId="0" applyFill="1" applyBorder="1" applyAlignment="1">
      <alignment horizontal="center" vertical="center" wrapText="1"/>
    </xf>
    <xf numFmtId="0" fontId="0" fillId="13" borderId="14" xfId="0"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5" xfId="0" applyFill="1" applyBorder="1" applyAlignment="1">
      <alignment horizontal="center" vertical="center"/>
    </xf>
    <xf numFmtId="0" fontId="0" fillId="0" borderId="14" xfId="0" applyFill="1" applyBorder="1" applyAlignment="1">
      <alignment horizontal="center" vertical="center"/>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1" fillId="3" borderId="7" xfId="0" applyFont="1" applyFill="1" applyBorder="1" applyAlignment="1">
      <alignment horizontal="left" vertical="center"/>
    </xf>
    <xf numFmtId="0" fontId="0" fillId="3" borderId="8" xfId="0" applyFont="1" applyFill="1" applyBorder="1" applyAlignment="1">
      <alignment horizontal="left" vertical="center"/>
    </xf>
    <xf numFmtId="0" fontId="0" fillId="3" borderId="9" xfId="0" applyFont="1" applyFill="1" applyBorder="1" applyAlignment="1">
      <alignment horizontal="left" vertical="center"/>
    </xf>
    <xf numFmtId="0" fontId="4" fillId="0" borderId="1"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7" fillId="2" borderId="6" xfId="0" applyFont="1" applyFill="1" applyBorder="1" applyAlignment="1">
      <alignment horizontal="center" vertical="center"/>
    </xf>
    <xf numFmtId="0" fontId="17" fillId="0" borderId="0" xfId="0" applyFont="1" applyFill="1" applyAlignment="1">
      <alignment horizontal="left" vertical="center" wrapText="1"/>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9" fillId="0" borderId="15" xfId="0" applyFont="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Border="1" applyAlignment="1">
      <alignment horizontal="center"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1" fillId="0" borderId="1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0" fillId="13" borderId="5" xfId="0" applyFill="1" applyBorder="1" applyAlignment="1">
      <alignment horizontal="center" vertical="center"/>
    </xf>
    <xf numFmtId="0" fontId="0" fillId="13" borderId="14" xfId="0" applyFill="1" applyBorder="1" applyAlignment="1">
      <alignment horizontal="center" vertical="center"/>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0" fillId="13"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12" borderId="5" xfId="0" applyFill="1" applyBorder="1" applyAlignment="1">
      <alignment horizontal="center" vertical="center" wrapText="1"/>
    </xf>
    <xf numFmtId="0" fontId="0" fillId="12" borderId="1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4" xfId="0" applyFill="1" applyBorder="1" applyAlignment="1">
      <alignment horizontal="center" vertical="center" wrapText="1"/>
    </xf>
    <xf numFmtId="0" fontId="0" fillId="12" borderId="1" xfId="0" applyFill="1" applyBorder="1" applyAlignment="1">
      <alignment horizontal="center" vertical="center" wrapText="1"/>
    </xf>
    <xf numFmtId="168" fontId="13" fillId="0" borderId="5" xfId="1" applyNumberFormat="1" applyFont="1" applyFill="1" applyBorder="1" applyAlignment="1">
      <alignment horizontal="center" vertical="center" wrapText="1"/>
    </xf>
    <xf numFmtId="168" fontId="13" fillId="0" borderId="14" xfId="1" applyNumberFormat="1" applyFont="1" applyFill="1" applyBorder="1" applyAlignment="1">
      <alignment horizontal="center" vertical="center" wrapText="1"/>
    </xf>
  </cellXfs>
  <cellStyles count="9">
    <cellStyle name="Millares" xfId="1" builtinId="3"/>
    <cellStyle name="Millares 2" xfId="5"/>
    <cellStyle name="Moneda" xfId="3" builtinId="4"/>
    <cellStyle name="Moneda 2" xfId="6"/>
    <cellStyle name="Moneda 2 2" xfId="7"/>
    <cellStyle name="Neutral" xfId="8" builtinId="28"/>
    <cellStyle name="Normal" xfId="0" builtinId="0"/>
    <cellStyle name="Normal 5"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10" workbookViewId="0">
      <selection activeCell="H11" sqref="H11"/>
    </sheetView>
  </sheetViews>
  <sheetFormatPr baseColWidth="10" defaultRowHeight="15.75" x14ac:dyDescent="0.25"/>
  <cols>
    <col min="1" max="1" width="12" style="116" customWidth="1"/>
    <col min="2" max="2" width="55.5703125" style="116" customWidth="1"/>
    <col min="3" max="3" width="41.28515625" style="116" customWidth="1"/>
    <col min="4" max="4" width="29.42578125" style="116" customWidth="1"/>
    <col min="5" max="5" width="11.85546875" style="116" customWidth="1"/>
    <col min="6" max="16384" width="11.42578125" style="93"/>
  </cols>
  <sheetData>
    <row r="1" spans="1:5" ht="15.75" customHeight="1" x14ac:dyDescent="0.25">
      <c r="A1" s="284"/>
      <c r="B1" s="398" t="s">
        <v>1280</v>
      </c>
      <c r="C1" s="398"/>
      <c r="D1" s="398"/>
      <c r="E1" s="285"/>
    </row>
    <row r="2" spans="1:5" ht="27.75" customHeight="1" x14ac:dyDescent="0.25">
      <c r="A2" s="286"/>
      <c r="B2" s="400" t="s">
        <v>74</v>
      </c>
      <c r="C2" s="400"/>
      <c r="D2" s="400"/>
      <c r="E2" s="287"/>
    </row>
    <row r="3" spans="1:5" ht="21" customHeight="1" x14ac:dyDescent="0.25">
      <c r="A3" s="288"/>
      <c r="B3" s="400" t="s">
        <v>143</v>
      </c>
      <c r="C3" s="400"/>
      <c r="D3" s="400"/>
      <c r="E3" s="289"/>
    </row>
    <row r="4" spans="1:5" thickBot="1" x14ac:dyDescent="0.3">
      <c r="A4" s="290"/>
      <c r="B4" s="291"/>
      <c r="C4" s="291"/>
      <c r="D4" s="291"/>
      <c r="E4" s="292"/>
    </row>
    <row r="5" spans="1:5" ht="26.25" customHeight="1" thickBot="1" x14ac:dyDescent="0.3">
      <c r="A5" s="290"/>
      <c r="B5" s="293" t="s">
        <v>1281</v>
      </c>
      <c r="C5" s="294"/>
      <c r="D5" s="295"/>
      <c r="E5" s="292"/>
    </row>
    <row r="6" spans="1:5" ht="27.75" customHeight="1" thickBot="1" x14ac:dyDescent="0.3">
      <c r="A6" s="290"/>
      <c r="B6" s="296" t="s">
        <v>1282</v>
      </c>
      <c r="C6" s="401"/>
      <c r="D6" s="402"/>
      <c r="E6" s="292"/>
    </row>
    <row r="7" spans="1:5" ht="29.25" customHeight="1" thickBot="1" x14ac:dyDescent="0.3">
      <c r="A7" s="290"/>
      <c r="B7" s="296" t="s">
        <v>144</v>
      </c>
      <c r="C7" s="403" t="s">
        <v>145</v>
      </c>
      <c r="D7" s="404"/>
      <c r="E7" s="292"/>
    </row>
    <row r="8" spans="1:5" thickBot="1" x14ac:dyDescent="0.3">
      <c r="A8" s="290"/>
      <c r="B8" s="297" t="s">
        <v>1283</v>
      </c>
      <c r="C8" s="390">
        <v>1668892264</v>
      </c>
      <c r="D8" s="391"/>
      <c r="E8" s="292"/>
    </row>
    <row r="9" spans="1:5" ht="23.25" customHeight="1" thickBot="1" x14ac:dyDescent="0.3">
      <c r="A9" s="290"/>
      <c r="B9" s="297" t="s">
        <v>1284</v>
      </c>
      <c r="C9" s="390">
        <v>1978369260</v>
      </c>
      <c r="D9" s="391"/>
      <c r="E9" s="292"/>
    </row>
    <row r="10" spans="1:5" ht="26.25" customHeight="1" thickBot="1" x14ac:dyDescent="0.3">
      <c r="A10" s="290"/>
      <c r="B10" s="297" t="s">
        <v>1285</v>
      </c>
      <c r="C10" s="390">
        <v>973655720</v>
      </c>
      <c r="D10" s="391"/>
      <c r="E10" s="292"/>
    </row>
    <row r="11" spans="1:5" ht="21.75" customHeight="1" thickBot="1" x14ac:dyDescent="0.3">
      <c r="A11" s="290"/>
      <c r="B11" s="297" t="s">
        <v>1286</v>
      </c>
      <c r="C11" s="390">
        <v>104414050</v>
      </c>
      <c r="D11" s="391"/>
      <c r="E11" s="292"/>
    </row>
    <row r="12" spans="1:5" thickBot="1" x14ac:dyDescent="0.3">
      <c r="A12" s="290"/>
      <c r="B12" s="297" t="s">
        <v>1287</v>
      </c>
      <c r="C12" s="390">
        <v>104414050</v>
      </c>
      <c r="D12" s="391"/>
      <c r="E12" s="292"/>
    </row>
    <row r="13" spans="1:5" ht="26.25" customHeight="1" thickBot="1" x14ac:dyDescent="0.3">
      <c r="A13" s="290"/>
      <c r="B13" s="297" t="s">
        <v>1288</v>
      </c>
      <c r="C13" s="390">
        <v>3223311221</v>
      </c>
      <c r="D13" s="391"/>
      <c r="E13" s="292"/>
    </row>
    <row r="14" spans="1:5" ht="24.75" customHeight="1" thickBot="1" x14ac:dyDescent="0.3">
      <c r="A14" s="290"/>
      <c r="B14" s="297" t="s">
        <v>1289</v>
      </c>
      <c r="C14" s="390">
        <v>1451607014</v>
      </c>
      <c r="D14" s="391"/>
      <c r="E14" s="292"/>
    </row>
    <row r="15" spans="1:5" ht="28.5" customHeight="1" thickBot="1" x14ac:dyDescent="0.3">
      <c r="A15" s="290"/>
      <c r="B15" s="297" t="s">
        <v>1290</v>
      </c>
      <c r="C15" s="390">
        <v>1933441497</v>
      </c>
      <c r="D15" s="391"/>
      <c r="E15" s="292"/>
    </row>
    <row r="16" spans="1:5" ht="27" customHeight="1" thickBot="1" x14ac:dyDescent="0.3">
      <c r="A16" s="290"/>
      <c r="B16" s="297" t="s">
        <v>1291</v>
      </c>
      <c r="C16" s="390">
        <v>3066349260</v>
      </c>
      <c r="D16" s="391"/>
      <c r="E16" s="292"/>
    </row>
    <row r="17" spans="1:6" ht="28.5" customHeight="1" thickBot="1" x14ac:dyDescent="0.3">
      <c r="A17" s="290"/>
      <c r="B17" s="297" t="s">
        <v>1292</v>
      </c>
      <c r="C17" s="390">
        <v>1568813116</v>
      </c>
      <c r="D17" s="391"/>
      <c r="E17" s="292"/>
    </row>
    <row r="18" spans="1:6" thickBot="1" x14ac:dyDescent="0.3">
      <c r="A18" s="290"/>
      <c r="B18" s="297" t="s">
        <v>1293</v>
      </c>
      <c r="C18" s="390">
        <v>877985654</v>
      </c>
      <c r="D18" s="391"/>
      <c r="E18" s="292"/>
    </row>
    <row r="19" spans="1:6" ht="27" customHeight="1" thickBot="1" x14ac:dyDescent="0.3">
      <c r="A19" s="290"/>
      <c r="B19" s="298" t="s">
        <v>146</v>
      </c>
      <c r="C19" s="390">
        <f>SUM(C8:D18)</f>
        <v>16951253106</v>
      </c>
      <c r="D19" s="391"/>
      <c r="E19" s="292"/>
    </row>
    <row r="20" spans="1:6" ht="27" customHeight="1" thickBot="1" x14ac:dyDescent="0.3">
      <c r="A20" s="290"/>
      <c r="B20" s="298" t="s">
        <v>147</v>
      </c>
      <c r="C20" s="390">
        <f>+C19/616000</f>
        <v>27518.268029220781</v>
      </c>
      <c r="D20" s="391"/>
      <c r="E20" s="292"/>
    </row>
    <row r="21" spans="1:6" ht="15" x14ac:dyDescent="0.25">
      <c r="A21" s="290"/>
      <c r="B21" s="291"/>
      <c r="C21" s="299"/>
      <c r="D21" s="300"/>
      <c r="E21" s="292"/>
    </row>
    <row r="22" spans="1:6" thickBot="1" x14ac:dyDescent="0.3">
      <c r="A22" s="290"/>
      <c r="B22" s="291" t="s">
        <v>148</v>
      </c>
      <c r="C22" s="299"/>
      <c r="D22" s="300"/>
      <c r="E22" s="292"/>
    </row>
    <row r="23" spans="1:6" ht="15" x14ac:dyDescent="0.25">
      <c r="A23" s="290"/>
      <c r="B23" s="301" t="s">
        <v>75</v>
      </c>
      <c r="C23" s="302">
        <v>1508295620</v>
      </c>
      <c r="D23" s="303"/>
      <c r="E23" s="292"/>
    </row>
    <row r="24" spans="1:6" ht="15" x14ac:dyDescent="0.25">
      <c r="A24" s="290"/>
      <c r="B24" s="290" t="s">
        <v>76</v>
      </c>
      <c r="C24" s="304">
        <v>4060976341</v>
      </c>
      <c r="D24" s="292"/>
      <c r="E24" s="292"/>
    </row>
    <row r="25" spans="1:6" ht="15.75" customHeight="1" x14ac:dyDescent="0.25">
      <c r="A25" s="290"/>
      <c r="B25" s="290" t="s">
        <v>77</v>
      </c>
      <c r="C25" s="304">
        <v>1015035478</v>
      </c>
      <c r="D25" s="292"/>
      <c r="E25" s="292"/>
      <c r="F25" s="399"/>
    </row>
    <row r="26" spans="1:6" thickBot="1" x14ac:dyDescent="0.3">
      <c r="A26" s="290"/>
      <c r="B26" s="305" t="s">
        <v>78</v>
      </c>
      <c r="C26" s="306">
        <v>1888862255</v>
      </c>
      <c r="D26" s="307"/>
      <c r="E26" s="292"/>
      <c r="F26" s="399"/>
    </row>
    <row r="27" spans="1:6" thickBot="1" x14ac:dyDescent="0.3">
      <c r="A27" s="290"/>
      <c r="B27" s="395" t="s">
        <v>79</v>
      </c>
      <c r="C27" s="396"/>
      <c r="D27" s="397"/>
      <c r="E27" s="292"/>
      <c r="F27" s="115"/>
    </row>
    <row r="28" spans="1:6" thickBot="1" x14ac:dyDescent="0.3">
      <c r="A28" s="290"/>
      <c r="B28" s="395" t="s">
        <v>80</v>
      </c>
      <c r="C28" s="396"/>
      <c r="D28" s="397"/>
      <c r="E28" s="292"/>
    </row>
    <row r="29" spans="1:6" ht="15" x14ac:dyDescent="0.25">
      <c r="A29" s="290"/>
      <c r="B29" s="308" t="s">
        <v>149</v>
      </c>
      <c r="C29" s="309">
        <f>+C23/C25</f>
        <v>1.4859535973776081</v>
      </c>
      <c r="D29" s="300" t="s">
        <v>66</v>
      </c>
      <c r="E29" s="292"/>
    </row>
    <row r="30" spans="1:6" thickBot="1" x14ac:dyDescent="0.3">
      <c r="A30" s="290"/>
      <c r="B30" s="315" t="s">
        <v>81</v>
      </c>
      <c r="C30" s="310">
        <f>+C26/C24</f>
        <v>0.46512515621671285</v>
      </c>
      <c r="D30" s="311" t="s">
        <v>66</v>
      </c>
      <c r="E30" s="292"/>
    </row>
    <row r="31" spans="1:6" thickBot="1" x14ac:dyDescent="0.3">
      <c r="A31" s="290"/>
      <c r="B31" s="312"/>
      <c r="C31" s="313"/>
      <c r="D31" s="291"/>
      <c r="E31" s="314"/>
    </row>
    <row r="32" spans="1:6" ht="15" customHeight="1" x14ac:dyDescent="0.25">
      <c r="A32" s="385"/>
      <c r="B32" s="386" t="s">
        <v>82</v>
      </c>
      <c r="C32" s="388" t="s">
        <v>1294</v>
      </c>
      <c r="D32" s="389"/>
      <c r="E32" s="392"/>
    </row>
    <row r="33" spans="1:5" thickBot="1" x14ac:dyDescent="0.3">
      <c r="A33" s="385"/>
      <c r="B33" s="387"/>
      <c r="C33" s="393" t="s">
        <v>83</v>
      </c>
      <c r="D33" s="394"/>
      <c r="E33" s="392"/>
    </row>
    <row r="34" spans="1:5" thickBot="1" x14ac:dyDescent="0.3">
      <c r="A34" s="305"/>
      <c r="B34" s="316"/>
      <c r="C34" s="316"/>
      <c r="D34" s="316"/>
      <c r="E34" s="307"/>
    </row>
    <row r="35" spans="1:5" ht="15" x14ac:dyDescent="0.25">
      <c r="A35" s="317"/>
      <c r="B35" s="318" t="s">
        <v>150</v>
      </c>
      <c r="C35" s="317"/>
      <c r="D35" s="317"/>
      <c r="E35" s="317"/>
    </row>
  </sheetData>
  <mergeCells count="26">
    <mergeCell ref="F25:F26"/>
    <mergeCell ref="C19:D19"/>
    <mergeCell ref="C20:D20"/>
    <mergeCell ref="B2:D2"/>
    <mergeCell ref="B3:D3"/>
    <mergeCell ref="C6:D6"/>
    <mergeCell ref="C14:D14"/>
    <mergeCell ref="C15:D15"/>
    <mergeCell ref="C16:D16"/>
    <mergeCell ref="C17:D17"/>
    <mergeCell ref="C18:D18"/>
    <mergeCell ref="C13:D13"/>
    <mergeCell ref="C8:D8"/>
    <mergeCell ref="C7:D7"/>
    <mergeCell ref="C9:D9"/>
    <mergeCell ref="E32:E33"/>
    <mergeCell ref="C33:D33"/>
    <mergeCell ref="B27:D27"/>
    <mergeCell ref="B28:D28"/>
    <mergeCell ref="B1:D1"/>
    <mergeCell ref="A32:A33"/>
    <mergeCell ref="B32:B33"/>
    <mergeCell ref="C32:D32"/>
    <mergeCell ref="C10:D10"/>
    <mergeCell ref="C11:D11"/>
    <mergeCell ref="C12:D12"/>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78"/>
  <sheetViews>
    <sheetView topLeftCell="A123" zoomScale="85" zoomScaleNormal="62" workbookViewId="0">
      <selection activeCell="P114" sqref="P114"/>
    </sheetView>
  </sheetViews>
  <sheetFormatPr baseColWidth="10" defaultRowHeight="15" x14ac:dyDescent="0.25"/>
  <cols>
    <col min="1" max="1" width="6.5703125" style="9" bestFit="1" customWidth="1"/>
    <col min="2" max="2" width="69.5703125" style="9" customWidth="1"/>
    <col min="3" max="3" width="31.140625" style="9" customWidth="1"/>
    <col min="4" max="4" width="31.5703125" style="9" customWidth="1"/>
    <col min="5" max="5" width="25" style="9" customWidth="1"/>
    <col min="6" max="6" width="18" style="9" customWidth="1"/>
    <col min="7" max="7" width="29.7109375" style="9" customWidth="1"/>
    <col min="8" max="8" width="24.5703125" style="9" customWidth="1"/>
    <col min="9" max="9" width="24" style="9" customWidth="1"/>
    <col min="10" max="10" width="13" style="9" customWidth="1"/>
    <col min="11" max="11" width="25.85546875" style="9" customWidth="1"/>
    <col min="12" max="13" width="18.7109375" style="9" customWidth="1"/>
    <col min="14" max="14" width="22.140625" style="9" customWidth="1"/>
    <col min="15" max="15" width="29.85546875" style="9" customWidth="1"/>
    <col min="16" max="16" width="23" style="9" customWidth="1"/>
    <col min="17" max="17" width="38.140625" style="9" customWidth="1"/>
    <col min="18" max="18" width="20" style="9" customWidth="1"/>
    <col min="19"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446" t="s">
        <v>61</v>
      </c>
      <c r="C2" s="447"/>
      <c r="D2" s="447"/>
      <c r="E2" s="447"/>
      <c r="F2" s="447"/>
      <c r="G2" s="447"/>
      <c r="H2" s="447"/>
      <c r="I2" s="447"/>
      <c r="J2" s="447"/>
      <c r="K2" s="447"/>
      <c r="L2" s="447"/>
      <c r="M2" s="447"/>
      <c r="N2" s="447"/>
      <c r="O2" s="447"/>
      <c r="P2" s="447"/>
    </row>
    <row r="4" spans="2:16" ht="26.25" x14ac:dyDescent="0.25">
      <c r="B4" s="446" t="s">
        <v>46</v>
      </c>
      <c r="C4" s="447"/>
      <c r="D4" s="447"/>
      <c r="E4" s="447"/>
      <c r="F4" s="447"/>
      <c r="G4" s="447"/>
      <c r="H4" s="447"/>
      <c r="I4" s="447"/>
      <c r="J4" s="447"/>
      <c r="K4" s="447"/>
      <c r="L4" s="447"/>
      <c r="M4" s="447"/>
      <c r="N4" s="447"/>
      <c r="O4" s="447"/>
      <c r="P4" s="447"/>
    </row>
    <row r="5" spans="2:16" ht="15.75" thickBot="1" x14ac:dyDescent="0.3"/>
    <row r="6" spans="2:16" ht="21.75" thickBot="1" x14ac:dyDescent="0.3">
      <c r="B6" s="11" t="s">
        <v>4</v>
      </c>
      <c r="C6" s="450" t="s">
        <v>151</v>
      </c>
      <c r="D6" s="450"/>
      <c r="E6" s="450"/>
      <c r="F6" s="450"/>
      <c r="G6" s="450"/>
      <c r="H6" s="450"/>
      <c r="I6" s="450"/>
      <c r="J6" s="450"/>
      <c r="K6" s="450"/>
      <c r="L6" s="450"/>
      <c r="M6" s="450"/>
      <c r="N6" s="451"/>
    </row>
    <row r="7" spans="2:16" ht="16.5" thickBot="1" x14ac:dyDescent="0.3">
      <c r="B7" s="12" t="s">
        <v>5</v>
      </c>
      <c r="C7" s="450" t="s">
        <v>152</v>
      </c>
      <c r="D7" s="450"/>
      <c r="E7" s="450"/>
      <c r="F7" s="450"/>
      <c r="G7" s="450"/>
      <c r="H7" s="450"/>
      <c r="I7" s="450"/>
      <c r="J7" s="450"/>
      <c r="K7" s="450"/>
      <c r="L7" s="450"/>
      <c r="M7" s="450"/>
      <c r="N7" s="451"/>
    </row>
    <row r="8" spans="2:16" ht="16.5" thickBot="1" x14ac:dyDescent="0.3">
      <c r="B8" s="12" t="s">
        <v>6</v>
      </c>
      <c r="C8" s="450" t="s">
        <v>153</v>
      </c>
      <c r="D8" s="450"/>
      <c r="E8" s="450"/>
      <c r="F8" s="450"/>
      <c r="G8" s="450"/>
      <c r="H8" s="450"/>
      <c r="I8" s="450"/>
      <c r="J8" s="450"/>
      <c r="K8" s="450"/>
      <c r="L8" s="450"/>
      <c r="M8" s="450"/>
      <c r="N8" s="451"/>
    </row>
    <row r="9" spans="2:16" ht="16.5" thickBot="1" x14ac:dyDescent="0.3">
      <c r="B9" s="12" t="s">
        <v>7</v>
      </c>
      <c r="C9" s="450"/>
      <c r="D9" s="450"/>
      <c r="E9" s="450"/>
      <c r="F9" s="450"/>
      <c r="G9" s="450"/>
      <c r="H9" s="450"/>
      <c r="I9" s="450"/>
      <c r="J9" s="450"/>
      <c r="K9" s="450"/>
      <c r="L9" s="450"/>
      <c r="M9" s="450"/>
      <c r="N9" s="451"/>
    </row>
    <row r="10" spans="2:16" ht="16.5" thickBot="1" x14ac:dyDescent="0.3">
      <c r="B10" s="12" t="s">
        <v>8</v>
      </c>
      <c r="C10" s="452" t="s">
        <v>893</v>
      </c>
      <c r="D10" s="453"/>
      <c r="E10" s="453"/>
      <c r="F10" s="453"/>
      <c r="G10" s="453"/>
      <c r="H10" s="453"/>
      <c r="I10" s="453"/>
      <c r="J10" s="453"/>
      <c r="K10" s="453"/>
      <c r="L10" s="453"/>
      <c r="M10" s="453"/>
      <c r="N10" s="454"/>
    </row>
    <row r="11" spans="2:16" ht="16.5" thickBot="1" x14ac:dyDescent="0.3">
      <c r="B11" s="14" t="s">
        <v>9</v>
      </c>
      <c r="C11" s="15">
        <v>41969</v>
      </c>
      <c r="D11" s="16"/>
      <c r="E11" s="16"/>
      <c r="F11" s="16"/>
      <c r="G11" s="16"/>
      <c r="H11" s="16"/>
      <c r="I11" s="16"/>
      <c r="J11" s="16"/>
      <c r="K11" s="16"/>
      <c r="L11" s="16"/>
      <c r="M11" s="16"/>
      <c r="N11" s="17"/>
    </row>
    <row r="12" spans="2:16" ht="15.75" x14ac:dyDescent="0.25">
      <c r="B12" s="13"/>
      <c r="C12" s="18"/>
      <c r="D12" s="19"/>
      <c r="E12" s="19"/>
      <c r="F12" s="19"/>
      <c r="G12" s="19"/>
      <c r="H12" s="19"/>
      <c r="I12" s="96"/>
      <c r="J12" s="96"/>
      <c r="K12" s="96"/>
      <c r="L12" s="96"/>
      <c r="M12" s="96"/>
      <c r="N12" s="19"/>
    </row>
    <row r="13" spans="2:16" x14ac:dyDescent="0.25">
      <c r="G13" s="29"/>
      <c r="I13" s="96"/>
      <c r="J13" s="96"/>
      <c r="K13" s="96"/>
      <c r="L13" s="96"/>
      <c r="M13" s="96"/>
      <c r="N13" s="97"/>
    </row>
    <row r="14" spans="2:16" ht="45.75" customHeight="1" x14ac:dyDescent="0.25">
      <c r="B14" s="469" t="s">
        <v>94</v>
      </c>
      <c r="C14" s="469"/>
      <c r="D14" s="171" t="s">
        <v>12</v>
      </c>
      <c r="E14" s="171" t="s">
        <v>13</v>
      </c>
      <c r="F14" s="171" t="s">
        <v>29</v>
      </c>
      <c r="G14" s="254"/>
      <c r="I14" s="33"/>
      <c r="J14" s="33"/>
      <c r="K14" s="33"/>
      <c r="L14" s="33"/>
      <c r="M14" s="33"/>
      <c r="N14" s="97"/>
    </row>
    <row r="15" spans="2:16" x14ac:dyDescent="0.25">
      <c r="B15" s="469"/>
      <c r="C15" s="469"/>
      <c r="D15" s="171">
        <v>1</v>
      </c>
      <c r="E15" s="129">
        <v>1668892264</v>
      </c>
      <c r="F15" s="127">
        <f>247+454</f>
        <v>701</v>
      </c>
      <c r="G15" s="255"/>
      <c r="I15" s="34"/>
      <c r="J15" s="34"/>
      <c r="K15" s="34"/>
      <c r="L15" s="34"/>
      <c r="M15" s="34"/>
      <c r="N15" s="97"/>
    </row>
    <row r="16" spans="2:16" x14ac:dyDescent="0.25">
      <c r="B16" s="469"/>
      <c r="C16" s="469"/>
      <c r="D16" s="171">
        <v>2</v>
      </c>
      <c r="E16" s="129">
        <v>197836920</v>
      </c>
      <c r="F16" s="127">
        <f>78+163+626</f>
        <v>867</v>
      </c>
      <c r="G16" s="255"/>
      <c r="I16" s="34"/>
      <c r="J16" s="34"/>
      <c r="K16" s="34"/>
      <c r="L16" s="34"/>
      <c r="M16" s="34"/>
      <c r="N16" s="97"/>
    </row>
    <row r="17" spans="1:14" x14ac:dyDescent="0.25">
      <c r="B17" s="469"/>
      <c r="C17" s="469"/>
      <c r="D17" s="171">
        <v>5</v>
      </c>
      <c r="E17" s="129">
        <v>973655720</v>
      </c>
      <c r="F17" s="127">
        <f>60+140+200</f>
        <v>400</v>
      </c>
      <c r="G17" s="255"/>
      <c r="I17" s="34"/>
      <c r="J17" s="34"/>
      <c r="K17" s="34"/>
      <c r="L17" s="34"/>
      <c r="M17" s="34"/>
      <c r="N17" s="97"/>
    </row>
    <row r="18" spans="1:14" x14ac:dyDescent="0.25">
      <c r="B18" s="469"/>
      <c r="C18" s="469"/>
      <c r="D18" s="171">
        <v>6</v>
      </c>
      <c r="E18" s="129">
        <v>104414050</v>
      </c>
      <c r="F18" s="127">
        <v>50</v>
      </c>
      <c r="G18" s="255"/>
      <c r="H18" s="22"/>
      <c r="I18" s="34"/>
      <c r="J18" s="34"/>
      <c r="K18" s="34"/>
      <c r="L18" s="34"/>
      <c r="M18" s="34"/>
      <c r="N18" s="20"/>
    </row>
    <row r="19" spans="1:14" x14ac:dyDescent="0.25">
      <c r="B19" s="469"/>
      <c r="C19" s="469"/>
      <c r="D19" s="171">
        <v>7</v>
      </c>
      <c r="E19" s="129">
        <v>104414050</v>
      </c>
      <c r="F19" s="127">
        <v>50</v>
      </c>
      <c r="G19" s="255"/>
      <c r="H19" s="22"/>
      <c r="I19" s="36"/>
      <c r="J19" s="36"/>
      <c r="K19" s="36"/>
      <c r="L19" s="36"/>
      <c r="M19" s="36"/>
      <c r="N19" s="20"/>
    </row>
    <row r="20" spans="1:14" x14ac:dyDescent="0.25">
      <c r="B20" s="469"/>
      <c r="C20" s="469"/>
      <c r="D20" s="171">
        <v>8</v>
      </c>
      <c r="E20" s="129">
        <v>3223311221</v>
      </c>
      <c r="F20" s="127">
        <f>299+65+1041</f>
        <v>1405</v>
      </c>
      <c r="G20" s="255"/>
      <c r="H20" s="22"/>
      <c r="I20" s="96"/>
      <c r="J20" s="96"/>
      <c r="K20" s="96"/>
      <c r="L20" s="96"/>
      <c r="M20" s="96"/>
      <c r="N20" s="20"/>
    </row>
    <row r="21" spans="1:14" x14ac:dyDescent="0.25">
      <c r="B21" s="469"/>
      <c r="C21" s="469"/>
      <c r="D21" s="171">
        <v>9</v>
      </c>
      <c r="E21" s="129">
        <v>1451607014</v>
      </c>
      <c r="F21" s="127">
        <f>182+458</f>
        <v>640</v>
      </c>
      <c r="G21" s="255"/>
      <c r="H21" s="22"/>
      <c r="I21" s="96"/>
      <c r="J21" s="96"/>
      <c r="K21" s="96"/>
      <c r="L21" s="96"/>
      <c r="M21" s="96"/>
      <c r="N21" s="20"/>
    </row>
    <row r="22" spans="1:14" x14ac:dyDescent="0.25">
      <c r="B22" s="469"/>
      <c r="C22" s="469"/>
      <c r="D22" s="171">
        <v>10</v>
      </c>
      <c r="E22" s="129">
        <v>1933441497</v>
      </c>
      <c r="F22" s="127">
        <f>208+169+415</f>
        <v>792</v>
      </c>
      <c r="G22" s="255"/>
      <c r="H22" s="22"/>
      <c r="I22" s="96"/>
      <c r="J22" s="96"/>
      <c r="K22" s="96"/>
      <c r="L22" s="96"/>
      <c r="M22" s="96"/>
      <c r="N22" s="20"/>
    </row>
    <row r="23" spans="1:14" x14ac:dyDescent="0.25">
      <c r="B23" s="469"/>
      <c r="C23" s="469"/>
      <c r="D23" s="171">
        <v>11</v>
      </c>
      <c r="E23" s="129">
        <v>3066349260</v>
      </c>
      <c r="F23" s="127">
        <f>200+584+428</f>
        <v>1212</v>
      </c>
      <c r="G23" s="255"/>
      <c r="H23" s="22"/>
      <c r="I23" s="96"/>
      <c r="J23" s="96"/>
      <c r="K23" s="96"/>
      <c r="L23" s="96"/>
      <c r="M23" s="96"/>
      <c r="N23" s="20"/>
    </row>
    <row r="24" spans="1:14" x14ac:dyDescent="0.25">
      <c r="B24" s="469"/>
      <c r="C24" s="469"/>
      <c r="D24" s="171">
        <v>12</v>
      </c>
      <c r="E24" s="129">
        <v>1568813116</v>
      </c>
      <c r="F24" s="127">
        <f>156+548</f>
        <v>704</v>
      </c>
      <c r="G24" s="255"/>
      <c r="H24" s="22"/>
      <c r="I24" s="96"/>
      <c r="J24" s="96"/>
      <c r="K24" s="96"/>
      <c r="L24" s="96"/>
      <c r="M24" s="96"/>
      <c r="N24" s="20"/>
    </row>
    <row r="25" spans="1:14" x14ac:dyDescent="0.25">
      <c r="B25" s="169"/>
      <c r="C25" s="170"/>
      <c r="D25" s="171">
        <v>13</v>
      </c>
      <c r="E25" s="129">
        <v>877985654</v>
      </c>
      <c r="F25" s="127">
        <f>117+268</f>
        <v>385</v>
      </c>
      <c r="G25" s="255"/>
      <c r="H25" s="22"/>
      <c r="I25" s="96"/>
      <c r="J25" s="96"/>
      <c r="K25" s="96"/>
      <c r="L25" s="96"/>
      <c r="M25" s="96"/>
      <c r="N25" s="20"/>
    </row>
    <row r="26" spans="1:14" ht="30" customHeight="1" thickBot="1" x14ac:dyDescent="0.3">
      <c r="B26" s="448" t="s">
        <v>14</v>
      </c>
      <c r="C26" s="449"/>
      <c r="D26" s="171"/>
      <c r="E26" s="129">
        <f>SUM(E15:E25)</f>
        <v>15170720766</v>
      </c>
      <c r="F26" s="127">
        <f>SUM(F15:F25)</f>
        <v>7206</v>
      </c>
      <c r="G26" s="255"/>
      <c r="H26" s="22"/>
      <c r="I26" s="96"/>
      <c r="J26" s="96"/>
      <c r="K26" s="96"/>
      <c r="L26" s="96"/>
      <c r="M26" s="96"/>
      <c r="N26" s="20"/>
    </row>
    <row r="27" spans="1:14" ht="45.75" thickBot="1" x14ac:dyDescent="0.3">
      <c r="A27" s="38"/>
      <c r="B27" s="48" t="s">
        <v>15</v>
      </c>
      <c r="C27" s="48" t="s">
        <v>95</v>
      </c>
      <c r="E27" s="33"/>
      <c r="F27" s="128"/>
      <c r="G27" s="33"/>
      <c r="H27" s="33"/>
      <c r="I27" s="10"/>
      <c r="J27" s="10"/>
      <c r="K27" s="10"/>
      <c r="L27" s="10"/>
      <c r="M27" s="10"/>
    </row>
    <row r="28" spans="1:14" ht="15.75" thickBot="1" x14ac:dyDescent="0.3">
      <c r="A28" s="39">
        <v>1</v>
      </c>
      <c r="C28" s="41">
        <f>+F22*0.8</f>
        <v>633.6</v>
      </c>
      <c r="D28" s="37"/>
      <c r="E28" s="40">
        <f>E22</f>
        <v>1933441497</v>
      </c>
      <c r="F28" s="35"/>
      <c r="G28" s="35"/>
      <c r="H28" s="35"/>
      <c r="I28" s="23"/>
      <c r="J28" s="23"/>
      <c r="K28" s="23"/>
      <c r="L28" s="23"/>
      <c r="M28" s="23"/>
    </row>
    <row r="29" spans="1:14" x14ac:dyDescent="0.25">
      <c r="A29" s="88"/>
      <c r="C29" s="89"/>
      <c r="D29" s="34"/>
      <c r="E29" s="90"/>
      <c r="F29" s="35"/>
      <c r="G29" s="35"/>
      <c r="H29" s="35"/>
      <c r="I29" s="23"/>
      <c r="J29" s="23"/>
      <c r="K29" s="23"/>
      <c r="L29" s="23"/>
      <c r="M29" s="23"/>
    </row>
    <row r="30" spans="1:14" x14ac:dyDescent="0.25">
      <c r="A30" s="88"/>
      <c r="C30" s="89"/>
      <c r="D30" s="34"/>
      <c r="E30" s="90"/>
      <c r="F30" s="35"/>
      <c r="G30" s="35"/>
      <c r="H30" s="35"/>
      <c r="I30" s="23"/>
      <c r="J30" s="23"/>
      <c r="K30" s="23"/>
      <c r="L30" s="23"/>
      <c r="M30" s="23"/>
    </row>
    <row r="31" spans="1:14" x14ac:dyDescent="0.25">
      <c r="A31" s="88"/>
      <c r="B31" s="111" t="s">
        <v>1265</v>
      </c>
      <c r="C31" s="93"/>
      <c r="D31" s="93"/>
      <c r="E31" s="93"/>
      <c r="F31" s="93"/>
      <c r="G31" s="93"/>
      <c r="H31" s="93"/>
      <c r="I31" s="96"/>
      <c r="J31" s="96"/>
      <c r="K31" s="96"/>
      <c r="L31" s="96"/>
      <c r="M31" s="96"/>
      <c r="N31" s="97"/>
    </row>
    <row r="32" spans="1:14" x14ac:dyDescent="0.25">
      <c r="A32" s="88"/>
      <c r="B32" s="93"/>
      <c r="C32" s="93"/>
      <c r="D32" s="93"/>
      <c r="E32" s="93"/>
      <c r="F32" s="93"/>
      <c r="G32" s="93"/>
      <c r="H32" s="93"/>
      <c r="I32" s="96"/>
      <c r="J32" s="96"/>
      <c r="K32" s="96"/>
      <c r="L32" s="96"/>
      <c r="M32" s="96"/>
      <c r="N32" s="97"/>
    </row>
    <row r="33" spans="1:14" x14ac:dyDescent="0.25">
      <c r="A33" s="88"/>
      <c r="B33" s="114" t="s">
        <v>33</v>
      </c>
      <c r="C33" s="114" t="s">
        <v>130</v>
      </c>
      <c r="D33" s="114" t="s">
        <v>131</v>
      </c>
      <c r="E33" s="93"/>
      <c r="F33" s="93"/>
      <c r="G33" s="93"/>
      <c r="H33" s="93"/>
      <c r="I33" s="96"/>
      <c r="J33" s="96"/>
      <c r="K33" s="96"/>
      <c r="L33" s="96"/>
      <c r="M33" s="96"/>
      <c r="N33" s="97"/>
    </row>
    <row r="34" spans="1:14" x14ac:dyDescent="0.25">
      <c r="A34" s="88"/>
      <c r="B34" s="110" t="s">
        <v>132</v>
      </c>
      <c r="C34" s="251" t="s">
        <v>795</v>
      </c>
      <c r="D34" s="251"/>
      <c r="E34" s="93"/>
      <c r="F34" s="93"/>
      <c r="G34" s="93"/>
      <c r="H34" s="93"/>
      <c r="I34" s="96"/>
      <c r="J34" s="96"/>
      <c r="K34" s="96"/>
      <c r="L34" s="96"/>
      <c r="M34" s="96"/>
      <c r="N34" s="97"/>
    </row>
    <row r="35" spans="1:14" x14ac:dyDescent="0.25">
      <c r="A35" s="88"/>
      <c r="B35" s="110" t="s">
        <v>133</v>
      </c>
      <c r="C35" s="251" t="s">
        <v>795</v>
      </c>
      <c r="D35" s="251"/>
      <c r="E35" s="93"/>
      <c r="F35" s="93"/>
      <c r="G35" s="93"/>
      <c r="H35" s="93"/>
      <c r="I35" s="96"/>
      <c r="J35" s="96"/>
      <c r="K35" s="96"/>
      <c r="L35" s="96"/>
      <c r="M35" s="96"/>
      <c r="N35" s="97"/>
    </row>
    <row r="36" spans="1:14" x14ac:dyDescent="0.25">
      <c r="A36" s="88"/>
      <c r="B36" s="110" t="s">
        <v>134</v>
      </c>
      <c r="C36" s="251"/>
      <c r="D36" s="251" t="s">
        <v>795</v>
      </c>
      <c r="E36" s="93"/>
      <c r="F36" s="93"/>
      <c r="G36" s="93"/>
      <c r="H36" s="93"/>
      <c r="I36" s="96"/>
      <c r="J36" s="96"/>
      <c r="K36" s="96"/>
      <c r="L36" s="96"/>
      <c r="M36" s="96"/>
      <c r="N36" s="97"/>
    </row>
    <row r="37" spans="1:14" x14ac:dyDescent="0.25">
      <c r="A37" s="88"/>
      <c r="B37" s="110" t="s">
        <v>135</v>
      </c>
      <c r="C37" s="251"/>
      <c r="D37" s="251" t="s">
        <v>795</v>
      </c>
      <c r="E37" s="93"/>
      <c r="F37" s="93"/>
      <c r="G37" s="93"/>
      <c r="H37" s="93"/>
      <c r="I37" s="96"/>
      <c r="J37" s="96"/>
      <c r="K37" s="96"/>
      <c r="L37" s="96"/>
      <c r="M37" s="96"/>
      <c r="N37" s="97"/>
    </row>
    <row r="38" spans="1:14" x14ac:dyDescent="0.25">
      <c r="A38" s="88"/>
      <c r="B38" s="93"/>
      <c r="C38" s="93"/>
      <c r="D38" s="93"/>
      <c r="E38" s="93"/>
      <c r="F38" s="93"/>
      <c r="G38" s="93"/>
      <c r="H38" s="93"/>
      <c r="I38" s="96"/>
      <c r="J38" s="96"/>
      <c r="K38" s="96"/>
      <c r="L38" s="96"/>
      <c r="M38" s="96"/>
      <c r="N38" s="97"/>
    </row>
    <row r="39" spans="1:14" x14ac:dyDescent="0.25">
      <c r="A39" s="88"/>
      <c r="B39" s="93"/>
      <c r="C39" s="93"/>
      <c r="D39" s="93"/>
      <c r="E39" s="93"/>
      <c r="F39" s="93"/>
      <c r="G39" s="93"/>
      <c r="H39" s="93"/>
      <c r="I39" s="96"/>
      <c r="J39" s="96"/>
      <c r="K39" s="96"/>
      <c r="L39" s="96"/>
      <c r="M39" s="96"/>
      <c r="N39" s="97"/>
    </row>
    <row r="40" spans="1:14" x14ac:dyDescent="0.25">
      <c r="A40" s="88"/>
      <c r="B40" s="111" t="s">
        <v>136</v>
      </c>
      <c r="C40" s="93"/>
      <c r="D40" s="93"/>
      <c r="E40" s="93"/>
      <c r="F40" s="93"/>
      <c r="G40" s="93"/>
      <c r="H40" s="93"/>
      <c r="I40" s="96"/>
      <c r="J40" s="96"/>
      <c r="K40" s="96"/>
      <c r="L40" s="96"/>
      <c r="M40" s="96"/>
      <c r="N40" s="97"/>
    </row>
    <row r="41" spans="1:14" x14ac:dyDescent="0.25">
      <c r="A41" s="88"/>
      <c r="B41" s="93"/>
      <c r="C41" s="93"/>
      <c r="D41" s="93"/>
      <c r="E41" s="93"/>
      <c r="F41" s="93"/>
      <c r="G41" s="93"/>
      <c r="H41" s="93"/>
      <c r="I41" s="96"/>
      <c r="J41" s="96"/>
      <c r="K41" s="96"/>
      <c r="L41" s="96"/>
      <c r="M41" s="96"/>
      <c r="N41" s="97"/>
    </row>
    <row r="42" spans="1:14" x14ac:dyDescent="0.25">
      <c r="A42" s="88"/>
      <c r="B42" s="93"/>
      <c r="C42" s="93"/>
      <c r="D42" s="93"/>
      <c r="E42" s="93"/>
      <c r="F42" s="93"/>
      <c r="G42" s="93"/>
      <c r="H42" s="93"/>
      <c r="I42" s="96"/>
      <c r="J42" s="96"/>
      <c r="K42" s="96"/>
      <c r="L42" s="96"/>
      <c r="M42" s="96"/>
      <c r="N42" s="97"/>
    </row>
    <row r="43" spans="1:14" x14ac:dyDescent="0.25">
      <c r="A43" s="88"/>
      <c r="B43" s="114" t="s">
        <v>33</v>
      </c>
      <c r="C43" s="114" t="s">
        <v>56</v>
      </c>
      <c r="D43" s="113" t="s">
        <v>49</v>
      </c>
      <c r="E43" s="113" t="s">
        <v>16</v>
      </c>
      <c r="F43" s="93"/>
      <c r="G43" s="93"/>
      <c r="H43" s="93"/>
      <c r="I43" s="96"/>
      <c r="J43" s="96"/>
      <c r="K43" s="96"/>
      <c r="L43" s="96"/>
      <c r="M43" s="96"/>
      <c r="N43" s="97"/>
    </row>
    <row r="44" spans="1:14" ht="28.5" x14ac:dyDescent="0.25">
      <c r="A44" s="88"/>
      <c r="B44" s="94" t="s">
        <v>137</v>
      </c>
      <c r="C44" s="95">
        <v>40</v>
      </c>
      <c r="D44" s="166">
        <v>0</v>
      </c>
      <c r="E44" s="459">
        <f>+D44+D45</f>
        <v>35</v>
      </c>
      <c r="F44" s="93"/>
      <c r="G44" s="93"/>
      <c r="H44" s="93"/>
      <c r="I44" s="96"/>
      <c r="J44" s="96"/>
      <c r="K44" s="96"/>
      <c r="L44" s="96"/>
      <c r="M44" s="96"/>
      <c r="N44" s="97"/>
    </row>
    <row r="45" spans="1:14" ht="57" x14ac:dyDescent="0.25">
      <c r="A45" s="88"/>
      <c r="B45" s="94" t="s">
        <v>138</v>
      </c>
      <c r="C45" s="95">
        <v>60</v>
      </c>
      <c r="D45" s="166">
        <v>35</v>
      </c>
      <c r="E45" s="460"/>
      <c r="F45" s="93"/>
      <c r="G45" s="93"/>
      <c r="H45" s="93"/>
      <c r="I45" s="96"/>
      <c r="J45" s="96"/>
      <c r="K45" s="96"/>
      <c r="L45" s="96"/>
      <c r="M45" s="96"/>
      <c r="N45" s="97"/>
    </row>
    <row r="46" spans="1:14" x14ac:dyDescent="0.25">
      <c r="A46" s="88"/>
      <c r="C46" s="89"/>
      <c r="D46" s="34"/>
      <c r="E46" s="90"/>
      <c r="F46" s="35"/>
      <c r="G46" s="35"/>
      <c r="H46" s="35"/>
      <c r="I46" s="23"/>
      <c r="J46" s="23"/>
      <c r="K46" s="23"/>
      <c r="L46" s="23"/>
      <c r="M46" s="23"/>
    </row>
    <row r="47" spans="1:14" x14ac:dyDescent="0.25">
      <c r="A47" s="88"/>
      <c r="C47" s="89"/>
      <c r="D47" s="34"/>
      <c r="E47" s="90"/>
      <c r="F47" s="35"/>
      <c r="G47" s="35"/>
      <c r="H47" s="35"/>
      <c r="I47" s="23"/>
      <c r="J47" s="23"/>
      <c r="K47" s="23"/>
      <c r="L47" s="23"/>
      <c r="M47" s="23"/>
    </row>
    <row r="48" spans="1:14" x14ac:dyDescent="0.25">
      <c r="A48" s="88"/>
      <c r="C48" s="89"/>
      <c r="D48" s="34"/>
      <c r="E48" s="90"/>
      <c r="F48" s="35"/>
      <c r="G48" s="35"/>
      <c r="H48" s="35"/>
      <c r="I48" s="23"/>
      <c r="J48" s="23"/>
      <c r="K48" s="23"/>
      <c r="L48" s="23"/>
      <c r="M48" s="23"/>
    </row>
    <row r="49" spans="1:26" ht="15.75" thickBot="1" x14ac:dyDescent="0.3">
      <c r="M49" s="471" t="s">
        <v>35</v>
      </c>
      <c r="N49" s="471"/>
    </row>
    <row r="50" spans="1:26" x14ac:dyDescent="0.25">
      <c r="B50" s="111" t="s">
        <v>30</v>
      </c>
      <c r="M50" s="59"/>
      <c r="N50" s="59"/>
    </row>
    <row r="51" spans="1:26" ht="15.75" thickBot="1" x14ac:dyDescent="0.3">
      <c r="M51" s="59"/>
      <c r="N51" s="59"/>
    </row>
    <row r="52" spans="1:26" s="96" customFormat="1" ht="109.5" customHeight="1" x14ac:dyDescent="0.25">
      <c r="B52" s="107" t="s">
        <v>139</v>
      </c>
      <c r="C52" s="107" t="s">
        <v>140</v>
      </c>
      <c r="D52" s="107" t="s">
        <v>141</v>
      </c>
      <c r="E52" s="107" t="s">
        <v>45</v>
      </c>
      <c r="F52" s="107" t="s">
        <v>22</v>
      </c>
      <c r="G52" s="107" t="s">
        <v>96</v>
      </c>
      <c r="H52" s="107" t="s">
        <v>17</v>
      </c>
      <c r="I52" s="107" t="s">
        <v>10</v>
      </c>
      <c r="J52" s="107" t="s">
        <v>31</v>
      </c>
      <c r="K52" s="107" t="s">
        <v>59</v>
      </c>
      <c r="L52" s="107" t="s">
        <v>20</v>
      </c>
      <c r="M52" s="92" t="s">
        <v>26</v>
      </c>
      <c r="N52" s="107" t="s">
        <v>142</v>
      </c>
      <c r="O52" s="107" t="s">
        <v>36</v>
      </c>
      <c r="P52" s="108" t="s">
        <v>11</v>
      </c>
      <c r="Q52" s="108" t="s">
        <v>19</v>
      </c>
      <c r="R52" s="108" t="s">
        <v>724</v>
      </c>
    </row>
    <row r="53" spans="1:26" s="102" customFormat="1" x14ac:dyDescent="0.25">
      <c r="A53" s="42">
        <v>1</v>
      </c>
      <c r="B53" s="103" t="s">
        <v>151</v>
      </c>
      <c r="C53" s="104" t="s">
        <v>152</v>
      </c>
      <c r="D53" s="103" t="s">
        <v>154</v>
      </c>
      <c r="E53" s="131">
        <v>107</v>
      </c>
      <c r="F53" s="99" t="s">
        <v>130</v>
      </c>
      <c r="G53" s="118">
        <v>1</v>
      </c>
      <c r="H53" s="100">
        <v>41500</v>
      </c>
      <c r="I53" s="100">
        <v>41851</v>
      </c>
      <c r="J53" s="100" t="s">
        <v>157</v>
      </c>
      <c r="K53" s="143">
        <v>11</v>
      </c>
      <c r="L53" s="100"/>
      <c r="M53" s="130">
        <v>254</v>
      </c>
      <c r="N53" s="130">
        <f>+M53*G53</f>
        <v>254</v>
      </c>
      <c r="O53" s="133">
        <v>1642898323</v>
      </c>
      <c r="P53" s="132" t="s">
        <v>155</v>
      </c>
      <c r="Q53" s="119" t="s">
        <v>169</v>
      </c>
      <c r="R53" s="101"/>
      <c r="S53" s="101"/>
      <c r="T53" s="101"/>
      <c r="U53" s="101"/>
      <c r="V53" s="101"/>
      <c r="W53" s="101"/>
      <c r="X53" s="101"/>
      <c r="Y53" s="101"/>
      <c r="Z53" s="101"/>
    </row>
    <row r="54" spans="1:26" s="102" customFormat="1" ht="25.5" customHeight="1" x14ac:dyDescent="0.25">
      <c r="A54" s="42">
        <f t="shared" ref="A54:A56" si="0">+A53+1</f>
        <v>2</v>
      </c>
      <c r="B54" s="103" t="s">
        <v>151</v>
      </c>
      <c r="C54" s="104" t="s">
        <v>152</v>
      </c>
      <c r="D54" s="103" t="s">
        <v>158</v>
      </c>
      <c r="E54" s="130" t="s">
        <v>163</v>
      </c>
      <c r="F54" s="99" t="s">
        <v>130</v>
      </c>
      <c r="G54" s="118">
        <v>1</v>
      </c>
      <c r="H54" s="100">
        <v>40448</v>
      </c>
      <c r="I54" s="100">
        <v>40688</v>
      </c>
      <c r="J54" s="100" t="s">
        <v>157</v>
      </c>
      <c r="K54" s="91">
        <v>21</v>
      </c>
      <c r="L54" s="100"/>
      <c r="M54" s="130">
        <v>0</v>
      </c>
      <c r="N54" s="130">
        <f t="shared" ref="N54:N56" si="1">+M54*G54</f>
        <v>0</v>
      </c>
      <c r="O54" s="133">
        <v>467364323</v>
      </c>
      <c r="P54" s="132" t="s">
        <v>942</v>
      </c>
      <c r="Q54" s="119"/>
      <c r="R54" s="101"/>
      <c r="S54" s="101"/>
      <c r="T54" s="101"/>
      <c r="U54" s="101"/>
      <c r="V54" s="101"/>
      <c r="W54" s="101"/>
      <c r="X54" s="101"/>
      <c r="Y54" s="101"/>
      <c r="Z54" s="101"/>
    </row>
    <row r="55" spans="1:26" s="102" customFormat="1" ht="18.75" customHeight="1" x14ac:dyDescent="0.25">
      <c r="A55" s="42">
        <f t="shared" si="0"/>
        <v>3</v>
      </c>
      <c r="B55" s="103" t="s">
        <v>151</v>
      </c>
      <c r="C55" s="104" t="s">
        <v>152</v>
      </c>
      <c r="D55" s="103" t="s">
        <v>154</v>
      </c>
      <c r="E55" s="130">
        <v>22</v>
      </c>
      <c r="F55" s="99" t="s">
        <v>130</v>
      </c>
      <c r="G55" s="118">
        <v>1</v>
      </c>
      <c r="H55" s="100">
        <v>40940</v>
      </c>
      <c r="I55" s="100">
        <v>41273</v>
      </c>
      <c r="J55" s="100" t="s">
        <v>157</v>
      </c>
      <c r="K55" s="91">
        <v>11</v>
      </c>
      <c r="L55" s="100"/>
      <c r="M55" s="130">
        <v>0</v>
      </c>
      <c r="N55" s="130">
        <f t="shared" si="1"/>
        <v>0</v>
      </c>
      <c r="O55" s="133">
        <v>519189240</v>
      </c>
      <c r="P55" s="132" t="s">
        <v>943</v>
      </c>
      <c r="Q55" s="119"/>
      <c r="R55" s="101"/>
      <c r="S55" s="101"/>
      <c r="T55" s="101"/>
      <c r="U55" s="101"/>
      <c r="V55" s="101"/>
      <c r="W55" s="101"/>
      <c r="X55" s="101"/>
      <c r="Y55" s="101"/>
      <c r="Z55" s="101"/>
    </row>
    <row r="56" spans="1:26" s="102" customFormat="1" x14ac:dyDescent="0.25">
      <c r="A56" s="42">
        <f t="shared" si="0"/>
        <v>4</v>
      </c>
      <c r="B56" s="103" t="s">
        <v>151</v>
      </c>
      <c r="C56" s="104" t="s">
        <v>152</v>
      </c>
      <c r="D56" s="103" t="s">
        <v>159</v>
      </c>
      <c r="E56" s="130">
        <v>2111254</v>
      </c>
      <c r="F56" s="99" t="s">
        <v>130</v>
      </c>
      <c r="G56" s="118">
        <v>1</v>
      </c>
      <c r="H56" s="100">
        <v>40781</v>
      </c>
      <c r="I56" s="100">
        <v>40955</v>
      </c>
      <c r="J56" s="100" t="s">
        <v>157</v>
      </c>
      <c r="K56" s="91">
        <f>5+0.666666666666667</f>
        <v>5.666666666666667</v>
      </c>
      <c r="L56" s="100"/>
      <c r="M56" s="130">
        <v>0</v>
      </c>
      <c r="N56" s="130">
        <f t="shared" si="1"/>
        <v>0</v>
      </c>
      <c r="O56" s="133">
        <v>220138118</v>
      </c>
      <c r="P56" s="132" t="s">
        <v>944</v>
      </c>
      <c r="Q56" s="119"/>
      <c r="R56" s="101"/>
      <c r="S56" s="101"/>
      <c r="T56" s="101"/>
      <c r="U56" s="101"/>
      <c r="V56" s="101"/>
      <c r="W56" s="101"/>
      <c r="X56" s="101"/>
      <c r="Y56" s="101"/>
      <c r="Z56" s="101"/>
    </row>
    <row r="57" spans="1:26" s="102" customFormat="1" x14ac:dyDescent="0.25">
      <c r="A57" s="42">
        <v>2</v>
      </c>
      <c r="B57" s="103" t="s">
        <v>151</v>
      </c>
      <c r="C57" s="104" t="s">
        <v>153</v>
      </c>
      <c r="D57" s="103" t="s">
        <v>156</v>
      </c>
      <c r="E57" s="130">
        <v>43144422</v>
      </c>
      <c r="F57" s="99" t="s">
        <v>130</v>
      </c>
      <c r="G57" s="118">
        <v>1</v>
      </c>
      <c r="H57" s="100">
        <v>41470</v>
      </c>
      <c r="I57" s="100">
        <v>41834</v>
      </c>
      <c r="J57" s="100" t="s">
        <v>157</v>
      </c>
      <c r="K57" s="91">
        <v>11</v>
      </c>
      <c r="L57" s="100"/>
      <c r="M57" s="130">
        <v>400</v>
      </c>
      <c r="N57" s="130">
        <f t="shared" ref="N57" si="2">+M57*G57</f>
        <v>400</v>
      </c>
      <c r="O57" s="133">
        <v>54051999</v>
      </c>
      <c r="P57" s="132">
        <v>1498</v>
      </c>
      <c r="Q57" s="119"/>
      <c r="R57" s="101"/>
      <c r="S57" s="101"/>
      <c r="T57" s="101"/>
      <c r="U57" s="101"/>
      <c r="V57" s="101"/>
      <c r="W57" s="101"/>
      <c r="X57" s="101"/>
      <c r="Y57" s="101"/>
      <c r="Z57" s="101"/>
    </row>
    <row r="58" spans="1:26" s="102" customFormat="1" x14ac:dyDescent="0.25">
      <c r="A58" s="42"/>
      <c r="B58" s="45" t="s">
        <v>16</v>
      </c>
      <c r="C58" s="104"/>
      <c r="D58" s="103"/>
      <c r="E58" s="130"/>
      <c r="F58" s="99"/>
      <c r="G58" s="118"/>
      <c r="H58" s="100"/>
      <c r="I58" s="100"/>
      <c r="J58" s="100"/>
      <c r="K58" s="259">
        <f>SUM(K53:K57)</f>
        <v>59.666666666666664</v>
      </c>
      <c r="L58" s="105">
        <f>SUM(L53:L57)</f>
        <v>0</v>
      </c>
      <c r="M58" s="117">
        <f>SUM(M53:M57)</f>
        <v>654</v>
      </c>
      <c r="N58" s="105">
        <f>SUM(N53:N57)</f>
        <v>654</v>
      </c>
      <c r="O58" s="26"/>
      <c r="P58" s="132"/>
      <c r="Q58" s="120"/>
    </row>
    <row r="59" spans="1:26" s="29" customFormat="1" x14ac:dyDescent="0.25">
      <c r="E59" s="30"/>
    </row>
    <row r="60" spans="1:26" s="29" customFormat="1" x14ac:dyDescent="0.25">
      <c r="B60" s="444" t="s">
        <v>28</v>
      </c>
      <c r="C60" s="444" t="s">
        <v>27</v>
      </c>
      <c r="D60" s="470" t="s">
        <v>34</v>
      </c>
      <c r="E60" s="470"/>
    </row>
    <row r="61" spans="1:26" s="29" customFormat="1" x14ac:dyDescent="0.25">
      <c r="B61" s="445"/>
      <c r="C61" s="445"/>
      <c r="D61" s="172" t="s">
        <v>23</v>
      </c>
      <c r="E61" s="57" t="s">
        <v>24</v>
      </c>
    </row>
    <row r="62" spans="1:26" s="29" customFormat="1" ht="30.6" customHeight="1" x14ac:dyDescent="0.25">
      <c r="B62" s="54" t="s">
        <v>21</v>
      </c>
      <c r="C62" s="261">
        <f>+K58</f>
        <v>59.666666666666664</v>
      </c>
      <c r="D62" s="206" t="s">
        <v>795</v>
      </c>
      <c r="E62" s="206"/>
      <c r="F62" s="31"/>
      <c r="G62" s="31"/>
      <c r="H62" s="31"/>
      <c r="I62" s="31"/>
      <c r="J62" s="31"/>
      <c r="K62" s="31"/>
      <c r="L62" s="31"/>
      <c r="M62" s="31"/>
    </row>
    <row r="63" spans="1:26" s="29" customFormat="1" ht="30" customHeight="1" x14ac:dyDescent="0.25">
      <c r="B63" s="54" t="s">
        <v>25</v>
      </c>
      <c r="C63" s="55">
        <f>+M58</f>
        <v>654</v>
      </c>
      <c r="D63" s="206" t="s">
        <v>795</v>
      </c>
      <c r="E63" s="206"/>
    </row>
    <row r="64" spans="1:26" s="29" customFormat="1" x14ac:dyDescent="0.25">
      <c r="B64" s="32"/>
      <c r="C64" s="468"/>
      <c r="D64" s="468"/>
      <c r="E64" s="468"/>
      <c r="F64" s="468"/>
      <c r="G64" s="468"/>
      <c r="H64" s="468"/>
      <c r="I64" s="468"/>
      <c r="J64" s="468"/>
      <c r="K64" s="468"/>
      <c r="L64" s="468"/>
      <c r="M64" s="468"/>
      <c r="N64" s="468"/>
    </row>
    <row r="65" spans="2:17" ht="28.15" customHeight="1" thickBot="1" x14ac:dyDescent="0.3"/>
    <row r="66" spans="2:17" ht="27" thickBot="1" x14ac:dyDescent="0.3">
      <c r="B66" s="467" t="s">
        <v>97</v>
      </c>
      <c r="C66" s="467"/>
      <c r="D66" s="467"/>
      <c r="E66" s="467"/>
      <c r="F66" s="467"/>
      <c r="G66" s="467"/>
      <c r="H66" s="467"/>
      <c r="I66" s="467"/>
      <c r="J66" s="467"/>
      <c r="K66" s="467"/>
      <c r="L66" s="467"/>
      <c r="M66" s="467"/>
      <c r="N66" s="467"/>
    </row>
    <row r="69" spans="2:17" ht="75.75" customHeight="1" x14ac:dyDescent="0.25">
      <c r="B69" s="109" t="s">
        <v>715</v>
      </c>
      <c r="C69" s="62" t="s">
        <v>2</v>
      </c>
      <c r="D69" s="62" t="s">
        <v>99</v>
      </c>
      <c r="E69" s="62" t="s">
        <v>98</v>
      </c>
      <c r="F69" s="62" t="s">
        <v>100</v>
      </c>
      <c r="G69" s="62" t="s">
        <v>101</v>
      </c>
      <c r="H69" s="62" t="s">
        <v>217</v>
      </c>
      <c r="I69" s="62" t="s">
        <v>102</v>
      </c>
      <c r="J69" s="62" t="s">
        <v>103</v>
      </c>
      <c r="K69" s="62" t="s">
        <v>104</v>
      </c>
      <c r="L69" s="62" t="s">
        <v>105</v>
      </c>
      <c r="M69" s="85" t="s">
        <v>106</v>
      </c>
      <c r="N69" s="85" t="s">
        <v>107</v>
      </c>
      <c r="O69" s="428" t="s">
        <v>3</v>
      </c>
      <c r="P69" s="430"/>
      <c r="Q69" s="62" t="s">
        <v>18</v>
      </c>
    </row>
    <row r="70" spans="2:17" x14ac:dyDescent="0.25">
      <c r="B70" s="138" t="s">
        <v>266</v>
      </c>
      <c r="C70" s="3" t="s">
        <v>166</v>
      </c>
      <c r="D70" s="110" t="s">
        <v>295</v>
      </c>
      <c r="E70" s="140">
        <v>104</v>
      </c>
      <c r="F70" s="4" t="s">
        <v>131</v>
      </c>
      <c r="G70" s="4" t="s">
        <v>131</v>
      </c>
      <c r="H70" s="4" t="s">
        <v>131</v>
      </c>
      <c r="I70" s="4" t="s">
        <v>131</v>
      </c>
      <c r="J70" s="86" t="s">
        <v>130</v>
      </c>
      <c r="K70" s="110" t="s">
        <v>130</v>
      </c>
      <c r="L70" s="110" t="s">
        <v>130</v>
      </c>
      <c r="M70" s="110" t="s">
        <v>130</v>
      </c>
      <c r="N70" s="110" t="s">
        <v>130</v>
      </c>
      <c r="O70" s="167" t="s">
        <v>218</v>
      </c>
      <c r="P70" s="168"/>
      <c r="Q70" s="110" t="s">
        <v>131</v>
      </c>
    </row>
    <row r="71" spans="2:17" x14ac:dyDescent="0.25">
      <c r="B71" s="138" t="s">
        <v>267</v>
      </c>
      <c r="C71" s="3" t="s">
        <v>166</v>
      </c>
      <c r="D71" s="53" t="s">
        <v>295</v>
      </c>
      <c r="E71" s="140">
        <v>86</v>
      </c>
      <c r="F71" s="4" t="s">
        <v>131</v>
      </c>
      <c r="G71" s="4" t="s">
        <v>131</v>
      </c>
      <c r="H71" s="4" t="s">
        <v>131</v>
      </c>
      <c r="I71" s="4" t="s">
        <v>131</v>
      </c>
      <c r="J71" s="86" t="s">
        <v>130</v>
      </c>
      <c r="K71" s="110" t="s">
        <v>130</v>
      </c>
      <c r="L71" s="110" t="s">
        <v>130</v>
      </c>
      <c r="M71" s="110" t="s">
        <v>130</v>
      </c>
      <c r="N71" s="110" t="s">
        <v>130</v>
      </c>
      <c r="O71" s="167" t="s">
        <v>219</v>
      </c>
      <c r="P71" s="168"/>
      <c r="Q71" s="110" t="s">
        <v>131</v>
      </c>
    </row>
    <row r="72" spans="2:17" x14ac:dyDescent="0.25">
      <c r="B72" s="138" t="s">
        <v>268</v>
      </c>
      <c r="C72" s="3" t="s">
        <v>166</v>
      </c>
      <c r="D72" s="53" t="s">
        <v>295</v>
      </c>
      <c r="E72" s="140">
        <v>90</v>
      </c>
      <c r="F72" s="4" t="s">
        <v>131</v>
      </c>
      <c r="G72" s="4" t="s">
        <v>131</v>
      </c>
      <c r="H72" s="4" t="s">
        <v>131</v>
      </c>
      <c r="I72" s="4" t="s">
        <v>131</v>
      </c>
      <c r="J72" s="86" t="s">
        <v>130</v>
      </c>
      <c r="K72" s="110" t="s">
        <v>130</v>
      </c>
      <c r="L72" s="110" t="s">
        <v>130</v>
      </c>
      <c r="M72" s="110" t="s">
        <v>130</v>
      </c>
      <c r="N72" s="110" t="s">
        <v>130</v>
      </c>
      <c r="O72" s="167" t="s">
        <v>219</v>
      </c>
      <c r="P72" s="168"/>
      <c r="Q72" s="110" t="s">
        <v>131</v>
      </c>
    </row>
    <row r="73" spans="2:17" x14ac:dyDescent="0.25">
      <c r="B73" s="138" t="s">
        <v>269</v>
      </c>
      <c r="C73" s="3" t="s">
        <v>166</v>
      </c>
      <c r="D73" s="53" t="s">
        <v>295</v>
      </c>
      <c r="E73" s="140">
        <v>32</v>
      </c>
      <c r="F73" s="4" t="s">
        <v>131</v>
      </c>
      <c r="G73" s="4" t="s">
        <v>131</v>
      </c>
      <c r="H73" s="4" t="s">
        <v>131</v>
      </c>
      <c r="I73" s="4" t="s">
        <v>131</v>
      </c>
      <c r="J73" s="86" t="s">
        <v>130</v>
      </c>
      <c r="K73" s="110" t="s">
        <v>130</v>
      </c>
      <c r="L73" s="110" t="s">
        <v>130</v>
      </c>
      <c r="M73" s="110" t="s">
        <v>130</v>
      </c>
      <c r="N73" s="110" t="s">
        <v>130</v>
      </c>
      <c r="O73" s="167" t="s">
        <v>219</v>
      </c>
      <c r="P73" s="168"/>
      <c r="Q73" s="110" t="s">
        <v>131</v>
      </c>
    </row>
    <row r="74" spans="2:17" x14ac:dyDescent="0.25">
      <c r="B74" s="138" t="s">
        <v>270</v>
      </c>
      <c r="C74" s="3" t="s">
        <v>166</v>
      </c>
      <c r="D74" s="53" t="s">
        <v>296</v>
      </c>
      <c r="E74" s="140">
        <v>65</v>
      </c>
      <c r="F74" s="4" t="s">
        <v>131</v>
      </c>
      <c r="G74" s="4" t="s">
        <v>131</v>
      </c>
      <c r="H74" s="4" t="s">
        <v>130</v>
      </c>
      <c r="I74" s="4" t="s">
        <v>131</v>
      </c>
      <c r="J74" s="86" t="s">
        <v>130</v>
      </c>
      <c r="K74" s="110" t="s">
        <v>130</v>
      </c>
      <c r="L74" s="110" t="s">
        <v>130</v>
      </c>
      <c r="M74" s="110" t="s">
        <v>130</v>
      </c>
      <c r="N74" s="110" t="s">
        <v>130</v>
      </c>
      <c r="O74" s="167" t="s">
        <v>169</v>
      </c>
      <c r="P74" s="168"/>
      <c r="Q74" s="110" t="s">
        <v>130</v>
      </c>
    </row>
    <row r="75" spans="2:17" x14ac:dyDescent="0.25">
      <c r="B75" s="138" t="s">
        <v>271</v>
      </c>
      <c r="C75" s="3" t="s">
        <v>216</v>
      </c>
      <c r="D75" s="110" t="s">
        <v>297</v>
      </c>
      <c r="E75" s="140">
        <v>13</v>
      </c>
      <c r="F75" s="4" t="s">
        <v>131</v>
      </c>
      <c r="G75" s="4" t="s">
        <v>131</v>
      </c>
      <c r="H75" s="4" t="s">
        <v>131</v>
      </c>
      <c r="I75" s="4" t="s">
        <v>131</v>
      </c>
      <c r="J75" s="86" t="s">
        <v>130</v>
      </c>
      <c r="K75" s="110" t="s">
        <v>130</v>
      </c>
      <c r="L75" s="110" t="s">
        <v>130</v>
      </c>
      <c r="M75" s="110" t="s">
        <v>130</v>
      </c>
      <c r="N75" s="110" t="s">
        <v>130</v>
      </c>
      <c r="O75" s="167" t="s">
        <v>218</v>
      </c>
      <c r="P75" s="168"/>
      <c r="Q75" s="110" t="s">
        <v>131</v>
      </c>
    </row>
    <row r="76" spans="2:17" x14ac:dyDescent="0.25">
      <c r="B76" s="138" t="s">
        <v>271</v>
      </c>
      <c r="C76" s="3" t="s">
        <v>216</v>
      </c>
      <c r="D76" s="110" t="s">
        <v>298</v>
      </c>
      <c r="E76" s="140">
        <v>11</v>
      </c>
      <c r="F76" s="4" t="s">
        <v>131</v>
      </c>
      <c r="G76" s="4" t="s">
        <v>131</v>
      </c>
      <c r="H76" s="4" t="s">
        <v>131</v>
      </c>
      <c r="I76" s="4" t="s">
        <v>131</v>
      </c>
      <c r="J76" s="86" t="s">
        <v>130</v>
      </c>
      <c r="K76" s="110" t="s">
        <v>130</v>
      </c>
      <c r="L76" s="110" t="s">
        <v>130</v>
      </c>
      <c r="M76" s="110" t="s">
        <v>130</v>
      </c>
      <c r="N76" s="110" t="s">
        <v>130</v>
      </c>
      <c r="O76" s="167" t="s">
        <v>218</v>
      </c>
      <c r="P76" s="168"/>
      <c r="Q76" s="110" t="s">
        <v>131</v>
      </c>
    </row>
    <row r="77" spans="2:17" x14ac:dyDescent="0.25">
      <c r="B77" s="138" t="s">
        <v>272</v>
      </c>
      <c r="C77" s="3" t="s">
        <v>216</v>
      </c>
      <c r="D77" s="110" t="s">
        <v>299</v>
      </c>
      <c r="E77" s="140">
        <v>21</v>
      </c>
      <c r="F77" s="4" t="s">
        <v>131</v>
      </c>
      <c r="G77" s="4" t="s">
        <v>131</v>
      </c>
      <c r="H77" s="4" t="s">
        <v>131</v>
      </c>
      <c r="I77" s="4" t="s">
        <v>131</v>
      </c>
      <c r="J77" s="86" t="s">
        <v>130</v>
      </c>
      <c r="K77" s="110" t="s">
        <v>130</v>
      </c>
      <c r="L77" s="110" t="s">
        <v>130</v>
      </c>
      <c r="M77" s="110" t="s">
        <v>130</v>
      </c>
      <c r="N77" s="110" t="s">
        <v>130</v>
      </c>
      <c r="O77" s="167" t="s">
        <v>218</v>
      </c>
      <c r="P77" s="168"/>
      <c r="Q77" s="110" t="s">
        <v>131</v>
      </c>
    </row>
    <row r="78" spans="2:17" x14ac:dyDescent="0.25">
      <c r="B78" s="138" t="s">
        <v>272</v>
      </c>
      <c r="C78" s="3" t="s">
        <v>216</v>
      </c>
      <c r="D78" s="110" t="s">
        <v>295</v>
      </c>
      <c r="E78" s="140">
        <v>17</v>
      </c>
      <c r="F78" s="4" t="s">
        <v>131</v>
      </c>
      <c r="G78" s="4" t="s">
        <v>131</v>
      </c>
      <c r="H78" s="4" t="s">
        <v>131</v>
      </c>
      <c r="I78" s="4" t="s">
        <v>131</v>
      </c>
      <c r="J78" s="86" t="s">
        <v>130</v>
      </c>
      <c r="K78" s="110" t="s">
        <v>130</v>
      </c>
      <c r="L78" s="110" t="s">
        <v>130</v>
      </c>
      <c r="M78" s="110" t="s">
        <v>130</v>
      </c>
      <c r="N78" s="110" t="s">
        <v>130</v>
      </c>
      <c r="O78" s="167" t="s">
        <v>218</v>
      </c>
      <c r="P78" s="168"/>
      <c r="Q78" s="110" t="s">
        <v>131</v>
      </c>
    </row>
    <row r="79" spans="2:17" x14ac:dyDescent="0.25">
      <c r="B79" s="138" t="s">
        <v>175</v>
      </c>
      <c r="C79" s="3" t="s">
        <v>216</v>
      </c>
      <c r="D79" s="110" t="s">
        <v>300</v>
      </c>
      <c r="E79" s="140">
        <v>18</v>
      </c>
      <c r="F79" s="4" t="s">
        <v>131</v>
      </c>
      <c r="G79" s="4" t="s">
        <v>131</v>
      </c>
      <c r="H79" s="4" t="s">
        <v>131</v>
      </c>
      <c r="I79" s="4" t="s">
        <v>131</v>
      </c>
      <c r="J79" s="86" t="s">
        <v>130</v>
      </c>
      <c r="K79" s="110" t="s">
        <v>130</v>
      </c>
      <c r="L79" s="110" t="s">
        <v>130</v>
      </c>
      <c r="M79" s="110" t="s">
        <v>130</v>
      </c>
      <c r="N79" s="110" t="s">
        <v>130</v>
      </c>
      <c r="O79" s="167" t="s">
        <v>218</v>
      </c>
      <c r="P79" s="168"/>
      <c r="Q79" s="110" t="s">
        <v>131</v>
      </c>
    </row>
    <row r="80" spans="2:17" x14ac:dyDescent="0.25">
      <c r="B80" s="138" t="s">
        <v>273</v>
      </c>
      <c r="C80" s="3" t="s">
        <v>216</v>
      </c>
      <c r="D80" s="110" t="s">
        <v>301</v>
      </c>
      <c r="E80" s="140">
        <v>15</v>
      </c>
      <c r="F80" s="4" t="s">
        <v>131</v>
      </c>
      <c r="G80" s="4" t="s">
        <v>131</v>
      </c>
      <c r="H80" s="4" t="s">
        <v>131</v>
      </c>
      <c r="I80" s="4" t="s">
        <v>131</v>
      </c>
      <c r="J80" s="86" t="s">
        <v>130</v>
      </c>
      <c r="K80" s="110" t="s">
        <v>130</v>
      </c>
      <c r="L80" s="110" t="s">
        <v>130</v>
      </c>
      <c r="M80" s="110" t="s">
        <v>130</v>
      </c>
      <c r="N80" s="110" t="s">
        <v>130</v>
      </c>
      <c r="O80" s="167" t="s">
        <v>218</v>
      </c>
      <c r="P80" s="168"/>
      <c r="Q80" s="110" t="s">
        <v>131</v>
      </c>
    </row>
    <row r="81" spans="2:17" x14ac:dyDescent="0.25">
      <c r="B81" s="138" t="s">
        <v>274</v>
      </c>
      <c r="C81" s="3" t="s">
        <v>216</v>
      </c>
      <c r="D81" s="110" t="s">
        <v>302</v>
      </c>
      <c r="E81" s="140">
        <v>15</v>
      </c>
      <c r="F81" s="4" t="s">
        <v>131</v>
      </c>
      <c r="G81" s="4" t="s">
        <v>131</v>
      </c>
      <c r="H81" s="4" t="s">
        <v>131</v>
      </c>
      <c r="I81" s="4" t="s">
        <v>131</v>
      </c>
      <c r="J81" s="86" t="s">
        <v>130</v>
      </c>
      <c r="K81" s="110" t="s">
        <v>130</v>
      </c>
      <c r="L81" s="110" t="s">
        <v>130</v>
      </c>
      <c r="M81" s="110" t="s">
        <v>130</v>
      </c>
      <c r="N81" s="110" t="s">
        <v>130</v>
      </c>
      <c r="O81" s="167" t="s">
        <v>218</v>
      </c>
      <c r="P81" s="168"/>
      <c r="Q81" s="110" t="s">
        <v>131</v>
      </c>
    </row>
    <row r="82" spans="2:17" x14ac:dyDescent="0.25">
      <c r="B82" s="138" t="s">
        <v>275</v>
      </c>
      <c r="C82" s="3" t="s">
        <v>216</v>
      </c>
      <c r="D82" s="110" t="s">
        <v>300</v>
      </c>
      <c r="E82" s="140">
        <v>16</v>
      </c>
      <c r="F82" s="4" t="s">
        <v>131</v>
      </c>
      <c r="G82" s="4" t="s">
        <v>131</v>
      </c>
      <c r="H82" s="4" t="s">
        <v>131</v>
      </c>
      <c r="I82" s="4" t="s">
        <v>131</v>
      </c>
      <c r="J82" s="86" t="s">
        <v>130</v>
      </c>
      <c r="K82" s="110" t="s">
        <v>130</v>
      </c>
      <c r="L82" s="110" t="s">
        <v>130</v>
      </c>
      <c r="M82" s="110" t="s">
        <v>130</v>
      </c>
      <c r="N82" s="110" t="s">
        <v>130</v>
      </c>
      <c r="O82" s="167" t="s">
        <v>218</v>
      </c>
      <c r="P82" s="168"/>
      <c r="Q82" s="110" t="s">
        <v>131</v>
      </c>
    </row>
    <row r="83" spans="2:17" x14ac:dyDescent="0.25">
      <c r="B83" s="138" t="s">
        <v>276</v>
      </c>
      <c r="C83" s="3" t="s">
        <v>216</v>
      </c>
      <c r="D83" s="110" t="s">
        <v>303</v>
      </c>
      <c r="E83" s="140">
        <v>18</v>
      </c>
      <c r="F83" s="4" t="s">
        <v>131</v>
      </c>
      <c r="G83" s="4" t="s">
        <v>131</v>
      </c>
      <c r="H83" s="4" t="s">
        <v>131</v>
      </c>
      <c r="I83" s="4" t="s">
        <v>131</v>
      </c>
      <c r="J83" s="86" t="s">
        <v>130</v>
      </c>
      <c r="K83" s="110" t="s">
        <v>130</v>
      </c>
      <c r="L83" s="110" t="s">
        <v>130</v>
      </c>
      <c r="M83" s="110" t="s">
        <v>130</v>
      </c>
      <c r="N83" s="110" t="s">
        <v>130</v>
      </c>
      <c r="O83" s="167" t="s">
        <v>218</v>
      </c>
      <c r="P83" s="168"/>
      <c r="Q83" s="110" t="s">
        <v>131</v>
      </c>
    </row>
    <row r="84" spans="2:17" x14ac:dyDescent="0.25">
      <c r="B84" s="138" t="s">
        <v>277</v>
      </c>
      <c r="C84" s="3" t="s">
        <v>216</v>
      </c>
      <c r="D84" s="110" t="s">
        <v>304</v>
      </c>
      <c r="E84" s="140">
        <v>12</v>
      </c>
      <c r="F84" s="4" t="s">
        <v>131</v>
      </c>
      <c r="G84" s="4" t="s">
        <v>131</v>
      </c>
      <c r="H84" s="4" t="s">
        <v>131</v>
      </c>
      <c r="I84" s="4" t="s">
        <v>131</v>
      </c>
      <c r="J84" s="86" t="s">
        <v>130</v>
      </c>
      <c r="K84" s="110" t="s">
        <v>130</v>
      </c>
      <c r="L84" s="110" t="s">
        <v>130</v>
      </c>
      <c r="M84" s="110" t="s">
        <v>130</v>
      </c>
      <c r="N84" s="110" t="s">
        <v>130</v>
      </c>
      <c r="O84" s="167" t="s">
        <v>218</v>
      </c>
      <c r="P84" s="168"/>
      <c r="Q84" s="110" t="s">
        <v>131</v>
      </c>
    </row>
    <row r="85" spans="2:17" x14ac:dyDescent="0.25">
      <c r="B85" s="138" t="s">
        <v>278</v>
      </c>
      <c r="C85" s="3" t="s">
        <v>216</v>
      </c>
      <c r="D85" s="110" t="s">
        <v>305</v>
      </c>
      <c r="E85" s="140">
        <v>18</v>
      </c>
      <c r="F85" s="4" t="s">
        <v>131</v>
      </c>
      <c r="G85" s="4" t="s">
        <v>131</v>
      </c>
      <c r="H85" s="4" t="s">
        <v>131</v>
      </c>
      <c r="I85" s="4" t="s">
        <v>131</v>
      </c>
      <c r="J85" s="86" t="s">
        <v>130</v>
      </c>
      <c r="K85" s="110" t="s">
        <v>130</v>
      </c>
      <c r="L85" s="110" t="s">
        <v>130</v>
      </c>
      <c r="M85" s="110" t="s">
        <v>130</v>
      </c>
      <c r="N85" s="110" t="s">
        <v>130</v>
      </c>
      <c r="O85" s="167" t="s">
        <v>218</v>
      </c>
      <c r="P85" s="168"/>
      <c r="Q85" s="110" t="s">
        <v>131</v>
      </c>
    </row>
    <row r="86" spans="2:17" x14ac:dyDescent="0.25">
      <c r="B86" s="138" t="s">
        <v>279</v>
      </c>
      <c r="C86" s="3" t="s">
        <v>216</v>
      </c>
      <c r="D86" s="110" t="s">
        <v>306</v>
      </c>
      <c r="E86" s="140">
        <v>19</v>
      </c>
      <c r="F86" s="4" t="s">
        <v>131</v>
      </c>
      <c r="G86" s="4" t="s">
        <v>131</v>
      </c>
      <c r="H86" s="4" t="s">
        <v>131</v>
      </c>
      <c r="I86" s="4" t="s">
        <v>131</v>
      </c>
      <c r="J86" s="86" t="s">
        <v>130</v>
      </c>
      <c r="K86" s="110" t="s">
        <v>130</v>
      </c>
      <c r="L86" s="110" t="s">
        <v>130</v>
      </c>
      <c r="M86" s="110" t="s">
        <v>130</v>
      </c>
      <c r="N86" s="110" t="s">
        <v>130</v>
      </c>
      <c r="O86" s="167" t="s">
        <v>218</v>
      </c>
      <c r="P86" s="168"/>
      <c r="Q86" s="110" t="s">
        <v>131</v>
      </c>
    </row>
    <row r="87" spans="2:17" x14ac:dyDescent="0.25">
      <c r="B87" s="138" t="s">
        <v>235</v>
      </c>
      <c r="C87" s="3" t="s">
        <v>216</v>
      </c>
      <c r="D87" s="110" t="s">
        <v>307</v>
      </c>
      <c r="E87" s="140">
        <v>11</v>
      </c>
      <c r="F87" s="4" t="s">
        <v>131</v>
      </c>
      <c r="G87" s="4" t="s">
        <v>131</v>
      </c>
      <c r="H87" s="4" t="s">
        <v>131</v>
      </c>
      <c r="I87" s="4" t="s">
        <v>131</v>
      </c>
      <c r="J87" s="86" t="s">
        <v>130</v>
      </c>
      <c r="K87" s="110" t="s">
        <v>130</v>
      </c>
      <c r="L87" s="110" t="s">
        <v>130</v>
      </c>
      <c r="M87" s="110" t="s">
        <v>130</v>
      </c>
      <c r="N87" s="110" t="s">
        <v>130</v>
      </c>
      <c r="O87" s="167" t="s">
        <v>218</v>
      </c>
      <c r="P87" s="168"/>
      <c r="Q87" s="110" t="s">
        <v>131</v>
      </c>
    </row>
    <row r="88" spans="2:17" x14ac:dyDescent="0.25">
      <c r="B88" s="138" t="s">
        <v>280</v>
      </c>
      <c r="C88" s="3" t="s">
        <v>216</v>
      </c>
      <c r="D88" s="110" t="s">
        <v>308</v>
      </c>
      <c r="E88" s="140">
        <v>20</v>
      </c>
      <c r="F88" s="4" t="s">
        <v>131</v>
      </c>
      <c r="G88" s="4" t="s">
        <v>131</v>
      </c>
      <c r="H88" s="4" t="s">
        <v>131</v>
      </c>
      <c r="I88" s="4" t="s">
        <v>131</v>
      </c>
      <c r="J88" s="86" t="s">
        <v>130</v>
      </c>
      <c r="K88" s="110" t="s">
        <v>130</v>
      </c>
      <c r="L88" s="110" t="s">
        <v>130</v>
      </c>
      <c r="M88" s="110" t="s">
        <v>130</v>
      </c>
      <c r="N88" s="110" t="s">
        <v>130</v>
      </c>
      <c r="O88" s="167" t="s">
        <v>218</v>
      </c>
      <c r="P88" s="168"/>
      <c r="Q88" s="110" t="s">
        <v>131</v>
      </c>
    </row>
    <row r="89" spans="2:17" x14ac:dyDescent="0.25">
      <c r="B89" s="138" t="s">
        <v>281</v>
      </c>
      <c r="C89" s="3" t="s">
        <v>216</v>
      </c>
      <c r="D89" s="110" t="s">
        <v>309</v>
      </c>
      <c r="E89" s="140">
        <v>22</v>
      </c>
      <c r="F89" s="4" t="s">
        <v>131</v>
      </c>
      <c r="G89" s="4" t="s">
        <v>131</v>
      </c>
      <c r="H89" s="4" t="s">
        <v>131</v>
      </c>
      <c r="I89" s="4" t="s">
        <v>131</v>
      </c>
      <c r="J89" s="86" t="s">
        <v>130</v>
      </c>
      <c r="K89" s="110" t="s">
        <v>130</v>
      </c>
      <c r="L89" s="110" t="s">
        <v>130</v>
      </c>
      <c r="M89" s="110" t="s">
        <v>130</v>
      </c>
      <c r="N89" s="110" t="s">
        <v>130</v>
      </c>
      <c r="O89" s="167" t="s">
        <v>218</v>
      </c>
      <c r="P89" s="168"/>
      <c r="Q89" s="110" t="s">
        <v>131</v>
      </c>
    </row>
    <row r="90" spans="2:17" x14ac:dyDescent="0.25">
      <c r="B90" s="138" t="s">
        <v>310</v>
      </c>
      <c r="C90" s="3" t="s">
        <v>216</v>
      </c>
      <c r="D90" s="110" t="s">
        <v>311</v>
      </c>
      <c r="E90" s="140">
        <v>12</v>
      </c>
      <c r="F90" s="4" t="s">
        <v>131</v>
      </c>
      <c r="G90" s="4" t="s">
        <v>131</v>
      </c>
      <c r="H90" s="4" t="s">
        <v>131</v>
      </c>
      <c r="I90" s="4" t="s">
        <v>131</v>
      </c>
      <c r="J90" s="86" t="s">
        <v>130</v>
      </c>
      <c r="K90" s="110" t="s">
        <v>130</v>
      </c>
      <c r="L90" s="110" t="s">
        <v>130</v>
      </c>
      <c r="M90" s="110" t="s">
        <v>130</v>
      </c>
      <c r="N90" s="110" t="s">
        <v>130</v>
      </c>
      <c r="O90" s="167" t="s">
        <v>218</v>
      </c>
      <c r="P90" s="168"/>
      <c r="Q90" s="110" t="s">
        <v>131</v>
      </c>
    </row>
    <row r="91" spans="2:17" x14ac:dyDescent="0.25">
      <c r="B91" s="138" t="s">
        <v>282</v>
      </c>
      <c r="C91" s="3" t="s">
        <v>216</v>
      </c>
      <c r="D91" s="110" t="s">
        <v>312</v>
      </c>
      <c r="E91" s="140">
        <v>16</v>
      </c>
      <c r="F91" s="4" t="s">
        <v>131</v>
      </c>
      <c r="G91" s="4" t="s">
        <v>131</v>
      </c>
      <c r="H91" s="4" t="s">
        <v>131</v>
      </c>
      <c r="I91" s="4" t="s">
        <v>131</v>
      </c>
      <c r="J91" s="86" t="s">
        <v>130</v>
      </c>
      <c r="K91" s="110" t="s">
        <v>130</v>
      </c>
      <c r="L91" s="110" t="s">
        <v>130</v>
      </c>
      <c r="M91" s="110" t="s">
        <v>130</v>
      </c>
      <c r="N91" s="110" t="s">
        <v>130</v>
      </c>
      <c r="O91" s="167" t="s">
        <v>218</v>
      </c>
      <c r="P91" s="168"/>
      <c r="Q91" s="110" t="s">
        <v>131</v>
      </c>
    </row>
    <row r="92" spans="2:17" x14ac:dyDescent="0.25">
      <c r="B92" s="138" t="s">
        <v>283</v>
      </c>
      <c r="C92" s="3" t="s">
        <v>216</v>
      </c>
      <c r="D92" s="110" t="s">
        <v>313</v>
      </c>
      <c r="E92" s="140">
        <v>21</v>
      </c>
      <c r="F92" s="4" t="s">
        <v>131</v>
      </c>
      <c r="G92" s="4" t="s">
        <v>131</v>
      </c>
      <c r="H92" s="4" t="s">
        <v>131</v>
      </c>
      <c r="I92" s="4" t="s">
        <v>131</v>
      </c>
      <c r="J92" s="86" t="s">
        <v>130</v>
      </c>
      <c r="K92" s="110" t="s">
        <v>130</v>
      </c>
      <c r="L92" s="110" t="s">
        <v>130</v>
      </c>
      <c r="M92" s="110" t="s">
        <v>130</v>
      </c>
      <c r="N92" s="110" t="s">
        <v>130</v>
      </c>
      <c r="O92" s="167" t="s">
        <v>218</v>
      </c>
      <c r="P92" s="168"/>
      <c r="Q92" s="110" t="s">
        <v>131</v>
      </c>
    </row>
    <row r="93" spans="2:17" x14ac:dyDescent="0.25">
      <c r="B93" s="138" t="s">
        <v>284</v>
      </c>
      <c r="C93" s="3" t="s">
        <v>216</v>
      </c>
      <c r="D93" s="110" t="s">
        <v>314</v>
      </c>
      <c r="E93" s="140">
        <v>13</v>
      </c>
      <c r="F93" s="4" t="s">
        <v>131</v>
      </c>
      <c r="G93" s="4" t="s">
        <v>131</v>
      </c>
      <c r="H93" s="4" t="s">
        <v>131</v>
      </c>
      <c r="I93" s="4" t="s">
        <v>131</v>
      </c>
      <c r="J93" s="86" t="s">
        <v>130</v>
      </c>
      <c r="K93" s="110" t="s">
        <v>130</v>
      </c>
      <c r="L93" s="110" t="s">
        <v>130</v>
      </c>
      <c r="M93" s="110" t="s">
        <v>130</v>
      </c>
      <c r="N93" s="110" t="s">
        <v>130</v>
      </c>
      <c r="O93" s="167" t="s">
        <v>218</v>
      </c>
      <c r="P93" s="168"/>
      <c r="Q93" s="110" t="s">
        <v>131</v>
      </c>
    </row>
    <row r="94" spans="2:17" x14ac:dyDescent="0.25">
      <c r="B94" s="138" t="s">
        <v>285</v>
      </c>
      <c r="C94" s="3" t="s">
        <v>216</v>
      </c>
      <c r="D94" s="110" t="s">
        <v>315</v>
      </c>
      <c r="E94" s="140">
        <v>12</v>
      </c>
      <c r="F94" s="4" t="s">
        <v>131</v>
      </c>
      <c r="G94" s="4" t="s">
        <v>131</v>
      </c>
      <c r="H94" s="4" t="s">
        <v>131</v>
      </c>
      <c r="I94" s="4" t="s">
        <v>131</v>
      </c>
      <c r="J94" s="86" t="s">
        <v>130</v>
      </c>
      <c r="K94" s="110" t="s">
        <v>130</v>
      </c>
      <c r="L94" s="110" t="s">
        <v>130</v>
      </c>
      <c r="M94" s="110" t="s">
        <v>130</v>
      </c>
      <c r="N94" s="110" t="s">
        <v>130</v>
      </c>
      <c r="O94" s="167" t="s">
        <v>218</v>
      </c>
      <c r="P94" s="168"/>
      <c r="Q94" s="110" t="s">
        <v>131</v>
      </c>
    </row>
    <row r="95" spans="2:17" x14ac:dyDescent="0.25">
      <c r="B95" s="138" t="s">
        <v>286</v>
      </c>
      <c r="C95" s="3" t="s">
        <v>216</v>
      </c>
      <c r="D95" s="110" t="s">
        <v>316</v>
      </c>
      <c r="E95" s="140">
        <v>15</v>
      </c>
      <c r="F95" s="4" t="s">
        <v>131</v>
      </c>
      <c r="G95" s="4" t="s">
        <v>131</v>
      </c>
      <c r="H95" s="4" t="s">
        <v>131</v>
      </c>
      <c r="I95" s="4" t="s">
        <v>131</v>
      </c>
      <c r="J95" s="86" t="s">
        <v>130</v>
      </c>
      <c r="K95" s="110" t="s">
        <v>130</v>
      </c>
      <c r="L95" s="110" t="s">
        <v>130</v>
      </c>
      <c r="M95" s="110" t="s">
        <v>130</v>
      </c>
      <c r="N95" s="110" t="s">
        <v>130</v>
      </c>
      <c r="O95" s="167" t="s">
        <v>218</v>
      </c>
      <c r="P95" s="168"/>
      <c r="Q95" s="110" t="s">
        <v>131</v>
      </c>
    </row>
    <row r="96" spans="2:17" x14ac:dyDescent="0.25">
      <c r="B96" s="138" t="s">
        <v>287</v>
      </c>
      <c r="C96" s="3" t="s">
        <v>216</v>
      </c>
      <c r="D96" s="110" t="s">
        <v>317</v>
      </c>
      <c r="E96" s="140">
        <v>16</v>
      </c>
      <c r="F96" s="4" t="s">
        <v>131</v>
      </c>
      <c r="G96" s="4" t="s">
        <v>131</v>
      </c>
      <c r="H96" s="4" t="s">
        <v>131</v>
      </c>
      <c r="I96" s="4" t="s">
        <v>131</v>
      </c>
      <c r="J96" s="86" t="s">
        <v>130</v>
      </c>
      <c r="K96" s="110" t="s">
        <v>130</v>
      </c>
      <c r="L96" s="110" t="s">
        <v>130</v>
      </c>
      <c r="M96" s="110" t="s">
        <v>130</v>
      </c>
      <c r="N96" s="110" t="s">
        <v>130</v>
      </c>
      <c r="O96" s="167" t="s">
        <v>218</v>
      </c>
      <c r="P96" s="168"/>
      <c r="Q96" s="110" t="s">
        <v>131</v>
      </c>
    </row>
    <row r="97" spans="2:17" x14ac:dyDescent="0.25">
      <c r="B97" s="138" t="s">
        <v>243</v>
      </c>
      <c r="C97" s="3" t="s">
        <v>216</v>
      </c>
      <c r="D97" s="110" t="s">
        <v>314</v>
      </c>
      <c r="E97" s="140">
        <v>16</v>
      </c>
      <c r="F97" s="4" t="s">
        <v>131</v>
      </c>
      <c r="G97" s="4" t="s">
        <v>131</v>
      </c>
      <c r="H97" s="4" t="s">
        <v>131</v>
      </c>
      <c r="I97" s="4" t="s">
        <v>131</v>
      </c>
      <c r="J97" s="86" t="s">
        <v>130</v>
      </c>
      <c r="K97" s="110" t="s">
        <v>130</v>
      </c>
      <c r="L97" s="110" t="s">
        <v>130</v>
      </c>
      <c r="M97" s="110" t="s">
        <v>130</v>
      </c>
      <c r="N97" s="110" t="s">
        <v>130</v>
      </c>
      <c r="O97" s="167" t="s">
        <v>218</v>
      </c>
      <c r="P97" s="168"/>
      <c r="Q97" s="110" t="s">
        <v>131</v>
      </c>
    </row>
    <row r="98" spans="2:17" x14ac:dyDescent="0.25">
      <c r="B98" s="138" t="s">
        <v>243</v>
      </c>
      <c r="C98" s="3" t="s">
        <v>216</v>
      </c>
      <c r="D98" s="110" t="s">
        <v>316</v>
      </c>
      <c r="E98" s="140">
        <v>13</v>
      </c>
      <c r="F98" s="4" t="s">
        <v>131</v>
      </c>
      <c r="G98" s="4" t="s">
        <v>131</v>
      </c>
      <c r="H98" s="4" t="s">
        <v>131</v>
      </c>
      <c r="I98" s="4" t="s">
        <v>131</v>
      </c>
      <c r="J98" s="86" t="s">
        <v>130</v>
      </c>
      <c r="K98" s="110" t="s">
        <v>130</v>
      </c>
      <c r="L98" s="110" t="s">
        <v>130</v>
      </c>
      <c r="M98" s="110" t="s">
        <v>130</v>
      </c>
      <c r="N98" s="110" t="s">
        <v>130</v>
      </c>
      <c r="O98" s="167" t="s">
        <v>218</v>
      </c>
      <c r="P98" s="168"/>
      <c r="Q98" s="110" t="s">
        <v>131</v>
      </c>
    </row>
    <row r="99" spans="2:17" x14ac:dyDescent="0.25">
      <c r="B99" s="138" t="s">
        <v>243</v>
      </c>
      <c r="C99" s="3" t="s">
        <v>216</v>
      </c>
      <c r="D99" s="110" t="s">
        <v>318</v>
      </c>
      <c r="E99" s="140">
        <v>14</v>
      </c>
      <c r="F99" s="4" t="s">
        <v>131</v>
      </c>
      <c r="G99" s="4" t="s">
        <v>131</v>
      </c>
      <c r="H99" s="4" t="s">
        <v>131</v>
      </c>
      <c r="I99" s="4" t="s">
        <v>131</v>
      </c>
      <c r="J99" s="86" t="s">
        <v>130</v>
      </c>
      <c r="K99" s="110" t="s">
        <v>130</v>
      </c>
      <c r="L99" s="110" t="s">
        <v>130</v>
      </c>
      <c r="M99" s="110" t="s">
        <v>130</v>
      </c>
      <c r="N99" s="110" t="s">
        <v>130</v>
      </c>
      <c r="O99" s="167" t="s">
        <v>218</v>
      </c>
      <c r="P99" s="168"/>
      <c r="Q99" s="110" t="s">
        <v>131</v>
      </c>
    </row>
    <row r="100" spans="2:17" x14ac:dyDescent="0.25">
      <c r="B100" s="138" t="s">
        <v>243</v>
      </c>
      <c r="C100" s="3" t="s">
        <v>216</v>
      </c>
      <c r="D100" s="110" t="s">
        <v>319</v>
      </c>
      <c r="E100" s="140">
        <v>10</v>
      </c>
      <c r="F100" s="4" t="s">
        <v>131</v>
      </c>
      <c r="G100" s="4" t="s">
        <v>131</v>
      </c>
      <c r="H100" s="4" t="s">
        <v>131</v>
      </c>
      <c r="I100" s="4" t="s">
        <v>131</v>
      </c>
      <c r="J100" s="86" t="s">
        <v>130</v>
      </c>
      <c r="K100" s="110" t="s">
        <v>130</v>
      </c>
      <c r="L100" s="110" t="s">
        <v>130</v>
      </c>
      <c r="M100" s="110" t="s">
        <v>130</v>
      </c>
      <c r="N100" s="110" t="s">
        <v>130</v>
      </c>
      <c r="O100" s="167" t="s">
        <v>218</v>
      </c>
      <c r="P100" s="168"/>
      <c r="Q100" s="110" t="s">
        <v>131</v>
      </c>
    </row>
    <row r="101" spans="2:17" x14ac:dyDescent="0.25">
      <c r="B101" s="138" t="s">
        <v>288</v>
      </c>
      <c r="C101" s="3" t="s">
        <v>216</v>
      </c>
      <c r="D101" s="110" t="s">
        <v>320</v>
      </c>
      <c r="E101" s="140">
        <v>18</v>
      </c>
      <c r="F101" s="4" t="s">
        <v>131</v>
      </c>
      <c r="G101" s="4" t="s">
        <v>131</v>
      </c>
      <c r="H101" s="4" t="s">
        <v>131</v>
      </c>
      <c r="I101" s="4" t="s">
        <v>131</v>
      </c>
      <c r="J101" s="86" t="s">
        <v>130</v>
      </c>
      <c r="K101" s="110" t="s">
        <v>130</v>
      </c>
      <c r="L101" s="110" t="s">
        <v>130</v>
      </c>
      <c r="M101" s="110" t="s">
        <v>130</v>
      </c>
      <c r="N101" s="110" t="s">
        <v>130</v>
      </c>
      <c r="O101" s="167" t="s">
        <v>218</v>
      </c>
      <c r="P101" s="168"/>
      <c r="Q101" s="110" t="s">
        <v>131</v>
      </c>
    </row>
    <row r="102" spans="2:17" x14ac:dyDescent="0.25">
      <c r="B102" s="138" t="s">
        <v>289</v>
      </c>
      <c r="C102" s="3" t="s">
        <v>216</v>
      </c>
      <c r="D102" s="110" t="s">
        <v>321</v>
      </c>
      <c r="E102" s="140">
        <v>18</v>
      </c>
      <c r="F102" s="4" t="s">
        <v>131</v>
      </c>
      <c r="G102" s="4" t="s">
        <v>131</v>
      </c>
      <c r="H102" s="4" t="s">
        <v>131</v>
      </c>
      <c r="I102" s="4" t="s">
        <v>131</v>
      </c>
      <c r="J102" s="86" t="s">
        <v>130</v>
      </c>
      <c r="K102" s="110" t="s">
        <v>130</v>
      </c>
      <c r="L102" s="110" t="s">
        <v>130</v>
      </c>
      <c r="M102" s="110" t="s">
        <v>130</v>
      </c>
      <c r="N102" s="110" t="s">
        <v>130</v>
      </c>
      <c r="O102" s="167" t="s">
        <v>218</v>
      </c>
      <c r="P102" s="168"/>
      <c r="Q102" s="110" t="s">
        <v>131</v>
      </c>
    </row>
    <row r="103" spans="2:17" x14ac:dyDescent="0.25">
      <c r="B103" s="138" t="s">
        <v>290</v>
      </c>
      <c r="C103" s="3" t="s">
        <v>216</v>
      </c>
      <c r="D103" s="110" t="s">
        <v>322</v>
      </c>
      <c r="E103" s="140">
        <v>14</v>
      </c>
      <c r="F103" s="4" t="s">
        <v>131</v>
      </c>
      <c r="G103" s="4" t="s">
        <v>131</v>
      </c>
      <c r="H103" s="4" t="s">
        <v>131</v>
      </c>
      <c r="I103" s="4" t="s">
        <v>131</v>
      </c>
      <c r="J103" s="86" t="s">
        <v>130</v>
      </c>
      <c r="K103" s="110" t="s">
        <v>130</v>
      </c>
      <c r="L103" s="110" t="s">
        <v>130</v>
      </c>
      <c r="M103" s="110" t="s">
        <v>130</v>
      </c>
      <c r="N103" s="110" t="s">
        <v>130</v>
      </c>
      <c r="O103" s="167" t="s">
        <v>218</v>
      </c>
      <c r="P103" s="168"/>
      <c r="Q103" s="110" t="s">
        <v>131</v>
      </c>
    </row>
    <row r="104" spans="2:17" x14ac:dyDescent="0.25">
      <c r="B104" s="138" t="s">
        <v>291</v>
      </c>
      <c r="C104" s="3" t="s">
        <v>216</v>
      </c>
      <c r="D104" s="110" t="s">
        <v>323</v>
      </c>
      <c r="E104" s="140">
        <v>14</v>
      </c>
      <c r="F104" s="4" t="s">
        <v>131</v>
      </c>
      <c r="G104" s="4" t="s">
        <v>131</v>
      </c>
      <c r="H104" s="4" t="s">
        <v>131</v>
      </c>
      <c r="I104" s="4" t="s">
        <v>131</v>
      </c>
      <c r="J104" s="86" t="s">
        <v>130</v>
      </c>
      <c r="K104" s="110" t="s">
        <v>130</v>
      </c>
      <c r="L104" s="110" t="s">
        <v>130</v>
      </c>
      <c r="M104" s="110" t="s">
        <v>130</v>
      </c>
      <c r="N104" s="110" t="s">
        <v>130</v>
      </c>
      <c r="O104" s="167" t="s">
        <v>218</v>
      </c>
      <c r="P104" s="168"/>
      <c r="Q104" s="110" t="s">
        <v>131</v>
      </c>
    </row>
    <row r="105" spans="2:17" x14ac:dyDescent="0.25">
      <c r="B105" s="138" t="s">
        <v>292</v>
      </c>
      <c r="C105" s="3" t="s">
        <v>216</v>
      </c>
      <c r="D105" s="110" t="s">
        <v>324</v>
      </c>
      <c r="E105" s="140">
        <v>15</v>
      </c>
      <c r="F105" s="4" t="s">
        <v>131</v>
      </c>
      <c r="G105" s="4" t="s">
        <v>131</v>
      </c>
      <c r="H105" s="4" t="s">
        <v>131</v>
      </c>
      <c r="I105" s="4" t="s">
        <v>131</v>
      </c>
      <c r="J105" s="86" t="s">
        <v>130</v>
      </c>
      <c r="K105" s="110" t="s">
        <v>130</v>
      </c>
      <c r="L105" s="110" t="s">
        <v>130</v>
      </c>
      <c r="M105" s="110" t="s">
        <v>130</v>
      </c>
      <c r="N105" s="110" t="s">
        <v>130</v>
      </c>
      <c r="O105" s="167" t="s">
        <v>218</v>
      </c>
      <c r="P105" s="168"/>
      <c r="Q105" s="110" t="s">
        <v>131</v>
      </c>
    </row>
    <row r="106" spans="2:17" x14ac:dyDescent="0.25">
      <c r="B106" s="138" t="s">
        <v>293</v>
      </c>
      <c r="C106" s="3" t="s">
        <v>216</v>
      </c>
      <c r="D106" s="110" t="s">
        <v>325</v>
      </c>
      <c r="E106" s="140">
        <v>11</v>
      </c>
      <c r="F106" s="4" t="s">
        <v>131</v>
      </c>
      <c r="G106" s="4" t="s">
        <v>131</v>
      </c>
      <c r="H106" s="4" t="s">
        <v>131</v>
      </c>
      <c r="I106" s="4" t="s">
        <v>131</v>
      </c>
      <c r="J106" s="86" t="s">
        <v>130</v>
      </c>
      <c r="K106" s="110" t="s">
        <v>130</v>
      </c>
      <c r="L106" s="110" t="s">
        <v>130</v>
      </c>
      <c r="M106" s="110" t="s">
        <v>130</v>
      </c>
      <c r="N106" s="110" t="s">
        <v>130</v>
      </c>
      <c r="O106" s="167" t="s">
        <v>218</v>
      </c>
      <c r="P106" s="168"/>
      <c r="Q106" s="110" t="s">
        <v>131</v>
      </c>
    </row>
    <row r="107" spans="2:17" x14ac:dyDescent="0.25">
      <c r="B107" s="138" t="s">
        <v>294</v>
      </c>
      <c r="C107" s="3" t="s">
        <v>216</v>
      </c>
      <c r="D107" s="110" t="s">
        <v>326</v>
      </c>
      <c r="E107" s="140">
        <v>13</v>
      </c>
      <c r="F107" s="4" t="s">
        <v>131</v>
      </c>
      <c r="G107" s="4" t="s">
        <v>131</v>
      </c>
      <c r="H107" s="4" t="s">
        <v>131</v>
      </c>
      <c r="I107" s="4" t="s">
        <v>131</v>
      </c>
      <c r="J107" s="86" t="s">
        <v>130</v>
      </c>
      <c r="K107" s="110" t="s">
        <v>130</v>
      </c>
      <c r="L107" s="110" t="s">
        <v>130</v>
      </c>
      <c r="M107" s="110" t="s">
        <v>130</v>
      </c>
      <c r="N107" s="110" t="s">
        <v>130</v>
      </c>
      <c r="O107" s="167" t="s">
        <v>218</v>
      </c>
      <c r="P107" s="168"/>
      <c r="Q107" s="110" t="s">
        <v>131</v>
      </c>
    </row>
    <row r="108" spans="2:17" x14ac:dyDescent="0.25">
      <c r="B108" s="9" t="s">
        <v>1</v>
      </c>
    </row>
    <row r="109" spans="2:17" x14ac:dyDescent="0.25">
      <c r="B109" s="9" t="s">
        <v>37</v>
      </c>
    </row>
    <row r="110" spans="2:17" x14ac:dyDescent="0.25">
      <c r="B110" s="9" t="s">
        <v>60</v>
      </c>
    </row>
    <row r="112" spans="2:17" ht="15.75" thickBot="1" x14ac:dyDescent="0.3"/>
    <row r="113" spans="2:17" ht="27" thickBot="1" x14ac:dyDescent="0.3">
      <c r="B113" s="461" t="s">
        <v>38</v>
      </c>
      <c r="C113" s="462"/>
      <c r="D113" s="462"/>
      <c r="E113" s="462"/>
      <c r="F113" s="462"/>
      <c r="G113" s="462"/>
      <c r="H113" s="462"/>
      <c r="I113" s="462"/>
      <c r="J113" s="462"/>
      <c r="K113" s="462"/>
      <c r="L113" s="462"/>
      <c r="M113" s="462"/>
      <c r="N113" s="463"/>
    </row>
    <row r="117" spans="2:17" x14ac:dyDescent="0.25">
      <c r="B117" s="9" t="s">
        <v>1262</v>
      </c>
    </row>
    <row r="118" spans="2:17" ht="76.5" customHeight="1" x14ac:dyDescent="0.25">
      <c r="B118" s="109" t="s">
        <v>0</v>
      </c>
      <c r="C118" s="109" t="s">
        <v>39</v>
      </c>
      <c r="D118" s="109" t="s">
        <v>40</v>
      </c>
      <c r="E118" s="109" t="s">
        <v>108</v>
      </c>
      <c r="F118" s="109" t="s">
        <v>110</v>
      </c>
      <c r="G118" s="109" t="s">
        <v>111</v>
      </c>
      <c r="H118" s="109" t="s">
        <v>112</v>
      </c>
      <c r="I118" s="109" t="s">
        <v>109</v>
      </c>
      <c r="J118" s="428" t="s">
        <v>113</v>
      </c>
      <c r="K118" s="429"/>
      <c r="L118" s="430"/>
      <c r="M118" s="109" t="s">
        <v>117</v>
      </c>
      <c r="N118" s="109" t="s">
        <v>41</v>
      </c>
      <c r="O118" s="109" t="s">
        <v>42</v>
      </c>
      <c r="P118" s="428" t="s">
        <v>3</v>
      </c>
      <c r="Q118" s="430"/>
    </row>
    <row r="119" spans="2:17" ht="60.75" customHeight="1" x14ac:dyDescent="0.25">
      <c r="B119" s="165" t="s">
        <v>43</v>
      </c>
      <c r="C119" s="165" t="s">
        <v>946</v>
      </c>
      <c r="D119" s="208" t="s">
        <v>950</v>
      </c>
      <c r="E119" s="208">
        <v>18155248</v>
      </c>
      <c r="F119" s="208" t="s">
        <v>951</v>
      </c>
      <c r="G119" s="208" t="s">
        <v>952</v>
      </c>
      <c r="H119" s="209">
        <v>39530</v>
      </c>
      <c r="I119" s="208" t="s">
        <v>131</v>
      </c>
      <c r="J119" s="208" t="s">
        <v>953</v>
      </c>
      <c r="K119" s="208" t="s">
        <v>954</v>
      </c>
      <c r="L119" s="208" t="s">
        <v>955</v>
      </c>
      <c r="M119" s="208" t="s">
        <v>130</v>
      </c>
      <c r="N119" s="208" t="s">
        <v>130</v>
      </c>
      <c r="O119" s="110" t="s">
        <v>130</v>
      </c>
      <c r="P119" s="437" t="s">
        <v>169</v>
      </c>
      <c r="Q119" s="437"/>
    </row>
    <row r="120" spans="2:17" ht="60.75" customHeight="1" x14ac:dyDescent="0.25">
      <c r="B120" s="165" t="s">
        <v>43</v>
      </c>
      <c r="C120" s="165"/>
      <c r="D120" s="3" t="s">
        <v>956</v>
      </c>
      <c r="E120" s="3" t="s">
        <v>957</v>
      </c>
      <c r="F120" s="193" t="s">
        <v>958</v>
      </c>
      <c r="G120" s="3" t="s">
        <v>959</v>
      </c>
      <c r="H120" s="182" t="s">
        <v>960</v>
      </c>
      <c r="I120" s="5" t="s">
        <v>938</v>
      </c>
      <c r="J120" s="193" t="s">
        <v>961</v>
      </c>
      <c r="K120" s="180" t="s">
        <v>962</v>
      </c>
      <c r="L120" s="180" t="s">
        <v>963</v>
      </c>
      <c r="M120" s="110" t="s">
        <v>130</v>
      </c>
      <c r="N120" s="110" t="s">
        <v>130</v>
      </c>
      <c r="O120" s="110" t="s">
        <v>130</v>
      </c>
      <c r="P120" s="437" t="s">
        <v>169</v>
      </c>
      <c r="Q120" s="437"/>
    </row>
    <row r="121" spans="2:17" ht="60.75" customHeight="1" x14ac:dyDescent="0.25">
      <c r="B121" s="165" t="s">
        <v>44</v>
      </c>
      <c r="C121" s="165" t="s">
        <v>947</v>
      </c>
      <c r="D121" s="3" t="s">
        <v>964</v>
      </c>
      <c r="E121" s="3">
        <v>1032439287</v>
      </c>
      <c r="F121" s="193" t="s">
        <v>649</v>
      </c>
      <c r="G121" s="3" t="s">
        <v>965</v>
      </c>
      <c r="H121" s="182" t="s">
        <v>966</v>
      </c>
      <c r="I121" s="5" t="s">
        <v>130</v>
      </c>
      <c r="J121" s="193" t="s">
        <v>967</v>
      </c>
      <c r="K121" s="180" t="s">
        <v>968</v>
      </c>
      <c r="L121" s="180" t="s">
        <v>969</v>
      </c>
      <c r="M121" s="110" t="s">
        <v>130</v>
      </c>
      <c r="N121" s="110" t="s">
        <v>130</v>
      </c>
      <c r="O121" s="110" t="s">
        <v>130</v>
      </c>
      <c r="P121" s="437" t="s">
        <v>169</v>
      </c>
      <c r="Q121" s="437"/>
    </row>
    <row r="122" spans="2:17" ht="33.6" customHeight="1" x14ac:dyDescent="0.25">
      <c r="B122" s="204" t="s">
        <v>44</v>
      </c>
      <c r="C122" s="165"/>
      <c r="D122" s="3" t="s">
        <v>970</v>
      </c>
      <c r="E122" s="3">
        <v>41116556</v>
      </c>
      <c r="F122" s="193" t="s">
        <v>738</v>
      </c>
      <c r="G122" s="193" t="s">
        <v>971</v>
      </c>
      <c r="H122" s="182" t="s">
        <v>972</v>
      </c>
      <c r="I122" s="5" t="s">
        <v>130</v>
      </c>
      <c r="J122" s="208" t="s">
        <v>973</v>
      </c>
      <c r="K122" s="208" t="s">
        <v>974</v>
      </c>
      <c r="L122" s="208" t="s">
        <v>975</v>
      </c>
      <c r="M122" s="210" t="s">
        <v>130</v>
      </c>
      <c r="N122" s="210" t="s">
        <v>130</v>
      </c>
      <c r="O122" s="110" t="s">
        <v>131</v>
      </c>
      <c r="P122" s="437" t="s">
        <v>976</v>
      </c>
      <c r="Q122" s="437"/>
    </row>
    <row r="123" spans="2:17" ht="33.6" customHeight="1" x14ac:dyDescent="0.25">
      <c r="B123" s="144"/>
      <c r="C123" s="144"/>
      <c r="D123" s="135"/>
      <c r="E123" s="135"/>
      <c r="F123" s="135"/>
      <c r="G123" s="135"/>
      <c r="H123" s="135"/>
      <c r="I123" s="145"/>
      <c r="J123" s="146"/>
      <c r="K123" s="136"/>
      <c r="L123" s="136"/>
      <c r="M123" s="10"/>
      <c r="N123" s="10"/>
      <c r="O123" s="10"/>
      <c r="P123" s="137"/>
      <c r="Q123" s="137"/>
    </row>
    <row r="124" spans="2:17" ht="33.6" customHeight="1" x14ac:dyDescent="0.25">
      <c r="B124" s="144" t="s">
        <v>945</v>
      </c>
      <c r="C124" s="144"/>
      <c r="D124" s="135"/>
      <c r="E124" s="135"/>
      <c r="F124" s="135"/>
      <c r="G124" s="135"/>
      <c r="H124" s="135"/>
      <c r="I124" s="145"/>
      <c r="J124" s="146"/>
      <c r="K124" s="136"/>
      <c r="L124" s="136"/>
      <c r="M124" s="10"/>
      <c r="N124" s="10"/>
      <c r="O124" s="10"/>
      <c r="P124" s="137"/>
      <c r="Q124" s="137"/>
    </row>
    <row r="125" spans="2:17" ht="33.6" customHeight="1" x14ac:dyDescent="0.25">
      <c r="B125" s="109" t="s">
        <v>0</v>
      </c>
      <c r="C125" s="109" t="s">
        <v>39</v>
      </c>
      <c r="D125" s="109" t="s">
        <v>40</v>
      </c>
      <c r="E125" s="109" t="s">
        <v>108</v>
      </c>
      <c r="F125" s="109" t="s">
        <v>110</v>
      </c>
      <c r="G125" s="109" t="s">
        <v>111</v>
      </c>
      <c r="H125" s="109" t="s">
        <v>112</v>
      </c>
      <c r="I125" s="109" t="s">
        <v>109</v>
      </c>
      <c r="J125" s="428" t="s">
        <v>113</v>
      </c>
      <c r="K125" s="429"/>
      <c r="L125" s="430"/>
      <c r="M125" s="109" t="s">
        <v>117</v>
      </c>
      <c r="N125" s="109" t="s">
        <v>41</v>
      </c>
      <c r="O125" s="109" t="s">
        <v>42</v>
      </c>
      <c r="P125" s="428" t="s">
        <v>3</v>
      </c>
      <c r="Q125" s="430"/>
    </row>
    <row r="126" spans="2:17" ht="33.6" customHeight="1" x14ac:dyDescent="0.25">
      <c r="B126" s="165" t="s">
        <v>43</v>
      </c>
      <c r="C126" s="165" t="s">
        <v>948</v>
      </c>
      <c r="D126" s="3" t="s">
        <v>977</v>
      </c>
      <c r="E126" s="3">
        <v>3203313</v>
      </c>
      <c r="F126" s="193" t="s">
        <v>978</v>
      </c>
      <c r="G126" s="3"/>
      <c r="H126" s="182"/>
      <c r="I126" s="5" t="s">
        <v>938</v>
      </c>
      <c r="J126" s="193" t="s">
        <v>979</v>
      </c>
      <c r="K126" s="180" t="s">
        <v>980</v>
      </c>
      <c r="L126" s="180">
        <v>40527</v>
      </c>
      <c r="M126" s="110" t="s">
        <v>130</v>
      </c>
      <c r="N126" s="110" t="s">
        <v>131</v>
      </c>
      <c r="O126" s="110" t="s">
        <v>131</v>
      </c>
      <c r="P126" s="499" t="s">
        <v>981</v>
      </c>
      <c r="Q126" s="499"/>
    </row>
    <row r="127" spans="2:17" ht="33.6" customHeight="1" x14ac:dyDescent="0.25">
      <c r="B127" s="165" t="s">
        <v>43</v>
      </c>
      <c r="C127" s="165"/>
      <c r="D127" s="3"/>
      <c r="E127" s="3"/>
      <c r="F127" s="3"/>
      <c r="G127" s="3"/>
      <c r="H127" s="3"/>
      <c r="I127" s="5"/>
      <c r="J127" s="165"/>
      <c r="K127" s="87"/>
      <c r="L127" s="87"/>
      <c r="M127" s="110"/>
      <c r="N127" s="110"/>
      <c r="O127" s="110"/>
      <c r="P127" s="498" t="s">
        <v>1261</v>
      </c>
      <c r="Q127" s="498"/>
    </row>
    <row r="128" spans="2:17" ht="33.6" customHeight="1" x14ac:dyDescent="0.25">
      <c r="B128" s="165" t="s">
        <v>44</v>
      </c>
      <c r="C128" s="165" t="s">
        <v>949</v>
      </c>
      <c r="D128" s="3" t="s">
        <v>982</v>
      </c>
      <c r="E128" s="3">
        <v>69008084</v>
      </c>
      <c r="F128" s="3" t="s">
        <v>664</v>
      </c>
      <c r="G128" s="193" t="s">
        <v>971</v>
      </c>
      <c r="H128" s="188">
        <v>41152</v>
      </c>
      <c r="I128" s="5" t="s">
        <v>130</v>
      </c>
      <c r="J128" s="193" t="s">
        <v>984</v>
      </c>
      <c r="K128" s="191" t="s">
        <v>985</v>
      </c>
      <c r="L128" s="180" t="s">
        <v>986</v>
      </c>
      <c r="M128" s="110" t="s">
        <v>130</v>
      </c>
      <c r="N128" s="110" t="s">
        <v>130</v>
      </c>
      <c r="O128" s="110" t="s">
        <v>130</v>
      </c>
      <c r="P128" s="498" t="s">
        <v>983</v>
      </c>
      <c r="Q128" s="498"/>
    </row>
    <row r="129" spans="1:26" ht="33.6" customHeight="1" x14ac:dyDescent="0.25">
      <c r="B129" s="165" t="s">
        <v>44</v>
      </c>
      <c r="C129" s="165" t="s">
        <v>949</v>
      </c>
      <c r="D129" s="3"/>
      <c r="E129" s="3"/>
      <c r="F129" s="3"/>
      <c r="G129" s="3"/>
      <c r="H129" s="182"/>
      <c r="I129" s="5"/>
      <c r="J129" s="165"/>
      <c r="K129" s="180"/>
      <c r="L129" s="180"/>
      <c r="M129" s="110"/>
      <c r="N129" s="110"/>
      <c r="O129" s="110"/>
      <c r="P129" s="498" t="s">
        <v>1261</v>
      </c>
      <c r="Q129" s="498"/>
    </row>
    <row r="130" spans="1:26" ht="33.6" customHeight="1" x14ac:dyDescent="0.25">
      <c r="B130" s="165" t="s">
        <v>44</v>
      </c>
      <c r="C130" s="165" t="s">
        <v>949</v>
      </c>
      <c r="D130" s="3"/>
      <c r="E130" s="3"/>
      <c r="F130" s="3"/>
      <c r="G130" s="3"/>
      <c r="H130" s="3"/>
      <c r="I130" s="5"/>
      <c r="J130" s="165"/>
      <c r="K130" s="87"/>
      <c r="L130" s="87"/>
      <c r="M130" s="110"/>
      <c r="N130" s="110"/>
      <c r="O130" s="110"/>
      <c r="P130" s="498" t="s">
        <v>1261</v>
      </c>
      <c r="Q130" s="498"/>
    </row>
    <row r="132" spans="1:26" ht="15.75" thickBot="1" x14ac:dyDescent="0.3"/>
    <row r="133" spans="1:26" ht="27" thickBot="1" x14ac:dyDescent="0.3">
      <c r="B133" s="461" t="s">
        <v>52</v>
      </c>
      <c r="C133" s="462"/>
      <c r="D133" s="462"/>
      <c r="E133" s="462"/>
      <c r="F133" s="462"/>
      <c r="G133" s="462"/>
      <c r="H133" s="462"/>
      <c r="I133" s="462"/>
      <c r="J133" s="462"/>
      <c r="K133" s="462"/>
      <c r="L133" s="462"/>
      <c r="M133" s="462"/>
      <c r="N133" s="463"/>
    </row>
    <row r="135" spans="1:26" ht="15.75" thickBot="1" x14ac:dyDescent="0.3">
      <c r="M135" s="59"/>
      <c r="N135" s="59"/>
    </row>
    <row r="136" spans="1:26" s="96" customFormat="1" ht="109.5" customHeight="1" x14ac:dyDescent="0.25">
      <c r="B136" s="107" t="s">
        <v>139</v>
      </c>
      <c r="C136" s="107" t="s">
        <v>140</v>
      </c>
      <c r="D136" s="107" t="s">
        <v>141</v>
      </c>
      <c r="E136" s="107" t="s">
        <v>45</v>
      </c>
      <c r="F136" s="107" t="s">
        <v>22</v>
      </c>
      <c r="G136" s="107" t="s">
        <v>96</v>
      </c>
      <c r="H136" s="107" t="s">
        <v>17</v>
      </c>
      <c r="I136" s="107" t="s">
        <v>10</v>
      </c>
      <c r="J136" s="107" t="s">
        <v>31</v>
      </c>
      <c r="K136" s="107" t="s">
        <v>59</v>
      </c>
      <c r="L136" s="107" t="s">
        <v>20</v>
      </c>
      <c r="M136" s="92" t="s">
        <v>26</v>
      </c>
      <c r="N136" s="107" t="s">
        <v>142</v>
      </c>
      <c r="O136" s="107" t="s">
        <v>36</v>
      </c>
      <c r="P136" s="108" t="s">
        <v>11</v>
      </c>
      <c r="Q136" s="108" t="s">
        <v>19</v>
      </c>
    </row>
    <row r="137" spans="1:26" s="102" customFormat="1" ht="30" customHeight="1" x14ac:dyDescent="0.25">
      <c r="A137" s="42">
        <v>1</v>
      </c>
      <c r="B137" s="103"/>
      <c r="C137" s="104"/>
      <c r="D137" s="103"/>
      <c r="E137" s="98"/>
      <c r="F137" s="99"/>
      <c r="G137" s="118"/>
      <c r="H137" s="106"/>
      <c r="I137" s="100"/>
      <c r="J137" s="100"/>
      <c r="K137" s="100"/>
      <c r="L137" s="100"/>
      <c r="M137" s="91"/>
      <c r="N137" s="91">
        <f>+M137*G137</f>
        <v>0</v>
      </c>
      <c r="O137" s="26"/>
      <c r="P137" s="26"/>
      <c r="Q137" s="433" t="s">
        <v>1256</v>
      </c>
      <c r="R137" s="101"/>
      <c r="S137" s="101"/>
      <c r="T137" s="101"/>
      <c r="U137" s="101"/>
      <c r="V137" s="101"/>
      <c r="W137" s="101"/>
      <c r="X137" s="101"/>
      <c r="Y137" s="101"/>
      <c r="Z137" s="101"/>
    </row>
    <row r="138" spans="1:26" s="102" customFormat="1" x14ac:dyDescent="0.25">
      <c r="A138" s="42">
        <f>+A137+1</f>
        <v>2</v>
      </c>
      <c r="B138" s="103"/>
      <c r="C138" s="104"/>
      <c r="D138" s="103"/>
      <c r="E138" s="98"/>
      <c r="F138" s="99"/>
      <c r="G138" s="99"/>
      <c r="H138" s="99"/>
      <c r="I138" s="100"/>
      <c r="J138" s="100"/>
      <c r="K138" s="100"/>
      <c r="L138" s="100"/>
      <c r="M138" s="91"/>
      <c r="N138" s="91"/>
      <c r="O138" s="26"/>
      <c r="P138" s="26"/>
      <c r="Q138" s="434"/>
      <c r="R138" s="101"/>
      <c r="S138" s="101"/>
      <c r="T138" s="101"/>
      <c r="U138" s="101"/>
      <c r="V138" s="101"/>
      <c r="W138" s="101"/>
      <c r="X138" s="101"/>
      <c r="Y138" s="101"/>
      <c r="Z138" s="101"/>
    </row>
    <row r="139" spans="1:26" s="102" customFormat="1" x14ac:dyDescent="0.25">
      <c r="A139" s="42">
        <f t="shared" ref="A139:A144" si="3">+A138+1</f>
        <v>3</v>
      </c>
      <c r="B139" s="103"/>
      <c r="C139" s="104"/>
      <c r="D139" s="103"/>
      <c r="E139" s="98"/>
      <c r="F139" s="99"/>
      <c r="G139" s="99"/>
      <c r="H139" s="99"/>
      <c r="I139" s="100"/>
      <c r="J139" s="100"/>
      <c r="K139" s="100"/>
      <c r="L139" s="100"/>
      <c r="M139" s="91"/>
      <c r="N139" s="91"/>
      <c r="O139" s="26"/>
      <c r="P139" s="26"/>
      <c r="Q139" s="434"/>
      <c r="R139" s="101"/>
      <c r="S139" s="101"/>
      <c r="T139" s="101"/>
      <c r="U139" s="101"/>
      <c r="V139" s="101"/>
      <c r="W139" s="101"/>
      <c r="X139" s="101"/>
      <c r="Y139" s="101"/>
      <c r="Z139" s="101"/>
    </row>
    <row r="140" spans="1:26" s="102" customFormat="1" x14ac:dyDescent="0.25">
      <c r="A140" s="42">
        <f t="shared" si="3"/>
        <v>4</v>
      </c>
      <c r="B140" s="103"/>
      <c r="C140" s="104"/>
      <c r="D140" s="103"/>
      <c r="E140" s="98"/>
      <c r="F140" s="99"/>
      <c r="G140" s="99"/>
      <c r="H140" s="99"/>
      <c r="I140" s="100"/>
      <c r="J140" s="100"/>
      <c r="K140" s="100"/>
      <c r="L140" s="100"/>
      <c r="M140" s="91"/>
      <c r="N140" s="91"/>
      <c r="O140" s="26"/>
      <c r="P140" s="26"/>
      <c r="Q140" s="434"/>
      <c r="R140" s="101"/>
      <c r="S140" s="101"/>
      <c r="T140" s="101"/>
      <c r="U140" s="101"/>
      <c r="V140" s="101"/>
      <c r="W140" s="101"/>
      <c r="X140" s="101"/>
      <c r="Y140" s="101"/>
      <c r="Z140" s="101"/>
    </row>
    <row r="141" spans="1:26" s="102" customFormat="1" x14ac:dyDescent="0.25">
      <c r="A141" s="42">
        <f t="shared" si="3"/>
        <v>5</v>
      </c>
      <c r="B141" s="103"/>
      <c r="C141" s="104"/>
      <c r="D141" s="103"/>
      <c r="E141" s="98"/>
      <c r="F141" s="99"/>
      <c r="G141" s="99"/>
      <c r="H141" s="99"/>
      <c r="I141" s="100"/>
      <c r="J141" s="100"/>
      <c r="K141" s="100"/>
      <c r="L141" s="100"/>
      <c r="M141" s="91"/>
      <c r="N141" s="91"/>
      <c r="O141" s="26"/>
      <c r="P141" s="26"/>
      <c r="Q141" s="434"/>
      <c r="R141" s="101"/>
      <c r="S141" s="101"/>
      <c r="T141" s="101"/>
      <c r="U141" s="101"/>
      <c r="V141" s="101"/>
      <c r="W141" s="101"/>
      <c r="X141" s="101"/>
      <c r="Y141" s="101"/>
      <c r="Z141" s="101"/>
    </row>
    <row r="142" spans="1:26" s="102" customFormat="1" x14ac:dyDescent="0.25">
      <c r="A142" s="42">
        <f t="shared" si="3"/>
        <v>6</v>
      </c>
      <c r="B142" s="103"/>
      <c r="C142" s="104"/>
      <c r="D142" s="103"/>
      <c r="E142" s="98"/>
      <c r="F142" s="99"/>
      <c r="G142" s="99"/>
      <c r="H142" s="99"/>
      <c r="I142" s="100"/>
      <c r="J142" s="100"/>
      <c r="K142" s="100"/>
      <c r="L142" s="100"/>
      <c r="M142" s="91"/>
      <c r="N142" s="91"/>
      <c r="O142" s="26"/>
      <c r="P142" s="26"/>
      <c r="Q142" s="434"/>
      <c r="R142" s="101"/>
      <c r="S142" s="101"/>
      <c r="T142" s="101"/>
      <c r="U142" s="101"/>
      <c r="V142" s="101"/>
      <c r="W142" s="101"/>
      <c r="X142" s="101"/>
      <c r="Y142" s="101"/>
      <c r="Z142" s="101"/>
    </row>
    <row r="143" spans="1:26" s="102" customFormat="1" x14ac:dyDescent="0.25">
      <c r="A143" s="42">
        <f t="shared" si="3"/>
        <v>7</v>
      </c>
      <c r="B143" s="103"/>
      <c r="C143" s="104"/>
      <c r="D143" s="103"/>
      <c r="E143" s="98"/>
      <c r="F143" s="99"/>
      <c r="G143" s="99"/>
      <c r="H143" s="99"/>
      <c r="I143" s="100"/>
      <c r="J143" s="100"/>
      <c r="K143" s="100"/>
      <c r="L143" s="100"/>
      <c r="M143" s="91"/>
      <c r="N143" s="91"/>
      <c r="O143" s="26"/>
      <c r="P143" s="26"/>
      <c r="Q143" s="434"/>
      <c r="R143" s="101"/>
      <c r="S143" s="101"/>
      <c r="T143" s="101"/>
      <c r="U143" s="101"/>
      <c r="V143" s="101"/>
      <c r="W143" s="101"/>
      <c r="X143" s="101"/>
      <c r="Y143" s="101"/>
      <c r="Z143" s="101"/>
    </row>
    <row r="144" spans="1:26" s="102" customFormat="1" x14ac:dyDescent="0.25">
      <c r="A144" s="42">
        <f t="shared" si="3"/>
        <v>8</v>
      </c>
      <c r="B144" s="103"/>
      <c r="C144" s="104"/>
      <c r="D144" s="103"/>
      <c r="E144" s="98"/>
      <c r="F144" s="99"/>
      <c r="G144" s="99"/>
      <c r="H144" s="99"/>
      <c r="I144" s="100"/>
      <c r="J144" s="100"/>
      <c r="K144" s="100"/>
      <c r="L144" s="100"/>
      <c r="M144" s="91"/>
      <c r="N144" s="91"/>
      <c r="O144" s="26"/>
      <c r="P144" s="26"/>
      <c r="Q144" s="435"/>
      <c r="R144" s="101"/>
      <c r="S144" s="101"/>
      <c r="T144" s="101"/>
      <c r="U144" s="101"/>
      <c r="V144" s="101"/>
      <c r="W144" s="101"/>
      <c r="X144" s="101"/>
      <c r="Y144" s="101"/>
      <c r="Z144" s="101"/>
    </row>
    <row r="145" spans="1:17" s="102" customFormat="1" x14ac:dyDescent="0.25">
      <c r="A145" s="42"/>
      <c r="B145" s="45" t="s">
        <v>16</v>
      </c>
      <c r="C145" s="104"/>
      <c r="D145" s="103"/>
      <c r="E145" s="98"/>
      <c r="F145" s="99"/>
      <c r="G145" s="99"/>
      <c r="H145" s="99"/>
      <c r="I145" s="100"/>
      <c r="J145" s="100"/>
      <c r="K145" s="105">
        <f t="shared" ref="K145:N145" si="4">SUM(K137:K144)</f>
        <v>0</v>
      </c>
      <c r="L145" s="105">
        <f t="shared" si="4"/>
        <v>0</v>
      </c>
      <c r="M145" s="117">
        <f t="shared" si="4"/>
        <v>0</v>
      </c>
      <c r="N145" s="105">
        <f t="shared" si="4"/>
        <v>0</v>
      </c>
      <c r="O145" s="26"/>
      <c r="P145" s="26"/>
      <c r="Q145" s="120"/>
    </row>
    <row r="146" spans="1:17" x14ac:dyDescent="0.25">
      <c r="B146" s="29"/>
      <c r="C146" s="29"/>
      <c r="D146" s="29"/>
      <c r="E146" s="30"/>
      <c r="F146" s="29"/>
      <c r="G146" s="29"/>
      <c r="H146" s="29"/>
      <c r="I146" s="29"/>
      <c r="J146" s="29"/>
      <c r="K146" s="29"/>
      <c r="L146" s="29"/>
      <c r="M146" s="29"/>
      <c r="N146" s="29"/>
      <c r="O146" s="29"/>
      <c r="P146" s="29"/>
    </row>
    <row r="147" spans="1:17" ht="18.75" x14ac:dyDescent="0.25">
      <c r="B147" s="54" t="s">
        <v>32</v>
      </c>
      <c r="C147" s="66">
        <f>+K145</f>
        <v>0</v>
      </c>
      <c r="H147" s="31"/>
      <c r="I147" s="31"/>
      <c r="J147" s="31"/>
      <c r="K147" s="31"/>
      <c r="L147" s="31"/>
      <c r="M147" s="31"/>
      <c r="N147" s="29"/>
      <c r="O147" s="29"/>
      <c r="P147" s="29"/>
    </row>
    <row r="149" spans="1:17" ht="15.75" thickBot="1" x14ac:dyDescent="0.3"/>
    <row r="150" spans="1:17" ht="37.15" customHeight="1" thickBot="1" x14ac:dyDescent="0.3">
      <c r="B150" s="69" t="s">
        <v>47</v>
      </c>
      <c r="C150" s="70" t="s">
        <v>48</v>
      </c>
      <c r="D150" s="69" t="s">
        <v>49</v>
      </c>
      <c r="E150" s="70" t="s">
        <v>53</v>
      </c>
    </row>
    <row r="151" spans="1:17" ht="41.45" customHeight="1" x14ac:dyDescent="0.25">
      <c r="B151" s="61" t="s">
        <v>118</v>
      </c>
      <c r="C151" s="63">
        <v>20</v>
      </c>
      <c r="D151" s="63">
        <v>0</v>
      </c>
      <c r="E151" s="464">
        <f>+D151+D152+D153</f>
        <v>0</v>
      </c>
    </row>
    <row r="152" spans="1:17" x14ac:dyDescent="0.25">
      <c r="B152" s="61" t="s">
        <v>119</v>
      </c>
      <c r="C152" s="52">
        <v>30</v>
      </c>
      <c r="D152" s="166">
        <v>0</v>
      </c>
      <c r="E152" s="465"/>
    </row>
    <row r="153" spans="1:17" ht="15.75" thickBot="1" x14ac:dyDescent="0.3">
      <c r="B153" s="61" t="s">
        <v>120</v>
      </c>
      <c r="C153" s="65">
        <v>40</v>
      </c>
      <c r="D153" s="65">
        <v>0</v>
      </c>
      <c r="E153" s="466"/>
    </row>
    <row r="155" spans="1:17" ht="15.75" thickBot="1" x14ac:dyDescent="0.3"/>
    <row r="156" spans="1:17" ht="27" thickBot="1" x14ac:dyDescent="0.3">
      <c r="B156" s="461" t="s">
        <v>50</v>
      </c>
      <c r="C156" s="462"/>
      <c r="D156" s="462"/>
      <c r="E156" s="462"/>
      <c r="F156" s="462"/>
      <c r="G156" s="462"/>
      <c r="H156" s="462"/>
      <c r="I156" s="462"/>
      <c r="J156" s="462"/>
      <c r="K156" s="462"/>
      <c r="L156" s="462"/>
      <c r="M156" s="462"/>
      <c r="N156" s="463"/>
    </row>
    <row r="158" spans="1:17" ht="76.5" customHeight="1" x14ac:dyDescent="0.25">
      <c r="B158" s="109" t="s">
        <v>0</v>
      </c>
      <c r="C158" s="109" t="s">
        <v>39</v>
      </c>
      <c r="D158" s="109" t="s">
        <v>40</v>
      </c>
      <c r="E158" s="109" t="s">
        <v>108</v>
      </c>
      <c r="F158" s="109" t="s">
        <v>110</v>
      </c>
      <c r="G158" s="109" t="s">
        <v>111</v>
      </c>
      <c r="H158" s="109" t="s">
        <v>112</v>
      </c>
      <c r="I158" s="109" t="s">
        <v>109</v>
      </c>
      <c r="J158" s="428" t="s">
        <v>113</v>
      </c>
      <c r="K158" s="429"/>
      <c r="L158" s="430"/>
      <c r="M158" s="109" t="s">
        <v>117</v>
      </c>
      <c r="N158" s="109" t="s">
        <v>41</v>
      </c>
      <c r="O158" s="109" t="s">
        <v>42</v>
      </c>
      <c r="P158" s="428" t="s">
        <v>3</v>
      </c>
      <c r="Q158" s="430"/>
    </row>
    <row r="159" spans="1:17" ht="60.75" customHeight="1" x14ac:dyDescent="0.25">
      <c r="B159" s="165" t="s">
        <v>124</v>
      </c>
      <c r="C159" s="165" t="s">
        <v>1277</v>
      </c>
      <c r="D159" s="193" t="s">
        <v>688</v>
      </c>
      <c r="E159" s="3">
        <v>69055166</v>
      </c>
      <c r="F159" s="193" t="s">
        <v>926</v>
      </c>
      <c r="G159" s="193" t="s">
        <v>650</v>
      </c>
      <c r="H159" s="188">
        <v>39787</v>
      </c>
      <c r="I159" s="5" t="s">
        <v>131</v>
      </c>
      <c r="J159" s="193" t="s">
        <v>927</v>
      </c>
      <c r="K159" s="87" t="s">
        <v>928</v>
      </c>
      <c r="L159" s="87" t="s">
        <v>929</v>
      </c>
      <c r="M159" s="110" t="s">
        <v>130</v>
      </c>
      <c r="N159" s="110" t="s">
        <v>131</v>
      </c>
      <c r="O159" s="110" t="s">
        <v>131</v>
      </c>
      <c r="P159" s="437" t="s">
        <v>930</v>
      </c>
      <c r="Q159" s="437"/>
    </row>
    <row r="160" spans="1:17" ht="60.75" customHeight="1" x14ac:dyDescent="0.25">
      <c r="B160" s="193" t="s">
        <v>125</v>
      </c>
      <c r="C160" s="204" t="s">
        <v>1277</v>
      </c>
      <c r="D160" s="3" t="s">
        <v>1264</v>
      </c>
      <c r="E160" s="3">
        <v>41182098</v>
      </c>
      <c r="F160" s="193" t="s">
        <v>987</v>
      </c>
      <c r="G160" s="193" t="s">
        <v>650</v>
      </c>
      <c r="H160" s="188">
        <v>39682</v>
      </c>
      <c r="I160" s="5" t="s">
        <v>131</v>
      </c>
      <c r="J160" s="193" t="s">
        <v>988</v>
      </c>
      <c r="K160" s="87" t="s">
        <v>990</v>
      </c>
      <c r="L160" s="87" t="s">
        <v>989</v>
      </c>
      <c r="M160" s="110" t="s">
        <v>131</v>
      </c>
      <c r="N160" s="110" t="s">
        <v>130</v>
      </c>
      <c r="O160" s="110" t="s">
        <v>131</v>
      </c>
      <c r="P160" s="437" t="s">
        <v>1263</v>
      </c>
      <c r="Q160" s="437"/>
    </row>
    <row r="161" spans="2:17" ht="60.75" customHeight="1" x14ac:dyDescent="0.25">
      <c r="B161" s="165" t="s">
        <v>125</v>
      </c>
      <c r="C161" s="165" t="s">
        <v>1277</v>
      </c>
      <c r="D161" s="3" t="s">
        <v>931</v>
      </c>
      <c r="E161" s="3">
        <v>30745833</v>
      </c>
      <c r="F161" s="193" t="s">
        <v>932</v>
      </c>
      <c r="G161" s="193" t="s">
        <v>933</v>
      </c>
      <c r="H161" s="188">
        <v>37334</v>
      </c>
      <c r="I161" s="5" t="s">
        <v>131</v>
      </c>
      <c r="J161" s="193" t="s">
        <v>934</v>
      </c>
      <c r="K161" s="87" t="s">
        <v>935</v>
      </c>
      <c r="L161" s="87" t="s">
        <v>936</v>
      </c>
      <c r="M161" s="110" t="s">
        <v>130</v>
      </c>
      <c r="N161" s="110" t="s">
        <v>130</v>
      </c>
      <c r="O161" s="110" t="s">
        <v>130</v>
      </c>
      <c r="P161" s="437" t="s">
        <v>169</v>
      </c>
      <c r="Q161" s="437"/>
    </row>
    <row r="162" spans="2:17" ht="33.6" customHeight="1" x14ac:dyDescent="0.25">
      <c r="B162" s="165" t="s">
        <v>126</v>
      </c>
      <c r="C162" s="165" t="s">
        <v>1276</v>
      </c>
      <c r="D162" s="3" t="s">
        <v>706</v>
      </c>
      <c r="E162" s="3">
        <v>69006596</v>
      </c>
      <c r="F162" s="193" t="s">
        <v>707</v>
      </c>
      <c r="G162" s="193" t="s">
        <v>937</v>
      </c>
      <c r="H162" s="188">
        <v>36980</v>
      </c>
      <c r="I162" s="5" t="s">
        <v>938</v>
      </c>
      <c r="J162" s="193" t="s">
        <v>939</v>
      </c>
      <c r="K162" s="180" t="s">
        <v>940</v>
      </c>
      <c r="L162" s="87" t="s">
        <v>941</v>
      </c>
      <c r="M162" s="110" t="s">
        <v>130</v>
      </c>
      <c r="N162" s="110" t="s">
        <v>130</v>
      </c>
      <c r="O162" s="110" t="s">
        <v>130</v>
      </c>
      <c r="P162" s="437" t="s">
        <v>169</v>
      </c>
      <c r="Q162" s="437"/>
    </row>
    <row r="165" spans="2:17" ht="15.75" thickBot="1" x14ac:dyDescent="0.3"/>
    <row r="166" spans="2:17" ht="54" customHeight="1" x14ac:dyDescent="0.25">
      <c r="B166" s="113" t="s">
        <v>33</v>
      </c>
      <c r="C166" s="113" t="s">
        <v>47</v>
      </c>
      <c r="D166" s="109" t="s">
        <v>48</v>
      </c>
      <c r="E166" s="113" t="s">
        <v>49</v>
      </c>
      <c r="F166" s="70" t="s">
        <v>54</v>
      </c>
      <c r="G166" s="83"/>
    </row>
    <row r="167" spans="2:17" ht="120.75" customHeight="1" x14ac:dyDescent="0.2">
      <c r="B167" s="455" t="s">
        <v>51</v>
      </c>
      <c r="C167" s="6" t="s">
        <v>121</v>
      </c>
      <c r="D167" s="166">
        <v>25</v>
      </c>
      <c r="E167" s="166">
        <v>0</v>
      </c>
      <c r="F167" s="456">
        <f>+E167+E168+E169</f>
        <v>35</v>
      </c>
      <c r="G167" s="84"/>
    </row>
    <row r="168" spans="2:17" ht="76.150000000000006" customHeight="1" x14ac:dyDescent="0.2">
      <c r="B168" s="455"/>
      <c r="C168" s="6" t="s">
        <v>122</v>
      </c>
      <c r="D168" s="192">
        <v>25</v>
      </c>
      <c r="E168" s="166">
        <v>25</v>
      </c>
      <c r="F168" s="457"/>
      <c r="G168" s="84"/>
    </row>
    <row r="169" spans="2:17" ht="69" customHeight="1" x14ac:dyDescent="0.2">
      <c r="B169" s="455"/>
      <c r="C169" s="6" t="s">
        <v>123</v>
      </c>
      <c r="D169" s="166">
        <v>10</v>
      </c>
      <c r="E169" s="166">
        <v>10</v>
      </c>
      <c r="F169" s="458"/>
      <c r="G169" s="84"/>
    </row>
    <row r="170" spans="2:17" x14ac:dyDescent="0.25">
      <c r="C170" s="93"/>
    </row>
    <row r="173" spans="2:17" x14ac:dyDescent="0.25">
      <c r="B173" s="111" t="s">
        <v>55</v>
      </c>
    </row>
    <row r="176" spans="2:17" x14ac:dyDescent="0.25">
      <c r="B176" s="114" t="s">
        <v>33</v>
      </c>
      <c r="C176" s="114" t="s">
        <v>56</v>
      </c>
      <c r="D176" s="113" t="s">
        <v>49</v>
      </c>
      <c r="E176" s="113" t="s">
        <v>16</v>
      </c>
    </row>
    <row r="177" spans="2:5" ht="28.5" x14ac:dyDescent="0.25">
      <c r="B177" s="94" t="s">
        <v>57</v>
      </c>
      <c r="C177" s="95">
        <v>40</v>
      </c>
      <c r="D177" s="166">
        <f>+E151</f>
        <v>0</v>
      </c>
      <c r="E177" s="459">
        <f>+D177+D178</f>
        <v>35</v>
      </c>
    </row>
    <row r="178" spans="2:5" ht="57" x14ac:dyDescent="0.25">
      <c r="B178" s="94" t="s">
        <v>58</v>
      </c>
      <c r="C178" s="95">
        <v>60</v>
      </c>
      <c r="D178" s="166">
        <f>+F167</f>
        <v>35</v>
      </c>
      <c r="E178" s="460"/>
    </row>
  </sheetData>
  <mergeCells count="44">
    <mergeCell ref="C64:N64"/>
    <mergeCell ref="B66:N66"/>
    <mergeCell ref="B113:N113"/>
    <mergeCell ref="C10:N10"/>
    <mergeCell ref="B14:C24"/>
    <mergeCell ref="B26:C26"/>
    <mergeCell ref="E44:E45"/>
    <mergeCell ref="M49:N49"/>
    <mergeCell ref="B60:B61"/>
    <mergeCell ref="C60:C61"/>
    <mergeCell ref="D60:E60"/>
    <mergeCell ref="B2:P2"/>
    <mergeCell ref="B4:P4"/>
    <mergeCell ref="C6:N6"/>
    <mergeCell ref="C7:N7"/>
    <mergeCell ref="C8:N8"/>
    <mergeCell ref="C9:N9"/>
    <mergeCell ref="P120:Q120"/>
    <mergeCell ref="P121:Q121"/>
    <mergeCell ref="E177:E178"/>
    <mergeCell ref="O69:P69"/>
    <mergeCell ref="E151:E153"/>
    <mergeCell ref="B156:N156"/>
    <mergeCell ref="J158:L158"/>
    <mergeCell ref="P158:Q158"/>
    <mergeCell ref="P159:Q159"/>
    <mergeCell ref="P162:Q162"/>
    <mergeCell ref="P126:Q126"/>
    <mergeCell ref="P128:Q128"/>
    <mergeCell ref="P129:Q129"/>
    <mergeCell ref="P130:Q130"/>
    <mergeCell ref="B133:N133"/>
    <mergeCell ref="B167:B169"/>
    <mergeCell ref="F167:F169"/>
    <mergeCell ref="P118:Q118"/>
    <mergeCell ref="P119:Q119"/>
    <mergeCell ref="Q137:Q144"/>
    <mergeCell ref="P160:Q160"/>
    <mergeCell ref="P161:Q161"/>
    <mergeCell ref="P127:Q127"/>
    <mergeCell ref="P122:Q122"/>
    <mergeCell ref="J125:L125"/>
    <mergeCell ref="P125:Q125"/>
    <mergeCell ref="J118:L118"/>
  </mergeCells>
  <dataValidations count="2">
    <dataValidation type="list" allowBlank="1" showInputMessage="1" showErrorMessage="1" sqref="WVE983094 A65590 IS65590 SO65590 ACK65590 AMG65590 AWC65590 BFY65590 BPU65590 BZQ65590 CJM65590 CTI65590 DDE65590 DNA65590 DWW65590 EGS65590 EQO65590 FAK65590 FKG65590 FUC65590 GDY65590 GNU65590 GXQ65590 HHM65590 HRI65590 IBE65590 ILA65590 IUW65590 JES65590 JOO65590 JYK65590 KIG65590 KSC65590 LBY65590 LLU65590 LVQ65590 MFM65590 MPI65590 MZE65590 NJA65590 NSW65590 OCS65590 OMO65590 OWK65590 PGG65590 PQC65590 PZY65590 QJU65590 QTQ65590 RDM65590 RNI65590 RXE65590 SHA65590 SQW65590 TAS65590 TKO65590 TUK65590 UEG65590 UOC65590 UXY65590 VHU65590 VRQ65590 WBM65590 WLI65590 WVE65590 A131126 IS131126 SO131126 ACK131126 AMG131126 AWC131126 BFY131126 BPU131126 BZQ131126 CJM131126 CTI131126 DDE131126 DNA131126 DWW131126 EGS131126 EQO131126 FAK131126 FKG131126 FUC131126 GDY131126 GNU131126 GXQ131126 HHM131126 HRI131126 IBE131126 ILA131126 IUW131126 JES131126 JOO131126 JYK131126 KIG131126 KSC131126 LBY131126 LLU131126 LVQ131126 MFM131126 MPI131126 MZE131126 NJA131126 NSW131126 OCS131126 OMO131126 OWK131126 PGG131126 PQC131126 PZY131126 QJU131126 QTQ131126 RDM131126 RNI131126 RXE131126 SHA131126 SQW131126 TAS131126 TKO131126 TUK131126 UEG131126 UOC131126 UXY131126 VHU131126 VRQ131126 WBM131126 WLI131126 WVE131126 A196662 IS196662 SO196662 ACK196662 AMG196662 AWC196662 BFY196662 BPU196662 BZQ196662 CJM196662 CTI196662 DDE196662 DNA196662 DWW196662 EGS196662 EQO196662 FAK196662 FKG196662 FUC196662 GDY196662 GNU196662 GXQ196662 HHM196662 HRI196662 IBE196662 ILA196662 IUW196662 JES196662 JOO196662 JYK196662 KIG196662 KSC196662 LBY196662 LLU196662 LVQ196662 MFM196662 MPI196662 MZE196662 NJA196662 NSW196662 OCS196662 OMO196662 OWK196662 PGG196662 PQC196662 PZY196662 QJU196662 QTQ196662 RDM196662 RNI196662 RXE196662 SHA196662 SQW196662 TAS196662 TKO196662 TUK196662 UEG196662 UOC196662 UXY196662 VHU196662 VRQ196662 WBM196662 WLI196662 WVE196662 A262198 IS262198 SO262198 ACK262198 AMG262198 AWC262198 BFY262198 BPU262198 BZQ262198 CJM262198 CTI262198 DDE262198 DNA262198 DWW262198 EGS262198 EQO262198 FAK262198 FKG262198 FUC262198 GDY262198 GNU262198 GXQ262198 HHM262198 HRI262198 IBE262198 ILA262198 IUW262198 JES262198 JOO262198 JYK262198 KIG262198 KSC262198 LBY262198 LLU262198 LVQ262198 MFM262198 MPI262198 MZE262198 NJA262198 NSW262198 OCS262198 OMO262198 OWK262198 PGG262198 PQC262198 PZY262198 QJU262198 QTQ262198 RDM262198 RNI262198 RXE262198 SHA262198 SQW262198 TAS262198 TKO262198 TUK262198 UEG262198 UOC262198 UXY262198 VHU262198 VRQ262198 WBM262198 WLI262198 WVE262198 A327734 IS327734 SO327734 ACK327734 AMG327734 AWC327734 BFY327734 BPU327734 BZQ327734 CJM327734 CTI327734 DDE327734 DNA327734 DWW327734 EGS327734 EQO327734 FAK327734 FKG327734 FUC327734 GDY327734 GNU327734 GXQ327734 HHM327734 HRI327734 IBE327734 ILA327734 IUW327734 JES327734 JOO327734 JYK327734 KIG327734 KSC327734 LBY327734 LLU327734 LVQ327734 MFM327734 MPI327734 MZE327734 NJA327734 NSW327734 OCS327734 OMO327734 OWK327734 PGG327734 PQC327734 PZY327734 QJU327734 QTQ327734 RDM327734 RNI327734 RXE327734 SHA327734 SQW327734 TAS327734 TKO327734 TUK327734 UEG327734 UOC327734 UXY327734 VHU327734 VRQ327734 WBM327734 WLI327734 WVE327734 A393270 IS393270 SO393270 ACK393270 AMG393270 AWC393270 BFY393270 BPU393270 BZQ393270 CJM393270 CTI393270 DDE393270 DNA393270 DWW393270 EGS393270 EQO393270 FAK393270 FKG393270 FUC393270 GDY393270 GNU393270 GXQ393270 HHM393270 HRI393270 IBE393270 ILA393270 IUW393270 JES393270 JOO393270 JYK393270 KIG393270 KSC393270 LBY393270 LLU393270 LVQ393270 MFM393270 MPI393270 MZE393270 NJA393270 NSW393270 OCS393270 OMO393270 OWK393270 PGG393270 PQC393270 PZY393270 QJU393270 QTQ393270 RDM393270 RNI393270 RXE393270 SHA393270 SQW393270 TAS393270 TKO393270 TUK393270 UEG393270 UOC393270 UXY393270 VHU393270 VRQ393270 WBM393270 WLI393270 WVE393270 A458806 IS458806 SO458806 ACK458806 AMG458806 AWC458806 BFY458806 BPU458806 BZQ458806 CJM458806 CTI458806 DDE458806 DNA458806 DWW458806 EGS458806 EQO458806 FAK458806 FKG458806 FUC458806 GDY458806 GNU458806 GXQ458806 HHM458806 HRI458806 IBE458806 ILA458806 IUW458806 JES458806 JOO458806 JYK458806 KIG458806 KSC458806 LBY458806 LLU458806 LVQ458806 MFM458806 MPI458806 MZE458806 NJA458806 NSW458806 OCS458806 OMO458806 OWK458806 PGG458806 PQC458806 PZY458806 QJU458806 QTQ458806 RDM458806 RNI458806 RXE458806 SHA458806 SQW458806 TAS458806 TKO458806 TUK458806 UEG458806 UOC458806 UXY458806 VHU458806 VRQ458806 WBM458806 WLI458806 WVE458806 A524342 IS524342 SO524342 ACK524342 AMG524342 AWC524342 BFY524342 BPU524342 BZQ524342 CJM524342 CTI524342 DDE524342 DNA524342 DWW524342 EGS524342 EQO524342 FAK524342 FKG524342 FUC524342 GDY524342 GNU524342 GXQ524342 HHM524342 HRI524342 IBE524342 ILA524342 IUW524342 JES524342 JOO524342 JYK524342 KIG524342 KSC524342 LBY524342 LLU524342 LVQ524342 MFM524342 MPI524342 MZE524342 NJA524342 NSW524342 OCS524342 OMO524342 OWK524342 PGG524342 PQC524342 PZY524342 QJU524342 QTQ524342 RDM524342 RNI524342 RXE524342 SHA524342 SQW524342 TAS524342 TKO524342 TUK524342 UEG524342 UOC524342 UXY524342 VHU524342 VRQ524342 WBM524342 WLI524342 WVE524342 A589878 IS589878 SO589878 ACK589878 AMG589878 AWC589878 BFY589878 BPU589878 BZQ589878 CJM589878 CTI589878 DDE589878 DNA589878 DWW589878 EGS589878 EQO589878 FAK589878 FKG589878 FUC589878 GDY589878 GNU589878 GXQ589878 HHM589878 HRI589878 IBE589878 ILA589878 IUW589878 JES589878 JOO589878 JYK589878 KIG589878 KSC589878 LBY589878 LLU589878 LVQ589878 MFM589878 MPI589878 MZE589878 NJA589878 NSW589878 OCS589878 OMO589878 OWK589878 PGG589878 PQC589878 PZY589878 QJU589878 QTQ589878 RDM589878 RNI589878 RXE589878 SHA589878 SQW589878 TAS589878 TKO589878 TUK589878 UEG589878 UOC589878 UXY589878 VHU589878 VRQ589878 WBM589878 WLI589878 WVE589878 A655414 IS655414 SO655414 ACK655414 AMG655414 AWC655414 BFY655414 BPU655414 BZQ655414 CJM655414 CTI655414 DDE655414 DNA655414 DWW655414 EGS655414 EQO655414 FAK655414 FKG655414 FUC655414 GDY655414 GNU655414 GXQ655414 HHM655414 HRI655414 IBE655414 ILA655414 IUW655414 JES655414 JOO655414 JYK655414 KIG655414 KSC655414 LBY655414 LLU655414 LVQ655414 MFM655414 MPI655414 MZE655414 NJA655414 NSW655414 OCS655414 OMO655414 OWK655414 PGG655414 PQC655414 PZY655414 QJU655414 QTQ655414 RDM655414 RNI655414 RXE655414 SHA655414 SQW655414 TAS655414 TKO655414 TUK655414 UEG655414 UOC655414 UXY655414 VHU655414 VRQ655414 WBM655414 WLI655414 WVE655414 A720950 IS720950 SO720950 ACK720950 AMG720950 AWC720950 BFY720950 BPU720950 BZQ720950 CJM720950 CTI720950 DDE720950 DNA720950 DWW720950 EGS720950 EQO720950 FAK720950 FKG720950 FUC720950 GDY720950 GNU720950 GXQ720950 HHM720950 HRI720950 IBE720950 ILA720950 IUW720950 JES720950 JOO720950 JYK720950 KIG720950 KSC720950 LBY720950 LLU720950 LVQ720950 MFM720950 MPI720950 MZE720950 NJA720950 NSW720950 OCS720950 OMO720950 OWK720950 PGG720950 PQC720950 PZY720950 QJU720950 QTQ720950 RDM720950 RNI720950 RXE720950 SHA720950 SQW720950 TAS720950 TKO720950 TUK720950 UEG720950 UOC720950 UXY720950 VHU720950 VRQ720950 WBM720950 WLI720950 WVE720950 A786486 IS786486 SO786486 ACK786486 AMG786486 AWC786486 BFY786486 BPU786486 BZQ786486 CJM786486 CTI786486 DDE786486 DNA786486 DWW786486 EGS786486 EQO786486 FAK786486 FKG786486 FUC786486 GDY786486 GNU786486 GXQ786486 HHM786486 HRI786486 IBE786486 ILA786486 IUW786486 JES786486 JOO786486 JYK786486 KIG786486 KSC786486 LBY786486 LLU786486 LVQ786486 MFM786486 MPI786486 MZE786486 NJA786486 NSW786486 OCS786486 OMO786486 OWK786486 PGG786486 PQC786486 PZY786486 QJU786486 QTQ786486 RDM786486 RNI786486 RXE786486 SHA786486 SQW786486 TAS786486 TKO786486 TUK786486 UEG786486 UOC786486 UXY786486 VHU786486 VRQ786486 WBM786486 WLI786486 WVE786486 A852022 IS852022 SO852022 ACK852022 AMG852022 AWC852022 BFY852022 BPU852022 BZQ852022 CJM852022 CTI852022 DDE852022 DNA852022 DWW852022 EGS852022 EQO852022 FAK852022 FKG852022 FUC852022 GDY852022 GNU852022 GXQ852022 HHM852022 HRI852022 IBE852022 ILA852022 IUW852022 JES852022 JOO852022 JYK852022 KIG852022 KSC852022 LBY852022 LLU852022 LVQ852022 MFM852022 MPI852022 MZE852022 NJA852022 NSW852022 OCS852022 OMO852022 OWK852022 PGG852022 PQC852022 PZY852022 QJU852022 QTQ852022 RDM852022 RNI852022 RXE852022 SHA852022 SQW852022 TAS852022 TKO852022 TUK852022 UEG852022 UOC852022 UXY852022 VHU852022 VRQ852022 WBM852022 WLI852022 WVE852022 A917558 IS917558 SO917558 ACK917558 AMG917558 AWC917558 BFY917558 BPU917558 BZQ917558 CJM917558 CTI917558 DDE917558 DNA917558 DWW917558 EGS917558 EQO917558 FAK917558 FKG917558 FUC917558 GDY917558 GNU917558 GXQ917558 HHM917558 HRI917558 IBE917558 ILA917558 IUW917558 JES917558 JOO917558 JYK917558 KIG917558 KSC917558 LBY917558 LLU917558 LVQ917558 MFM917558 MPI917558 MZE917558 NJA917558 NSW917558 OCS917558 OMO917558 OWK917558 PGG917558 PQC917558 PZY917558 QJU917558 QTQ917558 RDM917558 RNI917558 RXE917558 SHA917558 SQW917558 TAS917558 TKO917558 TUK917558 UEG917558 UOC917558 UXY917558 VHU917558 VRQ917558 WBM917558 WLI917558 WVE917558 A983094 IS983094 SO983094 ACK983094 AMG983094 AWC983094 BFY983094 BPU983094 BZQ983094 CJM983094 CTI983094 DDE983094 DNA983094 DWW983094 EGS983094 EQO983094 FAK983094 FKG983094 FUC983094 GDY983094 GNU983094 GXQ983094 HHM983094 HRI983094 IBE983094 ILA983094 IUW983094 JES983094 JOO983094 JYK983094 KIG983094 KSC983094 LBY983094 LLU983094 LVQ983094 MFM983094 MPI983094 MZE983094 NJA983094 NSW983094 OCS983094 OMO983094 OWK983094 PGG983094 PQC983094 PZY983094 QJU983094 QTQ983094 RDM983094 RNI983094 RXE983094 SHA983094 SQW983094 TAS983094 TKO983094 TUK983094 UEG983094 UOC983094 UXY983094 VHU983094 VRQ983094 WBM983094 WLI983094 A28:A48 IS28:IS48 SO28:SO48 ACK28:ACK48 AMG28:AMG48 AWC28:AWC48 BFY28:BFY48 BPU28:BPU48 BZQ28:BZQ48 CJM28:CJM48 CTI28:CTI48 DDE28:DDE48 DNA28:DNA48 DWW28:DWW48 EGS28:EGS48 EQO28:EQO48 FAK28:FAK48 FKG28:FKG48 FUC28:FUC48 GDY28:GDY48 GNU28:GNU48 GXQ28:GXQ48 HHM28:HHM48 HRI28:HRI48 IBE28:IBE48 ILA28:ILA48 IUW28:IUW48 JES28:JES48 JOO28:JOO48 JYK28:JYK48 KIG28:KIG48 KSC28:KSC48 LBY28:LBY48 LLU28:LLU48 LVQ28:LVQ48 MFM28:MFM48 MPI28:MPI48 MZE28:MZE48 NJA28:NJA48 NSW28:NSW48 OCS28:OCS48 OMO28:OMO48 OWK28:OWK48 PGG28:PGG48 PQC28:PQC48 PZY28:PZY48 QJU28:QJU48 QTQ28:QTQ48 RDM28:RDM48 RNI28:RNI48 RXE28:RXE48 SHA28:SHA48 SQW28:SQW48 TAS28:TAS48 TKO28:TKO48 TUK28:TUK48 UEG28:UEG48 UOC28:UOC48 UXY28:UXY48 VHU28:VHU48 VRQ28:VRQ48 WBM28:WBM48 WLI28:WLI48 WVE28:WVE48">
      <formula1>"1,2,3,4,5"</formula1>
    </dataValidation>
    <dataValidation type="decimal" allowBlank="1" showInputMessage="1" showErrorMessage="1" sqref="WVH983094 WLL983094 C65590 IV65590 SR65590 ACN65590 AMJ65590 AWF65590 BGB65590 BPX65590 BZT65590 CJP65590 CTL65590 DDH65590 DND65590 DWZ65590 EGV65590 EQR65590 FAN65590 FKJ65590 FUF65590 GEB65590 GNX65590 GXT65590 HHP65590 HRL65590 IBH65590 ILD65590 IUZ65590 JEV65590 JOR65590 JYN65590 KIJ65590 KSF65590 LCB65590 LLX65590 LVT65590 MFP65590 MPL65590 MZH65590 NJD65590 NSZ65590 OCV65590 OMR65590 OWN65590 PGJ65590 PQF65590 QAB65590 QJX65590 QTT65590 RDP65590 RNL65590 RXH65590 SHD65590 SQZ65590 TAV65590 TKR65590 TUN65590 UEJ65590 UOF65590 UYB65590 VHX65590 VRT65590 WBP65590 WLL65590 WVH65590 C131126 IV131126 SR131126 ACN131126 AMJ131126 AWF131126 BGB131126 BPX131126 BZT131126 CJP131126 CTL131126 DDH131126 DND131126 DWZ131126 EGV131126 EQR131126 FAN131126 FKJ131126 FUF131126 GEB131126 GNX131126 GXT131126 HHP131126 HRL131126 IBH131126 ILD131126 IUZ131126 JEV131126 JOR131126 JYN131126 KIJ131126 KSF131126 LCB131126 LLX131126 LVT131126 MFP131126 MPL131126 MZH131126 NJD131126 NSZ131126 OCV131126 OMR131126 OWN131126 PGJ131126 PQF131126 QAB131126 QJX131126 QTT131126 RDP131126 RNL131126 RXH131126 SHD131126 SQZ131126 TAV131126 TKR131126 TUN131126 UEJ131126 UOF131126 UYB131126 VHX131126 VRT131126 WBP131126 WLL131126 WVH131126 C196662 IV196662 SR196662 ACN196662 AMJ196662 AWF196662 BGB196662 BPX196662 BZT196662 CJP196662 CTL196662 DDH196662 DND196662 DWZ196662 EGV196662 EQR196662 FAN196662 FKJ196662 FUF196662 GEB196662 GNX196662 GXT196662 HHP196662 HRL196662 IBH196662 ILD196662 IUZ196662 JEV196662 JOR196662 JYN196662 KIJ196662 KSF196662 LCB196662 LLX196662 LVT196662 MFP196662 MPL196662 MZH196662 NJD196662 NSZ196662 OCV196662 OMR196662 OWN196662 PGJ196662 PQF196662 QAB196662 QJX196662 QTT196662 RDP196662 RNL196662 RXH196662 SHD196662 SQZ196662 TAV196662 TKR196662 TUN196662 UEJ196662 UOF196662 UYB196662 VHX196662 VRT196662 WBP196662 WLL196662 WVH196662 C262198 IV262198 SR262198 ACN262198 AMJ262198 AWF262198 BGB262198 BPX262198 BZT262198 CJP262198 CTL262198 DDH262198 DND262198 DWZ262198 EGV262198 EQR262198 FAN262198 FKJ262198 FUF262198 GEB262198 GNX262198 GXT262198 HHP262198 HRL262198 IBH262198 ILD262198 IUZ262198 JEV262198 JOR262198 JYN262198 KIJ262198 KSF262198 LCB262198 LLX262198 LVT262198 MFP262198 MPL262198 MZH262198 NJD262198 NSZ262198 OCV262198 OMR262198 OWN262198 PGJ262198 PQF262198 QAB262198 QJX262198 QTT262198 RDP262198 RNL262198 RXH262198 SHD262198 SQZ262198 TAV262198 TKR262198 TUN262198 UEJ262198 UOF262198 UYB262198 VHX262198 VRT262198 WBP262198 WLL262198 WVH262198 C327734 IV327734 SR327734 ACN327734 AMJ327734 AWF327734 BGB327734 BPX327734 BZT327734 CJP327734 CTL327734 DDH327734 DND327734 DWZ327734 EGV327734 EQR327734 FAN327734 FKJ327734 FUF327734 GEB327734 GNX327734 GXT327734 HHP327734 HRL327734 IBH327734 ILD327734 IUZ327734 JEV327734 JOR327734 JYN327734 KIJ327734 KSF327734 LCB327734 LLX327734 LVT327734 MFP327734 MPL327734 MZH327734 NJD327734 NSZ327734 OCV327734 OMR327734 OWN327734 PGJ327734 PQF327734 QAB327734 QJX327734 QTT327734 RDP327734 RNL327734 RXH327734 SHD327734 SQZ327734 TAV327734 TKR327734 TUN327734 UEJ327734 UOF327734 UYB327734 VHX327734 VRT327734 WBP327734 WLL327734 WVH327734 C393270 IV393270 SR393270 ACN393270 AMJ393270 AWF393270 BGB393270 BPX393270 BZT393270 CJP393270 CTL393270 DDH393270 DND393270 DWZ393270 EGV393270 EQR393270 FAN393270 FKJ393270 FUF393270 GEB393270 GNX393270 GXT393270 HHP393270 HRL393270 IBH393270 ILD393270 IUZ393270 JEV393270 JOR393270 JYN393270 KIJ393270 KSF393270 LCB393270 LLX393270 LVT393270 MFP393270 MPL393270 MZH393270 NJD393270 NSZ393270 OCV393270 OMR393270 OWN393270 PGJ393270 PQF393270 QAB393270 QJX393270 QTT393270 RDP393270 RNL393270 RXH393270 SHD393270 SQZ393270 TAV393270 TKR393270 TUN393270 UEJ393270 UOF393270 UYB393270 VHX393270 VRT393270 WBP393270 WLL393270 WVH393270 C458806 IV458806 SR458806 ACN458806 AMJ458806 AWF458806 BGB458806 BPX458806 BZT458806 CJP458806 CTL458806 DDH458806 DND458806 DWZ458806 EGV458806 EQR458806 FAN458806 FKJ458806 FUF458806 GEB458806 GNX458806 GXT458806 HHP458806 HRL458806 IBH458806 ILD458806 IUZ458806 JEV458806 JOR458806 JYN458806 KIJ458806 KSF458806 LCB458806 LLX458806 LVT458806 MFP458806 MPL458806 MZH458806 NJD458806 NSZ458806 OCV458806 OMR458806 OWN458806 PGJ458806 PQF458806 QAB458806 QJX458806 QTT458806 RDP458806 RNL458806 RXH458806 SHD458806 SQZ458806 TAV458806 TKR458806 TUN458806 UEJ458806 UOF458806 UYB458806 VHX458806 VRT458806 WBP458806 WLL458806 WVH458806 C524342 IV524342 SR524342 ACN524342 AMJ524342 AWF524342 BGB524342 BPX524342 BZT524342 CJP524342 CTL524342 DDH524342 DND524342 DWZ524342 EGV524342 EQR524342 FAN524342 FKJ524342 FUF524342 GEB524342 GNX524342 GXT524342 HHP524342 HRL524342 IBH524342 ILD524342 IUZ524342 JEV524342 JOR524342 JYN524342 KIJ524342 KSF524342 LCB524342 LLX524342 LVT524342 MFP524342 MPL524342 MZH524342 NJD524342 NSZ524342 OCV524342 OMR524342 OWN524342 PGJ524342 PQF524342 QAB524342 QJX524342 QTT524342 RDP524342 RNL524342 RXH524342 SHD524342 SQZ524342 TAV524342 TKR524342 TUN524342 UEJ524342 UOF524342 UYB524342 VHX524342 VRT524342 WBP524342 WLL524342 WVH524342 C589878 IV589878 SR589878 ACN589878 AMJ589878 AWF589878 BGB589878 BPX589878 BZT589878 CJP589878 CTL589878 DDH589878 DND589878 DWZ589878 EGV589878 EQR589878 FAN589878 FKJ589878 FUF589878 GEB589878 GNX589878 GXT589878 HHP589878 HRL589878 IBH589878 ILD589878 IUZ589878 JEV589878 JOR589878 JYN589878 KIJ589878 KSF589878 LCB589878 LLX589878 LVT589878 MFP589878 MPL589878 MZH589878 NJD589878 NSZ589878 OCV589878 OMR589878 OWN589878 PGJ589878 PQF589878 QAB589878 QJX589878 QTT589878 RDP589878 RNL589878 RXH589878 SHD589878 SQZ589878 TAV589878 TKR589878 TUN589878 UEJ589878 UOF589878 UYB589878 VHX589878 VRT589878 WBP589878 WLL589878 WVH589878 C655414 IV655414 SR655414 ACN655414 AMJ655414 AWF655414 BGB655414 BPX655414 BZT655414 CJP655414 CTL655414 DDH655414 DND655414 DWZ655414 EGV655414 EQR655414 FAN655414 FKJ655414 FUF655414 GEB655414 GNX655414 GXT655414 HHP655414 HRL655414 IBH655414 ILD655414 IUZ655414 JEV655414 JOR655414 JYN655414 KIJ655414 KSF655414 LCB655414 LLX655414 LVT655414 MFP655414 MPL655414 MZH655414 NJD655414 NSZ655414 OCV655414 OMR655414 OWN655414 PGJ655414 PQF655414 QAB655414 QJX655414 QTT655414 RDP655414 RNL655414 RXH655414 SHD655414 SQZ655414 TAV655414 TKR655414 TUN655414 UEJ655414 UOF655414 UYB655414 VHX655414 VRT655414 WBP655414 WLL655414 WVH655414 C720950 IV720950 SR720950 ACN720950 AMJ720950 AWF720950 BGB720950 BPX720950 BZT720950 CJP720950 CTL720950 DDH720950 DND720950 DWZ720950 EGV720950 EQR720950 FAN720950 FKJ720950 FUF720950 GEB720950 GNX720950 GXT720950 HHP720950 HRL720950 IBH720950 ILD720950 IUZ720950 JEV720950 JOR720950 JYN720950 KIJ720950 KSF720950 LCB720950 LLX720950 LVT720950 MFP720950 MPL720950 MZH720950 NJD720950 NSZ720950 OCV720950 OMR720950 OWN720950 PGJ720950 PQF720950 QAB720950 QJX720950 QTT720950 RDP720950 RNL720950 RXH720950 SHD720950 SQZ720950 TAV720950 TKR720950 TUN720950 UEJ720950 UOF720950 UYB720950 VHX720950 VRT720950 WBP720950 WLL720950 WVH720950 C786486 IV786486 SR786486 ACN786486 AMJ786486 AWF786486 BGB786486 BPX786486 BZT786486 CJP786486 CTL786486 DDH786486 DND786486 DWZ786486 EGV786486 EQR786486 FAN786486 FKJ786486 FUF786486 GEB786486 GNX786486 GXT786486 HHP786486 HRL786486 IBH786486 ILD786486 IUZ786486 JEV786486 JOR786486 JYN786486 KIJ786486 KSF786486 LCB786486 LLX786486 LVT786486 MFP786486 MPL786486 MZH786486 NJD786486 NSZ786486 OCV786486 OMR786486 OWN786486 PGJ786486 PQF786486 QAB786486 QJX786486 QTT786486 RDP786486 RNL786486 RXH786486 SHD786486 SQZ786486 TAV786486 TKR786486 TUN786486 UEJ786486 UOF786486 UYB786486 VHX786486 VRT786486 WBP786486 WLL786486 WVH786486 C852022 IV852022 SR852022 ACN852022 AMJ852022 AWF852022 BGB852022 BPX852022 BZT852022 CJP852022 CTL852022 DDH852022 DND852022 DWZ852022 EGV852022 EQR852022 FAN852022 FKJ852022 FUF852022 GEB852022 GNX852022 GXT852022 HHP852022 HRL852022 IBH852022 ILD852022 IUZ852022 JEV852022 JOR852022 JYN852022 KIJ852022 KSF852022 LCB852022 LLX852022 LVT852022 MFP852022 MPL852022 MZH852022 NJD852022 NSZ852022 OCV852022 OMR852022 OWN852022 PGJ852022 PQF852022 QAB852022 QJX852022 QTT852022 RDP852022 RNL852022 RXH852022 SHD852022 SQZ852022 TAV852022 TKR852022 TUN852022 UEJ852022 UOF852022 UYB852022 VHX852022 VRT852022 WBP852022 WLL852022 WVH852022 C917558 IV917558 SR917558 ACN917558 AMJ917558 AWF917558 BGB917558 BPX917558 BZT917558 CJP917558 CTL917558 DDH917558 DND917558 DWZ917558 EGV917558 EQR917558 FAN917558 FKJ917558 FUF917558 GEB917558 GNX917558 GXT917558 HHP917558 HRL917558 IBH917558 ILD917558 IUZ917558 JEV917558 JOR917558 JYN917558 KIJ917558 KSF917558 LCB917558 LLX917558 LVT917558 MFP917558 MPL917558 MZH917558 NJD917558 NSZ917558 OCV917558 OMR917558 OWN917558 PGJ917558 PQF917558 QAB917558 QJX917558 QTT917558 RDP917558 RNL917558 RXH917558 SHD917558 SQZ917558 TAV917558 TKR917558 TUN917558 UEJ917558 UOF917558 UYB917558 VHX917558 VRT917558 WBP917558 WLL917558 WVH917558 C983094 IV983094 SR983094 ACN983094 AMJ983094 AWF983094 BGB983094 BPX983094 BZT983094 CJP983094 CTL983094 DDH983094 DND983094 DWZ983094 EGV983094 EQR983094 FAN983094 FKJ983094 FUF983094 GEB983094 GNX983094 GXT983094 HHP983094 HRL983094 IBH983094 ILD983094 IUZ983094 JEV983094 JOR983094 JYN983094 KIJ983094 KSF983094 LCB983094 LLX983094 LVT983094 MFP983094 MPL983094 MZH983094 NJD983094 NSZ983094 OCV983094 OMR983094 OWN983094 PGJ983094 PQF983094 QAB983094 QJX983094 QTT983094 RDP983094 RNL983094 RXH983094 SHD983094 SQZ983094 TAV983094 TKR983094 TUN983094 UEJ983094 UOF983094 UYB983094 VHX983094 VRT983094 WBP983094 IV28:IV48 SR28:SR48 ACN28:ACN48 AMJ28:AMJ48 AWF28:AWF48 BGB28:BGB48 BPX28:BPX48 BZT28:BZT48 CJP28:CJP48 CTL28:CTL48 DDH28:DDH48 DND28:DND48 DWZ28:DWZ48 EGV28:EGV48 EQR28:EQR48 FAN28:FAN48 FKJ28:FKJ48 FUF28:FUF48 GEB28:GEB48 GNX28:GNX48 GXT28:GXT48 HHP28:HHP48 HRL28:HRL48 IBH28:IBH48 ILD28:ILD48 IUZ28:IUZ48 JEV28:JEV48 JOR28:JOR48 JYN28:JYN48 KIJ28:KIJ48 KSF28:KSF48 LCB28:LCB48 LLX28:LLX48 LVT28:LVT48 MFP28:MFP48 MPL28:MPL48 MZH28:MZH48 NJD28:NJD48 NSZ28:NSZ48 OCV28:OCV48 OMR28:OMR48 OWN28:OWN48 PGJ28:PGJ48 PQF28:PQF48 QAB28:QAB48 QJX28:QJX48 QTT28:QTT48 RDP28:RDP48 RNL28:RNL48 RXH28:RXH48 SHD28:SHD48 SQZ28:SQZ48 TAV28:TAV48 TKR28:TKR48 TUN28:TUN48 UEJ28:UEJ48 UOF28:UOF48 UYB28:UYB48 VHX28:VHX48 VRT28:VRT48 WBP28:WBP48 WLL28:WLL48 WVH28:WVH48">
      <formula1>0</formula1>
      <formula2>1</formula2>
    </dataValidation>
  </dataValidation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77"/>
  <sheetViews>
    <sheetView topLeftCell="A130" zoomScale="90" zoomScaleNormal="62" workbookViewId="0">
      <selection activeCell="B187" sqref="B187"/>
    </sheetView>
  </sheetViews>
  <sheetFormatPr baseColWidth="10" defaultRowHeight="15" x14ac:dyDescent="0.25"/>
  <cols>
    <col min="1" max="1" width="3.140625" style="9" bestFit="1" customWidth="1"/>
    <col min="2" max="2" width="69.5703125" style="9" customWidth="1"/>
    <col min="3" max="3" width="31.140625" style="9" customWidth="1"/>
    <col min="4" max="4" width="31.5703125" style="9" customWidth="1"/>
    <col min="5" max="5" width="25" style="9" customWidth="1"/>
    <col min="6" max="6" width="18" style="9" customWidth="1"/>
    <col min="7" max="7" width="29.7109375" style="9" customWidth="1"/>
    <col min="8" max="8" width="24.5703125" style="9" customWidth="1"/>
    <col min="9" max="9" width="24" style="9" customWidth="1"/>
    <col min="10" max="10" width="13" style="9" customWidth="1"/>
    <col min="11" max="11" width="25.85546875" style="9" customWidth="1"/>
    <col min="12" max="13" width="18.7109375" style="9" customWidth="1"/>
    <col min="14" max="14" width="22.140625" style="9" customWidth="1"/>
    <col min="15" max="15" width="29.85546875" style="9" customWidth="1"/>
    <col min="16" max="16" width="23" style="9" customWidth="1"/>
    <col min="17" max="17" width="38.140625" style="9" customWidth="1"/>
    <col min="18" max="18" width="20" style="9" customWidth="1"/>
    <col min="19"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446" t="s">
        <v>61</v>
      </c>
      <c r="C2" s="447"/>
      <c r="D2" s="447"/>
      <c r="E2" s="447"/>
      <c r="F2" s="447"/>
      <c r="G2" s="447"/>
      <c r="H2" s="447"/>
      <c r="I2" s="447"/>
      <c r="J2" s="447"/>
      <c r="K2" s="447"/>
      <c r="L2" s="447"/>
      <c r="M2" s="447"/>
      <c r="N2" s="447"/>
      <c r="O2" s="447"/>
      <c r="P2" s="447"/>
    </row>
    <row r="4" spans="2:16" ht="26.25" x14ac:dyDescent="0.25">
      <c r="B4" s="446" t="s">
        <v>46</v>
      </c>
      <c r="C4" s="447"/>
      <c r="D4" s="447"/>
      <c r="E4" s="447"/>
      <c r="F4" s="447"/>
      <c r="G4" s="447"/>
      <c r="H4" s="447"/>
      <c r="I4" s="447"/>
      <c r="J4" s="447"/>
      <c r="K4" s="447"/>
      <c r="L4" s="447"/>
      <c r="M4" s="447"/>
      <c r="N4" s="447"/>
      <c r="O4" s="447"/>
      <c r="P4" s="447"/>
    </row>
    <row r="5" spans="2:16" ht="15.75" thickBot="1" x14ac:dyDescent="0.3"/>
    <row r="6" spans="2:16" ht="21.75" thickBot="1" x14ac:dyDescent="0.3">
      <c r="B6" s="11" t="s">
        <v>4</v>
      </c>
      <c r="C6" s="450" t="s">
        <v>151</v>
      </c>
      <c r="D6" s="450"/>
      <c r="E6" s="450"/>
      <c r="F6" s="450"/>
      <c r="G6" s="450"/>
      <c r="H6" s="450"/>
      <c r="I6" s="450"/>
      <c r="J6" s="450"/>
      <c r="K6" s="450"/>
      <c r="L6" s="450"/>
      <c r="M6" s="450"/>
      <c r="N6" s="451"/>
    </row>
    <row r="7" spans="2:16" ht="16.5" thickBot="1" x14ac:dyDescent="0.3">
      <c r="B7" s="12" t="s">
        <v>5</v>
      </c>
      <c r="C7" s="450" t="s">
        <v>152</v>
      </c>
      <c r="D7" s="450"/>
      <c r="E7" s="450"/>
      <c r="F7" s="450"/>
      <c r="G7" s="450"/>
      <c r="H7" s="450"/>
      <c r="I7" s="450"/>
      <c r="J7" s="450"/>
      <c r="K7" s="450"/>
      <c r="L7" s="450"/>
      <c r="M7" s="450"/>
      <c r="N7" s="451"/>
    </row>
    <row r="8" spans="2:16" ht="16.5" thickBot="1" x14ac:dyDescent="0.3">
      <c r="B8" s="12" t="s">
        <v>6</v>
      </c>
      <c r="C8" s="450" t="s">
        <v>153</v>
      </c>
      <c r="D8" s="450"/>
      <c r="E8" s="450"/>
      <c r="F8" s="450"/>
      <c r="G8" s="450"/>
      <c r="H8" s="450"/>
      <c r="I8" s="450"/>
      <c r="J8" s="450"/>
      <c r="K8" s="450"/>
      <c r="L8" s="450"/>
      <c r="M8" s="450"/>
      <c r="N8" s="451"/>
    </row>
    <row r="9" spans="2:16" ht="16.5" thickBot="1" x14ac:dyDescent="0.3">
      <c r="B9" s="12" t="s">
        <v>7</v>
      </c>
      <c r="C9" s="450"/>
      <c r="D9" s="450"/>
      <c r="E9" s="450"/>
      <c r="F9" s="450"/>
      <c r="G9" s="450"/>
      <c r="H9" s="450"/>
      <c r="I9" s="450"/>
      <c r="J9" s="450"/>
      <c r="K9" s="450"/>
      <c r="L9" s="450"/>
      <c r="M9" s="450"/>
      <c r="N9" s="451"/>
    </row>
    <row r="10" spans="2:16" ht="16.5" thickBot="1" x14ac:dyDescent="0.3">
      <c r="B10" s="12" t="s">
        <v>8</v>
      </c>
      <c r="C10" s="452" t="s">
        <v>1085</v>
      </c>
      <c r="D10" s="453"/>
      <c r="E10" s="453"/>
      <c r="F10" s="453"/>
      <c r="G10" s="453"/>
      <c r="H10" s="453"/>
      <c r="I10" s="453"/>
      <c r="J10" s="453"/>
      <c r="K10" s="453"/>
      <c r="L10" s="453"/>
      <c r="M10" s="453"/>
      <c r="N10" s="454"/>
    </row>
    <row r="11" spans="2:16" ht="16.5" thickBot="1" x14ac:dyDescent="0.3">
      <c r="B11" s="14" t="s">
        <v>9</v>
      </c>
      <c r="C11" s="15">
        <v>41969</v>
      </c>
      <c r="D11" s="16"/>
      <c r="E11" s="16"/>
      <c r="F11" s="16"/>
      <c r="G11" s="16"/>
      <c r="H11" s="16"/>
      <c r="I11" s="16"/>
      <c r="J11" s="16"/>
      <c r="K11" s="16"/>
      <c r="L11" s="16"/>
      <c r="M11" s="16"/>
      <c r="N11" s="17"/>
    </row>
    <row r="12" spans="2:16" ht="15.75" x14ac:dyDescent="0.25">
      <c r="B12" s="13"/>
      <c r="C12" s="18"/>
      <c r="D12" s="19"/>
      <c r="E12" s="19"/>
      <c r="F12" s="19"/>
      <c r="G12" s="19"/>
      <c r="H12" s="19"/>
      <c r="I12" s="96"/>
      <c r="J12" s="96"/>
      <c r="K12" s="96"/>
      <c r="L12" s="96"/>
      <c r="M12" s="96"/>
      <c r="N12" s="19"/>
    </row>
    <row r="13" spans="2:16" x14ac:dyDescent="0.25">
      <c r="I13" s="96"/>
      <c r="J13" s="96"/>
      <c r="K13" s="96"/>
      <c r="L13" s="96"/>
      <c r="M13" s="96"/>
      <c r="N13" s="97"/>
    </row>
    <row r="14" spans="2:16" ht="45.75" customHeight="1" x14ac:dyDescent="0.25">
      <c r="B14" s="469" t="s">
        <v>94</v>
      </c>
      <c r="C14" s="469"/>
      <c r="D14" s="196" t="s">
        <v>12</v>
      </c>
      <c r="E14" s="196" t="s">
        <v>13</v>
      </c>
      <c r="F14" s="196" t="s">
        <v>29</v>
      </c>
      <c r="G14" s="81"/>
      <c r="I14" s="33"/>
      <c r="J14" s="33"/>
      <c r="K14" s="33"/>
      <c r="L14" s="33"/>
      <c r="M14" s="33"/>
      <c r="N14" s="97"/>
    </row>
    <row r="15" spans="2:16" x14ac:dyDescent="0.25">
      <c r="B15" s="469"/>
      <c r="C15" s="469"/>
      <c r="D15" s="196">
        <v>1</v>
      </c>
      <c r="E15" s="129">
        <v>1668892264</v>
      </c>
      <c r="F15" s="127">
        <f>247+454</f>
        <v>701</v>
      </c>
      <c r="G15" s="82"/>
      <c r="I15" s="34"/>
      <c r="J15" s="34"/>
      <c r="K15" s="34"/>
      <c r="L15" s="34"/>
      <c r="M15" s="34"/>
      <c r="N15" s="97"/>
    </row>
    <row r="16" spans="2:16" x14ac:dyDescent="0.25">
      <c r="B16" s="469"/>
      <c r="C16" s="469"/>
      <c r="D16" s="196">
        <v>2</v>
      </c>
      <c r="E16" s="129">
        <v>197836920</v>
      </c>
      <c r="F16" s="127">
        <f>78+163+626</f>
        <v>867</v>
      </c>
      <c r="G16" s="82"/>
      <c r="I16" s="34"/>
      <c r="J16" s="34"/>
      <c r="K16" s="34"/>
      <c r="L16" s="34"/>
      <c r="M16" s="34"/>
      <c r="N16" s="97"/>
    </row>
    <row r="17" spans="1:14" x14ac:dyDescent="0.25">
      <c r="B17" s="469"/>
      <c r="C17" s="469"/>
      <c r="D17" s="196">
        <v>5</v>
      </c>
      <c r="E17" s="129">
        <v>973655720</v>
      </c>
      <c r="F17" s="127">
        <f>60+140+200</f>
        <v>400</v>
      </c>
      <c r="G17" s="82"/>
      <c r="I17" s="34"/>
      <c r="J17" s="34"/>
      <c r="K17" s="34"/>
      <c r="L17" s="34"/>
      <c r="M17" s="34"/>
      <c r="N17" s="97"/>
    </row>
    <row r="18" spans="1:14" x14ac:dyDescent="0.25">
      <c r="B18" s="469"/>
      <c r="C18" s="469"/>
      <c r="D18" s="196">
        <v>6</v>
      </c>
      <c r="E18" s="129">
        <v>104414050</v>
      </c>
      <c r="F18" s="127">
        <v>50</v>
      </c>
      <c r="G18" s="82"/>
      <c r="H18" s="22"/>
      <c r="I18" s="34"/>
      <c r="J18" s="34"/>
      <c r="K18" s="34"/>
      <c r="L18" s="34"/>
      <c r="M18" s="34"/>
      <c r="N18" s="20"/>
    </row>
    <row r="19" spans="1:14" x14ac:dyDescent="0.25">
      <c r="B19" s="469"/>
      <c r="C19" s="469"/>
      <c r="D19" s="196">
        <v>7</v>
      </c>
      <c r="E19" s="129">
        <v>104414050</v>
      </c>
      <c r="F19" s="127">
        <v>50</v>
      </c>
      <c r="G19" s="82"/>
      <c r="H19" s="22"/>
      <c r="I19" s="36"/>
      <c r="J19" s="36"/>
      <c r="K19" s="36"/>
      <c r="L19" s="36"/>
      <c r="M19" s="36"/>
      <c r="N19" s="20"/>
    </row>
    <row r="20" spans="1:14" x14ac:dyDescent="0.25">
      <c r="B20" s="469"/>
      <c r="C20" s="469"/>
      <c r="D20" s="196">
        <v>8</v>
      </c>
      <c r="E20" s="129">
        <v>3223311221</v>
      </c>
      <c r="F20" s="127">
        <f>299+65+1041</f>
        <v>1405</v>
      </c>
      <c r="G20" s="82"/>
      <c r="H20" s="22"/>
      <c r="I20" s="96"/>
      <c r="J20" s="96"/>
      <c r="K20" s="96"/>
      <c r="L20" s="96"/>
      <c r="M20" s="96"/>
      <c r="N20" s="20"/>
    </row>
    <row r="21" spans="1:14" x14ac:dyDescent="0.25">
      <c r="B21" s="469"/>
      <c r="C21" s="469"/>
      <c r="D21" s="196">
        <v>9</v>
      </c>
      <c r="E21" s="129">
        <v>1451607014</v>
      </c>
      <c r="F21" s="127">
        <f>182+458</f>
        <v>640</v>
      </c>
      <c r="G21" s="82"/>
      <c r="H21" s="22"/>
      <c r="I21" s="96"/>
      <c r="J21" s="96"/>
      <c r="K21" s="96"/>
      <c r="L21" s="96"/>
      <c r="M21" s="96"/>
      <c r="N21" s="20"/>
    </row>
    <row r="22" spans="1:14" x14ac:dyDescent="0.25">
      <c r="B22" s="469"/>
      <c r="C22" s="469"/>
      <c r="D22" s="196">
        <v>10</v>
      </c>
      <c r="E22" s="129">
        <v>1933441497</v>
      </c>
      <c r="F22" s="127">
        <f>208+169+415</f>
        <v>792</v>
      </c>
      <c r="G22" s="82"/>
      <c r="H22" s="22"/>
      <c r="I22" s="96"/>
      <c r="J22" s="96"/>
      <c r="K22" s="96"/>
      <c r="L22" s="96"/>
      <c r="M22" s="96"/>
      <c r="N22" s="20"/>
    </row>
    <row r="23" spans="1:14" x14ac:dyDescent="0.25">
      <c r="B23" s="469"/>
      <c r="C23" s="469"/>
      <c r="D23" s="196">
        <v>11</v>
      </c>
      <c r="E23" s="129">
        <v>3066349260</v>
      </c>
      <c r="F23" s="127">
        <f>200+584+428</f>
        <v>1212</v>
      </c>
      <c r="G23" s="82"/>
      <c r="H23" s="22"/>
      <c r="I23" s="96"/>
      <c r="J23" s="96"/>
      <c r="K23" s="96"/>
      <c r="L23" s="96"/>
      <c r="M23" s="96"/>
      <c r="N23" s="20"/>
    </row>
    <row r="24" spans="1:14" x14ac:dyDescent="0.25">
      <c r="B24" s="469"/>
      <c r="C24" s="469"/>
      <c r="D24" s="196">
        <v>12</v>
      </c>
      <c r="E24" s="129">
        <v>1568813116</v>
      </c>
      <c r="F24" s="127">
        <f>156+548</f>
        <v>704</v>
      </c>
      <c r="G24" s="82"/>
      <c r="H24" s="22"/>
      <c r="I24" s="96"/>
      <c r="J24" s="96"/>
      <c r="K24" s="96"/>
      <c r="L24" s="96"/>
      <c r="M24" s="96"/>
      <c r="N24" s="20"/>
    </row>
    <row r="25" spans="1:14" x14ac:dyDescent="0.25">
      <c r="B25" s="198"/>
      <c r="C25" s="199"/>
      <c r="D25" s="196">
        <v>13</v>
      </c>
      <c r="E25" s="129">
        <v>877985654</v>
      </c>
      <c r="F25" s="127">
        <f>117+268</f>
        <v>385</v>
      </c>
      <c r="G25" s="82"/>
      <c r="H25" s="22"/>
      <c r="I25" s="96"/>
      <c r="J25" s="96"/>
      <c r="K25" s="96"/>
      <c r="L25" s="96"/>
      <c r="M25" s="96"/>
      <c r="N25" s="20"/>
    </row>
    <row r="26" spans="1:14" ht="30" customHeight="1" thickBot="1" x14ac:dyDescent="0.3">
      <c r="B26" s="448" t="s">
        <v>14</v>
      </c>
      <c r="C26" s="449"/>
      <c r="D26" s="196"/>
      <c r="E26" s="129">
        <f>SUM(E15:E25)</f>
        <v>15170720766</v>
      </c>
      <c r="F26" s="127">
        <f>SUM(F15:F25)</f>
        <v>7206</v>
      </c>
      <c r="G26" s="82"/>
      <c r="H26" s="22"/>
      <c r="I26" s="96"/>
      <c r="J26" s="96"/>
      <c r="K26" s="96"/>
      <c r="L26" s="96"/>
      <c r="M26" s="96"/>
      <c r="N26" s="20"/>
    </row>
    <row r="27" spans="1:14" ht="45.75" thickBot="1" x14ac:dyDescent="0.3">
      <c r="A27" s="38"/>
      <c r="B27" s="48" t="s">
        <v>15</v>
      </c>
      <c r="C27" s="48" t="s">
        <v>95</v>
      </c>
      <c r="E27" s="33"/>
      <c r="F27" s="128"/>
      <c r="G27" s="33"/>
      <c r="H27" s="33"/>
      <c r="I27" s="10"/>
      <c r="J27" s="10"/>
      <c r="K27" s="10"/>
      <c r="L27" s="10"/>
      <c r="M27" s="10"/>
    </row>
    <row r="28" spans="1:14" ht="15.75" thickBot="1" x14ac:dyDescent="0.3">
      <c r="A28" s="39">
        <v>1</v>
      </c>
      <c r="C28" s="41">
        <f>+F23*0.8</f>
        <v>969.6</v>
      </c>
      <c r="D28" s="37"/>
      <c r="E28" s="40">
        <f>E23</f>
        <v>3066349260</v>
      </c>
      <c r="F28" s="35"/>
      <c r="G28" s="35"/>
      <c r="H28" s="35"/>
      <c r="I28" s="23"/>
      <c r="J28" s="23"/>
      <c r="K28" s="23"/>
      <c r="L28" s="23"/>
      <c r="M28" s="23"/>
    </row>
    <row r="29" spans="1:14" x14ac:dyDescent="0.25">
      <c r="A29" s="88"/>
      <c r="C29" s="89"/>
      <c r="D29" s="34"/>
      <c r="E29" s="90"/>
      <c r="F29" s="35"/>
      <c r="G29" s="35"/>
      <c r="H29" s="35"/>
      <c r="I29" s="23"/>
      <c r="J29" s="23"/>
      <c r="K29" s="23"/>
      <c r="L29" s="23"/>
      <c r="M29" s="23"/>
    </row>
    <row r="30" spans="1:14" x14ac:dyDescent="0.25">
      <c r="A30" s="88"/>
      <c r="C30" s="89"/>
      <c r="D30" s="34"/>
      <c r="E30" s="90"/>
      <c r="F30" s="35"/>
      <c r="G30" s="35"/>
      <c r="H30" s="35"/>
      <c r="I30" s="23"/>
      <c r="J30" s="23"/>
      <c r="K30" s="23"/>
      <c r="L30" s="23"/>
      <c r="M30" s="23"/>
    </row>
    <row r="31" spans="1:14" x14ac:dyDescent="0.25">
      <c r="A31" s="88"/>
      <c r="B31" s="111" t="s">
        <v>1266</v>
      </c>
      <c r="C31" s="93"/>
      <c r="D31" s="93"/>
      <c r="E31" s="93"/>
      <c r="F31" s="93"/>
      <c r="G31" s="93"/>
      <c r="H31" s="93"/>
      <c r="I31" s="96"/>
      <c r="J31" s="96"/>
      <c r="K31" s="96"/>
      <c r="L31" s="96"/>
      <c r="M31" s="96"/>
      <c r="N31" s="97"/>
    </row>
    <row r="32" spans="1:14" x14ac:dyDescent="0.25">
      <c r="A32" s="88"/>
      <c r="B32" s="93"/>
      <c r="C32" s="93"/>
      <c r="D32" s="93"/>
      <c r="E32" s="93"/>
      <c r="F32" s="93"/>
      <c r="G32" s="93"/>
      <c r="H32" s="93"/>
      <c r="I32" s="96"/>
      <c r="J32" s="96"/>
      <c r="K32" s="96"/>
      <c r="L32" s="96"/>
      <c r="M32" s="96"/>
      <c r="N32" s="97"/>
    </row>
    <row r="33" spans="1:14" x14ac:dyDescent="0.25">
      <c r="A33" s="88"/>
      <c r="B33" s="114" t="s">
        <v>33</v>
      </c>
      <c r="C33" s="114" t="s">
        <v>130</v>
      </c>
      <c r="D33" s="114" t="s">
        <v>131</v>
      </c>
      <c r="E33" s="93"/>
      <c r="F33" s="93"/>
      <c r="G33" s="93"/>
      <c r="H33" s="93"/>
      <c r="I33" s="96"/>
      <c r="J33" s="96"/>
      <c r="K33" s="96"/>
      <c r="L33" s="96"/>
      <c r="M33" s="96"/>
      <c r="N33" s="97"/>
    </row>
    <row r="34" spans="1:14" x14ac:dyDescent="0.25">
      <c r="A34" s="88"/>
      <c r="B34" s="110" t="s">
        <v>132</v>
      </c>
      <c r="C34" s="251" t="s">
        <v>795</v>
      </c>
      <c r="D34" s="251"/>
      <c r="E34" s="93"/>
      <c r="F34" s="93"/>
      <c r="G34" s="93"/>
      <c r="H34" s="93"/>
      <c r="I34" s="96"/>
      <c r="J34" s="96"/>
      <c r="K34" s="96"/>
      <c r="L34" s="96"/>
      <c r="M34" s="96"/>
      <c r="N34" s="97"/>
    </row>
    <row r="35" spans="1:14" x14ac:dyDescent="0.25">
      <c r="A35" s="88"/>
      <c r="B35" s="110" t="s">
        <v>133</v>
      </c>
      <c r="C35" s="251" t="s">
        <v>795</v>
      </c>
      <c r="D35" s="251"/>
      <c r="E35" s="93"/>
      <c r="F35" s="93"/>
      <c r="G35" s="93"/>
      <c r="H35" s="93"/>
      <c r="I35" s="96"/>
      <c r="J35" s="96"/>
      <c r="K35" s="96"/>
      <c r="L35" s="96"/>
      <c r="M35" s="96"/>
      <c r="N35" s="97"/>
    </row>
    <row r="36" spans="1:14" x14ac:dyDescent="0.25">
      <c r="A36" s="88"/>
      <c r="B36" s="110" t="s">
        <v>134</v>
      </c>
      <c r="C36" s="251"/>
      <c r="D36" s="251" t="s">
        <v>795</v>
      </c>
      <c r="E36" s="93"/>
      <c r="F36" s="93"/>
      <c r="G36" s="93"/>
      <c r="H36" s="93"/>
      <c r="I36" s="96"/>
      <c r="J36" s="96"/>
      <c r="K36" s="96"/>
      <c r="L36" s="96"/>
      <c r="M36" s="96"/>
      <c r="N36" s="97"/>
    </row>
    <row r="37" spans="1:14" x14ac:dyDescent="0.25">
      <c r="A37" s="88"/>
      <c r="B37" s="110" t="s">
        <v>135</v>
      </c>
      <c r="C37" s="251"/>
      <c r="D37" s="251" t="s">
        <v>795</v>
      </c>
      <c r="E37" s="93"/>
      <c r="F37" s="93"/>
      <c r="G37" s="93"/>
      <c r="H37" s="93"/>
      <c r="I37" s="96"/>
      <c r="J37" s="96"/>
      <c r="K37" s="96"/>
      <c r="L37" s="96"/>
      <c r="M37" s="96"/>
      <c r="N37" s="97"/>
    </row>
    <row r="38" spans="1:14" x14ac:dyDescent="0.25">
      <c r="A38" s="88"/>
      <c r="B38" s="93"/>
      <c r="C38" s="93"/>
      <c r="D38" s="93"/>
      <c r="E38" s="93"/>
      <c r="F38" s="93"/>
      <c r="G38" s="93"/>
      <c r="H38" s="93"/>
      <c r="I38" s="96"/>
      <c r="J38" s="96"/>
      <c r="K38" s="96"/>
      <c r="L38" s="96"/>
      <c r="M38" s="96"/>
      <c r="N38" s="97"/>
    </row>
    <row r="39" spans="1:14" x14ac:dyDescent="0.25">
      <c r="A39" s="88"/>
      <c r="B39" s="93"/>
      <c r="C39" s="93"/>
      <c r="D39" s="93"/>
      <c r="E39" s="93"/>
      <c r="F39" s="93"/>
      <c r="G39" s="93"/>
      <c r="H39" s="93"/>
      <c r="I39" s="96"/>
      <c r="J39" s="96"/>
      <c r="K39" s="96"/>
      <c r="L39" s="96"/>
      <c r="M39" s="96"/>
      <c r="N39" s="97"/>
    </row>
    <row r="40" spans="1:14" x14ac:dyDescent="0.25">
      <c r="A40" s="88"/>
      <c r="B40" s="111" t="s">
        <v>136</v>
      </c>
      <c r="C40" s="93"/>
      <c r="D40" s="93"/>
      <c r="E40" s="93"/>
      <c r="F40" s="93"/>
      <c r="G40" s="93"/>
      <c r="H40" s="93"/>
      <c r="I40" s="96"/>
      <c r="J40" s="96"/>
      <c r="K40" s="96"/>
      <c r="L40" s="96"/>
      <c r="M40" s="96"/>
      <c r="N40" s="97"/>
    </row>
    <row r="41" spans="1:14" x14ac:dyDescent="0.25">
      <c r="A41" s="88"/>
      <c r="B41" s="93"/>
      <c r="C41" s="93"/>
      <c r="D41" s="93"/>
      <c r="E41" s="93"/>
      <c r="F41" s="93"/>
      <c r="G41" s="93"/>
      <c r="H41" s="93"/>
      <c r="I41" s="96"/>
      <c r="J41" s="96"/>
      <c r="K41" s="96"/>
      <c r="L41" s="96"/>
      <c r="M41" s="96"/>
      <c r="N41" s="97"/>
    </row>
    <row r="42" spans="1:14" x14ac:dyDescent="0.25">
      <c r="A42" s="88"/>
      <c r="B42" s="93"/>
      <c r="C42" s="93"/>
      <c r="D42" s="93"/>
      <c r="E42" s="93"/>
      <c r="F42" s="93"/>
      <c r="G42" s="93"/>
      <c r="H42" s="93"/>
      <c r="I42" s="96"/>
      <c r="J42" s="96"/>
      <c r="K42" s="96"/>
      <c r="L42" s="96"/>
      <c r="M42" s="96"/>
      <c r="N42" s="97"/>
    </row>
    <row r="43" spans="1:14" x14ac:dyDescent="0.25">
      <c r="A43" s="88"/>
      <c r="B43" s="114" t="s">
        <v>33</v>
      </c>
      <c r="C43" s="114" t="s">
        <v>56</v>
      </c>
      <c r="D43" s="113" t="s">
        <v>49</v>
      </c>
      <c r="E43" s="113" t="s">
        <v>16</v>
      </c>
      <c r="F43" s="93"/>
      <c r="G43" s="93"/>
      <c r="H43" s="93"/>
      <c r="I43" s="96"/>
      <c r="J43" s="96"/>
      <c r="K43" s="96"/>
      <c r="L43" s="96"/>
      <c r="M43" s="96"/>
      <c r="N43" s="97"/>
    </row>
    <row r="44" spans="1:14" ht="28.5" x14ac:dyDescent="0.25">
      <c r="A44" s="88"/>
      <c r="B44" s="94" t="s">
        <v>137</v>
      </c>
      <c r="C44" s="95">
        <v>40</v>
      </c>
      <c r="D44" s="200">
        <v>0</v>
      </c>
      <c r="E44" s="459">
        <f>+D44+D45</f>
        <v>60</v>
      </c>
      <c r="F44" s="93"/>
      <c r="G44" s="93"/>
      <c r="H44" s="93"/>
      <c r="I44" s="96"/>
      <c r="J44" s="96"/>
      <c r="K44" s="96"/>
      <c r="L44" s="96"/>
      <c r="M44" s="96"/>
      <c r="N44" s="97"/>
    </row>
    <row r="45" spans="1:14" ht="57" x14ac:dyDescent="0.25">
      <c r="A45" s="88"/>
      <c r="B45" s="94" t="s">
        <v>138</v>
      </c>
      <c r="C45" s="95">
        <v>60</v>
      </c>
      <c r="D45" s="200">
        <v>60</v>
      </c>
      <c r="E45" s="460"/>
      <c r="F45" s="93"/>
      <c r="G45" s="93"/>
      <c r="H45" s="93"/>
      <c r="I45" s="96"/>
      <c r="J45" s="96"/>
      <c r="K45" s="96"/>
      <c r="L45" s="96"/>
      <c r="M45" s="96"/>
      <c r="N45" s="97"/>
    </row>
    <row r="46" spans="1:14" x14ac:dyDescent="0.25">
      <c r="A46" s="88"/>
      <c r="C46" s="89"/>
      <c r="D46" s="34"/>
      <c r="E46" s="90"/>
      <c r="F46" s="35"/>
      <c r="G46" s="35"/>
      <c r="H46" s="35"/>
      <c r="I46" s="23"/>
      <c r="J46" s="23"/>
      <c r="K46" s="23"/>
      <c r="L46" s="23"/>
      <c r="M46" s="23"/>
    </row>
    <row r="47" spans="1:14" x14ac:dyDescent="0.25">
      <c r="A47" s="88"/>
      <c r="C47" s="89"/>
      <c r="D47" s="34"/>
      <c r="E47" s="90"/>
      <c r="F47" s="35"/>
      <c r="G47" s="35"/>
      <c r="H47" s="35"/>
      <c r="I47" s="23"/>
      <c r="J47" s="23"/>
      <c r="K47" s="23"/>
      <c r="L47" s="23"/>
      <c r="M47" s="23"/>
    </row>
    <row r="48" spans="1:14" x14ac:dyDescent="0.25">
      <c r="A48" s="88"/>
      <c r="C48" s="89"/>
      <c r="D48" s="34"/>
      <c r="E48" s="90"/>
      <c r="F48" s="35"/>
      <c r="G48" s="35"/>
      <c r="H48" s="35"/>
      <c r="I48" s="23"/>
      <c r="J48" s="23"/>
      <c r="K48" s="23"/>
      <c r="L48" s="23"/>
      <c r="M48" s="23"/>
    </row>
    <row r="49" spans="1:26" ht="15.75" thickBot="1" x14ac:dyDescent="0.3">
      <c r="M49" s="471" t="s">
        <v>35</v>
      </c>
      <c r="N49" s="471"/>
    </row>
    <row r="50" spans="1:26" x14ac:dyDescent="0.25">
      <c r="B50" s="111" t="s">
        <v>30</v>
      </c>
      <c r="M50" s="59"/>
      <c r="N50" s="59"/>
    </row>
    <row r="51" spans="1:26" ht="15.75" thickBot="1" x14ac:dyDescent="0.3">
      <c r="M51" s="59"/>
      <c r="N51" s="59"/>
    </row>
    <row r="52" spans="1:26" s="96" customFormat="1" ht="109.5" customHeight="1" x14ac:dyDescent="0.25">
      <c r="B52" s="107" t="s">
        <v>139</v>
      </c>
      <c r="C52" s="107" t="s">
        <v>140</v>
      </c>
      <c r="D52" s="107" t="s">
        <v>141</v>
      </c>
      <c r="E52" s="107" t="s">
        <v>45</v>
      </c>
      <c r="F52" s="107" t="s">
        <v>22</v>
      </c>
      <c r="G52" s="107" t="s">
        <v>96</v>
      </c>
      <c r="H52" s="107" t="s">
        <v>17</v>
      </c>
      <c r="I52" s="107" t="s">
        <v>10</v>
      </c>
      <c r="J52" s="107" t="s">
        <v>31</v>
      </c>
      <c r="K52" s="107" t="s">
        <v>59</v>
      </c>
      <c r="L52" s="107" t="s">
        <v>20</v>
      </c>
      <c r="M52" s="92" t="s">
        <v>26</v>
      </c>
      <c r="N52" s="107" t="s">
        <v>142</v>
      </c>
      <c r="O52" s="107" t="s">
        <v>36</v>
      </c>
      <c r="P52" s="108" t="s">
        <v>11</v>
      </c>
      <c r="Q52" s="108" t="s">
        <v>19</v>
      </c>
      <c r="R52" s="108" t="s">
        <v>724</v>
      </c>
    </row>
    <row r="53" spans="1:26" s="248" customFormat="1" x14ac:dyDescent="0.25">
      <c r="A53" s="235">
        <v>1</v>
      </c>
      <c r="B53" s="236" t="s">
        <v>151</v>
      </c>
      <c r="C53" s="237" t="s">
        <v>153</v>
      </c>
      <c r="D53" s="236" t="s">
        <v>154</v>
      </c>
      <c r="E53" s="238">
        <v>146</v>
      </c>
      <c r="F53" s="239" t="s">
        <v>130</v>
      </c>
      <c r="G53" s="240">
        <v>1</v>
      </c>
      <c r="H53" s="241">
        <v>41169</v>
      </c>
      <c r="I53" s="241">
        <v>41274</v>
      </c>
      <c r="J53" s="241" t="s">
        <v>157</v>
      </c>
      <c r="K53" s="242">
        <f>3+0.433333333333333</f>
        <v>3.4333333333333331</v>
      </c>
      <c r="L53" s="241"/>
      <c r="M53" s="243">
        <v>430</v>
      </c>
      <c r="N53" s="243">
        <f>+M53*G53</f>
        <v>430</v>
      </c>
      <c r="O53" s="244">
        <v>124881276</v>
      </c>
      <c r="P53" s="245">
        <v>2228</v>
      </c>
      <c r="Q53" s="246" t="s">
        <v>169</v>
      </c>
      <c r="R53" s="247"/>
      <c r="S53" s="247"/>
      <c r="T53" s="247"/>
      <c r="U53" s="247"/>
      <c r="V53" s="247"/>
      <c r="W53" s="247"/>
      <c r="X53" s="247"/>
      <c r="Y53" s="247"/>
      <c r="Z53" s="247"/>
    </row>
    <row r="54" spans="1:26" s="248" customFormat="1" ht="18.75" customHeight="1" x14ac:dyDescent="0.25">
      <c r="A54" s="235">
        <v>2</v>
      </c>
      <c r="B54" s="236" t="s">
        <v>151</v>
      </c>
      <c r="C54" s="237" t="s">
        <v>152</v>
      </c>
      <c r="D54" s="236" t="s">
        <v>154</v>
      </c>
      <c r="E54" s="243">
        <v>22</v>
      </c>
      <c r="F54" s="239" t="s">
        <v>130</v>
      </c>
      <c r="G54" s="240">
        <v>1</v>
      </c>
      <c r="H54" s="241">
        <v>40940</v>
      </c>
      <c r="I54" s="241">
        <v>41273</v>
      </c>
      <c r="J54" s="241" t="s">
        <v>157</v>
      </c>
      <c r="K54" s="249">
        <v>11</v>
      </c>
      <c r="L54" s="241"/>
      <c r="M54" s="243">
        <v>642</v>
      </c>
      <c r="N54" s="243">
        <f t="shared" ref="N54" si="0">+M54*G54</f>
        <v>642</v>
      </c>
      <c r="O54" s="244">
        <v>519189240</v>
      </c>
      <c r="P54" s="245">
        <v>2224</v>
      </c>
      <c r="Q54" s="246"/>
      <c r="R54" s="247"/>
      <c r="S54" s="247"/>
      <c r="T54" s="247"/>
      <c r="U54" s="247"/>
      <c r="V54" s="247"/>
      <c r="W54" s="247"/>
      <c r="X54" s="247"/>
      <c r="Y54" s="247"/>
      <c r="Z54" s="247"/>
    </row>
    <row r="55" spans="1:26" s="248" customFormat="1" x14ac:dyDescent="0.25">
      <c r="A55" s="235">
        <v>3</v>
      </c>
      <c r="B55" s="236" t="s">
        <v>151</v>
      </c>
      <c r="C55" s="237" t="s">
        <v>152</v>
      </c>
      <c r="D55" s="236" t="s">
        <v>154</v>
      </c>
      <c r="E55" s="243">
        <v>106</v>
      </c>
      <c r="F55" s="239" t="s">
        <v>130</v>
      </c>
      <c r="G55" s="240">
        <v>1</v>
      </c>
      <c r="H55" s="241">
        <v>41500</v>
      </c>
      <c r="I55" s="241">
        <v>41851</v>
      </c>
      <c r="J55" s="241" t="s">
        <v>157</v>
      </c>
      <c r="K55" s="249">
        <v>11.5</v>
      </c>
      <c r="L55" s="241"/>
      <c r="M55" s="243">
        <v>0</v>
      </c>
      <c r="N55" s="243">
        <f t="shared" ref="N55" si="1">+M55*G55</f>
        <v>0</v>
      </c>
      <c r="O55" s="244">
        <v>1906215158</v>
      </c>
      <c r="P55" s="245">
        <v>2230</v>
      </c>
      <c r="Q55" s="246"/>
      <c r="R55" s="247"/>
      <c r="S55" s="247"/>
      <c r="T55" s="247"/>
      <c r="U55" s="247"/>
      <c r="V55" s="247"/>
      <c r="W55" s="247"/>
      <c r="X55" s="247"/>
      <c r="Y55" s="247"/>
      <c r="Z55" s="247"/>
    </row>
    <row r="56" spans="1:26" s="102" customFormat="1" x14ac:dyDescent="0.25">
      <c r="A56" s="42"/>
      <c r="B56" s="45" t="s">
        <v>16</v>
      </c>
      <c r="C56" s="104"/>
      <c r="D56" s="103"/>
      <c r="E56" s="130"/>
      <c r="F56" s="99"/>
      <c r="G56" s="118"/>
      <c r="H56" s="100"/>
      <c r="I56" s="100"/>
      <c r="J56" s="100"/>
      <c r="K56" s="259">
        <f>SUM(K53:K55)</f>
        <v>25.933333333333334</v>
      </c>
      <c r="L56" s="105">
        <f>SUM(L53:L55)</f>
        <v>0</v>
      </c>
      <c r="M56" s="117">
        <f>SUM(M53:M55)</f>
        <v>1072</v>
      </c>
      <c r="N56" s="105">
        <f>SUM(N53:N55)</f>
        <v>1072</v>
      </c>
      <c r="O56" s="26"/>
      <c r="P56" s="132"/>
      <c r="Q56" s="120"/>
    </row>
    <row r="57" spans="1:26" s="29" customFormat="1" x14ac:dyDescent="0.25">
      <c r="E57" s="30"/>
    </row>
    <row r="58" spans="1:26" s="29" customFormat="1" x14ac:dyDescent="0.25">
      <c r="B58" s="444" t="s">
        <v>28</v>
      </c>
      <c r="C58" s="444" t="s">
        <v>27</v>
      </c>
      <c r="D58" s="470" t="s">
        <v>34</v>
      </c>
      <c r="E58" s="470"/>
    </row>
    <row r="59" spans="1:26" s="29" customFormat="1" x14ac:dyDescent="0.25">
      <c r="B59" s="445"/>
      <c r="C59" s="445"/>
      <c r="D59" s="197" t="s">
        <v>23</v>
      </c>
      <c r="E59" s="57" t="s">
        <v>24</v>
      </c>
    </row>
    <row r="60" spans="1:26" s="29" customFormat="1" ht="30.6" customHeight="1" x14ac:dyDescent="0.25">
      <c r="B60" s="54" t="s">
        <v>21</v>
      </c>
      <c r="C60" s="261">
        <f>+K56</f>
        <v>25.933333333333334</v>
      </c>
      <c r="D60" s="206" t="s">
        <v>795</v>
      </c>
      <c r="E60" s="206"/>
      <c r="F60" s="31"/>
      <c r="G60" s="31"/>
      <c r="H60" s="31"/>
      <c r="I60" s="31"/>
      <c r="J60" s="31"/>
      <c r="K60" s="31"/>
      <c r="L60" s="31"/>
      <c r="M60" s="31"/>
    </row>
    <row r="61" spans="1:26" s="29" customFormat="1" ht="30" customHeight="1" x14ac:dyDescent="0.25">
      <c r="B61" s="54" t="s">
        <v>25</v>
      </c>
      <c r="C61" s="55">
        <f>+M56</f>
        <v>1072</v>
      </c>
      <c r="D61" s="206" t="s">
        <v>795</v>
      </c>
      <c r="E61" s="206"/>
    </row>
    <row r="62" spans="1:26" s="29" customFormat="1" x14ac:dyDescent="0.25">
      <c r="B62" s="32"/>
      <c r="C62" s="468"/>
      <c r="D62" s="468"/>
      <c r="E62" s="468"/>
      <c r="F62" s="468"/>
      <c r="G62" s="468"/>
      <c r="H62" s="468"/>
      <c r="I62" s="468"/>
      <c r="J62" s="468"/>
      <c r="K62" s="468"/>
      <c r="L62" s="468"/>
      <c r="M62" s="468"/>
      <c r="N62" s="468"/>
    </row>
    <row r="63" spans="1:26" ht="28.15" customHeight="1" thickBot="1" x14ac:dyDescent="0.3"/>
    <row r="64" spans="1:26" ht="27" thickBot="1" x14ac:dyDescent="0.3">
      <c r="B64" s="467" t="s">
        <v>97</v>
      </c>
      <c r="C64" s="467"/>
      <c r="D64" s="467"/>
      <c r="E64" s="467"/>
      <c r="F64" s="467"/>
      <c r="G64" s="467"/>
      <c r="H64" s="467"/>
      <c r="I64" s="467"/>
      <c r="J64" s="467"/>
      <c r="K64" s="467"/>
      <c r="L64" s="467"/>
      <c r="M64" s="467"/>
      <c r="N64" s="467"/>
    </row>
    <row r="67" spans="2:18" ht="120" x14ac:dyDescent="0.25">
      <c r="B67" s="109" t="s">
        <v>723</v>
      </c>
      <c r="C67" s="62" t="s">
        <v>2</v>
      </c>
      <c r="D67" s="62" t="s">
        <v>99</v>
      </c>
      <c r="E67" s="62" t="s">
        <v>98</v>
      </c>
      <c r="F67" s="62" t="s">
        <v>100</v>
      </c>
      <c r="G67" s="62" t="s">
        <v>101</v>
      </c>
      <c r="H67" s="62" t="s">
        <v>217</v>
      </c>
      <c r="I67" s="62" t="s">
        <v>102</v>
      </c>
      <c r="J67" s="62" t="s">
        <v>103</v>
      </c>
      <c r="K67" s="62" t="s">
        <v>104</v>
      </c>
      <c r="L67" s="62" t="s">
        <v>105</v>
      </c>
      <c r="M67" s="85" t="s">
        <v>106</v>
      </c>
      <c r="N67" s="85" t="s">
        <v>107</v>
      </c>
      <c r="O67" s="428" t="s">
        <v>3</v>
      </c>
      <c r="P67" s="430"/>
      <c r="Q67" s="62" t="s">
        <v>18</v>
      </c>
      <c r="R67" s="110"/>
    </row>
    <row r="68" spans="2:18" x14ac:dyDescent="0.25">
      <c r="B68" s="141" t="s">
        <v>599</v>
      </c>
      <c r="C68" s="142" t="s">
        <v>416</v>
      </c>
      <c r="D68" s="141" t="s">
        <v>622</v>
      </c>
      <c r="E68" s="139">
        <v>200</v>
      </c>
      <c r="F68" s="110" t="s">
        <v>131</v>
      </c>
      <c r="G68" s="110" t="s">
        <v>130</v>
      </c>
      <c r="H68" s="110" t="s">
        <v>168</v>
      </c>
      <c r="I68" s="110" t="s">
        <v>131</v>
      </c>
      <c r="J68" s="86" t="s">
        <v>130</v>
      </c>
      <c r="K68" s="110" t="s">
        <v>130</v>
      </c>
      <c r="L68" s="110" t="s">
        <v>130</v>
      </c>
      <c r="M68" s="110" t="s">
        <v>130</v>
      </c>
      <c r="N68" s="110" t="s">
        <v>130</v>
      </c>
      <c r="O68" s="110" t="s">
        <v>169</v>
      </c>
      <c r="P68" s="110"/>
      <c r="Q68" s="110" t="s">
        <v>23</v>
      </c>
      <c r="R68" s="110"/>
    </row>
    <row r="69" spans="2:18" x14ac:dyDescent="0.25">
      <c r="B69" s="141" t="s">
        <v>600</v>
      </c>
      <c r="C69" s="142" t="s">
        <v>416</v>
      </c>
      <c r="D69" s="141" t="s">
        <v>623</v>
      </c>
      <c r="E69" s="139">
        <v>120</v>
      </c>
      <c r="F69" s="110" t="s">
        <v>131</v>
      </c>
      <c r="G69" s="110" t="s">
        <v>168</v>
      </c>
      <c r="H69" s="110" t="s">
        <v>130</v>
      </c>
      <c r="I69" s="110" t="s">
        <v>168</v>
      </c>
      <c r="J69" s="86" t="s">
        <v>130</v>
      </c>
      <c r="K69" s="110" t="s">
        <v>130</v>
      </c>
      <c r="L69" s="110" t="s">
        <v>130</v>
      </c>
      <c r="M69" s="110" t="s">
        <v>130</v>
      </c>
      <c r="N69" s="110" t="s">
        <v>130</v>
      </c>
      <c r="O69" s="110" t="s">
        <v>169</v>
      </c>
      <c r="P69" s="110"/>
      <c r="Q69" s="110" t="s">
        <v>130</v>
      </c>
      <c r="R69" s="110"/>
    </row>
    <row r="70" spans="2:18" x14ac:dyDescent="0.25">
      <c r="B70" s="141" t="s">
        <v>601</v>
      </c>
      <c r="C70" s="142" t="s">
        <v>416</v>
      </c>
      <c r="D70" s="141" t="s">
        <v>624</v>
      </c>
      <c r="E70" s="139">
        <v>40</v>
      </c>
      <c r="F70" s="110" t="s">
        <v>131</v>
      </c>
      <c r="G70" s="110" t="s">
        <v>168</v>
      </c>
      <c r="H70" s="110" t="s">
        <v>130</v>
      </c>
      <c r="I70" s="110" t="s">
        <v>168</v>
      </c>
      <c r="J70" s="86" t="s">
        <v>130</v>
      </c>
      <c r="K70" s="110" t="s">
        <v>130</v>
      </c>
      <c r="L70" s="110" t="s">
        <v>130</v>
      </c>
      <c r="M70" s="110" t="s">
        <v>130</v>
      </c>
      <c r="N70" s="110" t="s">
        <v>130</v>
      </c>
      <c r="O70" s="110" t="s">
        <v>169</v>
      </c>
      <c r="P70" s="110"/>
      <c r="Q70" s="110" t="s">
        <v>130</v>
      </c>
      <c r="R70" s="110"/>
    </row>
    <row r="71" spans="2:18" x14ac:dyDescent="0.25">
      <c r="B71" s="141" t="s">
        <v>602</v>
      </c>
      <c r="C71" s="142" t="s">
        <v>416</v>
      </c>
      <c r="D71" s="141" t="s">
        <v>625</v>
      </c>
      <c r="E71" s="139">
        <v>40</v>
      </c>
      <c r="F71" s="110" t="s">
        <v>131</v>
      </c>
      <c r="G71" s="110" t="s">
        <v>168</v>
      </c>
      <c r="H71" s="110" t="s">
        <v>130</v>
      </c>
      <c r="I71" s="110" t="s">
        <v>168</v>
      </c>
      <c r="J71" s="86" t="s">
        <v>130</v>
      </c>
      <c r="K71" s="110" t="s">
        <v>130</v>
      </c>
      <c r="L71" s="110" t="s">
        <v>130</v>
      </c>
      <c r="M71" s="110" t="s">
        <v>130</v>
      </c>
      <c r="N71" s="110" t="s">
        <v>130</v>
      </c>
      <c r="O71" s="110" t="s">
        <v>169</v>
      </c>
      <c r="P71" s="110"/>
      <c r="Q71" s="110" t="s">
        <v>130</v>
      </c>
      <c r="R71" s="110"/>
    </row>
    <row r="72" spans="2:18" x14ac:dyDescent="0.25">
      <c r="B72" s="141" t="s">
        <v>603</v>
      </c>
      <c r="C72" s="142" t="s">
        <v>416</v>
      </c>
      <c r="D72" s="141" t="s">
        <v>626</v>
      </c>
      <c r="E72" s="139">
        <v>124</v>
      </c>
      <c r="F72" s="110" t="s">
        <v>131</v>
      </c>
      <c r="G72" s="110" t="s">
        <v>168</v>
      </c>
      <c r="H72" s="110" t="s">
        <v>130</v>
      </c>
      <c r="I72" s="110" t="s">
        <v>168</v>
      </c>
      <c r="J72" s="86" t="s">
        <v>130</v>
      </c>
      <c r="K72" s="110" t="s">
        <v>130</v>
      </c>
      <c r="L72" s="110" t="s">
        <v>130</v>
      </c>
      <c r="M72" s="110" t="s">
        <v>130</v>
      </c>
      <c r="N72" s="110" t="s">
        <v>130</v>
      </c>
      <c r="O72" s="110" t="s">
        <v>169</v>
      </c>
      <c r="P72" s="110"/>
      <c r="Q72" s="110" t="s">
        <v>130</v>
      </c>
      <c r="R72" s="110"/>
    </row>
    <row r="73" spans="2:18" x14ac:dyDescent="0.25">
      <c r="B73" s="141" t="s">
        <v>604</v>
      </c>
      <c r="C73" s="142" t="s">
        <v>416</v>
      </c>
      <c r="D73" s="141" t="s">
        <v>627</v>
      </c>
      <c r="E73" s="139">
        <v>40</v>
      </c>
      <c r="F73" s="110" t="s">
        <v>131</v>
      </c>
      <c r="G73" s="110" t="s">
        <v>168</v>
      </c>
      <c r="H73" s="110" t="s">
        <v>130</v>
      </c>
      <c r="I73" s="110" t="s">
        <v>168</v>
      </c>
      <c r="J73" s="86" t="s">
        <v>130</v>
      </c>
      <c r="K73" s="110" t="s">
        <v>130</v>
      </c>
      <c r="L73" s="110" t="s">
        <v>130</v>
      </c>
      <c r="M73" s="110" t="s">
        <v>130</v>
      </c>
      <c r="N73" s="110" t="s">
        <v>130</v>
      </c>
      <c r="O73" s="110" t="s">
        <v>169</v>
      </c>
      <c r="P73" s="110"/>
      <c r="Q73" s="110" t="s">
        <v>130</v>
      </c>
      <c r="R73" s="110"/>
    </row>
    <row r="74" spans="2:18" x14ac:dyDescent="0.25">
      <c r="B74" s="141" t="s">
        <v>605</v>
      </c>
      <c r="C74" s="142" t="s">
        <v>416</v>
      </c>
      <c r="D74" s="141" t="s">
        <v>628</v>
      </c>
      <c r="E74" s="139">
        <v>20</v>
      </c>
      <c r="F74" s="110" t="s">
        <v>131</v>
      </c>
      <c r="G74" s="110" t="s">
        <v>168</v>
      </c>
      <c r="H74" s="110" t="s">
        <v>130</v>
      </c>
      <c r="I74" s="110" t="s">
        <v>168</v>
      </c>
      <c r="J74" s="86" t="s">
        <v>130</v>
      </c>
      <c r="K74" s="110" t="s">
        <v>130</v>
      </c>
      <c r="L74" s="110" t="s">
        <v>130</v>
      </c>
      <c r="M74" s="110" t="s">
        <v>130</v>
      </c>
      <c r="N74" s="110" t="s">
        <v>130</v>
      </c>
      <c r="O74" s="110" t="s">
        <v>169</v>
      </c>
      <c r="P74" s="110"/>
      <c r="Q74" s="110" t="s">
        <v>130</v>
      </c>
      <c r="R74" s="110"/>
    </row>
    <row r="75" spans="2:18" x14ac:dyDescent="0.25">
      <c r="B75" s="141" t="s">
        <v>606</v>
      </c>
      <c r="C75" s="142" t="s">
        <v>416</v>
      </c>
      <c r="D75" s="141" t="s">
        <v>629</v>
      </c>
      <c r="E75" s="139">
        <v>200</v>
      </c>
      <c r="F75" s="110" t="s">
        <v>647</v>
      </c>
      <c r="G75" s="110" t="s">
        <v>168</v>
      </c>
      <c r="H75" s="110" t="s">
        <v>130</v>
      </c>
      <c r="I75" s="110" t="s">
        <v>168</v>
      </c>
      <c r="J75" s="86" t="s">
        <v>130</v>
      </c>
      <c r="K75" s="110" t="s">
        <v>130</v>
      </c>
      <c r="L75" s="110" t="s">
        <v>130</v>
      </c>
      <c r="M75" s="110" t="s">
        <v>130</v>
      </c>
      <c r="N75" s="110" t="s">
        <v>130</v>
      </c>
      <c r="O75" s="110" t="s">
        <v>169</v>
      </c>
      <c r="P75" s="110"/>
      <c r="Q75" s="110" t="s">
        <v>130</v>
      </c>
      <c r="R75" s="110"/>
    </row>
    <row r="76" spans="2:18" x14ac:dyDescent="0.25">
      <c r="B76" s="141" t="s">
        <v>271</v>
      </c>
      <c r="C76" s="142" t="s">
        <v>216</v>
      </c>
      <c r="D76" s="141" t="s">
        <v>630</v>
      </c>
      <c r="E76" s="139">
        <v>17</v>
      </c>
      <c r="F76" s="110" t="s">
        <v>168</v>
      </c>
      <c r="G76" s="110" t="s">
        <v>168</v>
      </c>
      <c r="H76" s="110" t="s">
        <v>168</v>
      </c>
      <c r="I76" s="110" t="s">
        <v>131</v>
      </c>
      <c r="J76" s="86" t="s">
        <v>130</v>
      </c>
      <c r="K76" s="110" t="s">
        <v>130</v>
      </c>
      <c r="L76" s="110" t="s">
        <v>130</v>
      </c>
      <c r="M76" s="110" t="s">
        <v>130</v>
      </c>
      <c r="N76" s="110" t="s">
        <v>130</v>
      </c>
      <c r="O76" s="110" t="s">
        <v>218</v>
      </c>
      <c r="P76" s="110"/>
      <c r="Q76" s="110" t="s">
        <v>131</v>
      </c>
      <c r="R76" s="110"/>
    </row>
    <row r="77" spans="2:18" x14ac:dyDescent="0.25">
      <c r="B77" s="141" t="s">
        <v>607</v>
      </c>
      <c r="C77" s="142" t="s">
        <v>216</v>
      </c>
      <c r="D77" s="141" t="s">
        <v>631</v>
      </c>
      <c r="E77" s="139">
        <v>18</v>
      </c>
      <c r="F77" s="110" t="s">
        <v>168</v>
      </c>
      <c r="G77" s="110" t="s">
        <v>168</v>
      </c>
      <c r="H77" s="110" t="s">
        <v>168</v>
      </c>
      <c r="I77" s="110" t="s">
        <v>131</v>
      </c>
      <c r="J77" s="86" t="s">
        <v>130</v>
      </c>
      <c r="K77" s="110" t="s">
        <v>130</v>
      </c>
      <c r="L77" s="110" t="s">
        <v>130</v>
      </c>
      <c r="M77" s="110" t="s">
        <v>130</v>
      </c>
      <c r="N77" s="110" t="s">
        <v>130</v>
      </c>
      <c r="O77" s="110" t="s">
        <v>218</v>
      </c>
      <c r="P77" s="110"/>
      <c r="Q77" s="110" t="s">
        <v>131</v>
      </c>
      <c r="R77" s="110"/>
    </row>
    <row r="78" spans="2:18" x14ac:dyDescent="0.25">
      <c r="B78" s="141" t="s">
        <v>608</v>
      </c>
      <c r="C78" s="142" t="s">
        <v>216</v>
      </c>
      <c r="D78" s="141" t="s">
        <v>632</v>
      </c>
      <c r="E78" s="139">
        <v>18</v>
      </c>
      <c r="F78" s="110" t="s">
        <v>168</v>
      </c>
      <c r="G78" s="110" t="s">
        <v>168</v>
      </c>
      <c r="H78" s="110" t="s">
        <v>168</v>
      </c>
      <c r="I78" s="110" t="s">
        <v>131</v>
      </c>
      <c r="J78" s="86" t="s">
        <v>130</v>
      </c>
      <c r="K78" s="110" t="s">
        <v>130</v>
      </c>
      <c r="L78" s="110" t="s">
        <v>130</v>
      </c>
      <c r="M78" s="110" t="s">
        <v>130</v>
      </c>
      <c r="N78" s="110" t="s">
        <v>130</v>
      </c>
      <c r="O78" s="110" t="s">
        <v>218</v>
      </c>
      <c r="P78" s="110"/>
      <c r="Q78" s="110" t="s">
        <v>131</v>
      </c>
      <c r="R78" s="110"/>
    </row>
    <row r="79" spans="2:18" x14ac:dyDescent="0.25">
      <c r="B79" s="141" t="s">
        <v>609</v>
      </c>
      <c r="C79" s="142" t="s">
        <v>216</v>
      </c>
      <c r="D79" s="141" t="s">
        <v>633</v>
      </c>
      <c r="E79" s="139">
        <v>17</v>
      </c>
      <c r="F79" s="110" t="s">
        <v>168</v>
      </c>
      <c r="G79" s="110" t="s">
        <v>168</v>
      </c>
      <c r="H79" s="110" t="s">
        <v>168</v>
      </c>
      <c r="I79" s="110" t="s">
        <v>131</v>
      </c>
      <c r="J79" s="86" t="s">
        <v>130</v>
      </c>
      <c r="K79" s="110" t="s">
        <v>130</v>
      </c>
      <c r="L79" s="110" t="s">
        <v>130</v>
      </c>
      <c r="M79" s="110" t="s">
        <v>130</v>
      </c>
      <c r="N79" s="110" t="s">
        <v>130</v>
      </c>
      <c r="O79" s="110" t="s">
        <v>218</v>
      </c>
      <c r="P79" s="110"/>
      <c r="Q79" s="110" t="s">
        <v>131</v>
      </c>
      <c r="R79" s="110"/>
    </row>
    <row r="80" spans="2:18" x14ac:dyDescent="0.25">
      <c r="B80" s="141" t="s">
        <v>610</v>
      </c>
      <c r="C80" s="142" t="s">
        <v>216</v>
      </c>
      <c r="D80" s="141" t="s">
        <v>634</v>
      </c>
      <c r="E80" s="139">
        <v>18</v>
      </c>
      <c r="F80" s="110" t="s">
        <v>168</v>
      </c>
      <c r="G80" s="110" t="s">
        <v>168</v>
      </c>
      <c r="H80" s="110" t="s">
        <v>168</v>
      </c>
      <c r="I80" s="110" t="s">
        <v>131</v>
      </c>
      <c r="J80" s="86" t="s">
        <v>130</v>
      </c>
      <c r="K80" s="110" t="s">
        <v>130</v>
      </c>
      <c r="L80" s="110" t="s">
        <v>130</v>
      </c>
      <c r="M80" s="110" t="s">
        <v>130</v>
      </c>
      <c r="N80" s="110" t="s">
        <v>130</v>
      </c>
      <c r="O80" s="110" t="s">
        <v>218</v>
      </c>
      <c r="P80" s="110"/>
      <c r="Q80" s="110" t="s">
        <v>131</v>
      </c>
      <c r="R80" s="110"/>
    </row>
    <row r="81" spans="2:18" x14ac:dyDescent="0.25">
      <c r="B81" s="141" t="s">
        <v>611</v>
      </c>
      <c r="C81" s="142" t="s">
        <v>216</v>
      </c>
      <c r="D81" s="141" t="s">
        <v>635</v>
      </c>
      <c r="E81" s="139">
        <v>18</v>
      </c>
      <c r="F81" s="110" t="s">
        <v>168</v>
      </c>
      <c r="G81" s="110" t="s">
        <v>168</v>
      </c>
      <c r="H81" s="110" t="s">
        <v>168</v>
      </c>
      <c r="I81" s="110" t="s">
        <v>131</v>
      </c>
      <c r="J81" s="86" t="s">
        <v>130</v>
      </c>
      <c r="K81" s="110" t="s">
        <v>130</v>
      </c>
      <c r="L81" s="110" t="s">
        <v>130</v>
      </c>
      <c r="M81" s="110" t="s">
        <v>130</v>
      </c>
      <c r="N81" s="110" t="s">
        <v>130</v>
      </c>
      <c r="O81" s="110" t="s">
        <v>218</v>
      </c>
      <c r="P81" s="110"/>
      <c r="Q81" s="110" t="s">
        <v>131</v>
      </c>
      <c r="R81" s="110"/>
    </row>
    <row r="82" spans="2:18" x14ac:dyDescent="0.25">
      <c r="B82" s="141" t="s">
        <v>612</v>
      </c>
      <c r="C82" s="142" t="s">
        <v>216</v>
      </c>
      <c r="D82" s="141" t="s">
        <v>635</v>
      </c>
      <c r="E82" s="139">
        <v>18</v>
      </c>
      <c r="F82" s="110" t="s">
        <v>168</v>
      </c>
      <c r="G82" s="110" t="s">
        <v>168</v>
      </c>
      <c r="H82" s="110" t="s">
        <v>168</v>
      </c>
      <c r="I82" s="110" t="s">
        <v>131</v>
      </c>
      <c r="J82" s="86" t="s">
        <v>130</v>
      </c>
      <c r="K82" s="110" t="s">
        <v>130</v>
      </c>
      <c r="L82" s="110" t="s">
        <v>130</v>
      </c>
      <c r="M82" s="110" t="s">
        <v>130</v>
      </c>
      <c r="N82" s="110" t="s">
        <v>130</v>
      </c>
      <c r="O82" s="110" t="s">
        <v>218</v>
      </c>
      <c r="P82" s="110"/>
      <c r="Q82" s="110" t="s">
        <v>131</v>
      </c>
      <c r="R82" s="110"/>
    </row>
    <row r="83" spans="2:18" x14ac:dyDescent="0.25">
      <c r="B83" s="141" t="s">
        <v>613</v>
      </c>
      <c r="C83" s="142" t="s">
        <v>216</v>
      </c>
      <c r="D83" s="141" t="s">
        <v>636</v>
      </c>
      <c r="E83" s="139">
        <v>18</v>
      </c>
      <c r="F83" s="110" t="s">
        <v>168</v>
      </c>
      <c r="G83" s="110" t="s">
        <v>168</v>
      </c>
      <c r="H83" s="110" t="s">
        <v>168</v>
      </c>
      <c r="I83" s="110" t="s">
        <v>131</v>
      </c>
      <c r="J83" s="86" t="s">
        <v>130</v>
      </c>
      <c r="K83" s="110" t="s">
        <v>130</v>
      </c>
      <c r="L83" s="110" t="s">
        <v>130</v>
      </c>
      <c r="M83" s="110" t="s">
        <v>130</v>
      </c>
      <c r="N83" s="110" t="s">
        <v>130</v>
      </c>
      <c r="O83" s="110" t="s">
        <v>218</v>
      </c>
      <c r="P83" s="110"/>
      <c r="Q83" s="110" t="s">
        <v>131</v>
      </c>
      <c r="R83" s="110"/>
    </row>
    <row r="84" spans="2:18" x14ac:dyDescent="0.25">
      <c r="B84" s="141" t="s">
        <v>613</v>
      </c>
      <c r="C84" s="142" t="s">
        <v>216</v>
      </c>
      <c r="D84" s="141" t="s">
        <v>637</v>
      </c>
      <c r="E84" s="139">
        <v>17</v>
      </c>
      <c r="F84" s="110" t="s">
        <v>168</v>
      </c>
      <c r="G84" s="110" t="s">
        <v>168</v>
      </c>
      <c r="H84" s="110" t="s">
        <v>168</v>
      </c>
      <c r="I84" s="110" t="s">
        <v>131</v>
      </c>
      <c r="J84" s="86" t="s">
        <v>130</v>
      </c>
      <c r="K84" s="110" t="s">
        <v>130</v>
      </c>
      <c r="L84" s="110" t="s">
        <v>130</v>
      </c>
      <c r="M84" s="110" t="s">
        <v>130</v>
      </c>
      <c r="N84" s="110" t="s">
        <v>130</v>
      </c>
      <c r="O84" s="110" t="s">
        <v>218</v>
      </c>
      <c r="P84" s="110"/>
      <c r="Q84" s="110" t="s">
        <v>131</v>
      </c>
      <c r="R84" s="110"/>
    </row>
    <row r="85" spans="2:18" x14ac:dyDescent="0.25">
      <c r="B85" s="141" t="s">
        <v>613</v>
      </c>
      <c r="C85" s="142" t="s">
        <v>216</v>
      </c>
      <c r="D85" s="141" t="s">
        <v>638</v>
      </c>
      <c r="E85" s="139">
        <v>16</v>
      </c>
      <c r="F85" s="110" t="s">
        <v>168</v>
      </c>
      <c r="G85" s="110" t="s">
        <v>168</v>
      </c>
      <c r="H85" s="110" t="s">
        <v>168</v>
      </c>
      <c r="I85" s="110" t="s">
        <v>131</v>
      </c>
      <c r="J85" s="86" t="s">
        <v>130</v>
      </c>
      <c r="K85" s="110" t="s">
        <v>130</v>
      </c>
      <c r="L85" s="110" t="s">
        <v>130</v>
      </c>
      <c r="M85" s="110" t="s">
        <v>130</v>
      </c>
      <c r="N85" s="110" t="s">
        <v>130</v>
      </c>
      <c r="O85" s="110" t="s">
        <v>218</v>
      </c>
      <c r="P85" s="110"/>
      <c r="Q85" s="110" t="s">
        <v>131</v>
      </c>
      <c r="R85" s="110"/>
    </row>
    <row r="86" spans="2:18" x14ac:dyDescent="0.25">
      <c r="B86" s="141" t="s">
        <v>614</v>
      </c>
      <c r="C86" s="142" t="s">
        <v>216</v>
      </c>
      <c r="D86" s="141" t="s">
        <v>639</v>
      </c>
      <c r="E86" s="139">
        <v>20</v>
      </c>
      <c r="F86" s="110" t="s">
        <v>168</v>
      </c>
      <c r="G86" s="110" t="s">
        <v>168</v>
      </c>
      <c r="H86" s="110" t="s">
        <v>168</v>
      </c>
      <c r="I86" s="110" t="s">
        <v>131</v>
      </c>
      <c r="J86" s="86" t="s">
        <v>130</v>
      </c>
      <c r="K86" s="110" t="s">
        <v>130</v>
      </c>
      <c r="L86" s="110" t="s">
        <v>130</v>
      </c>
      <c r="M86" s="110" t="s">
        <v>130</v>
      </c>
      <c r="N86" s="110" t="s">
        <v>130</v>
      </c>
      <c r="O86" s="110" t="s">
        <v>218</v>
      </c>
      <c r="P86" s="110"/>
      <c r="Q86" s="110" t="s">
        <v>131</v>
      </c>
      <c r="R86" s="110"/>
    </row>
    <row r="87" spans="2:18" x14ac:dyDescent="0.25">
      <c r="B87" s="141" t="s">
        <v>614</v>
      </c>
      <c r="C87" s="142" t="s">
        <v>216</v>
      </c>
      <c r="D87" s="141" t="s">
        <v>639</v>
      </c>
      <c r="E87" s="139">
        <v>18</v>
      </c>
      <c r="F87" s="110" t="s">
        <v>168</v>
      </c>
      <c r="G87" s="110" t="s">
        <v>168</v>
      </c>
      <c r="H87" s="110" t="s">
        <v>168</v>
      </c>
      <c r="I87" s="110" t="s">
        <v>131</v>
      </c>
      <c r="J87" s="86" t="s">
        <v>130</v>
      </c>
      <c r="K87" s="110" t="s">
        <v>130</v>
      </c>
      <c r="L87" s="110" t="s">
        <v>130</v>
      </c>
      <c r="M87" s="110" t="s">
        <v>130</v>
      </c>
      <c r="N87" s="110" t="s">
        <v>130</v>
      </c>
      <c r="O87" s="110" t="s">
        <v>218</v>
      </c>
      <c r="P87" s="110"/>
      <c r="Q87" s="110" t="s">
        <v>131</v>
      </c>
      <c r="R87" s="110"/>
    </row>
    <row r="88" spans="2:18" x14ac:dyDescent="0.25">
      <c r="B88" s="141" t="s">
        <v>614</v>
      </c>
      <c r="C88" s="142" t="s">
        <v>216</v>
      </c>
      <c r="D88" s="141" t="s">
        <v>639</v>
      </c>
      <c r="E88" s="139">
        <v>18</v>
      </c>
      <c r="F88" s="110" t="s">
        <v>168</v>
      </c>
      <c r="G88" s="110" t="s">
        <v>168</v>
      </c>
      <c r="H88" s="110" t="s">
        <v>168</v>
      </c>
      <c r="I88" s="110" t="s">
        <v>131</v>
      </c>
      <c r="J88" s="86" t="s">
        <v>130</v>
      </c>
      <c r="K88" s="110" t="s">
        <v>130</v>
      </c>
      <c r="L88" s="110" t="s">
        <v>130</v>
      </c>
      <c r="M88" s="110" t="s">
        <v>130</v>
      </c>
      <c r="N88" s="110" t="s">
        <v>130</v>
      </c>
      <c r="O88" s="110" t="s">
        <v>218</v>
      </c>
      <c r="P88" s="110"/>
      <c r="Q88" s="110" t="s">
        <v>131</v>
      </c>
      <c r="R88" s="110"/>
    </row>
    <row r="89" spans="2:18" x14ac:dyDescent="0.25">
      <c r="B89" s="141" t="s">
        <v>615</v>
      </c>
      <c r="C89" s="142" t="s">
        <v>216</v>
      </c>
      <c r="D89" s="141" t="s">
        <v>640</v>
      </c>
      <c r="E89" s="139">
        <v>17</v>
      </c>
      <c r="F89" s="110" t="s">
        <v>168</v>
      </c>
      <c r="G89" s="110" t="s">
        <v>168</v>
      </c>
      <c r="H89" s="110" t="s">
        <v>168</v>
      </c>
      <c r="I89" s="110" t="s">
        <v>131</v>
      </c>
      <c r="J89" s="86" t="s">
        <v>130</v>
      </c>
      <c r="K89" s="110" t="s">
        <v>130</v>
      </c>
      <c r="L89" s="110" t="s">
        <v>130</v>
      </c>
      <c r="M89" s="110" t="s">
        <v>130</v>
      </c>
      <c r="N89" s="110" t="s">
        <v>130</v>
      </c>
      <c r="O89" s="110" t="s">
        <v>218</v>
      </c>
      <c r="P89" s="110"/>
      <c r="Q89" s="110" t="s">
        <v>131</v>
      </c>
      <c r="R89" s="110"/>
    </row>
    <row r="90" spans="2:18" x14ac:dyDescent="0.25">
      <c r="B90" s="141" t="s">
        <v>616</v>
      </c>
      <c r="C90" s="142" t="s">
        <v>216</v>
      </c>
      <c r="D90" s="141" t="s">
        <v>641</v>
      </c>
      <c r="E90" s="139">
        <v>18</v>
      </c>
      <c r="F90" s="110" t="s">
        <v>168</v>
      </c>
      <c r="G90" s="110" t="s">
        <v>168</v>
      </c>
      <c r="H90" s="110" t="s">
        <v>168</v>
      </c>
      <c r="I90" s="110" t="s">
        <v>131</v>
      </c>
      <c r="J90" s="86" t="s">
        <v>130</v>
      </c>
      <c r="K90" s="110" t="s">
        <v>130</v>
      </c>
      <c r="L90" s="110" t="s">
        <v>130</v>
      </c>
      <c r="M90" s="110" t="s">
        <v>130</v>
      </c>
      <c r="N90" s="110" t="s">
        <v>130</v>
      </c>
      <c r="O90" s="110" t="s">
        <v>218</v>
      </c>
      <c r="P90" s="110"/>
      <c r="Q90" s="110" t="s">
        <v>131</v>
      </c>
      <c r="R90" s="110"/>
    </row>
    <row r="91" spans="2:18" x14ac:dyDescent="0.25">
      <c r="B91" s="141" t="s">
        <v>616</v>
      </c>
      <c r="C91" s="142" t="s">
        <v>216</v>
      </c>
      <c r="D91" s="141" t="s">
        <v>642</v>
      </c>
      <c r="E91" s="139">
        <v>20</v>
      </c>
      <c r="F91" s="110" t="s">
        <v>168</v>
      </c>
      <c r="G91" s="110" t="s">
        <v>168</v>
      </c>
      <c r="H91" s="110" t="s">
        <v>168</v>
      </c>
      <c r="I91" s="110" t="s">
        <v>131</v>
      </c>
      <c r="J91" s="86" t="s">
        <v>130</v>
      </c>
      <c r="K91" s="110" t="s">
        <v>130</v>
      </c>
      <c r="L91" s="110" t="s">
        <v>130</v>
      </c>
      <c r="M91" s="110" t="s">
        <v>130</v>
      </c>
      <c r="N91" s="110" t="s">
        <v>130</v>
      </c>
      <c r="O91" s="110" t="s">
        <v>218</v>
      </c>
      <c r="P91" s="110"/>
      <c r="Q91" s="110" t="s">
        <v>131</v>
      </c>
      <c r="R91" s="110"/>
    </row>
    <row r="92" spans="2:18" x14ac:dyDescent="0.25">
      <c r="B92" s="141" t="s">
        <v>616</v>
      </c>
      <c r="C92" s="142" t="s">
        <v>216</v>
      </c>
      <c r="D92" s="141" t="s">
        <v>643</v>
      </c>
      <c r="E92" s="139">
        <v>15</v>
      </c>
      <c r="F92" s="110" t="s">
        <v>168</v>
      </c>
      <c r="G92" s="110" t="s">
        <v>168</v>
      </c>
      <c r="H92" s="110" t="s">
        <v>168</v>
      </c>
      <c r="I92" s="110" t="s">
        <v>131</v>
      </c>
      <c r="J92" s="86" t="s">
        <v>130</v>
      </c>
      <c r="K92" s="110" t="s">
        <v>130</v>
      </c>
      <c r="L92" s="110" t="s">
        <v>130</v>
      </c>
      <c r="M92" s="110" t="s">
        <v>130</v>
      </c>
      <c r="N92" s="110" t="s">
        <v>130</v>
      </c>
      <c r="O92" s="110" t="s">
        <v>218</v>
      </c>
      <c r="P92" s="110"/>
      <c r="Q92" s="110" t="s">
        <v>131</v>
      </c>
      <c r="R92" s="110"/>
    </row>
    <row r="93" spans="2:18" x14ac:dyDescent="0.25">
      <c r="B93" s="141" t="s">
        <v>617</v>
      </c>
      <c r="C93" s="142" t="s">
        <v>216</v>
      </c>
      <c r="D93" s="141" t="s">
        <v>644</v>
      </c>
      <c r="E93" s="139">
        <v>18</v>
      </c>
      <c r="F93" s="110" t="s">
        <v>168</v>
      </c>
      <c r="G93" s="110" t="s">
        <v>168</v>
      </c>
      <c r="H93" s="110" t="s">
        <v>168</v>
      </c>
      <c r="I93" s="110" t="s">
        <v>131</v>
      </c>
      <c r="J93" s="86" t="s">
        <v>130</v>
      </c>
      <c r="K93" s="110" t="s">
        <v>130</v>
      </c>
      <c r="L93" s="110" t="s">
        <v>130</v>
      </c>
      <c r="M93" s="110" t="s">
        <v>130</v>
      </c>
      <c r="N93" s="110" t="s">
        <v>130</v>
      </c>
      <c r="O93" s="110" t="s">
        <v>218</v>
      </c>
      <c r="P93" s="110"/>
      <c r="Q93" s="110" t="s">
        <v>131</v>
      </c>
      <c r="R93" s="110"/>
    </row>
    <row r="94" spans="2:18" x14ac:dyDescent="0.25">
      <c r="B94" s="141" t="s">
        <v>617</v>
      </c>
      <c r="C94" s="142" t="s">
        <v>216</v>
      </c>
      <c r="D94" s="141" t="s">
        <v>645</v>
      </c>
      <c r="E94" s="139">
        <v>16</v>
      </c>
      <c r="F94" s="110" t="s">
        <v>168</v>
      </c>
      <c r="G94" s="110" t="s">
        <v>168</v>
      </c>
      <c r="H94" s="110" t="s">
        <v>168</v>
      </c>
      <c r="I94" s="110" t="s">
        <v>131</v>
      </c>
      <c r="J94" s="86" t="s">
        <v>130</v>
      </c>
      <c r="K94" s="110" t="s">
        <v>130</v>
      </c>
      <c r="L94" s="110" t="s">
        <v>130</v>
      </c>
      <c r="M94" s="110" t="s">
        <v>130</v>
      </c>
      <c r="N94" s="110" t="s">
        <v>130</v>
      </c>
      <c r="O94" s="110" t="s">
        <v>218</v>
      </c>
      <c r="P94" s="110"/>
      <c r="Q94" s="110" t="s">
        <v>131</v>
      </c>
      <c r="R94" s="110"/>
    </row>
    <row r="95" spans="2:18" x14ac:dyDescent="0.25">
      <c r="B95" s="141" t="s">
        <v>617</v>
      </c>
      <c r="C95" s="142" t="s">
        <v>216</v>
      </c>
      <c r="D95" s="141" t="s">
        <v>646</v>
      </c>
      <c r="E95" s="139">
        <v>19</v>
      </c>
      <c r="F95" s="110" t="s">
        <v>168</v>
      </c>
      <c r="G95" s="110" t="s">
        <v>168</v>
      </c>
      <c r="H95" s="110" t="s">
        <v>168</v>
      </c>
      <c r="I95" s="110" t="s">
        <v>131</v>
      </c>
      <c r="J95" s="86" t="s">
        <v>130</v>
      </c>
      <c r="K95" s="110" t="s">
        <v>130</v>
      </c>
      <c r="L95" s="110" t="s">
        <v>130</v>
      </c>
      <c r="M95" s="110" t="s">
        <v>130</v>
      </c>
      <c r="N95" s="110" t="s">
        <v>130</v>
      </c>
      <c r="O95" s="110" t="s">
        <v>218</v>
      </c>
      <c r="P95" s="110"/>
      <c r="Q95" s="110" t="s">
        <v>131</v>
      </c>
      <c r="R95" s="110"/>
    </row>
    <row r="96" spans="2:18" x14ac:dyDescent="0.25">
      <c r="B96" s="141" t="s">
        <v>618</v>
      </c>
      <c r="C96" s="142" t="s">
        <v>216</v>
      </c>
      <c r="D96" s="141" t="s">
        <v>631</v>
      </c>
      <c r="E96" s="139">
        <v>18</v>
      </c>
      <c r="F96" s="110" t="s">
        <v>168</v>
      </c>
      <c r="G96" s="110" t="s">
        <v>168</v>
      </c>
      <c r="H96" s="110" t="s">
        <v>168</v>
      </c>
      <c r="I96" s="110" t="s">
        <v>131</v>
      </c>
      <c r="J96" s="86" t="s">
        <v>130</v>
      </c>
      <c r="K96" s="110" t="s">
        <v>130</v>
      </c>
      <c r="L96" s="110" t="s">
        <v>130</v>
      </c>
      <c r="M96" s="110" t="s">
        <v>130</v>
      </c>
      <c r="N96" s="110" t="s">
        <v>130</v>
      </c>
      <c r="O96" s="110" t="s">
        <v>218</v>
      </c>
      <c r="P96" s="110"/>
      <c r="Q96" s="110" t="s">
        <v>131</v>
      </c>
      <c r="R96" s="110"/>
    </row>
    <row r="97" spans="2:18" x14ac:dyDescent="0.25">
      <c r="B97" s="141" t="s">
        <v>619</v>
      </c>
      <c r="C97" s="142" t="s">
        <v>216</v>
      </c>
      <c r="D97" s="141" t="s">
        <v>631</v>
      </c>
      <c r="E97" s="139">
        <v>18</v>
      </c>
      <c r="F97" s="110" t="s">
        <v>168</v>
      </c>
      <c r="G97" s="110" t="s">
        <v>168</v>
      </c>
      <c r="H97" s="110" t="s">
        <v>168</v>
      </c>
      <c r="I97" s="110" t="s">
        <v>131</v>
      </c>
      <c r="J97" s="86" t="s">
        <v>130</v>
      </c>
      <c r="K97" s="110" t="s">
        <v>130</v>
      </c>
      <c r="L97" s="110" t="s">
        <v>130</v>
      </c>
      <c r="M97" s="110" t="s">
        <v>130</v>
      </c>
      <c r="N97" s="110" t="s">
        <v>130</v>
      </c>
      <c r="O97" s="110" t="s">
        <v>218</v>
      </c>
      <c r="P97" s="110"/>
      <c r="Q97" s="110" t="s">
        <v>131</v>
      </c>
      <c r="R97" s="110"/>
    </row>
    <row r="98" spans="2:18" x14ac:dyDescent="0.25">
      <c r="B98" s="141" t="s">
        <v>620</v>
      </c>
      <c r="C98" s="142" t="s">
        <v>216</v>
      </c>
      <c r="D98" s="141" t="s">
        <v>634</v>
      </c>
      <c r="E98" s="139">
        <v>19</v>
      </c>
      <c r="F98" s="110" t="s">
        <v>168</v>
      </c>
      <c r="G98" s="110" t="s">
        <v>168</v>
      </c>
      <c r="H98" s="110" t="s">
        <v>168</v>
      </c>
      <c r="I98" s="110" t="s">
        <v>131</v>
      </c>
      <c r="J98" s="86" t="s">
        <v>130</v>
      </c>
      <c r="K98" s="110" t="s">
        <v>130</v>
      </c>
      <c r="L98" s="110" t="s">
        <v>130</v>
      </c>
      <c r="M98" s="110" t="s">
        <v>130</v>
      </c>
      <c r="N98" s="110" t="s">
        <v>130</v>
      </c>
      <c r="O98" s="110" t="s">
        <v>218</v>
      </c>
      <c r="P98" s="110"/>
      <c r="Q98" s="110" t="s">
        <v>131</v>
      </c>
      <c r="R98" s="110"/>
    </row>
    <row r="99" spans="2:18" x14ac:dyDescent="0.25">
      <c r="B99" s="141" t="s">
        <v>621</v>
      </c>
      <c r="C99" s="142" t="s">
        <v>216</v>
      </c>
      <c r="D99" s="141" t="s">
        <v>632</v>
      </c>
      <c r="E99" s="139">
        <v>18</v>
      </c>
      <c r="F99" s="110" t="s">
        <v>168</v>
      </c>
      <c r="G99" s="110" t="s">
        <v>168</v>
      </c>
      <c r="H99" s="110" t="s">
        <v>168</v>
      </c>
      <c r="I99" s="110" t="s">
        <v>131</v>
      </c>
      <c r="J99" s="86" t="s">
        <v>130</v>
      </c>
      <c r="K99" s="110" t="s">
        <v>130</v>
      </c>
      <c r="L99" s="110" t="s">
        <v>130</v>
      </c>
      <c r="M99" s="110" t="s">
        <v>130</v>
      </c>
      <c r="N99" s="110" t="s">
        <v>130</v>
      </c>
      <c r="O99" s="110" t="s">
        <v>218</v>
      </c>
      <c r="P99" s="110"/>
      <c r="Q99" s="110" t="s">
        <v>131</v>
      </c>
      <c r="R99" s="110"/>
    </row>
    <row r="100" spans="2:18" x14ac:dyDescent="0.2">
      <c r="B100" s="141"/>
      <c r="C100" s="142"/>
      <c r="D100" s="141"/>
      <c r="E100" s="110"/>
      <c r="F100" s="110"/>
      <c r="G100" s="110"/>
      <c r="H100" s="110"/>
      <c r="I100" s="110"/>
      <c r="J100" s="110"/>
      <c r="K100" s="110"/>
      <c r="L100" s="110"/>
      <c r="M100" s="110"/>
      <c r="N100" s="110"/>
      <c r="O100" s="110"/>
      <c r="P100" s="110"/>
      <c r="Q100" s="110"/>
      <c r="R100" s="110"/>
    </row>
    <row r="101" spans="2:18" x14ac:dyDescent="0.2">
      <c r="B101" s="141"/>
      <c r="C101" s="142"/>
      <c r="D101" s="141"/>
      <c r="E101" s="110"/>
      <c r="F101" s="110"/>
      <c r="G101" s="110"/>
      <c r="H101" s="110"/>
      <c r="I101" s="110"/>
      <c r="J101" s="110"/>
      <c r="K101" s="110"/>
      <c r="L101" s="110"/>
      <c r="M101" s="110"/>
      <c r="N101" s="110"/>
      <c r="O101" s="110"/>
      <c r="P101" s="110"/>
      <c r="Q101" s="110"/>
      <c r="R101" s="110"/>
    </row>
    <row r="102" spans="2:18" x14ac:dyDescent="0.25">
      <c r="B102" s="9" t="s">
        <v>1</v>
      </c>
    </row>
    <row r="103" spans="2:18" x14ac:dyDescent="0.25">
      <c r="B103" s="9" t="s">
        <v>37</v>
      </c>
    </row>
    <row r="104" spans="2:18" x14ac:dyDescent="0.25">
      <c r="B104" s="9" t="s">
        <v>60</v>
      </c>
    </row>
    <row r="106" spans="2:18" ht="15.75" thickBot="1" x14ac:dyDescent="0.3"/>
    <row r="107" spans="2:18" ht="27" thickBot="1" x14ac:dyDescent="0.3">
      <c r="B107" s="461" t="s">
        <v>38</v>
      </c>
      <c r="C107" s="462"/>
      <c r="D107" s="462"/>
      <c r="E107" s="462"/>
      <c r="F107" s="462"/>
      <c r="G107" s="462"/>
      <c r="H107" s="462"/>
      <c r="I107" s="462"/>
      <c r="J107" s="462"/>
      <c r="K107" s="462"/>
      <c r="L107" s="462"/>
      <c r="M107" s="462"/>
      <c r="N107" s="463"/>
    </row>
    <row r="111" spans="2:18" x14ac:dyDescent="0.25">
      <c r="B111" s="9" t="s">
        <v>1122</v>
      </c>
    </row>
    <row r="112" spans="2:18" ht="76.5" customHeight="1" x14ac:dyDescent="0.25">
      <c r="B112" s="109" t="s">
        <v>0</v>
      </c>
      <c r="C112" s="109" t="s">
        <v>39</v>
      </c>
      <c r="D112" s="109" t="s">
        <v>40</v>
      </c>
      <c r="E112" s="109" t="s">
        <v>108</v>
      </c>
      <c r="F112" s="109" t="s">
        <v>110</v>
      </c>
      <c r="G112" s="109" t="s">
        <v>111</v>
      </c>
      <c r="H112" s="109" t="s">
        <v>112</v>
      </c>
      <c r="I112" s="109" t="s">
        <v>109</v>
      </c>
      <c r="J112" s="428" t="s">
        <v>113</v>
      </c>
      <c r="K112" s="429"/>
      <c r="L112" s="430"/>
      <c r="M112" s="109" t="s">
        <v>117</v>
      </c>
      <c r="N112" s="109" t="s">
        <v>41</v>
      </c>
      <c r="O112" s="109" t="s">
        <v>42</v>
      </c>
      <c r="P112" s="428" t="s">
        <v>3</v>
      </c>
      <c r="Q112" s="430"/>
    </row>
    <row r="113" spans="2:17" ht="60.75" customHeight="1" x14ac:dyDescent="0.25">
      <c r="B113" s="193" t="s">
        <v>43</v>
      </c>
      <c r="C113" s="193" t="s">
        <v>1086</v>
      </c>
      <c r="D113" s="3" t="s">
        <v>1048</v>
      </c>
      <c r="E113" s="3">
        <v>18128280</v>
      </c>
      <c r="F113" s="3" t="s">
        <v>1049</v>
      </c>
      <c r="G113" s="3" t="s">
        <v>1050</v>
      </c>
      <c r="H113" s="250">
        <v>39185</v>
      </c>
      <c r="I113" s="5" t="s">
        <v>130</v>
      </c>
      <c r="J113" s="1"/>
      <c r="K113" s="87"/>
      <c r="L113" s="86"/>
      <c r="M113" s="110" t="s">
        <v>130</v>
      </c>
      <c r="N113" s="110" t="s">
        <v>131</v>
      </c>
      <c r="O113" s="110" t="s">
        <v>131</v>
      </c>
      <c r="P113" s="405" t="s">
        <v>1051</v>
      </c>
      <c r="Q113" s="407"/>
    </row>
    <row r="114" spans="2:17" ht="60.75" customHeight="1" x14ac:dyDescent="0.25">
      <c r="B114" s="193" t="s">
        <v>43</v>
      </c>
      <c r="C114" s="193" t="s">
        <v>1086</v>
      </c>
      <c r="D114" s="3" t="s">
        <v>1043</v>
      </c>
      <c r="E114" s="3">
        <v>60379682</v>
      </c>
      <c r="F114" s="3" t="s">
        <v>1044</v>
      </c>
      <c r="G114" s="3" t="s">
        <v>777</v>
      </c>
      <c r="H114" s="250">
        <v>40158</v>
      </c>
      <c r="I114" s="5" t="s">
        <v>131</v>
      </c>
      <c r="J114" s="1" t="s">
        <v>1045</v>
      </c>
      <c r="K114" s="87" t="s">
        <v>1046</v>
      </c>
      <c r="L114" s="86" t="s">
        <v>1047</v>
      </c>
      <c r="M114" s="110" t="s">
        <v>130</v>
      </c>
      <c r="N114" s="110" t="s">
        <v>130</v>
      </c>
      <c r="O114" s="110" t="s">
        <v>130</v>
      </c>
      <c r="P114" s="437"/>
      <c r="Q114" s="437"/>
    </row>
    <row r="115" spans="2:17" ht="60.75" customHeight="1" x14ac:dyDescent="0.25">
      <c r="B115" s="193" t="s">
        <v>43</v>
      </c>
      <c r="C115" s="193" t="s">
        <v>1086</v>
      </c>
      <c r="D115" s="3" t="s">
        <v>1092</v>
      </c>
      <c r="E115" s="3">
        <v>17689862</v>
      </c>
      <c r="F115" s="3" t="s">
        <v>1093</v>
      </c>
      <c r="G115" s="3"/>
      <c r="H115" s="250"/>
      <c r="I115" s="5"/>
      <c r="J115" s="1"/>
      <c r="K115" s="87"/>
      <c r="L115" s="86"/>
      <c r="M115" s="110"/>
      <c r="N115" s="110" t="s">
        <v>131</v>
      </c>
      <c r="O115" s="110" t="s">
        <v>131</v>
      </c>
      <c r="P115" s="405" t="s">
        <v>1094</v>
      </c>
      <c r="Q115" s="407"/>
    </row>
    <row r="116" spans="2:17" ht="60.75" customHeight="1" x14ac:dyDescent="0.25">
      <c r="B116" s="193" t="s">
        <v>43</v>
      </c>
      <c r="C116" s="193"/>
      <c r="D116" s="3" t="s">
        <v>1088</v>
      </c>
      <c r="E116" s="3">
        <v>9270046</v>
      </c>
      <c r="F116" s="3" t="s">
        <v>978</v>
      </c>
      <c r="G116" s="3" t="s">
        <v>1089</v>
      </c>
      <c r="H116" s="250">
        <v>35020</v>
      </c>
      <c r="I116" s="5" t="s">
        <v>131</v>
      </c>
      <c r="J116" s="1" t="s">
        <v>979</v>
      </c>
      <c r="K116" s="87" t="s">
        <v>1090</v>
      </c>
      <c r="L116" s="86" t="s">
        <v>1091</v>
      </c>
      <c r="M116" s="110" t="s">
        <v>130</v>
      </c>
      <c r="N116" s="110" t="s">
        <v>130</v>
      </c>
      <c r="O116" s="110" t="s">
        <v>130</v>
      </c>
      <c r="P116" s="437" t="s">
        <v>169</v>
      </c>
      <c r="Q116" s="437"/>
    </row>
    <row r="117" spans="2:17" ht="33.6" customHeight="1" x14ac:dyDescent="0.25">
      <c r="B117" s="193" t="s">
        <v>44</v>
      </c>
      <c r="C117" s="193" t="s">
        <v>1087</v>
      </c>
      <c r="D117" s="3" t="s">
        <v>1088</v>
      </c>
      <c r="E117" s="3">
        <v>9270046</v>
      </c>
      <c r="F117" s="3" t="s">
        <v>978</v>
      </c>
      <c r="G117" s="3" t="s">
        <v>1089</v>
      </c>
      <c r="H117" s="250">
        <v>35020</v>
      </c>
      <c r="I117" s="5" t="s">
        <v>131</v>
      </c>
      <c r="J117" s="1" t="s">
        <v>979</v>
      </c>
      <c r="K117" s="86" t="s">
        <v>1090</v>
      </c>
      <c r="L117" s="86" t="s">
        <v>1091</v>
      </c>
      <c r="M117" s="110" t="s">
        <v>130</v>
      </c>
      <c r="N117" s="110" t="s">
        <v>130</v>
      </c>
      <c r="O117" s="110" t="s">
        <v>130</v>
      </c>
      <c r="P117" s="437" t="s">
        <v>169</v>
      </c>
      <c r="Q117" s="437"/>
    </row>
    <row r="118" spans="2:17" ht="33.6" customHeight="1" x14ac:dyDescent="0.25">
      <c r="B118" s="193" t="s">
        <v>44</v>
      </c>
      <c r="C118" s="193" t="s">
        <v>1087</v>
      </c>
      <c r="D118" s="3" t="s">
        <v>1053</v>
      </c>
      <c r="E118" s="3">
        <v>1124853609</v>
      </c>
      <c r="F118" s="3" t="s">
        <v>852</v>
      </c>
      <c r="G118" s="3" t="s">
        <v>965</v>
      </c>
      <c r="H118" s="250">
        <v>41895</v>
      </c>
      <c r="I118" s="5" t="s">
        <v>1054</v>
      </c>
      <c r="J118" s="1" t="s">
        <v>1055</v>
      </c>
      <c r="K118" s="86" t="s">
        <v>1056</v>
      </c>
      <c r="L118" s="86" t="s">
        <v>1057</v>
      </c>
      <c r="M118" s="110" t="s">
        <v>130</v>
      </c>
      <c r="N118" s="110" t="s">
        <v>130</v>
      </c>
      <c r="O118" s="110" t="s">
        <v>130</v>
      </c>
      <c r="P118" s="437" t="s">
        <v>169</v>
      </c>
      <c r="Q118" s="437"/>
    </row>
    <row r="119" spans="2:17" ht="33.6" customHeight="1" x14ac:dyDescent="0.25">
      <c r="B119" s="193" t="s">
        <v>44</v>
      </c>
      <c r="C119" s="193" t="s">
        <v>1087</v>
      </c>
      <c r="D119" s="3" t="s">
        <v>1024</v>
      </c>
      <c r="E119" s="3">
        <v>69023038</v>
      </c>
      <c r="F119" s="3" t="s">
        <v>843</v>
      </c>
      <c r="G119" s="3" t="s">
        <v>681</v>
      </c>
      <c r="H119" s="250">
        <v>41152</v>
      </c>
      <c r="I119" s="5" t="s">
        <v>130</v>
      </c>
      <c r="J119" s="1" t="s">
        <v>1025</v>
      </c>
      <c r="K119" s="86" t="s">
        <v>1026</v>
      </c>
      <c r="L119" s="86" t="s">
        <v>1027</v>
      </c>
      <c r="M119" s="110" t="s">
        <v>130</v>
      </c>
      <c r="N119" s="110" t="s">
        <v>130</v>
      </c>
      <c r="O119" s="110" t="s">
        <v>130</v>
      </c>
      <c r="P119" s="437" t="s">
        <v>169</v>
      </c>
      <c r="Q119" s="437"/>
    </row>
    <row r="120" spans="2:17" ht="33.6" customHeight="1" x14ac:dyDescent="0.25">
      <c r="B120" s="193" t="s">
        <v>44</v>
      </c>
      <c r="C120" s="193" t="s">
        <v>1087</v>
      </c>
      <c r="D120" s="3" t="s">
        <v>1058</v>
      </c>
      <c r="E120" s="3">
        <v>52828174</v>
      </c>
      <c r="F120" s="3" t="s">
        <v>664</v>
      </c>
      <c r="G120" s="3" t="s">
        <v>1059</v>
      </c>
      <c r="H120" s="250">
        <v>38530</v>
      </c>
      <c r="I120" s="5"/>
      <c r="J120" s="1" t="s">
        <v>1060</v>
      </c>
      <c r="K120" s="86" t="s">
        <v>1061</v>
      </c>
      <c r="L120" s="86"/>
      <c r="M120" s="110" t="s">
        <v>130</v>
      </c>
      <c r="N120" s="110" t="s">
        <v>130</v>
      </c>
      <c r="O120" s="110" t="s">
        <v>130</v>
      </c>
      <c r="P120" s="437" t="s">
        <v>1062</v>
      </c>
      <c r="Q120" s="437"/>
    </row>
    <row r="121" spans="2:17" ht="33.6" customHeight="1" x14ac:dyDescent="0.25">
      <c r="B121" s="193" t="s">
        <v>44</v>
      </c>
      <c r="C121" s="193" t="s">
        <v>1087</v>
      </c>
      <c r="D121" s="3" t="s">
        <v>1028</v>
      </c>
      <c r="E121" s="3">
        <v>41182628</v>
      </c>
      <c r="F121" s="3" t="s">
        <v>655</v>
      </c>
      <c r="G121" s="3" t="s">
        <v>656</v>
      </c>
      <c r="H121" s="250">
        <v>39577</v>
      </c>
      <c r="I121" s="5" t="s">
        <v>130</v>
      </c>
      <c r="J121" s="1" t="s">
        <v>1029</v>
      </c>
      <c r="K121" s="86" t="s">
        <v>1030</v>
      </c>
      <c r="L121" s="86" t="s">
        <v>1031</v>
      </c>
      <c r="M121" s="110"/>
      <c r="N121" s="110"/>
      <c r="O121" s="110"/>
      <c r="P121" s="437" t="s">
        <v>1032</v>
      </c>
      <c r="Q121" s="437"/>
    </row>
    <row r="122" spans="2:17" ht="33.6" customHeight="1" x14ac:dyDescent="0.25">
      <c r="B122" s="144"/>
      <c r="C122" s="144"/>
      <c r="D122" s="135"/>
      <c r="E122" s="135"/>
      <c r="F122" s="135"/>
      <c r="G122" s="135"/>
      <c r="H122" s="135"/>
      <c r="I122" s="145"/>
      <c r="J122" s="146"/>
      <c r="K122" s="136"/>
      <c r="L122" s="136"/>
      <c r="M122" s="10"/>
      <c r="N122" s="10"/>
      <c r="O122" s="10"/>
      <c r="P122" s="137"/>
      <c r="Q122" s="137"/>
    </row>
    <row r="123" spans="2:17" ht="33.6" customHeight="1" x14ac:dyDescent="0.25">
      <c r="B123" s="144" t="s">
        <v>1269</v>
      </c>
      <c r="C123" s="144"/>
      <c r="D123" s="135"/>
      <c r="E123" s="135"/>
      <c r="F123" s="135"/>
      <c r="G123" s="135"/>
      <c r="H123" s="135"/>
      <c r="I123" s="145"/>
      <c r="J123" s="146"/>
      <c r="K123" s="136"/>
      <c r="L123" s="136"/>
      <c r="M123" s="10"/>
      <c r="N123" s="10"/>
      <c r="O123" s="10"/>
      <c r="P123" s="137"/>
      <c r="Q123" s="137"/>
    </row>
    <row r="124" spans="2:17" ht="33.6" customHeight="1" x14ac:dyDescent="0.25">
      <c r="B124" s="109" t="s">
        <v>0</v>
      </c>
      <c r="C124" s="109" t="s">
        <v>39</v>
      </c>
      <c r="D124" s="109" t="s">
        <v>40</v>
      </c>
      <c r="E124" s="109" t="s">
        <v>108</v>
      </c>
      <c r="F124" s="109" t="s">
        <v>110</v>
      </c>
      <c r="G124" s="109" t="s">
        <v>111</v>
      </c>
      <c r="H124" s="109" t="s">
        <v>112</v>
      </c>
      <c r="I124" s="109" t="s">
        <v>109</v>
      </c>
      <c r="J124" s="428" t="s">
        <v>113</v>
      </c>
      <c r="K124" s="429"/>
      <c r="L124" s="430"/>
      <c r="M124" s="109" t="s">
        <v>117</v>
      </c>
      <c r="N124" s="109" t="s">
        <v>41</v>
      </c>
      <c r="O124" s="109" t="s">
        <v>42</v>
      </c>
      <c r="P124" s="428" t="s">
        <v>3</v>
      </c>
      <c r="Q124" s="430"/>
    </row>
    <row r="125" spans="2:17" ht="33.6" customHeight="1" x14ac:dyDescent="0.25">
      <c r="B125" s="193" t="s">
        <v>43</v>
      </c>
      <c r="C125" s="193" t="s">
        <v>1123</v>
      </c>
      <c r="D125" s="3" t="s">
        <v>1095</v>
      </c>
      <c r="E125" s="3">
        <v>18128950</v>
      </c>
      <c r="F125" s="3" t="s">
        <v>951</v>
      </c>
      <c r="G125" s="3" t="s">
        <v>1096</v>
      </c>
      <c r="H125" s="250">
        <v>40870</v>
      </c>
      <c r="I125" s="5" t="s">
        <v>131</v>
      </c>
      <c r="J125" s="193" t="s">
        <v>1097</v>
      </c>
      <c r="K125" s="87" t="s">
        <v>1098</v>
      </c>
      <c r="L125" s="87" t="s">
        <v>1099</v>
      </c>
      <c r="M125" s="110" t="s">
        <v>130</v>
      </c>
      <c r="N125" s="110" t="s">
        <v>130</v>
      </c>
      <c r="O125" s="110" t="s">
        <v>130</v>
      </c>
      <c r="P125" s="437" t="s">
        <v>169</v>
      </c>
      <c r="Q125" s="437"/>
    </row>
    <row r="126" spans="2:17" ht="33.6" customHeight="1" x14ac:dyDescent="0.25">
      <c r="B126" s="193" t="s">
        <v>44</v>
      </c>
      <c r="C126" s="193" t="s">
        <v>662</v>
      </c>
      <c r="D126" s="3" t="s">
        <v>1100</v>
      </c>
      <c r="E126" s="3">
        <v>41118631</v>
      </c>
      <c r="F126" s="3" t="s">
        <v>843</v>
      </c>
      <c r="G126" s="3" t="s">
        <v>681</v>
      </c>
      <c r="H126" s="250" t="s">
        <v>854</v>
      </c>
      <c r="I126" s="5"/>
      <c r="J126" s="193" t="s">
        <v>1119</v>
      </c>
      <c r="K126" s="87" t="s">
        <v>1121</v>
      </c>
      <c r="L126" s="87" t="s">
        <v>1120</v>
      </c>
      <c r="M126" s="110" t="s">
        <v>130</v>
      </c>
      <c r="N126" s="110" t="s">
        <v>130</v>
      </c>
      <c r="O126" s="110" t="s">
        <v>130</v>
      </c>
      <c r="P126" s="437" t="s">
        <v>169</v>
      </c>
      <c r="Q126" s="437"/>
    </row>
    <row r="127" spans="2:17" ht="33.6" customHeight="1" x14ac:dyDescent="0.25">
      <c r="B127" s="193" t="s">
        <v>44</v>
      </c>
      <c r="C127" s="193" t="s">
        <v>662</v>
      </c>
      <c r="D127" s="3" t="s">
        <v>1033</v>
      </c>
      <c r="E127" s="3">
        <v>1124849636</v>
      </c>
      <c r="F127" s="3" t="s">
        <v>852</v>
      </c>
      <c r="G127" s="3" t="s">
        <v>1034</v>
      </c>
      <c r="H127" s="250">
        <v>41327</v>
      </c>
      <c r="I127" s="5" t="s">
        <v>130</v>
      </c>
      <c r="J127" s="193" t="s">
        <v>1035</v>
      </c>
      <c r="K127" s="87" t="s">
        <v>1036</v>
      </c>
      <c r="L127" s="87" t="s">
        <v>1037</v>
      </c>
      <c r="M127" s="110" t="s">
        <v>130</v>
      </c>
      <c r="N127" s="110" t="s">
        <v>130</v>
      </c>
      <c r="O127" s="110" t="s">
        <v>130</v>
      </c>
      <c r="P127" s="437" t="s">
        <v>169</v>
      </c>
      <c r="Q127" s="437"/>
    </row>
    <row r="128" spans="2:17" ht="33.6" customHeight="1" x14ac:dyDescent="0.25">
      <c r="B128" s="193" t="s">
        <v>44</v>
      </c>
      <c r="C128" s="193" t="s">
        <v>662</v>
      </c>
      <c r="D128" s="3" t="s">
        <v>1038</v>
      </c>
      <c r="E128" s="3">
        <v>18128943</v>
      </c>
      <c r="F128" s="3" t="s">
        <v>843</v>
      </c>
      <c r="G128" s="3" t="s">
        <v>1039</v>
      </c>
      <c r="H128" s="250">
        <v>39563</v>
      </c>
      <c r="I128" s="5" t="s">
        <v>130</v>
      </c>
      <c r="J128" s="193" t="s">
        <v>1040</v>
      </c>
      <c r="K128" s="87" t="s">
        <v>1041</v>
      </c>
      <c r="L128" s="87" t="s">
        <v>1042</v>
      </c>
      <c r="M128" s="110" t="s">
        <v>130</v>
      </c>
      <c r="N128" s="110" t="s">
        <v>130</v>
      </c>
      <c r="O128" s="110" t="s">
        <v>130</v>
      </c>
      <c r="P128" s="437" t="s">
        <v>169</v>
      </c>
      <c r="Q128" s="437"/>
    </row>
    <row r="129" spans="1:26" ht="33.6" customHeight="1" x14ac:dyDescent="0.25">
      <c r="B129" s="193" t="s">
        <v>44</v>
      </c>
      <c r="C129" s="193" t="s">
        <v>662</v>
      </c>
      <c r="D129" s="3"/>
      <c r="E129" s="3"/>
      <c r="F129" s="3"/>
      <c r="G129" s="3"/>
      <c r="H129" s="3"/>
      <c r="I129" s="5"/>
      <c r="J129" s="193"/>
      <c r="K129" s="87"/>
      <c r="L129" s="87"/>
      <c r="M129" s="110"/>
      <c r="N129" s="110"/>
      <c r="O129" s="110"/>
      <c r="P129" s="437" t="s">
        <v>169</v>
      </c>
      <c r="Q129" s="437"/>
    </row>
    <row r="131" spans="1:26" ht="15.75" thickBot="1" x14ac:dyDescent="0.3"/>
    <row r="132" spans="1:26" ht="27" thickBot="1" x14ac:dyDescent="0.3">
      <c r="B132" s="461" t="s">
        <v>52</v>
      </c>
      <c r="C132" s="462"/>
      <c r="D132" s="462"/>
      <c r="E132" s="462"/>
      <c r="F132" s="462"/>
      <c r="G132" s="462"/>
      <c r="H132" s="462"/>
      <c r="I132" s="462"/>
      <c r="J132" s="462"/>
      <c r="K132" s="462"/>
      <c r="L132" s="462"/>
      <c r="M132" s="462"/>
      <c r="N132" s="463"/>
    </row>
    <row r="134" spans="1:26" ht="15.75" thickBot="1" x14ac:dyDescent="0.3">
      <c r="M134" s="59"/>
      <c r="N134" s="59"/>
    </row>
    <row r="135" spans="1:26" s="96" customFormat="1" ht="109.5" customHeight="1" x14ac:dyDescent="0.25">
      <c r="B135" s="107" t="s">
        <v>139</v>
      </c>
      <c r="C135" s="107" t="s">
        <v>140</v>
      </c>
      <c r="D135" s="107" t="s">
        <v>141</v>
      </c>
      <c r="E135" s="107" t="s">
        <v>45</v>
      </c>
      <c r="F135" s="107" t="s">
        <v>22</v>
      </c>
      <c r="G135" s="107" t="s">
        <v>96</v>
      </c>
      <c r="H135" s="107" t="s">
        <v>17</v>
      </c>
      <c r="I135" s="107" t="s">
        <v>10</v>
      </c>
      <c r="J135" s="107" t="s">
        <v>31</v>
      </c>
      <c r="K135" s="107" t="s">
        <v>59</v>
      </c>
      <c r="L135" s="107" t="s">
        <v>20</v>
      </c>
      <c r="M135" s="92" t="s">
        <v>26</v>
      </c>
      <c r="N135" s="107" t="s">
        <v>142</v>
      </c>
      <c r="O135" s="107" t="s">
        <v>36</v>
      </c>
      <c r="P135" s="108" t="s">
        <v>11</v>
      </c>
      <c r="Q135" s="108" t="s">
        <v>19</v>
      </c>
    </row>
    <row r="136" spans="1:26" s="102" customFormat="1" ht="30" customHeight="1" x14ac:dyDescent="0.25">
      <c r="A136" s="42">
        <v>1</v>
      </c>
      <c r="B136" s="103"/>
      <c r="C136" s="104"/>
      <c r="D136" s="103"/>
      <c r="E136" s="98"/>
      <c r="F136" s="99"/>
      <c r="G136" s="118"/>
      <c r="H136" s="106"/>
      <c r="I136" s="100"/>
      <c r="J136" s="100"/>
      <c r="K136" s="100"/>
      <c r="L136" s="100"/>
      <c r="M136" s="91"/>
      <c r="N136" s="91">
        <f>+M136*G136</f>
        <v>0</v>
      </c>
      <c r="O136" s="26"/>
      <c r="P136" s="26"/>
      <c r="Q136" s="433" t="s">
        <v>1256</v>
      </c>
      <c r="R136" s="101"/>
      <c r="S136" s="101"/>
      <c r="T136" s="101"/>
      <c r="U136" s="101"/>
      <c r="V136" s="101"/>
      <c r="W136" s="101"/>
      <c r="X136" s="101"/>
      <c r="Y136" s="101"/>
      <c r="Z136" s="101"/>
    </row>
    <row r="137" spans="1:26" s="102" customFormat="1" x14ac:dyDescent="0.25">
      <c r="A137" s="42">
        <f>+A136+1</f>
        <v>2</v>
      </c>
      <c r="B137" s="103"/>
      <c r="C137" s="104"/>
      <c r="D137" s="103"/>
      <c r="E137" s="98"/>
      <c r="F137" s="99"/>
      <c r="G137" s="99"/>
      <c r="H137" s="99"/>
      <c r="I137" s="100"/>
      <c r="J137" s="100"/>
      <c r="K137" s="100"/>
      <c r="L137" s="100"/>
      <c r="M137" s="91"/>
      <c r="N137" s="91"/>
      <c r="O137" s="26"/>
      <c r="P137" s="26"/>
      <c r="Q137" s="434"/>
      <c r="R137" s="101"/>
      <c r="S137" s="101"/>
      <c r="T137" s="101"/>
      <c r="U137" s="101"/>
      <c r="V137" s="101"/>
      <c r="W137" s="101"/>
      <c r="X137" s="101"/>
      <c r="Y137" s="101"/>
      <c r="Z137" s="101"/>
    </row>
    <row r="138" spans="1:26" s="102" customFormat="1" x14ac:dyDescent="0.25">
      <c r="A138" s="42">
        <f t="shared" ref="A138:A143" si="2">+A137+1</f>
        <v>3</v>
      </c>
      <c r="B138" s="103"/>
      <c r="C138" s="104"/>
      <c r="D138" s="103"/>
      <c r="E138" s="98"/>
      <c r="F138" s="99"/>
      <c r="G138" s="99"/>
      <c r="H138" s="99"/>
      <c r="I138" s="100"/>
      <c r="J138" s="100"/>
      <c r="K138" s="100"/>
      <c r="L138" s="100"/>
      <c r="M138" s="91"/>
      <c r="N138" s="91"/>
      <c r="O138" s="26"/>
      <c r="P138" s="26"/>
      <c r="Q138" s="434"/>
      <c r="R138" s="101"/>
      <c r="S138" s="101"/>
      <c r="T138" s="101"/>
      <c r="U138" s="101"/>
      <c r="V138" s="101"/>
      <c r="W138" s="101"/>
      <c r="X138" s="101"/>
      <c r="Y138" s="101"/>
      <c r="Z138" s="101"/>
    </row>
    <row r="139" spans="1:26" s="102" customFormat="1" x14ac:dyDescent="0.25">
      <c r="A139" s="42">
        <f t="shared" si="2"/>
        <v>4</v>
      </c>
      <c r="B139" s="103"/>
      <c r="C139" s="104"/>
      <c r="D139" s="103"/>
      <c r="E139" s="98"/>
      <c r="F139" s="99"/>
      <c r="G139" s="99"/>
      <c r="H139" s="99"/>
      <c r="I139" s="100"/>
      <c r="J139" s="100"/>
      <c r="K139" s="100"/>
      <c r="L139" s="100"/>
      <c r="M139" s="91"/>
      <c r="N139" s="91"/>
      <c r="O139" s="26"/>
      <c r="P139" s="26"/>
      <c r="Q139" s="434"/>
      <c r="R139" s="101"/>
      <c r="S139" s="101"/>
      <c r="T139" s="101"/>
      <c r="U139" s="101"/>
      <c r="V139" s="101"/>
      <c r="W139" s="101"/>
      <c r="X139" s="101"/>
      <c r="Y139" s="101"/>
      <c r="Z139" s="101"/>
    </row>
    <row r="140" spans="1:26" s="102" customFormat="1" x14ac:dyDescent="0.25">
      <c r="A140" s="42">
        <f t="shared" si="2"/>
        <v>5</v>
      </c>
      <c r="B140" s="103"/>
      <c r="C140" s="104"/>
      <c r="D140" s="103"/>
      <c r="E140" s="98"/>
      <c r="F140" s="99"/>
      <c r="G140" s="99"/>
      <c r="H140" s="99"/>
      <c r="I140" s="100"/>
      <c r="J140" s="100"/>
      <c r="K140" s="100"/>
      <c r="L140" s="100"/>
      <c r="M140" s="91"/>
      <c r="N140" s="91"/>
      <c r="O140" s="26"/>
      <c r="P140" s="26"/>
      <c r="Q140" s="434"/>
      <c r="R140" s="101"/>
      <c r="S140" s="101"/>
      <c r="T140" s="101"/>
      <c r="U140" s="101"/>
      <c r="V140" s="101"/>
      <c r="W140" s="101"/>
      <c r="X140" s="101"/>
      <c r="Y140" s="101"/>
      <c r="Z140" s="101"/>
    </row>
    <row r="141" spans="1:26" s="102" customFormat="1" x14ac:dyDescent="0.25">
      <c r="A141" s="42">
        <f t="shared" si="2"/>
        <v>6</v>
      </c>
      <c r="B141" s="103"/>
      <c r="C141" s="104"/>
      <c r="D141" s="103"/>
      <c r="E141" s="98"/>
      <c r="F141" s="99"/>
      <c r="G141" s="99"/>
      <c r="H141" s="99"/>
      <c r="I141" s="100"/>
      <c r="J141" s="100"/>
      <c r="K141" s="100"/>
      <c r="L141" s="100"/>
      <c r="M141" s="91"/>
      <c r="N141" s="91"/>
      <c r="O141" s="26"/>
      <c r="P141" s="26"/>
      <c r="Q141" s="434"/>
      <c r="R141" s="101"/>
      <c r="S141" s="101"/>
      <c r="T141" s="101"/>
      <c r="U141" s="101"/>
      <c r="V141" s="101"/>
      <c r="W141" s="101"/>
      <c r="X141" s="101"/>
      <c r="Y141" s="101"/>
      <c r="Z141" s="101"/>
    </row>
    <row r="142" spans="1:26" s="102" customFormat="1" x14ac:dyDescent="0.25">
      <c r="A142" s="42">
        <f t="shared" si="2"/>
        <v>7</v>
      </c>
      <c r="B142" s="103"/>
      <c r="C142" s="104"/>
      <c r="D142" s="103"/>
      <c r="E142" s="98"/>
      <c r="F142" s="99"/>
      <c r="G142" s="99"/>
      <c r="H142" s="99"/>
      <c r="I142" s="100"/>
      <c r="J142" s="100"/>
      <c r="K142" s="100"/>
      <c r="L142" s="100"/>
      <c r="M142" s="91"/>
      <c r="N142" s="91"/>
      <c r="O142" s="26"/>
      <c r="P142" s="26"/>
      <c r="Q142" s="434"/>
      <c r="R142" s="101"/>
      <c r="S142" s="101"/>
      <c r="T142" s="101"/>
      <c r="U142" s="101"/>
      <c r="V142" s="101"/>
      <c r="W142" s="101"/>
      <c r="X142" s="101"/>
      <c r="Y142" s="101"/>
      <c r="Z142" s="101"/>
    </row>
    <row r="143" spans="1:26" s="102" customFormat="1" x14ac:dyDescent="0.25">
      <c r="A143" s="42">
        <f t="shared" si="2"/>
        <v>8</v>
      </c>
      <c r="B143" s="103"/>
      <c r="C143" s="104"/>
      <c r="D143" s="103"/>
      <c r="E143" s="98"/>
      <c r="F143" s="99"/>
      <c r="G143" s="99"/>
      <c r="H143" s="99"/>
      <c r="I143" s="100"/>
      <c r="J143" s="100"/>
      <c r="K143" s="100"/>
      <c r="L143" s="100"/>
      <c r="M143" s="91"/>
      <c r="N143" s="91"/>
      <c r="O143" s="26"/>
      <c r="P143" s="26"/>
      <c r="Q143" s="435"/>
      <c r="R143" s="101"/>
      <c r="S143" s="101"/>
      <c r="T143" s="101"/>
      <c r="U143" s="101"/>
      <c r="V143" s="101"/>
      <c r="W143" s="101"/>
      <c r="X143" s="101"/>
      <c r="Y143" s="101"/>
      <c r="Z143" s="101"/>
    </row>
    <row r="144" spans="1:26" s="102" customFormat="1" x14ac:dyDescent="0.25">
      <c r="A144" s="42"/>
      <c r="B144" s="45" t="s">
        <v>16</v>
      </c>
      <c r="C144" s="104"/>
      <c r="D144" s="103"/>
      <c r="E144" s="98"/>
      <c r="F144" s="99"/>
      <c r="G144" s="99"/>
      <c r="H144" s="99"/>
      <c r="I144" s="100"/>
      <c r="J144" s="100"/>
      <c r="K144" s="105">
        <f t="shared" ref="K144:N144" si="3">SUM(K136:K143)</f>
        <v>0</v>
      </c>
      <c r="L144" s="105">
        <f t="shared" si="3"/>
        <v>0</v>
      </c>
      <c r="M144" s="117">
        <f t="shared" si="3"/>
        <v>0</v>
      </c>
      <c r="N144" s="105">
        <f t="shared" si="3"/>
        <v>0</v>
      </c>
      <c r="O144" s="26"/>
      <c r="P144" s="26"/>
      <c r="Q144" s="120"/>
    </row>
    <row r="145" spans="2:17" x14ac:dyDescent="0.25">
      <c r="B145" s="29"/>
      <c r="C145" s="29"/>
      <c r="D145" s="29"/>
      <c r="E145" s="30"/>
      <c r="F145" s="29"/>
      <c r="G145" s="29"/>
      <c r="H145" s="29"/>
      <c r="I145" s="29"/>
      <c r="J145" s="29"/>
      <c r="K145" s="29"/>
      <c r="L145" s="29"/>
      <c r="M145" s="29"/>
      <c r="N145" s="29"/>
      <c r="O145" s="29"/>
      <c r="P145" s="29"/>
    </row>
    <row r="146" spans="2:17" ht="18.75" x14ac:dyDescent="0.25">
      <c r="B146" s="54" t="s">
        <v>32</v>
      </c>
      <c r="C146" s="66">
        <f>+K144</f>
        <v>0</v>
      </c>
      <c r="H146" s="31"/>
      <c r="I146" s="31"/>
      <c r="J146" s="31"/>
      <c r="K146" s="31"/>
      <c r="L146" s="31"/>
      <c r="M146" s="31"/>
      <c r="N146" s="29"/>
      <c r="O146" s="29"/>
      <c r="P146" s="29"/>
    </row>
    <row r="148" spans="2:17" ht="15.75" thickBot="1" x14ac:dyDescent="0.3"/>
    <row r="149" spans="2:17" ht="37.15" customHeight="1" thickBot="1" x14ac:dyDescent="0.3">
      <c r="B149" s="69" t="s">
        <v>47</v>
      </c>
      <c r="C149" s="70" t="s">
        <v>48</v>
      </c>
      <c r="D149" s="69" t="s">
        <v>49</v>
      </c>
      <c r="E149" s="70" t="s">
        <v>53</v>
      </c>
    </row>
    <row r="150" spans="2:17" ht="41.45" customHeight="1" x14ac:dyDescent="0.25">
      <c r="B150" s="61" t="s">
        <v>118</v>
      </c>
      <c r="C150" s="63">
        <v>20</v>
      </c>
      <c r="D150" s="63">
        <v>0</v>
      </c>
      <c r="E150" s="464">
        <f>+D150+D151+D152</f>
        <v>0</v>
      </c>
    </row>
    <row r="151" spans="2:17" x14ac:dyDescent="0.25">
      <c r="B151" s="61" t="s">
        <v>119</v>
      </c>
      <c r="C151" s="52">
        <v>30</v>
      </c>
      <c r="D151" s="200">
        <v>0</v>
      </c>
      <c r="E151" s="465"/>
    </row>
    <row r="152" spans="2:17" ht="15.75" thickBot="1" x14ac:dyDescent="0.3">
      <c r="B152" s="61" t="s">
        <v>120</v>
      </c>
      <c r="C152" s="65">
        <v>40</v>
      </c>
      <c r="D152" s="65">
        <v>0</v>
      </c>
      <c r="E152" s="466"/>
    </row>
    <row r="154" spans="2:17" ht="15.75" thickBot="1" x14ac:dyDescent="0.3"/>
    <row r="155" spans="2:17" ht="27" thickBot="1" x14ac:dyDescent="0.3">
      <c r="B155" s="461" t="s">
        <v>50</v>
      </c>
      <c r="C155" s="462"/>
      <c r="D155" s="462"/>
      <c r="E155" s="462"/>
      <c r="F155" s="462"/>
      <c r="G155" s="462"/>
      <c r="H155" s="462"/>
      <c r="I155" s="462"/>
      <c r="J155" s="462"/>
      <c r="K155" s="462"/>
      <c r="L155" s="462"/>
      <c r="M155" s="462"/>
      <c r="N155" s="463"/>
    </row>
    <row r="157" spans="2:17" ht="76.5" customHeight="1" x14ac:dyDescent="0.25">
      <c r="B157" s="109" t="s">
        <v>0</v>
      </c>
      <c r="C157" s="109" t="s">
        <v>39</v>
      </c>
      <c r="D157" s="109" t="s">
        <v>40</v>
      </c>
      <c r="E157" s="109" t="s">
        <v>108</v>
      </c>
      <c r="F157" s="109" t="s">
        <v>110</v>
      </c>
      <c r="G157" s="109" t="s">
        <v>111</v>
      </c>
      <c r="H157" s="109" t="s">
        <v>112</v>
      </c>
      <c r="I157" s="109" t="s">
        <v>109</v>
      </c>
      <c r="J157" s="428" t="s">
        <v>113</v>
      </c>
      <c r="K157" s="429"/>
      <c r="L157" s="430"/>
      <c r="M157" s="109" t="s">
        <v>117</v>
      </c>
      <c r="N157" s="109" t="s">
        <v>41</v>
      </c>
      <c r="O157" s="109" t="s">
        <v>42</v>
      </c>
      <c r="P157" s="428" t="s">
        <v>3</v>
      </c>
      <c r="Q157" s="430"/>
    </row>
    <row r="158" spans="2:17" ht="60.75" customHeight="1" x14ac:dyDescent="0.25">
      <c r="B158" s="193" t="s">
        <v>860</v>
      </c>
      <c r="C158" s="193" t="s">
        <v>1277</v>
      </c>
      <c r="D158" s="3" t="s">
        <v>1101</v>
      </c>
      <c r="E158" s="3">
        <v>79273096</v>
      </c>
      <c r="F158" s="3" t="s">
        <v>813</v>
      </c>
      <c r="G158" s="3" t="s">
        <v>1102</v>
      </c>
      <c r="H158" s="3">
        <v>33487</v>
      </c>
      <c r="I158" s="5" t="s">
        <v>130</v>
      </c>
      <c r="J158" s="1"/>
      <c r="K158" s="87"/>
      <c r="L158" s="86"/>
      <c r="M158" s="110" t="s">
        <v>130</v>
      </c>
      <c r="N158" s="110" t="s">
        <v>131</v>
      </c>
      <c r="O158" s="110" t="s">
        <v>131</v>
      </c>
      <c r="P158" s="437" t="s">
        <v>1270</v>
      </c>
      <c r="Q158" s="437"/>
    </row>
    <row r="159" spans="2:17" ht="60.75" customHeight="1" x14ac:dyDescent="0.25">
      <c r="B159" s="193" t="s">
        <v>865</v>
      </c>
      <c r="C159" s="204" t="s">
        <v>1277</v>
      </c>
      <c r="D159" s="3" t="s">
        <v>1103</v>
      </c>
      <c r="E159" s="3">
        <v>36757883</v>
      </c>
      <c r="F159" s="3" t="s">
        <v>664</v>
      </c>
      <c r="G159" s="3" t="s">
        <v>681</v>
      </c>
      <c r="H159" s="3">
        <v>38799</v>
      </c>
      <c r="I159" s="5" t="s">
        <v>130</v>
      </c>
      <c r="J159" s="1" t="s">
        <v>1104</v>
      </c>
      <c r="K159" s="87" t="s">
        <v>1105</v>
      </c>
      <c r="L159" s="86" t="s">
        <v>1106</v>
      </c>
      <c r="M159" s="110" t="s">
        <v>130</v>
      </c>
      <c r="N159" s="110" t="s">
        <v>130</v>
      </c>
      <c r="O159" s="110" t="s">
        <v>130</v>
      </c>
      <c r="P159" s="437" t="s">
        <v>169</v>
      </c>
      <c r="Q159" s="437"/>
    </row>
    <row r="160" spans="2:17" ht="60.75" customHeight="1" x14ac:dyDescent="0.25">
      <c r="B160" s="193" t="s">
        <v>869</v>
      </c>
      <c r="C160" s="204" t="s">
        <v>1277</v>
      </c>
      <c r="D160" s="3" t="s">
        <v>1107</v>
      </c>
      <c r="E160" s="3">
        <v>41181163</v>
      </c>
      <c r="F160" s="3" t="s">
        <v>1108</v>
      </c>
      <c r="G160" s="3" t="s">
        <v>1109</v>
      </c>
      <c r="H160" s="3">
        <v>37714</v>
      </c>
      <c r="I160" s="5" t="s">
        <v>131</v>
      </c>
      <c r="J160" s="1" t="s">
        <v>1110</v>
      </c>
      <c r="K160" s="87" t="s">
        <v>1111</v>
      </c>
      <c r="L160" s="86" t="s">
        <v>1112</v>
      </c>
      <c r="M160" s="110" t="s">
        <v>130</v>
      </c>
      <c r="N160" s="110" t="s">
        <v>130</v>
      </c>
      <c r="O160" s="110" t="s">
        <v>130</v>
      </c>
      <c r="P160" s="437" t="s">
        <v>169</v>
      </c>
      <c r="Q160" s="437"/>
    </row>
    <row r="161" spans="2:17" ht="33.6" customHeight="1" x14ac:dyDescent="0.25">
      <c r="B161" s="193" t="s">
        <v>869</v>
      </c>
      <c r="C161" s="204" t="s">
        <v>1277</v>
      </c>
      <c r="D161" s="3" t="s">
        <v>1113</v>
      </c>
      <c r="E161" s="3">
        <v>32628012</v>
      </c>
      <c r="F161" s="3" t="s">
        <v>1114</v>
      </c>
      <c r="G161" s="3">
        <v>37245</v>
      </c>
      <c r="H161" s="3" t="s">
        <v>1115</v>
      </c>
      <c r="I161" s="5" t="s">
        <v>131</v>
      </c>
      <c r="J161" s="193" t="s">
        <v>1116</v>
      </c>
      <c r="K161" s="87" t="s">
        <v>1117</v>
      </c>
      <c r="L161" s="87" t="s">
        <v>996</v>
      </c>
      <c r="M161" s="110" t="s">
        <v>130</v>
      </c>
      <c r="N161" s="110" t="s">
        <v>130</v>
      </c>
      <c r="O161" s="110" t="s">
        <v>130</v>
      </c>
      <c r="P161" s="437" t="s">
        <v>169</v>
      </c>
      <c r="Q161" s="437"/>
    </row>
    <row r="162" spans="2:17" ht="105" x14ac:dyDescent="0.25">
      <c r="B162" s="110" t="s">
        <v>883</v>
      </c>
      <c r="C162" s="110" t="s">
        <v>1276</v>
      </c>
      <c r="D162" s="193" t="s">
        <v>1118</v>
      </c>
      <c r="E162" s="193">
        <v>69006596</v>
      </c>
      <c r="F162" s="3" t="s">
        <v>707</v>
      </c>
      <c r="G162" s="3" t="s">
        <v>885</v>
      </c>
      <c r="H162" s="3">
        <v>36980</v>
      </c>
      <c r="I162" s="3" t="s">
        <v>131</v>
      </c>
      <c r="J162" s="3" t="s">
        <v>886</v>
      </c>
      <c r="K162" s="5" t="s">
        <v>887</v>
      </c>
      <c r="L162" s="193" t="s">
        <v>888</v>
      </c>
      <c r="M162" s="87" t="s">
        <v>130</v>
      </c>
      <c r="N162" s="87" t="s">
        <v>130</v>
      </c>
      <c r="O162" s="110" t="s">
        <v>130</v>
      </c>
      <c r="P162" s="426" t="s">
        <v>169</v>
      </c>
      <c r="Q162" s="427"/>
    </row>
    <row r="164" spans="2:17" ht="15.75" thickBot="1" x14ac:dyDescent="0.3"/>
    <row r="165" spans="2:17" ht="54" customHeight="1" x14ac:dyDescent="0.25">
      <c r="B165" s="113" t="s">
        <v>33</v>
      </c>
      <c r="C165" s="113" t="s">
        <v>47</v>
      </c>
      <c r="D165" s="109" t="s">
        <v>48</v>
      </c>
      <c r="E165" s="113" t="s">
        <v>49</v>
      </c>
      <c r="F165" s="70" t="s">
        <v>54</v>
      </c>
      <c r="G165" s="253"/>
    </row>
    <row r="166" spans="2:17" ht="120.75" customHeight="1" x14ac:dyDescent="0.2">
      <c r="B166" s="455" t="s">
        <v>51</v>
      </c>
      <c r="C166" s="6" t="s">
        <v>121</v>
      </c>
      <c r="D166" s="200">
        <v>25</v>
      </c>
      <c r="E166" s="200">
        <v>25</v>
      </c>
      <c r="F166" s="456">
        <f>+E166+E167+E168</f>
        <v>60</v>
      </c>
      <c r="G166" s="84"/>
    </row>
    <row r="167" spans="2:17" ht="76.150000000000006" customHeight="1" x14ac:dyDescent="0.2">
      <c r="B167" s="455"/>
      <c r="C167" s="6" t="s">
        <v>122</v>
      </c>
      <c r="D167" s="201">
        <v>25</v>
      </c>
      <c r="E167" s="200">
        <v>25</v>
      </c>
      <c r="F167" s="457"/>
      <c r="G167" s="84"/>
    </row>
    <row r="168" spans="2:17" ht="69" customHeight="1" x14ac:dyDescent="0.2">
      <c r="B168" s="455"/>
      <c r="C168" s="6" t="s">
        <v>123</v>
      </c>
      <c r="D168" s="200">
        <v>10</v>
      </c>
      <c r="E168" s="200">
        <v>10</v>
      </c>
      <c r="F168" s="458"/>
      <c r="G168" s="84"/>
    </row>
    <row r="169" spans="2:17" x14ac:dyDescent="0.25">
      <c r="C169" s="93"/>
    </row>
    <row r="172" spans="2:17" x14ac:dyDescent="0.25">
      <c r="B172" s="111" t="s">
        <v>55</v>
      </c>
    </row>
    <row r="175" spans="2:17" x14ac:dyDescent="0.25">
      <c r="B175" s="114" t="s">
        <v>33</v>
      </c>
      <c r="C175" s="114" t="s">
        <v>56</v>
      </c>
      <c r="D175" s="113" t="s">
        <v>49</v>
      </c>
      <c r="E175" s="113" t="s">
        <v>16</v>
      </c>
    </row>
    <row r="176" spans="2:17" ht="28.5" x14ac:dyDescent="0.25">
      <c r="B176" s="94" t="s">
        <v>57</v>
      </c>
      <c r="C176" s="95">
        <v>40</v>
      </c>
      <c r="D176" s="200">
        <f>+E150</f>
        <v>0</v>
      </c>
      <c r="E176" s="459">
        <f>+D176+D177</f>
        <v>60</v>
      </c>
    </row>
    <row r="177" spans="2:5" ht="57" x14ac:dyDescent="0.25">
      <c r="B177" s="94" t="s">
        <v>58</v>
      </c>
      <c r="C177" s="95">
        <v>60</v>
      </c>
      <c r="D177" s="200">
        <f>+F166</f>
        <v>60</v>
      </c>
      <c r="E177" s="460"/>
    </row>
  </sheetData>
  <mergeCells count="50">
    <mergeCell ref="P161:Q161"/>
    <mergeCell ref="B166:B168"/>
    <mergeCell ref="F166:F168"/>
    <mergeCell ref="E176:E177"/>
    <mergeCell ref="P159:Q159"/>
    <mergeCell ref="P160:Q160"/>
    <mergeCell ref="P162:Q162"/>
    <mergeCell ref="P129:Q129"/>
    <mergeCell ref="P128:Q128"/>
    <mergeCell ref="P126:Q126"/>
    <mergeCell ref="P127:Q127"/>
    <mergeCell ref="P158:Q158"/>
    <mergeCell ref="B132:N132"/>
    <mergeCell ref="E150:E152"/>
    <mergeCell ref="B155:N155"/>
    <mergeCell ref="J157:L157"/>
    <mergeCell ref="P157:Q157"/>
    <mergeCell ref="Q136:Q143"/>
    <mergeCell ref="P113:Q113"/>
    <mergeCell ref="P121:Q121"/>
    <mergeCell ref="J124:L124"/>
    <mergeCell ref="P124:Q124"/>
    <mergeCell ref="P125:Q125"/>
    <mergeCell ref="P114:Q114"/>
    <mergeCell ref="P115:Q115"/>
    <mergeCell ref="P116:Q116"/>
    <mergeCell ref="P117:Q117"/>
    <mergeCell ref="P118:Q118"/>
    <mergeCell ref="P119:Q119"/>
    <mergeCell ref="P120:Q120"/>
    <mergeCell ref="O67:P67"/>
    <mergeCell ref="B107:N107"/>
    <mergeCell ref="J112:L112"/>
    <mergeCell ref="P112:Q112"/>
    <mergeCell ref="C62:N62"/>
    <mergeCell ref="B64:N64"/>
    <mergeCell ref="B58:B59"/>
    <mergeCell ref="C58:C59"/>
    <mergeCell ref="D58:E58"/>
    <mergeCell ref="B2:P2"/>
    <mergeCell ref="B4:P4"/>
    <mergeCell ref="C6:N6"/>
    <mergeCell ref="C7:N7"/>
    <mergeCell ref="C8:N8"/>
    <mergeCell ref="C9:N9"/>
    <mergeCell ref="C10:N10"/>
    <mergeCell ref="B14:C24"/>
    <mergeCell ref="B26:C26"/>
    <mergeCell ref="E44:E45"/>
    <mergeCell ref="M49:N49"/>
  </mergeCells>
  <dataValidations count="2">
    <dataValidation type="decimal" allowBlank="1" showInputMessage="1" showErrorMessage="1" sqref="WVH983093 WLL983093 C65589 IV65589 SR65589 ACN65589 AMJ65589 AWF65589 BGB65589 BPX65589 BZT65589 CJP65589 CTL65589 DDH65589 DND65589 DWZ65589 EGV65589 EQR65589 FAN65589 FKJ65589 FUF65589 GEB65589 GNX65589 GXT65589 HHP65589 HRL65589 IBH65589 ILD65589 IUZ65589 JEV65589 JOR65589 JYN65589 KIJ65589 KSF65589 LCB65589 LLX65589 LVT65589 MFP65589 MPL65589 MZH65589 NJD65589 NSZ65589 OCV65589 OMR65589 OWN65589 PGJ65589 PQF65589 QAB65589 QJX65589 QTT65589 RDP65589 RNL65589 RXH65589 SHD65589 SQZ65589 TAV65589 TKR65589 TUN65589 UEJ65589 UOF65589 UYB65589 VHX65589 VRT65589 WBP65589 WLL65589 WVH65589 C131125 IV131125 SR131125 ACN131125 AMJ131125 AWF131125 BGB131125 BPX131125 BZT131125 CJP131125 CTL131125 DDH131125 DND131125 DWZ131125 EGV131125 EQR131125 FAN131125 FKJ131125 FUF131125 GEB131125 GNX131125 GXT131125 HHP131125 HRL131125 IBH131125 ILD131125 IUZ131125 JEV131125 JOR131125 JYN131125 KIJ131125 KSF131125 LCB131125 LLX131125 LVT131125 MFP131125 MPL131125 MZH131125 NJD131125 NSZ131125 OCV131125 OMR131125 OWN131125 PGJ131125 PQF131125 QAB131125 QJX131125 QTT131125 RDP131125 RNL131125 RXH131125 SHD131125 SQZ131125 TAV131125 TKR131125 TUN131125 UEJ131125 UOF131125 UYB131125 VHX131125 VRT131125 WBP131125 WLL131125 WVH131125 C196661 IV196661 SR196661 ACN196661 AMJ196661 AWF196661 BGB196661 BPX196661 BZT196661 CJP196661 CTL196661 DDH196661 DND196661 DWZ196661 EGV196661 EQR196661 FAN196661 FKJ196661 FUF196661 GEB196661 GNX196661 GXT196661 HHP196661 HRL196661 IBH196661 ILD196661 IUZ196661 JEV196661 JOR196661 JYN196661 KIJ196661 KSF196661 LCB196661 LLX196661 LVT196661 MFP196661 MPL196661 MZH196661 NJD196661 NSZ196661 OCV196661 OMR196661 OWN196661 PGJ196661 PQF196661 QAB196661 QJX196661 QTT196661 RDP196661 RNL196661 RXH196661 SHD196661 SQZ196661 TAV196661 TKR196661 TUN196661 UEJ196661 UOF196661 UYB196661 VHX196661 VRT196661 WBP196661 WLL196661 WVH196661 C262197 IV262197 SR262197 ACN262197 AMJ262197 AWF262197 BGB262197 BPX262197 BZT262197 CJP262197 CTL262197 DDH262197 DND262197 DWZ262197 EGV262197 EQR262197 FAN262197 FKJ262197 FUF262197 GEB262197 GNX262197 GXT262197 HHP262197 HRL262197 IBH262197 ILD262197 IUZ262197 JEV262197 JOR262197 JYN262197 KIJ262197 KSF262197 LCB262197 LLX262197 LVT262197 MFP262197 MPL262197 MZH262197 NJD262197 NSZ262197 OCV262197 OMR262197 OWN262197 PGJ262197 PQF262197 QAB262197 QJX262197 QTT262197 RDP262197 RNL262197 RXH262197 SHD262197 SQZ262197 TAV262197 TKR262197 TUN262197 UEJ262197 UOF262197 UYB262197 VHX262197 VRT262197 WBP262197 WLL262197 WVH262197 C327733 IV327733 SR327733 ACN327733 AMJ327733 AWF327733 BGB327733 BPX327733 BZT327733 CJP327733 CTL327733 DDH327733 DND327733 DWZ327733 EGV327733 EQR327733 FAN327733 FKJ327733 FUF327733 GEB327733 GNX327733 GXT327733 HHP327733 HRL327733 IBH327733 ILD327733 IUZ327733 JEV327733 JOR327733 JYN327733 KIJ327733 KSF327733 LCB327733 LLX327733 LVT327733 MFP327733 MPL327733 MZH327733 NJD327733 NSZ327733 OCV327733 OMR327733 OWN327733 PGJ327733 PQF327733 QAB327733 QJX327733 QTT327733 RDP327733 RNL327733 RXH327733 SHD327733 SQZ327733 TAV327733 TKR327733 TUN327733 UEJ327733 UOF327733 UYB327733 VHX327733 VRT327733 WBP327733 WLL327733 WVH327733 C393269 IV393269 SR393269 ACN393269 AMJ393269 AWF393269 BGB393269 BPX393269 BZT393269 CJP393269 CTL393269 DDH393269 DND393269 DWZ393269 EGV393269 EQR393269 FAN393269 FKJ393269 FUF393269 GEB393269 GNX393269 GXT393269 HHP393269 HRL393269 IBH393269 ILD393269 IUZ393269 JEV393269 JOR393269 JYN393269 KIJ393269 KSF393269 LCB393269 LLX393269 LVT393269 MFP393269 MPL393269 MZH393269 NJD393269 NSZ393269 OCV393269 OMR393269 OWN393269 PGJ393269 PQF393269 QAB393269 QJX393269 QTT393269 RDP393269 RNL393269 RXH393269 SHD393269 SQZ393269 TAV393269 TKR393269 TUN393269 UEJ393269 UOF393269 UYB393269 VHX393269 VRT393269 WBP393269 WLL393269 WVH393269 C458805 IV458805 SR458805 ACN458805 AMJ458805 AWF458805 BGB458805 BPX458805 BZT458805 CJP458805 CTL458805 DDH458805 DND458805 DWZ458805 EGV458805 EQR458805 FAN458805 FKJ458805 FUF458805 GEB458805 GNX458805 GXT458805 HHP458805 HRL458805 IBH458805 ILD458805 IUZ458805 JEV458805 JOR458805 JYN458805 KIJ458805 KSF458805 LCB458805 LLX458805 LVT458805 MFP458805 MPL458805 MZH458805 NJD458805 NSZ458805 OCV458805 OMR458805 OWN458805 PGJ458805 PQF458805 QAB458805 QJX458805 QTT458805 RDP458805 RNL458805 RXH458805 SHD458805 SQZ458805 TAV458805 TKR458805 TUN458805 UEJ458805 UOF458805 UYB458805 VHX458805 VRT458805 WBP458805 WLL458805 WVH458805 C524341 IV524341 SR524341 ACN524341 AMJ524341 AWF524341 BGB524341 BPX524341 BZT524341 CJP524341 CTL524341 DDH524341 DND524341 DWZ524341 EGV524341 EQR524341 FAN524341 FKJ524341 FUF524341 GEB524341 GNX524341 GXT524341 HHP524341 HRL524341 IBH524341 ILD524341 IUZ524341 JEV524341 JOR524341 JYN524341 KIJ524341 KSF524341 LCB524341 LLX524341 LVT524341 MFP524341 MPL524341 MZH524341 NJD524341 NSZ524341 OCV524341 OMR524341 OWN524341 PGJ524341 PQF524341 QAB524341 QJX524341 QTT524341 RDP524341 RNL524341 RXH524341 SHD524341 SQZ524341 TAV524341 TKR524341 TUN524341 UEJ524341 UOF524341 UYB524341 VHX524341 VRT524341 WBP524341 WLL524341 WVH524341 C589877 IV589877 SR589877 ACN589877 AMJ589877 AWF589877 BGB589877 BPX589877 BZT589877 CJP589877 CTL589877 DDH589877 DND589877 DWZ589877 EGV589877 EQR589877 FAN589877 FKJ589877 FUF589877 GEB589877 GNX589877 GXT589877 HHP589877 HRL589877 IBH589877 ILD589877 IUZ589877 JEV589877 JOR589877 JYN589877 KIJ589877 KSF589877 LCB589877 LLX589877 LVT589877 MFP589877 MPL589877 MZH589877 NJD589877 NSZ589877 OCV589877 OMR589877 OWN589877 PGJ589877 PQF589877 QAB589877 QJX589877 QTT589877 RDP589877 RNL589877 RXH589877 SHD589877 SQZ589877 TAV589877 TKR589877 TUN589877 UEJ589877 UOF589877 UYB589877 VHX589877 VRT589877 WBP589877 WLL589877 WVH589877 C655413 IV655413 SR655413 ACN655413 AMJ655413 AWF655413 BGB655413 BPX655413 BZT655413 CJP655413 CTL655413 DDH655413 DND655413 DWZ655413 EGV655413 EQR655413 FAN655413 FKJ655413 FUF655413 GEB655413 GNX655413 GXT655413 HHP655413 HRL655413 IBH655413 ILD655413 IUZ655413 JEV655413 JOR655413 JYN655413 KIJ655413 KSF655413 LCB655413 LLX655413 LVT655413 MFP655413 MPL655413 MZH655413 NJD655413 NSZ655413 OCV655413 OMR655413 OWN655413 PGJ655413 PQF655413 QAB655413 QJX655413 QTT655413 RDP655413 RNL655413 RXH655413 SHD655413 SQZ655413 TAV655413 TKR655413 TUN655413 UEJ655413 UOF655413 UYB655413 VHX655413 VRT655413 WBP655413 WLL655413 WVH655413 C720949 IV720949 SR720949 ACN720949 AMJ720949 AWF720949 BGB720949 BPX720949 BZT720949 CJP720949 CTL720949 DDH720949 DND720949 DWZ720949 EGV720949 EQR720949 FAN720949 FKJ720949 FUF720949 GEB720949 GNX720949 GXT720949 HHP720949 HRL720949 IBH720949 ILD720949 IUZ720949 JEV720949 JOR720949 JYN720949 KIJ720949 KSF720949 LCB720949 LLX720949 LVT720949 MFP720949 MPL720949 MZH720949 NJD720949 NSZ720949 OCV720949 OMR720949 OWN720949 PGJ720949 PQF720949 QAB720949 QJX720949 QTT720949 RDP720949 RNL720949 RXH720949 SHD720949 SQZ720949 TAV720949 TKR720949 TUN720949 UEJ720949 UOF720949 UYB720949 VHX720949 VRT720949 WBP720949 WLL720949 WVH720949 C786485 IV786485 SR786485 ACN786485 AMJ786485 AWF786485 BGB786485 BPX786485 BZT786485 CJP786485 CTL786485 DDH786485 DND786485 DWZ786485 EGV786485 EQR786485 FAN786485 FKJ786485 FUF786485 GEB786485 GNX786485 GXT786485 HHP786485 HRL786485 IBH786485 ILD786485 IUZ786485 JEV786485 JOR786485 JYN786485 KIJ786485 KSF786485 LCB786485 LLX786485 LVT786485 MFP786485 MPL786485 MZH786485 NJD786485 NSZ786485 OCV786485 OMR786485 OWN786485 PGJ786485 PQF786485 QAB786485 QJX786485 QTT786485 RDP786485 RNL786485 RXH786485 SHD786485 SQZ786485 TAV786485 TKR786485 TUN786485 UEJ786485 UOF786485 UYB786485 VHX786485 VRT786485 WBP786485 WLL786485 WVH786485 C852021 IV852021 SR852021 ACN852021 AMJ852021 AWF852021 BGB852021 BPX852021 BZT852021 CJP852021 CTL852021 DDH852021 DND852021 DWZ852021 EGV852021 EQR852021 FAN852021 FKJ852021 FUF852021 GEB852021 GNX852021 GXT852021 HHP852021 HRL852021 IBH852021 ILD852021 IUZ852021 JEV852021 JOR852021 JYN852021 KIJ852021 KSF852021 LCB852021 LLX852021 LVT852021 MFP852021 MPL852021 MZH852021 NJD852021 NSZ852021 OCV852021 OMR852021 OWN852021 PGJ852021 PQF852021 QAB852021 QJX852021 QTT852021 RDP852021 RNL852021 RXH852021 SHD852021 SQZ852021 TAV852021 TKR852021 TUN852021 UEJ852021 UOF852021 UYB852021 VHX852021 VRT852021 WBP852021 WLL852021 WVH852021 C917557 IV917557 SR917557 ACN917557 AMJ917557 AWF917557 BGB917557 BPX917557 BZT917557 CJP917557 CTL917557 DDH917557 DND917557 DWZ917557 EGV917557 EQR917557 FAN917557 FKJ917557 FUF917557 GEB917557 GNX917557 GXT917557 HHP917557 HRL917557 IBH917557 ILD917557 IUZ917557 JEV917557 JOR917557 JYN917557 KIJ917557 KSF917557 LCB917557 LLX917557 LVT917557 MFP917557 MPL917557 MZH917557 NJD917557 NSZ917557 OCV917557 OMR917557 OWN917557 PGJ917557 PQF917557 QAB917557 QJX917557 QTT917557 RDP917557 RNL917557 RXH917557 SHD917557 SQZ917557 TAV917557 TKR917557 TUN917557 UEJ917557 UOF917557 UYB917557 VHX917557 VRT917557 WBP917557 WLL917557 WVH917557 C983093 IV983093 SR983093 ACN983093 AMJ983093 AWF983093 BGB983093 BPX983093 BZT983093 CJP983093 CTL983093 DDH983093 DND983093 DWZ983093 EGV983093 EQR983093 FAN983093 FKJ983093 FUF983093 GEB983093 GNX983093 GXT983093 HHP983093 HRL983093 IBH983093 ILD983093 IUZ983093 JEV983093 JOR983093 JYN983093 KIJ983093 KSF983093 LCB983093 LLX983093 LVT983093 MFP983093 MPL983093 MZH983093 NJD983093 NSZ983093 OCV983093 OMR983093 OWN983093 PGJ983093 PQF983093 QAB983093 QJX983093 QTT983093 RDP983093 RNL983093 RXH983093 SHD983093 SQZ983093 TAV983093 TKR983093 TUN983093 UEJ983093 UOF983093 UYB983093 VHX983093 VRT983093 WBP983093 IV28:IV48 SR28:SR48 ACN28:ACN48 AMJ28:AMJ48 AWF28:AWF48 BGB28:BGB48 BPX28:BPX48 BZT28:BZT48 CJP28:CJP48 CTL28:CTL48 DDH28:DDH48 DND28:DND48 DWZ28:DWZ48 EGV28:EGV48 EQR28:EQR48 FAN28:FAN48 FKJ28:FKJ48 FUF28:FUF48 GEB28:GEB48 GNX28:GNX48 GXT28:GXT48 HHP28:HHP48 HRL28:HRL48 IBH28:IBH48 ILD28:ILD48 IUZ28:IUZ48 JEV28:JEV48 JOR28:JOR48 JYN28:JYN48 KIJ28:KIJ48 KSF28:KSF48 LCB28:LCB48 LLX28:LLX48 LVT28:LVT48 MFP28:MFP48 MPL28:MPL48 MZH28:MZH48 NJD28:NJD48 NSZ28:NSZ48 OCV28:OCV48 OMR28:OMR48 OWN28:OWN48 PGJ28:PGJ48 PQF28:PQF48 QAB28:QAB48 QJX28:QJX48 QTT28:QTT48 RDP28:RDP48 RNL28:RNL48 RXH28:RXH48 SHD28:SHD48 SQZ28:SQZ48 TAV28:TAV48 TKR28:TKR48 TUN28:TUN48 UEJ28:UEJ48 UOF28:UOF48 UYB28:UYB48 VHX28:VHX48 VRT28:VRT48 WBP28:WBP48 WLL28:WLL48 WVH28:WVH48">
      <formula1>0</formula1>
      <formula2>1</formula2>
    </dataValidation>
    <dataValidation type="list" allowBlank="1" showInputMessage="1" showErrorMessage="1" sqref="WVE983093 A65589 IS65589 SO65589 ACK65589 AMG65589 AWC65589 BFY65589 BPU65589 BZQ65589 CJM65589 CTI65589 DDE65589 DNA65589 DWW65589 EGS65589 EQO65589 FAK65589 FKG65589 FUC65589 GDY65589 GNU65589 GXQ65589 HHM65589 HRI65589 IBE65589 ILA65589 IUW65589 JES65589 JOO65589 JYK65589 KIG65589 KSC65589 LBY65589 LLU65589 LVQ65589 MFM65589 MPI65589 MZE65589 NJA65589 NSW65589 OCS65589 OMO65589 OWK65589 PGG65589 PQC65589 PZY65589 QJU65589 QTQ65589 RDM65589 RNI65589 RXE65589 SHA65589 SQW65589 TAS65589 TKO65589 TUK65589 UEG65589 UOC65589 UXY65589 VHU65589 VRQ65589 WBM65589 WLI65589 WVE65589 A131125 IS131125 SO131125 ACK131125 AMG131125 AWC131125 BFY131125 BPU131125 BZQ131125 CJM131125 CTI131125 DDE131125 DNA131125 DWW131125 EGS131125 EQO131125 FAK131125 FKG131125 FUC131125 GDY131125 GNU131125 GXQ131125 HHM131125 HRI131125 IBE131125 ILA131125 IUW131125 JES131125 JOO131125 JYK131125 KIG131125 KSC131125 LBY131125 LLU131125 LVQ131125 MFM131125 MPI131125 MZE131125 NJA131125 NSW131125 OCS131125 OMO131125 OWK131125 PGG131125 PQC131125 PZY131125 QJU131125 QTQ131125 RDM131125 RNI131125 RXE131125 SHA131125 SQW131125 TAS131125 TKO131125 TUK131125 UEG131125 UOC131125 UXY131125 VHU131125 VRQ131125 WBM131125 WLI131125 WVE131125 A196661 IS196661 SO196661 ACK196661 AMG196661 AWC196661 BFY196661 BPU196661 BZQ196661 CJM196661 CTI196661 DDE196661 DNA196661 DWW196661 EGS196661 EQO196661 FAK196661 FKG196661 FUC196661 GDY196661 GNU196661 GXQ196661 HHM196661 HRI196661 IBE196661 ILA196661 IUW196661 JES196661 JOO196661 JYK196661 KIG196661 KSC196661 LBY196661 LLU196661 LVQ196661 MFM196661 MPI196661 MZE196661 NJA196661 NSW196661 OCS196661 OMO196661 OWK196661 PGG196661 PQC196661 PZY196661 QJU196661 QTQ196661 RDM196661 RNI196661 RXE196661 SHA196661 SQW196661 TAS196661 TKO196661 TUK196661 UEG196661 UOC196661 UXY196661 VHU196661 VRQ196661 WBM196661 WLI196661 WVE196661 A262197 IS262197 SO262197 ACK262197 AMG262197 AWC262197 BFY262197 BPU262197 BZQ262197 CJM262197 CTI262197 DDE262197 DNA262197 DWW262197 EGS262197 EQO262197 FAK262197 FKG262197 FUC262197 GDY262197 GNU262197 GXQ262197 HHM262197 HRI262197 IBE262197 ILA262197 IUW262197 JES262197 JOO262197 JYK262197 KIG262197 KSC262197 LBY262197 LLU262197 LVQ262197 MFM262197 MPI262197 MZE262197 NJA262197 NSW262197 OCS262197 OMO262197 OWK262197 PGG262197 PQC262197 PZY262197 QJU262197 QTQ262197 RDM262197 RNI262197 RXE262197 SHA262197 SQW262197 TAS262197 TKO262197 TUK262197 UEG262197 UOC262197 UXY262197 VHU262197 VRQ262197 WBM262197 WLI262197 WVE262197 A327733 IS327733 SO327733 ACK327733 AMG327733 AWC327733 BFY327733 BPU327733 BZQ327733 CJM327733 CTI327733 DDE327733 DNA327733 DWW327733 EGS327733 EQO327733 FAK327733 FKG327733 FUC327733 GDY327733 GNU327733 GXQ327733 HHM327733 HRI327733 IBE327733 ILA327733 IUW327733 JES327733 JOO327733 JYK327733 KIG327733 KSC327733 LBY327733 LLU327733 LVQ327733 MFM327733 MPI327733 MZE327733 NJA327733 NSW327733 OCS327733 OMO327733 OWK327733 PGG327733 PQC327733 PZY327733 QJU327733 QTQ327733 RDM327733 RNI327733 RXE327733 SHA327733 SQW327733 TAS327733 TKO327733 TUK327733 UEG327733 UOC327733 UXY327733 VHU327733 VRQ327733 WBM327733 WLI327733 WVE327733 A393269 IS393269 SO393269 ACK393269 AMG393269 AWC393269 BFY393269 BPU393269 BZQ393269 CJM393269 CTI393269 DDE393269 DNA393269 DWW393269 EGS393269 EQO393269 FAK393269 FKG393269 FUC393269 GDY393269 GNU393269 GXQ393269 HHM393269 HRI393269 IBE393269 ILA393269 IUW393269 JES393269 JOO393269 JYK393269 KIG393269 KSC393269 LBY393269 LLU393269 LVQ393269 MFM393269 MPI393269 MZE393269 NJA393269 NSW393269 OCS393269 OMO393269 OWK393269 PGG393269 PQC393269 PZY393269 QJU393269 QTQ393269 RDM393269 RNI393269 RXE393269 SHA393269 SQW393269 TAS393269 TKO393269 TUK393269 UEG393269 UOC393269 UXY393269 VHU393269 VRQ393269 WBM393269 WLI393269 WVE393269 A458805 IS458805 SO458805 ACK458805 AMG458805 AWC458805 BFY458805 BPU458805 BZQ458805 CJM458805 CTI458805 DDE458805 DNA458805 DWW458805 EGS458805 EQO458805 FAK458805 FKG458805 FUC458805 GDY458805 GNU458805 GXQ458805 HHM458805 HRI458805 IBE458805 ILA458805 IUW458805 JES458805 JOO458805 JYK458805 KIG458805 KSC458805 LBY458805 LLU458805 LVQ458805 MFM458805 MPI458805 MZE458805 NJA458805 NSW458805 OCS458805 OMO458805 OWK458805 PGG458805 PQC458805 PZY458805 QJU458805 QTQ458805 RDM458805 RNI458805 RXE458805 SHA458805 SQW458805 TAS458805 TKO458805 TUK458805 UEG458805 UOC458805 UXY458805 VHU458805 VRQ458805 WBM458805 WLI458805 WVE458805 A524341 IS524341 SO524341 ACK524341 AMG524341 AWC524341 BFY524341 BPU524341 BZQ524341 CJM524341 CTI524341 DDE524341 DNA524341 DWW524341 EGS524341 EQO524341 FAK524341 FKG524341 FUC524341 GDY524341 GNU524341 GXQ524341 HHM524341 HRI524341 IBE524341 ILA524341 IUW524341 JES524341 JOO524341 JYK524341 KIG524341 KSC524341 LBY524341 LLU524341 LVQ524341 MFM524341 MPI524341 MZE524341 NJA524341 NSW524341 OCS524341 OMO524341 OWK524341 PGG524341 PQC524341 PZY524341 QJU524341 QTQ524341 RDM524341 RNI524341 RXE524341 SHA524341 SQW524341 TAS524341 TKO524341 TUK524341 UEG524341 UOC524341 UXY524341 VHU524341 VRQ524341 WBM524341 WLI524341 WVE524341 A589877 IS589877 SO589877 ACK589877 AMG589877 AWC589877 BFY589877 BPU589877 BZQ589877 CJM589877 CTI589877 DDE589877 DNA589877 DWW589877 EGS589877 EQO589877 FAK589877 FKG589877 FUC589877 GDY589877 GNU589877 GXQ589877 HHM589877 HRI589877 IBE589877 ILA589877 IUW589877 JES589877 JOO589877 JYK589877 KIG589877 KSC589877 LBY589877 LLU589877 LVQ589877 MFM589877 MPI589877 MZE589877 NJA589877 NSW589877 OCS589877 OMO589877 OWK589877 PGG589877 PQC589877 PZY589877 QJU589877 QTQ589877 RDM589877 RNI589877 RXE589877 SHA589877 SQW589877 TAS589877 TKO589877 TUK589877 UEG589877 UOC589877 UXY589877 VHU589877 VRQ589877 WBM589877 WLI589877 WVE589877 A655413 IS655413 SO655413 ACK655413 AMG655413 AWC655413 BFY655413 BPU655413 BZQ655413 CJM655413 CTI655413 DDE655413 DNA655413 DWW655413 EGS655413 EQO655413 FAK655413 FKG655413 FUC655413 GDY655413 GNU655413 GXQ655413 HHM655413 HRI655413 IBE655413 ILA655413 IUW655413 JES655413 JOO655413 JYK655413 KIG655413 KSC655413 LBY655413 LLU655413 LVQ655413 MFM655413 MPI655413 MZE655413 NJA655413 NSW655413 OCS655413 OMO655413 OWK655413 PGG655413 PQC655413 PZY655413 QJU655413 QTQ655413 RDM655413 RNI655413 RXE655413 SHA655413 SQW655413 TAS655413 TKO655413 TUK655413 UEG655413 UOC655413 UXY655413 VHU655413 VRQ655413 WBM655413 WLI655413 WVE655413 A720949 IS720949 SO720949 ACK720949 AMG720949 AWC720949 BFY720949 BPU720949 BZQ720949 CJM720949 CTI720949 DDE720949 DNA720949 DWW720949 EGS720949 EQO720949 FAK720949 FKG720949 FUC720949 GDY720949 GNU720949 GXQ720949 HHM720949 HRI720949 IBE720949 ILA720949 IUW720949 JES720949 JOO720949 JYK720949 KIG720949 KSC720949 LBY720949 LLU720949 LVQ720949 MFM720949 MPI720949 MZE720949 NJA720949 NSW720949 OCS720949 OMO720949 OWK720949 PGG720949 PQC720949 PZY720949 QJU720949 QTQ720949 RDM720949 RNI720949 RXE720949 SHA720949 SQW720949 TAS720949 TKO720949 TUK720949 UEG720949 UOC720949 UXY720949 VHU720949 VRQ720949 WBM720949 WLI720949 WVE720949 A786485 IS786485 SO786485 ACK786485 AMG786485 AWC786485 BFY786485 BPU786485 BZQ786485 CJM786485 CTI786485 DDE786485 DNA786485 DWW786485 EGS786485 EQO786485 FAK786485 FKG786485 FUC786485 GDY786485 GNU786485 GXQ786485 HHM786485 HRI786485 IBE786485 ILA786485 IUW786485 JES786485 JOO786485 JYK786485 KIG786485 KSC786485 LBY786485 LLU786485 LVQ786485 MFM786485 MPI786485 MZE786485 NJA786485 NSW786485 OCS786485 OMO786485 OWK786485 PGG786485 PQC786485 PZY786485 QJU786485 QTQ786485 RDM786485 RNI786485 RXE786485 SHA786485 SQW786485 TAS786485 TKO786485 TUK786485 UEG786485 UOC786485 UXY786485 VHU786485 VRQ786485 WBM786485 WLI786485 WVE786485 A852021 IS852021 SO852021 ACK852021 AMG852021 AWC852021 BFY852021 BPU852021 BZQ852021 CJM852021 CTI852021 DDE852021 DNA852021 DWW852021 EGS852021 EQO852021 FAK852021 FKG852021 FUC852021 GDY852021 GNU852021 GXQ852021 HHM852021 HRI852021 IBE852021 ILA852021 IUW852021 JES852021 JOO852021 JYK852021 KIG852021 KSC852021 LBY852021 LLU852021 LVQ852021 MFM852021 MPI852021 MZE852021 NJA852021 NSW852021 OCS852021 OMO852021 OWK852021 PGG852021 PQC852021 PZY852021 QJU852021 QTQ852021 RDM852021 RNI852021 RXE852021 SHA852021 SQW852021 TAS852021 TKO852021 TUK852021 UEG852021 UOC852021 UXY852021 VHU852021 VRQ852021 WBM852021 WLI852021 WVE852021 A917557 IS917557 SO917557 ACK917557 AMG917557 AWC917557 BFY917557 BPU917557 BZQ917557 CJM917557 CTI917557 DDE917557 DNA917557 DWW917557 EGS917557 EQO917557 FAK917557 FKG917557 FUC917557 GDY917557 GNU917557 GXQ917557 HHM917557 HRI917557 IBE917557 ILA917557 IUW917557 JES917557 JOO917557 JYK917557 KIG917557 KSC917557 LBY917557 LLU917557 LVQ917557 MFM917557 MPI917557 MZE917557 NJA917557 NSW917557 OCS917557 OMO917557 OWK917557 PGG917557 PQC917557 PZY917557 QJU917557 QTQ917557 RDM917557 RNI917557 RXE917557 SHA917557 SQW917557 TAS917557 TKO917557 TUK917557 UEG917557 UOC917557 UXY917557 VHU917557 VRQ917557 WBM917557 WLI917557 WVE917557 A983093 IS983093 SO983093 ACK983093 AMG983093 AWC983093 BFY983093 BPU983093 BZQ983093 CJM983093 CTI983093 DDE983093 DNA983093 DWW983093 EGS983093 EQO983093 FAK983093 FKG983093 FUC983093 GDY983093 GNU983093 GXQ983093 HHM983093 HRI983093 IBE983093 ILA983093 IUW983093 JES983093 JOO983093 JYK983093 KIG983093 KSC983093 LBY983093 LLU983093 LVQ983093 MFM983093 MPI983093 MZE983093 NJA983093 NSW983093 OCS983093 OMO983093 OWK983093 PGG983093 PQC983093 PZY983093 QJU983093 QTQ983093 RDM983093 RNI983093 RXE983093 SHA983093 SQW983093 TAS983093 TKO983093 TUK983093 UEG983093 UOC983093 UXY983093 VHU983093 VRQ983093 WBM983093 WLI983093 A28:A48 IS28:IS48 SO28:SO48 ACK28:ACK48 AMG28:AMG48 AWC28:AWC48 BFY28:BFY48 BPU28:BPU48 BZQ28:BZQ48 CJM28:CJM48 CTI28:CTI48 DDE28:DDE48 DNA28:DNA48 DWW28:DWW48 EGS28:EGS48 EQO28:EQO48 FAK28:FAK48 FKG28:FKG48 FUC28:FUC48 GDY28:GDY48 GNU28:GNU48 GXQ28:GXQ48 HHM28:HHM48 HRI28:HRI48 IBE28:IBE48 ILA28:ILA48 IUW28:IUW48 JES28:JES48 JOO28:JOO48 JYK28:JYK48 KIG28:KIG48 KSC28:KSC48 LBY28:LBY48 LLU28:LLU48 LVQ28:LVQ48 MFM28:MFM48 MPI28:MPI48 MZE28:MZE48 NJA28:NJA48 NSW28:NSW48 OCS28:OCS48 OMO28:OMO48 OWK28:OWK48 PGG28:PGG48 PQC28:PQC48 PZY28:PZY48 QJU28:QJU48 QTQ28:QTQ48 RDM28:RDM48 RNI28:RNI48 RXE28:RXE48 SHA28:SHA48 SQW28:SQW48 TAS28:TAS48 TKO28:TKO48 TUK28:TUK48 UEG28:UEG48 UOC28:UOC48 UXY28:UXY48 VHU28:VHU48 VRQ28:VRQ48 WBM28:WBM48 WLI28:WLI48 WVE28:WVE48">
      <formula1>"1,2,3,4,5"</formula1>
    </dataValidation>
  </dataValidation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76"/>
  <sheetViews>
    <sheetView topLeftCell="A118" zoomScale="71" workbookViewId="0">
      <selection activeCell="H165" sqref="H165"/>
    </sheetView>
  </sheetViews>
  <sheetFormatPr baseColWidth="10" defaultRowHeight="15" x14ac:dyDescent="0.25"/>
  <cols>
    <col min="1" max="1" width="6.5703125" style="9" bestFit="1" customWidth="1"/>
    <col min="2" max="2" width="69.5703125" style="9" customWidth="1"/>
    <col min="3" max="3" width="31.140625" style="9" customWidth="1"/>
    <col min="4" max="4" width="31.5703125" style="9" customWidth="1"/>
    <col min="5" max="5" width="25" style="9" customWidth="1"/>
    <col min="6" max="6" width="18" style="9" customWidth="1"/>
    <col min="7" max="7" width="29.7109375" style="9" customWidth="1"/>
    <col min="8" max="8" width="24.5703125" style="9" customWidth="1"/>
    <col min="9" max="9" width="24" style="9" customWidth="1"/>
    <col min="10" max="10" width="13" style="9" customWidth="1"/>
    <col min="11" max="11" width="25.85546875" style="9" customWidth="1"/>
    <col min="12" max="13" width="18.7109375" style="9" customWidth="1"/>
    <col min="14" max="14" width="22.140625" style="9" customWidth="1"/>
    <col min="15" max="15" width="29.85546875" style="9" customWidth="1"/>
    <col min="16" max="16" width="23" style="9" customWidth="1"/>
    <col min="17" max="17" width="38.140625" style="9" customWidth="1"/>
    <col min="18" max="18" width="20" style="9" customWidth="1"/>
    <col min="19"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446" t="s">
        <v>61</v>
      </c>
      <c r="C2" s="447"/>
      <c r="D2" s="447"/>
      <c r="E2" s="447"/>
      <c r="F2" s="447"/>
      <c r="G2" s="447"/>
      <c r="H2" s="447"/>
      <c r="I2" s="447"/>
      <c r="J2" s="447"/>
      <c r="K2" s="447"/>
      <c r="L2" s="447"/>
      <c r="M2" s="447"/>
      <c r="N2" s="447"/>
      <c r="O2" s="447"/>
      <c r="P2" s="447"/>
    </row>
    <row r="4" spans="2:16" ht="26.25" x14ac:dyDescent="0.25">
      <c r="B4" s="446" t="s">
        <v>46</v>
      </c>
      <c r="C4" s="447"/>
      <c r="D4" s="447"/>
      <c r="E4" s="447"/>
      <c r="F4" s="447"/>
      <c r="G4" s="447"/>
      <c r="H4" s="447"/>
      <c r="I4" s="447"/>
      <c r="J4" s="447"/>
      <c r="K4" s="447"/>
      <c r="L4" s="447"/>
      <c r="M4" s="447"/>
      <c r="N4" s="447"/>
      <c r="O4" s="447"/>
      <c r="P4" s="447"/>
    </row>
    <row r="5" spans="2:16" ht="15.75" thickBot="1" x14ac:dyDescent="0.3"/>
    <row r="6" spans="2:16" ht="21.75" thickBot="1" x14ac:dyDescent="0.3">
      <c r="B6" s="11" t="s">
        <v>4</v>
      </c>
      <c r="C6" s="450" t="s">
        <v>151</v>
      </c>
      <c r="D6" s="450"/>
      <c r="E6" s="450"/>
      <c r="F6" s="450"/>
      <c r="G6" s="450"/>
      <c r="H6" s="450"/>
      <c r="I6" s="450"/>
      <c r="J6" s="450"/>
      <c r="K6" s="450"/>
      <c r="L6" s="450"/>
      <c r="M6" s="450"/>
      <c r="N6" s="451"/>
    </row>
    <row r="7" spans="2:16" ht="16.5" thickBot="1" x14ac:dyDescent="0.3">
      <c r="B7" s="12" t="s">
        <v>5</v>
      </c>
      <c r="C7" s="450" t="s">
        <v>152</v>
      </c>
      <c r="D7" s="450"/>
      <c r="E7" s="450"/>
      <c r="F7" s="450"/>
      <c r="G7" s="450"/>
      <c r="H7" s="450"/>
      <c r="I7" s="450"/>
      <c r="J7" s="450"/>
      <c r="K7" s="450"/>
      <c r="L7" s="450"/>
      <c r="M7" s="450"/>
      <c r="N7" s="451"/>
    </row>
    <row r="8" spans="2:16" ht="16.5" thickBot="1" x14ac:dyDescent="0.3">
      <c r="B8" s="12" t="s">
        <v>6</v>
      </c>
      <c r="C8" s="450" t="s">
        <v>153</v>
      </c>
      <c r="D8" s="450"/>
      <c r="E8" s="450"/>
      <c r="F8" s="450"/>
      <c r="G8" s="450"/>
      <c r="H8" s="450"/>
      <c r="I8" s="450"/>
      <c r="J8" s="450"/>
      <c r="K8" s="450"/>
      <c r="L8" s="450"/>
      <c r="M8" s="450"/>
      <c r="N8" s="451"/>
    </row>
    <row r="9" spans="2:16" ht="16.5" thickBot="1" x14ac:dyDescent="0.3">
      <c r="B9" s="12" t="s">
        <v>7</v>
      </c>
      <c r="C9" s="450"/>
      <c r="D9" s="450"/>
      <c r="E9" s="450"/>
      <c r="F9" s="450"/>
      <c r="G9" s="450"/>
      <c r="H9" s="450"/>
      <c r="I9" s="450"/>
      <c r="J9" s="450"/>
      <c r="K9" s="450"/>
      <c r="L9" s="450"/>
      <c r="M9" s="450"/>
      <c r="N9" s="451"/>
    </row>
    <row r="10" spans="2:16" ht="16.5" thickBot="1" x14ac:dyDescent="0.3">
      <c r="B10" s="12" t="s">
        <v>8</v>
      </c>
      <c r="C10" s="452" t="s">
        <v>1064</v>
      </c>
      <c r="D10" s="453"/>
      <c r="E10" s="453"/>
      <c r="F10" s="453"/>
      <c r="G10" s="453"/>
      <c r="H10" s="453"/>
      <c r="I10" s="453"/>
      <c r="J10" s="453"/>
      <c r="K10" s="453"/>
      <c r="L10" s="453"/>
      <c r="M10" s="453"/>
      <c r="N10" s="454"/>
    </row>
    <row r="11" spans="2:16" ht="16.5" thickBot="1" x14ac:dyDescent="0.3">
      <c r="B11" s="14" t="s">
        <v>9</v>
      </c>
      <c r="C11" s="15">
        <v>41969</v>
      </c>
      <c r="D11" s="16"/>
      <c r="E11" s="16"/>
      <c r="F11" s="16"/>
      <c r="G11" s="16"/>
      <c r="H11" s="16"/>
      <c r="I11" s="16"/>
      <c r="J11" s="16"/>
      <c r="K11" s="16"/>
      <c r="L11" s="16"/>
      <c r="M11" s="16"/>
      <c r="N11" s="17"/>
    </row>
    <row r="12" spans="2:16" ht="15.75" x14ac:dyDescent="0.25">
      <c r="B12" s="13"/>
      <c r="C12" s="18"/>
      <c r="D12" s="19"/>
      <c r="E12" s="19"/>
      <c r="F12" s="19"/>
      <c r="G12" s="19"/>
      <c r="H12" s="19"/>
      <c r="I12" s="96"/>
      <c r="J12" s="96"/>
      <c r="K12" s="96"/>
      <c r="L12" s="96"/>
      <c r="M12" s="96"/>
      <c r="N12" s="19"/>
    </row>
    <row r="13" spans="2:16" x14ac:dyDescent="0.25">
      <c r="I13" s="96"/>
      <c r="J13" s="96"/>
      <c r="K13" s="96"/>
      <c r="L13" s="96"/>
      <c r="M13" s="96"/>
      <c r="N13" s="97"/>
    </row>
    <row r="14" spans="2:16" ht="45.75" customHeight="1" x14ac:dyDescent="0.25">
      <c r="B14" s="469" t="s">
        <v>94</v>
      </c>
      <c r="C14" s="469"/>
      <c r="D14" s="196" t="s">
        <v>12</v>
      </c>
      <c r="E14" s="196" t="s">
        <v>13</v>
      </c>
      <c r="F14" s="196" t="s">
        <v>29</v>
      </c>
      <c r="G14" s="81"/>
      <c r="I14" s="33"/>
      <c r="J14" s="33"/>
      <c r="K14" s="33"/>
      <c r="L14" s="33"/>
      <c r="M14" s="33"/>
      <c r="N14" s="97"/>
    </row>
    <row r="15" spans="2:16" x14ac:dyDescent="0.25">
      <c r="B15" s="469"/>
      <c r="C15" s="469"/>
      <c r="D15" s="196">
        <v>1</v>
      </c>
      <c r="E15" s="129">
        <v>1668892264</v>
      </c>
      <c r="F15" s="127">
        <f>247+454</f>
        <v>701</v>
      </c>
      <c r="G15" s="82"/>
      <c r="I15" s="34"/>
      <c r="J15" s="34"/>
      <c r="K15" s="34"/>
      <c r="L15" s="34"/>
      <c r="M15" s="34"/>
      <c r="N15" s="97"/>
    </row>
    <row r="16" spans="2:16" x14ac:dyDescent="0.25">
      <c r="B16" s="469"/>
      <c r="C16" s="469"/>
      <c r="D16" s="196">
        <v>2</v>
      </c>
      <c r="E16" s="129">
        <v>197836920</v>
      </c>
      <c r="F16" s="127">
        <f>78+163+626</f>
        <v>867</v>
      </c>
      <c r="G16" s="82"/>
      <c r="I16" s="34"/>
      <c r="J16" s="34"/>
      <c r="K16" s="34"/>
      <c r="L16" s="34"/>
      <c r="M16" s="34"/>
      <c r="N16" s="97"/>
    </row>
    <row r="17" spans="1:14" x14ac:dyDescent="0.25">
      <c r="B17" s="469"/>
      <c r="C17" s="469"/>
      <c r="D17" s="196">
        <v>5</v>
      </c>
      <c r="E17" s="129">
        <v>973655720</v>
      </c>
      <c r="F17" s="127">
        <f>60+140+200</f>
        <v>400</v>
      </c>
      <c r="G17" s="82"/>
      <c r="I17" s="34"/>
      <c r="J17" s="34"/>
      <c r="K17" s="34"/>
      <c r="L17" s="34"/>
      <c r="M17" s="34"/>
      <c r="N17" s="97"/>
    </row>
    <row r="18" spans="1:14" x14ac:dyDescent="0.25">
      <c r="B18" s="469"/>
      <c r="C18" s="469"/>
      <c r="D18" s="196">
        <v>6</v>
      </c>
      <c r="E18" s="129">
        <v>104414050</v>
      </c>
      <c r="F18" s="127">
        <v>50</v>
      </c>
      <c r="G18" s="82"/>
      <c r="H18" s="22"/>
      <c r="I18" s="34"/>
      <c r="J18" s="34"/>
      <c r="K18" s="34"/>
      <c r="L18" s="34"/>
      <c r="M18" s="34"/>
      <c r="N18" s="20"/>
    </row>
    <row r="19" spans="1:14" x14ac:dyDescent="0.25">
      <c r="B19" s="469"/>
      <c r="C19" s="469"/>
      <c r="D19" s="196">
        <v>7</v>
      </c>
      <c r="E19" s="129">
        <v>104414050</v>
      </c>
      <c r="F19" s="127">
        <v>50</v>
      </c>
      <c r="G19" s="82"/>
      <c r="H19" s="22"/>
      <c r="I19" s="36"/>
      <c r="J19" s="36"/>
      <c r="K19" s="36"/>
      <c r="L19" s="36"/>
      <c r="M19" s="36"/>
      <c r="N19" s="20"/>
    </row>
    <row r="20" spans="1:14" x14ac:dyDescent="0.25">
      <c r="B20" s="469"/>
      <c r="C20" s="469"/>
      <c r="D20" s="196">
        <v>8</v>
      </c>
      <c r="E20" s="129">
        <v>3223311221</v>
      </c>
      <c r="F20" s="127">
        <f>299+65+1041</f>
        <v>1405</v>
      </c>
      <c r="G20" s="82"/>
      <c r="H20" s="22"/>
      <c r="I20" s="96"/>
      <c r="J20" s="96"/>
      <c r="K20" s="96"/>
      <c r="L20" s="96"/>
      <c r="M20" s="96"/>
      <c r="N20" s="20"/>
    </row>
    <row r="21" spans="1:14" x14ac:dyDescent="0.25">
      <c r="B21" s="469"/>
      <c r="C21" s="469"/>
      <c r="D21" s="196">
        <v>9</v>
      </c>
      <c r="E21" s="129">
        <v>1451607014</v>
      </c>
      <c r="F21" s="127">
        <f>182+458</f>
        <v>640</v>
      </c>
      <c r="G21" s="82"/>
      <c r="H21" s="22"/>
      <c r="I21" s="96"/>
      <c r="J21" s="96"/>
      <c r="K21" s="96"/>
      <c r="L21" s="96"/>
      <c r="M21" s="96"/>
      <c r="N21" s="20"/>
    </row>
    <row r="22" spans="1:14" x14ac:dyDescent="0.25">
      <c r="B22" s="469"/>
      <c r="C22" s="469"/>
      <c r="D22" s="196">
        <v>10</v>
      </c>
      <c r="E22" s="129">
        <v>1933441497</v>
      </c>
      <c r="F22" s="127">
        <f>208+169+415</f>
        <v>792</v>
      </c>
      <c r="G22" s="82"/>
      <c r="H22" s="22"/>
      <c r="I22" s="96"/>
      <c r="J22" s="96"/>
      <c r="K22" s="96"/>
      <c r="L22" s="96"/>
      <c r="M22" s="96"/>
      <c r="N22" s="20"/>
    </row>
    <row r="23" spans="1:14" x14ac:dyDescent="0.25">
      <c r="B23" s="469"/>
      <c r="C23" s="469"/>
      <c r="D23" s="196">
        <v>11</v>
      </c>
      <c r="E23" s="129">
        <v>3066349260</v>
      </c>
      <c r="F23" s="127">
        <f>200+584+428</f>
        <v>1212</v>
      </c>
      <c r="G23" s="82"/>
      <c r="H23" s="22"/>
      <c r="I23" s="96"/>
      <c r="J23" s="96"/>
      <c r="K23" s="96"/>
      <c r="L23" s="96"/>
      <c r="M23" s="96"/>
      <c r="N23" s="20"/>
    </row>
    <row r="24" spans="1:14" x14ac:dyDescent="0.25">
      <c r="B24" s="469"/>
      <c r="C24" s="469"/>
      <c r="D24" s="196">
        <v>12</v>
      </c>
      <c r="E24" s="129">
        <v>1568813116</v>
      </c>
      <c r="F24" s="127">
        <f>156+548</f>
        <v>704</v>
      </c>
      <c r="G24" s="82"/>
      <c r="H24" s="22"/>
      <c r="I24" s="96"/>
      <c r="J24" s="96"/>
      <c r="K24" s="96"/>
      <c r="L24" s="96"/>
      <c r="M24" s="96"/>
      <c r="N24" s="20"/>
    </row>
    <row r="25" spans="1:14" x14ac:dyDescent="0.25">
      <c r="B25" s="198"/>
      <c r="C25" s="199"/>
      <c r="D25" s="196">
        <v>13</v>
      </c>
      <c r="E25" s="129">
        <v>877985654</v>
      </c>
      <c r="F25" s="127">
        <f>117+268</f>
        <v>385</v>
      </c>
      <c r="G25" s="82"/>
      <c r="H25" s="22"/>
      <c r="I25" s="96"/>
      <c r="J25" s="96"/>
      <c r="K25" s="96"/>
      <c r="L25" s="96"/>
      <c r="M25" s="96"/>
      <c r="N25" s="20"/>
    </row>
    <row r="26" spans="1:14" ht="30" customHeight="1" thickBot="1" x14ac:dyDescent="0.3">
      <c r="B26" s="448" t="s">
        <v>14</v>
      </c>
      <c r="C26" s="449"/>
      <c r="D26" s="196"/>
      <c r="E26" s="129">
        <f>SUM(E15:E25)</f>
        <v>15170720766</v>
      </c>
      <c r="F26" s="127">
        <f>SUM(F15:F25)</f>
        <v>7206</v>
      </c>
      <c r="G26" s="82"/>
      <c r="H26" s="22"/>
      <c r="I26" s="96"/>
      <c r="J26" s="96"/>
      <c r="K26" s="96"/>
      <c r="L26" s="96"/>
      <c r="M26" s="96"/>
      <c r="N26" s="20"/>
    </row>
    <row r="27" spans="1:14" ht="45.75" thickBot="1" x14ac:dyDescent="0.3">
      <c r="A27" s="38"/>
      <c r="B27" s="48" t="s">
        <v>15</v>
      </c>
      <c r="C27" s="48" t="s">
        <v>95</v>
      </c>
      <c r="E27" s="33"/>
      <c r="F27" s="128"/>
      <c r="G27" s="33"/>
      <c r="H27" s="33"/>
      <c r="I27" s="10"/>
      <c r="J27" s="10"/>
      <c r="K27" s="10"/>
      <c r="L27" s="10"/>
      <c r="M27" s="10"/>
    </row>
    <row r="28" spans="1:14" ht="15.75" thickBot="1" x14ac:dyDescent="0.3">
      <c r="A28" s="39">
        <v>1</v>
      </c>
      <c r="C28" s="41">
        <f>F24*0.8</f>
        <v>563.20000000000005</v>
      </c>
      <c r="D28" s="37"/>
      <c r="E28" s="40">
        <f>E22</f>
        <v>1933441497</v>
      </c>
      <c r="F28" s="35"/>
      <c r="G28" s="35"/>
      <c r="H28" s="35"/>
      <c r="I28" s="23"/>
      <c r="J28" s="23"/>
      <c r="K28" s="23"/>
      <c r="L28" s="23"/>
      <c r="M28" s="23"/>
    </row>
    <row r="29" spans="1:14" x14ac:dyDescent="0.25">
      <c r="A29" s="88"/>
      <c r="C29" s="89"/>
      <c r="D29" s="34"/>
      <c r="E29" s="90"/>
      <c r="F29" s="35"/>
      <c r="G29" s="35"/>
      <c r="H29" s="35"/>
      <c r="I29" s="23"/>
      <c r="J29" s="23"/>
      <c r="K29" s="23"/>
      <c r="L29" s="23"/>
      <c r="M29" s="23"/>
    </row>
    <row r="30" spans="1:14" x14ac:dyDescent="0.25">
      <c r="A30" s="88"/>
      <c r="C30" s="89"/>
      <c r="D30" s="34"/>
      <c r="E30" s="90"/>
      <c r="F30" s="35"/>
      <c r="G30" s="35"/>
      <c r="H30" s="35"/>
      <c r="I30" s="23"/>
      <c r="J30" s="23"/>
      <c r="K30" s="23"/>
      <c r="L30" s="23"/>
      <c r="M30" s="23"/>
    </row>
    <row r="31" spans="1:14" x14ac:dyDescent="0.25">
      <c r="A31" s="88"/>
      <c r="B31" s="111" t="s">
        <v>1267</v>
      </c>
      <c r="C31" s="93"/>
      <c r="D31" s="93"/>
      <c r="E31" s="93"/>
      <c r="F31" s="93"/>
      <c r="G31" s="93"/>
      <c r="H31" s="93"/>
      <c r="I31" s="96"/>
      <c r="J31" s="96"/>
      <c r="K31" s="96"/>
      <c r="L31" s="96"/>
      <c r="M31" s="96"/>
      <c r="N31" s="97"/>
    </row>
    <row r="32" spans="1:14" x14ac:dyDescent="0.25">
      <c r="A32" s="88"/>
      <c r="B32" s="93"/>
      <c r="C32" s="93"/>
      <c r="D32" s="93"/>
      <c r="E32" s="93"/>
      <c r="F32" s="93"/>
      <c r="G32" s="93"/>
      <c r="H32" s="93"/>
      <c r="I32" s="96"/>
      <c r="J32" s="96"/>
      <c r="K32" s="96"/>
      <c r="L32" s="96"/>
      <c r="M32" s="96"/>
      <c r="N32" s="97"/>
    </row>
    <row r="33" spans="1:14" x14ac:dyDescent="0.25">
      <c r="A33" s="88"/>
      <c r="B33" s="114" t="s">
        <v>33</v>
      </c>
      <c r="C33" s="114" t="s">
        <v>130</v>
      </c>
      <c r="D33" s="114" t="s">
        <v>131</v>
      </c>
      <c r="E33" s="93"/>
      <c r="F33" s="93"/>
      <c r="G33" s="93"/>
      <c r="H33" s="93"/>
      <c r="I33" s="96"/>
      <c r="J33" s="96"/>
      <c r="K33" s="96"/>
      <c r="L33" s="96"/>
      <c r="M33" s="96"/>
      <c r="N33" s="97"/>
    </row>
    <row r="34" spans="1:14" x14ac:dyDescent="0.25">
      <c r="A34" s="88"/>
      <c r="B34" s="110" t="s">
        <v>132</v>
      </c>
      <c r="C34" s="251" t="s">
        <v>795</v>
      </c>
      <c r="D34" s="251"/>
      <c r="E34" s="93"/>
      <c r="F34" s="93"/>
      <c r="G34" s="93"/>
      <c r="H34" s="93"/>
      <c r="I34" s="96"/>
      <c r="J34" s="96"/>
      <c r="K34" s="96"/>
      <c r="L34" s="96"/>
      <c r="M34" s="96"/>
      <c r="N34" s="97"/>
    </row>
    <row r="35" spans="1:14" x14ac:dyDescent="0.25">
      <c r="A35" s="88"/>
      <c r="B35" s="110" t="s">
        <v>133</v>
      </c>
      <c r="C35" s="251" t="s">
        <v>795</v>
      </c>
      <c r="D35" s="251"/>
      <c r="E35" s="93"/>
      <c r="F35" s="93"/>
      <c r="G35" s="93"/>
      <c r="H35" s="93"/>
      <c r="I35" s="96"/>
      <c r="J35" s="96"/>
      <c r="K35" s="96"/>
      <c r="L35" s="96"/>
      <c r="M35" s="96"/>
      <c r="N35" s="97"/>
    </row>
    <row r="36" spans="1:14" x14ac:dyDescent="0.25">
      <c r="A36" s="88"/>
      <c r="B36" s="110" t="s">
        <v>134</v>
      </c>
      <c r="C36" s="251"/>
      <c r="D36" s="251" t="s">
        <v>795</v>
      </c>
      <c r="E36" s="93"/>
      <c r="F36" s="93"/>
      <c r="G36" s="93"/>
      <c r="H36" s="93"/>
      <c r="I36" s="96"/>
      <c r="J36" s="96"/>
      <c r="K36" s="96"/>
      <c r="L36" s="96"/>
      <c r="M36" s="96"/>
      <c r="N36" s="97"/>
    </row>
    <row r="37" spans="1:14" x14ac:dyDescent="0.25">
      <c r="A37" s="88"/>
      <c r="B37" s="110" t="s">
        <v>135</v>
      </c>
      <c r="C37" s="251"/>
      <c r="D37" s="251" t="s">
        <v>795</v>
      </c>
      <c r="E37" s="93"/>
      <c r="F37" s="93"/>
      <c r="G37" s="93"/>
      <c r="H37" s="93"/>
      <c r="I37" s="96"/>
      <c r="J37" s="96"/>
      <c r="K37" s="96"/>
      <c r="L37" s="96"/>
      <c r="M37" s="96"/>
      <c r="N37" s="97"/>
    </row>
    <row r="38" spans="1:14" x14ac:dyDescent="0.25">
      <c r="A38" s="88"/>
      <c r="B38" s="93"/>
      <c r="C38" s="93"/>
      <c r="D38" s="93"/>
      <c r="E38" s="93"/>
      <c r="F38" s="93"/>
      <c r="G38" s="93"/>
      <c r="H38" s="93"/>
      <c r="I38" s="96"/>
      <c r="J38" s="96"/>
      <c r="K38" s="96"/>
      <c r="L38" s="96"/>
      <c r="M38" s="96"/>
      <c r="N38" s="97"/>
    </row>
    <row r="39" spans="1:14" x14ac:dyDescent="0.25">
      <c r="A39" s="88"/>
      <c r="B39" s="93"/>
      <c r="C39" s="93"/>
      <c r="D39" s="93"/>
      <c r="E39" s="93"/>
      <c r="F39" s="93"/>
      <c r="G39" s="93"/>
      <c r="H39" s="93"/>
      <c r="I39" s="96"/>
      <c r="J39" s="96"/>
      <c r="K39" s="96"/>
      <c r="L39" s="96"/>
      <c r="M39" s="96"/>
      <c r="N39" s="97"/>
    </row>
    <row r="40" spans="1:14" x14ac:dyDescent="0.25">
      <c r="A40" s="88"/>
      <c r="B40" s="111" t="s">
        <v>136</v>
      </c>
      <c r="C40" s="93"/>
      <c r="D40" s="93"/>
      <c r="E40" s="93"/>
      <c r="F40" s="93"/>
      <c r="G40" s="93"/>
      <c r="H40" s="93"/>
      <c r="I40" s="96"/>
      <c r="J40" s="96"/>
      <c r="K40" s="96"/>
      <c r="L40" s="96"/>
      <c r="M40" s="96"/>
      <c r="N40" s="97"/>
    </row>
    <row r="41" spans="1:14" x14ac:dyDescent="0.25">
      <c r="A41" s="88"/>
      <c r="B41" s="93"/>
      <c r="C41" s="93"/>
      <c r="D41" s="93"/>
      <c r="E41" s="93"/>
      <c r="F41" s="93"/>
      <c r="G41" s="93"/>
      <c r="H41" s="93"/>
      <c r="I41" s="96"/>
      <c r="J41" s="96"/>
      <c r="K41" s="96"/>
      <c r="L41" s="96"/>
      <c r="M41" s="96"/>
      <c r="N41" s="97"/>
    </row>
    <row r="42" spans="1:14" x14ac:dyDescent="0.25">
      <c r="A42" s="88"/>
      <c r="B42" s="93"/>
      <c r="C42" s="93"/>
      <c r="D42" s="93"/>
      <c r="E42" s="93"/>
      <c r="F42" s="93"/>
      <c r="G42" s="93"/>
      <c r="H42" s="93"/>
      <c r="I42" s="96"/>
      <c r="J42" s="96"/>
      <c r="K42" s="96"/>
      <c r="L42" s="96"/>
      <c r="M42" s="96"/>
      <c r="N42" s="97"/>
    </row>
    <row r="43" spans="1:14" x14ac:dyDescent="0.25">
      <c r="A43" s="88"/>
      <c r="B43" s="114" t="s">
        <v>33</v>
      </c>
      <c r="C43" s="114" t="s">
        <v>56</v>
      </c>
      <c r="D43" s="113" t="s">
        <v>49</v>
      </c>
      <c r="E43" s="113" t="s">
        <v>16</v>
      </c>
      <c r="F43" s="93"/>
      <c r="G43" s="93"/>
      <c r="H43" s="93"/>
      <c r="I43" s="96"/>
      <c r="J43" s="96"/>
      <c r="K43" s="96"/>
      <c r="L43" s="96"/>
      <c r="M43" s="96"/>
      <c r="N43" s="97"/>
    </row>
    <row r="44" spans="1:14" ht="28.5" x14ac:dyDescent="0.25">
      <c r="A44" s="88"/>
      <c r="B44" s="94" t="s">
        <v>137</v>
      </c>
      <c r="C44" s="95">
        <v>40</v>
      </c>
      <c r="D44" s="200">
        <v>0</v>
      </c>
      <c r="E44" s="459">
        <f>+D44+D45</f>
        <v>10</v>
      </c>
      <c r="F44" s="93"/>
      <c r="G44" s="93"/>
      <c r="H44" s="93"/>
      <c r="I44" s="96"/>
      <c r="J44" s="96"/>
      <c r="K44" s="96"/>
      <c r="L44" s="96"/>
      <c r="M44" s="96"/>
      <c r="N44" s="97"/>
    </row>
    <row r="45" spans="1:14" ht="57" x14ac:dyDescent="0.25">
      <c r="A45" s="88"/>
      <c r="B45" s="94" t="s">
        <v>138</v>
      </c>
      <c r="C45" s="95">
        <v>60</v>
      </c>
      <c r="D45" s="200">
        <v>10</v>
      </c>
      <c r="E45" s="460"/>
      <c r="F45" s="93"/>
      <c r="G45" s="93"/>
      <c r="H45" s="93"/>
      <c r="I45" s="96"/>
      <c r="J45" s="96"/>
      <c r="K45" s="96"/>
      <c r="L45" s="96"/>
      <c r="M45" s="96"/>
      <c r="N45" s="97"/>
    </row>
    <row r="46" spans="1:14" x14ac:dyDescent="0.25">
      <c r="A46" s="88"/>
      <c r="C46" s="89"/>
      <c r="D46" s="34"/>
      <c r="E46" s="90"/>
      <c r="F46" s="35"/>
      <c r="G46" s="35"/>
      <c r="H46" s="35"/>
      <c r="I46" s="23"/>
      <c r="J46" s="23"/>
      <c r="K46" s="23"/>
      <c r="L46" s="23"/>
      <c r="M46" s="23"/>
    </row>
    <row r="47" spans="1:14" x14ac:dyDescent="0.25">
      <c r="A47" s="88"/>
      <c r="C47" s="89"/>
      <c r="D47" s="34"/>
      <c r="E47" s="90"/>
      <c r="F47" s="35"/>
      <c r="G47" s="35"/>
      <c r="H47" s="35"/>
      <c r="I47" s="23"/>
      <c r="J47" s="23"/>
      <c r="K47" s="23"/>
      <c r="L47" s="23"/>
      <c r="M47" s="23"/>
    </row>
    <row r="48" spans="1:14" x14ac:dyDescent="0.25">
      <c r="A48" s="88"/>
      <c r="C48" s="89"/>
      <c r="D48" s="34"/>
      <c r="E48" s="90"/>
      <c r="F48" s="35"/>
      <c r="G48" s="35"/>
      <c r="H48" s="35"/>
      <c r="I48" s="23"/>
      <c r="J48" s="23"/>
      <c r="K48" s="23"/>
      <c r="L48" s="23"/>
      <c r="M48" s="23"/>
    </row>
    <row r="49" spans="1:26" ht="15.75" thickBot="1" x14ac:dyDescent="0.3">
      <c r="M49" s="471" t="s">
        <v>35</v>
      </c>
      <c r="N49" s="471"/>
    </row>
    <row r="50" spans="1:26" x14ac:dyDescent="0.25">
      <c r="B50" s="111" t="s">
        <v>30</v>
      </c>
      <c r="M50" s="59"/>
      <c r="N50" s="59"/>
    </row>
    <row r="51" spans="1:26" ht="15.75" thickBot="1" x14ac:dyDescent="0.3">
      <c r="M51" s="59"/>
      <c r="N51" s="59"/>
    </row>
    <row r="52" spans="1:26" s="96" customFormat="1" ht="109.5" customHeight="1" x14ac:dyDescent="0.25">
      <c r="B52" s="107" t="s">
        <v>139</v>
      </c>
      <c r="C52" s="107" t="s">
        <v>140</v>
      </c>
      <c r="D52" s="107" t="s">
        <v>141</v>
      </c>
      <c r="E52" s="107" t="s">
        <v>45</v>
      </c>
      <c r="F52" s="107" t="s">
        <v>22</v>
      </c>
      <c r="G52" s="107" t="s">
        <v>96</v>
      </c>
      <c r="H52" s="107" t="s">
        <v>17</v>
      </c>
      <c r="I52" s="107" t="s">
        <v>10</v>
      </c>
      <c r="J52" s="107" t="s">
        <v>31</v>
      </c>
      <c r="K52" s="107" t="s">
        <v>59</v>
      </c>
      <c r="L52" s="107" t="s">
        <v>20</v>
      </c>
      <c r="M52" s="92" t="s">
        <v>26</v>
      </c>
      <c r="N52" s="107" t="s">
        <v>142</v>
      </c>
      <c r="O52" s="107" t="s">
        <v>36</v>
      </c>
      <c r="P52" s="108" t="s">
        <v>11</v>
      </c>
      <c r="Q52" s="108" t="s">
        <v>19</v>
      </c>
      <c r="R52" s="109" t="s">
        <v>724</v>
      </c>
    </row>
    <row r="53" spans="1:26" s="102" customFormat="1" ht="45" customHeight="1" x14ac:dyDescent="0.25">
      <c r="A53" s="42">
        <v>1</v>
      </c>
      <c r="B53" s="103" t="s">
        <v>151</v>
      </c>
      <c r="C53" s="104" t="s">
        <v>152</v>
      </c>
      <c r="D53" s="103" t="s">
        <v>154</v>
      </c>
      <c r="E53" s="131">
        <v>107</v>
      </c>
      <c r="F53" s="99" t="s">
        <v>130</v>
      </c>
      <c r="G53" s="118"/>
      <c r="H53" s="100">
        <v>41500</v>
      </c>
      <c r="I53" s="100">
        <v>41851</v>
      </c>
      <c r="J53" s="100" t="s">
        <v>157</v>
      </c>
      <c r="K53" s="143">
        <v>0</v>
      </c>
      <c r="L53" s="143">
        <v>11</v>
      </c>
      <c r="M53" s="130">
        <v>254</v>
      </c>
      <c r="N53" s="130">
        <f>+M53*G53</f>
        <v>0</v>
      </c>
      <c r="O53" s="133">
        <v>1642898323</v>
      </c>
      <c r="P53" s="132" t="s">
        <v>155</v>
      </c>
      <c r="Q53" s="433"/>
      <c r="R53" s="433" t="s">
        <v>726</v>
      </c>
      <c r="S53" s="101"/>
      <c r="T53" s="101"/>
      <c r="U53" s="101"/>
      <c r="V53" s="101"/>
      <c r="W53" s="101"/>
      <c r="X53" s="101"/>
      <c r="Y53" s="101"/>
      <c r="Z53" s="101"/>
    </row>
    <row r="54" spans="1:26" s="102" customFormat="1" x14ac:dyDescent="0.25">
      <c r="A54" s="42">
        <v>2</v>
      </c>
      <c r="B54" s="103" t="s">
        <v>151</v>
      </c>
      <c r="C54" s="104" t="s">
        <v>153</v>
      </c>
      <c r="D54" s="103" t="s">
        <v>156</v>
      </c>
      <c r="E54" s="130">
        <v>43144422</v>
      </c>
      <c r="F54" s="99" t="s">
        <v>130</v>
      </c>
      <c r="G54" s="118">
        <v>1</v>
      </c>
      <c r="H54" s="100">
        <v>41470</v>
      </c>
      <c r="I54" s="100">
        <v>41834</v>
      </c>
      <c r="J54" s="100" t="s">
        <v>157</v>
      </c>
      <c r="K54" s="143">
        <v>0</v>
      </c>
      <c r="L54" s="91">
        <v>11</v>
      </c>
      <c r="M54" s="130">
        <v>600</v>
      </c>
      <c r="N54" s="130">
        <f t="shared" ref="N54:N55" si="0">+M54*G54</f>
        <v>600</v>
      </c>
      <c r="O54" s="133">
        <v>54051999</v>
      </c>
      <c r="P54" s="132">
        <v>1498</v>
      </c>
      <c r="Q54" s="434"/>
      <c r="R54" s="434"/>
      <c r="S54" s="101"/>
      <c r="T54" s="101"/>
      <c r="U54" s="101"/>
      <c r="V54" s="101"/>
      <c r="W54" s="101"/>
      <c r="X54" s="101"/>
      <c r="Y54" s="101"/>
      <c r="Z54" s="101"/>
    </row>
    <row r="55" spans="1:26" s="102" customFormat="1" ht="20.25" customHeight="1" x14ac:dyDescent="0.25">
      <c r="A55" s="42">
        <f t="shared" ref="A55" si="1">+A54+1</f>
        <v>3</v>
      </c>
      <c r="B55" s="103" t="s">
        <v>151</v>
      </c>
      <c r="C55" s="104" t="s">
        <v>152</v>
      </c>
      <c r="D55" s="103" t="s">
        <v>159</v>
      </c>
      <c r="E55" s="130">
        <v>2111550</v>
      </c>
      <c r="F55" s="99" t="s">
        <v>130</v>
      </c>
      <c r="G55" s="118">
        <v>1</v>
      </c>
      <c r="H55" s="100">
        <v>40819</v>
      </c>
      <c r="I55" s="100">
        <v>40962</v>
      </c>
      <c r="J55" s="100" t="s">
        <v>157</v>
      </c>
      <c r="K55" s="91">
        <v>4</v>
      </c>
      <c r="L55" s="100"/>
      <c r="M55" s="130">
        <v>0</v>
      </c>
      <c r="N55" s="130">
        <f t="shared" si="0"/>
        <v>0</v>
      </c>
      <c r="O55" s="133">
        <v>134376721</v>
      </c>
      <c r="P55" s="132">
        <v>1510</v>
      </c>
      <c r="Q55" s="434"/>
      <c r="R55" s="434"/>
      <c r="S55" s="101"/>
      <c r="T55" s="101"/>
      <c r="U55" s="101"/>
      <c r="V55" s="101"/>
      <c r="W55" s="101"/>
      <c r="X55" s="101"/>
      <c r="Y55" s="101"/>
      <c r="Z55" s="101"/>
    </row>
    <row r="56" spans="1:26" s="102" customFormat="1" ht="20.25" customHeight="1" x14ac:dyDescent="0.25">
      <c r="A56" s="42"/>
      <c r="B56" s="103" t="s">
        <v>151</v>
      </c>
      <c r="C56" s="104" t="s">
        <v>152</v>
      </c>
      <c r="D56" s="103" t="s">
        <v>159</v>
      </c>
      <c r="E56" s="130">
        <v>2120476</v>
      </c>
      <c r="F56" s="99" t="s">
        <v>130</v>
      </c>
      <c r="G56" s="118">
        <v>1</v>
      </c>
      <c r="H56" s="100">
        <v>40976</v>
      </c>
      <c r="I56" s="100">
        <v>41080</v>
      </c>
      <c r="J56" s="100" t="s">
        <v>157</v>
      </c>
      <c r="K56" s="91">
        <v>3</v>
      </c>
      <c r="L56" s="100"/>
      <c r="M56" s="130">
        <v>0</v>
      </c>
      <c r="N56" s="130"/>
      <c r="O56" s="133">
        <v>152764170</v>
      </c>
      <c r="P56" s="132">
        <v>3433</v>
      </c>
      <c r="Q56" s="434"/>
      <c r="R56" s="434"/>
      <c r="S56" s="101"/>
      <c r="T56" s="101"/>
      <c r="U56" s="101"/>
      <c r="V56" s="101"/>
      <c r="W56" s="101"/>
      <c r="X56" s="101"/>
      <c r="Y56" s="101"/>
      <c r="Z56" s="101"/>
    </row>
    <row r="57" spans="1:26" s="102" customFormat="1" x14ac:dyDescent="0.25">
      <c r="A57" s="42"/>
      <c r="B57" s="103" t="s">
        <v>151</v>
      </c>
      <c r="C57" s="104" t="s">
        <v>152</v>
      </c>
      <c r="D57" s="103" t="s">
        <v>159</v>
      </c>
      <c r="E57" s="130">
        <v>2122183</v>
      </c>
      <c r="F57" s="99" t="s">
        <v>130</v>
      </c>
      <c r="G57" s="118">
        <v>1</v>
      </c>
      <c r="H57" s="100">
        <v>41131</v>
      </c>
      <c r="I57" s="100">
        <v>41258</v>
      </c>
      <c r="J57" s="100" t="s">
        <v>157</v>
      </c>
      <c r="K57" s="91">
        <v>4</v>
      </c>
      <c r="L57" s="100"/>
      <c r="M57" s="130">
        <v>0</v>
      </c>
      <c r="N57" s="130">
        <v>0</v>
      </c>
      <c r="O57" s="133">
        <v>302409608</v>
      </c>
      <c r="P57" s="132">
        <v>3434</v>
      </c>
      <c r="Q57" s="434"/>
      <c r="R57" s="434"/>
      <c r="S57" s="101"/>
      <c r="T57" s="101"/>
      <c r="U57" s="101"/>
      <c r="V57" s="101"/>
      <c r="W57" s="101"/>
      <c r="X57" s="101"/>
      <c r="Y57" s="101"/>
      <c r="Z57" s="101"/>
    </row>
    <row r="58" spans="1:26" s="102" customFormat="1" x14ac:dyDescent="0.25">
      <c r="A58" s="216"/>
      <c r="B58" s="217" t="s">
        <v>151</v>
      </c>
      <c r="C58" s="218" t="s">
        <v>153</v>
      </c>
      <c r="D58" s="217" t="s">
        <v>156</v>
      </c>
      <c r="E58" s="219" t="s">
        <v>1065</v>
      </c>
      <c r="F58" s="220" t="s">
        <v>130</v>
      </c>
      <c r="G58" s="221">
        <v>1</v>
      </c>
      <c r="H58" s="222">
        <v>40973</v>
      </c>
      <c r="I58" s="222">
        <v>41279</v>
      </c>
      <c r="J58" s="222" t="s">
        <v>131</v>
      </c>
      <c r="K58" s="223">
        <v>10</v>
      </c>
      <c r="L58" s="222"/>
      <c r="M58" s="219">
        <v>0</v>
      </c>
      <c r="N58" s="219"/>
      <c r="O58" s="224">
        <v>887571000</v>
      </c>
      <c r="P58" s="225">
        <v>3437</v>
      </c>
      <c r="Q58" s="434"/>
      <c r="R58" s="434"/>
      <c r="S58" s="101"/>
      <c r="T58" s="101"/>
      <c r="U58" s="101"/>
      <c r="V58" s="101"/>
      <c r="W58" s="101"/>
      <c r="X58" s="101"/>
      <c r="Y58" s="101"/>
      <c r="Z58" s="101"/>
    </row>
    <row r="59" spans="1:26" s="102" customFormat="1" x14ac:dyDescent="0.25">
      <c r="A59" s="42"/>
      <c r="B59" s="103" t="s">
        <v>16</v>
      </c>
      <c r="C59" s="104"/>
      <c r="D59" s="103"/>
      <c r="E59" s="130"/>
      <c r="F59" s="99"/>
      <c r="G59" s="118"/>
      <c r="H59" s="100"/>
      <c r="I59" s="100"/>
      <c r="J59" s="100"/>
      <c r="K59" s="91">
        <v>59.666666666666664</v>
      </c>
      <c r="L59" s="100"/>
      <c r="M59" s="130">
        <f>SUM(M53:M58)</f>
        <v>854</v>
      </c>
      <c r="N59" s="130">
        <f>SUM(N53:N58)</f>
        <v>600</v>
      </c>
      <c r="O59" s="133">
        <f>SUM(O53:O58)</f>
        <v>3174071821</v>
      </c>
      <c r="P59" s="132"/>
      <c r="Q59" s="215"/>
      <c r="R59" s="215"/>
      <c r="S59" s="101"/>
      <c r="T59" s="101"/>
      <c r="U59" s="101"/>
      <c r="V59" s="101"/>
      <c r="W59" s="101"/>
      <c r="X59" s="101"/>
      <c r="Y59" s="101"/>
      <c r="Z59" s="101"/>
    </row>
    <row r="60" spans="1:26" s="29" customFormat="1" x14ac:dyDescent="0.25">
      <c r="E60" s="30"/>
      <c r="N60" s="226"/>
    </row>
    <row r="61" spans="1:26" s="29" customFormat="1" x14ac:dyDescent="0.25">
      <c r="B61" s="444" t="s">
        <v>28</v>
      </c>
      <c r="C61" s="444" t="s">
        <v>27</v>
      </c>
      <c r="D61" s="470" t="s">
        <v>34</v>
      </c>
      <c r="E61" s="470"/>
    </row>
    <row r="62" spans="1:26" s="29" customFormat="1" x14ac:dyDescent="0.25">
      <c r="B62" s="445"/>
      <c r="C62" s="445"/>
      <c r="D62" s="197" t="s">
        <v>23</v>
      </c>
      <c r="E62" s="57" t="s">
        <v>24</v>
      </c>
    </row>
    <row r="63" spans="1:26" s="29" customFormat="1" ht="30.6" customHeight="1" x14ac:dyDescent="0.25">
      <c r="B63" s="54" t="s">
        <v>21</v>
      </c>
      <c r="C63" s="260">
        <f>+K59</f>
        <v>59.666666666666664</v>
      </c>
      <c r="D63" s="206" t="s">
        <v>795</v>
      </c>
      <c r="E63" s="206"/>
      <c r="F63" s="31"/>
      <c r="G63" s="31"/>
      <c r="H63" s="31"/>
      <c r="I63" s="31"/>
      <c r="J63" s="31"/>
      <c r="K63" s="31"/>
      <c r="L63" s="31"/>
      <c r="M63" s="31"/>
    </row>
    <row r="64" spans="1:26" s="29" customFormat="1" ht="30" customHeight="1" x14ac:dyDescent="0.25">
      <c r="B64" s="54" t="s">
        <v>25</v>
      </c>
      <c r="C64" s="261">
        <f>+N59</f>
        <v>600</v>
      </c>
      <c r="D64" s="206" t="s">
        <v>795</v>
      </c>
      <c r="E64" s="206"/>
    </row>
    <row r="65" spans="2:17" s="29" customFormat="1" x14ac:dyDescent="0.25">
      <c r="B65" s="32"/>
      <c r="C65" s="468"/>
      <c r="D65" s="468"/>
      <c r="E65" s="468"/>
      <c r="F65" s="468"/>
      <c r="G65" s="468"/>
      <c r="H65" s="468"/>
      <c r="I65" s="468"/>
      <c r="J65" s="468"/>
      <c r="K65" s="468"/>
      <c r="L65" s="468"/>
      <c r="M65" s="468"/>
      <c r="N65" s="468"/>
    </row>
    <row r="66" spans="2:17" ht="28.15" customHeight="1" thickBot="1" x14ac:dyDescent="0.3"/>
    <row r="67" spans="2:17" ht="27" thickBot="1" x14ac:dyDescent="0.3">
      <c r="B67" s="467" t="s">
        <v>97</v>
      </c>
      <c r="C67" s="467"/>
      <c r="D67" s="467"/>
      <c r="E67" s="467"/>
      <c r="F67" s="467"/>
      <c r="G67" s="467"/>
      <c r="H67" s="467"/>
      <c r="I67" s="467"/>
      <c r="J67" s="467"/>
      <c r="K67" s="467"/>
      <c r="L67" s="467"/>
      <c r="M67" s="467"/>
      <c r="N67" s="467"/>
    </row>
    <row r="70" spans="2:17" ht="75.75" customHeight="1" x14ac:dyDescent="0.25">
      <c r="B70" s="109" t="s">
        <v>719</v>
      </c>
      <c r="C70" s="62" t="s">
        <v>2</v>
      </c>
      <c r="D70" s="62" t="s">
        <v>99</v>
      </c>
      <c r="E70" s="62" t="s">
        <v>98</v>
      </c>
      <c r="F70" s="62" t="s">
        <v>100</v>
      </c>
      <c r="G70" s="62" t="s">
        <v>101</v>
      </c>
      <c r="H70" s="62" t="s">
        <v>217</v>
      </c>
      <c r="I70" s="62" t="s">
        <v>102</v>
      </c>
      <c r="J70" s="62" t="s">
        <v>103</v>
      </c>
      <c r="K70" s="62" t="s">
        <v>104</v>
      </c>
      <c r="L70" s="62" t="s">
        <v>105</v>
      </c>
      <c r="M70" s="85" t="s">
        <v>106</v>
      </c>
      <c r="N70" s="85" t="s">
        <v>107</v>
      </c>
      <c r="O70" s="428" t="s">
        <v>3</v>
      </c>
      <c r="P70" s="430"/>
      <c r="Q70" s="62" t="s">
        <v>18</v>
      </c>
    </row>
    <row r="71" spans="2:17" x14ac:dyDescent="0.25">
      <c r="B71" s="53" t="s">
        <v>341</v>
      </c>
      <c r="C71" s="3" t="s">
        <v>216</v>
      </c>
      <c r="D71" s="110" t="s">
        <v>342</v>
      </c>
      <c r="E71" s="110">
        <v>17</v>
      </c>
      <c r="F71" s="4" t="s">
        <v>131</v>
      </c>
      <c r="G71" s="4" t="s">
        <v>131</v>
      </c>
      <c r="H71" s="4" t="s">
        <v>131</v>
      </c>
      <c r="I71" s="4" t="s">
        <v>131</v>
      </c>
      <c r="J71" s="86" t="s">
        <v>130</v>
      </c>
      <c r="K71" s="110" t="s">
        <v>130</v>
      </c>
      <c r="L71" s="110" t="s">
        <v>130</v>
      </c>
      <c r="M71" s="110" t="s">
        <v>130</v>
      </c>
      <c r="N71" s="110" t="s">
        <v>130</v>
      </c>
      <c r="O71" s="194" t="s">
        <v>218</v>
      </c>
      <c r="P71" s="195"/>
      <c r="Q71" s="110" t="s">
        <v>131</v>
      </c>
    </row>
    <row r="72" spans="2:17" x14ac:dyDescent="0.25">
      <c r="B72" s="53" t="s">
        <v>271</v>
      </c>
      <c r="C72" s="3" t="s">
        <v>216</v>
      </c>
      <c r="D72" s="110" t="s">
        <v>342</v>
      </c>
      <c r="E72" s="110">
        <v>17</v>
      </c>
      <c r="F72" s="4" t="s">
        <v>131</v>
      </c>
      <c r="G72" s="4" t="s">
        <v>131</v>
      </c>
      <c r="H72" s="4" t="s">
        <v>131</v>
      </c>
      <c r="I72" s="4" t="s">
        <v>131</v>
      </c>
      <c r="J72" s="86" t="s">
        <v>130</v>
      </c>
      <c r="K72" s="110" t="s">
        <v>130</v>
      </c>
      <c r="L72" s="110" t="s">
        <v>130</v>
      </c>
      <c r="M72" s="110" t="s">
        <v>130</v>
      </c>
      <c r="N72" s="110" t="s">
        <v>130</v>
      </c>
      <c r="O72" s="194" t="s">
        <v>218</v>
      </c>
      <c r="P72" s="195"/>
      <c r="Q72" s="110" t="s">
        <v>131</v>
      </c>
    </row>
    <row r="73" spans="2:17" x14ac:dyDescent="0.25">
      <c r="B73" s="110" t="s">
        <v>343</v>
      </c>
      <c r="C73" s="3" t="s">
        <v>216</v>
      </c>
      <c r="D73" s="110" t="s">
        <v>344</v>
      </c>
      <c r="E73" s="110">
        <v>17</v>
      </c>
      <c r="F73" s="4" t="s">
        <v>131</v>
      </c>
      <c r="G73" s="4" t="s">
        <v>131</v>
      </c>
      <c r="H73" s="4" t="s">
        <v>131</v>
      </c>
      <c r="I73" s="4" t="s">
        <v>131</v>
      </c>
      <c r="J73" s="86" t="s">
        <v>130</v>
      </c>
      <c r="K73" s="110" t="s">
        <v>130</v>
      </c>
      <c r="L73" s="110" t="s">
        <v>130</v>
      </c>
      <c r="M73" s="110" t="s">
        <v>130</v>
      </c>
      <c r="N73" s="110" t="s">
        <v>130</v>
      </c>
      <c r="O73" s="194" t="s">
        <v>218</v>
      </c>
      <c r="P73" s="195"/>
      <c r="Q73" s="110" t="s">
        <v>131</v>
      </c>
    </row>
    <row r="74" spans="2:17" x14ac:dyDescent="0.25">
      <c r="B74" s="110" t="s">
        <v>345</v>
      </c>
      <c r="C74" s="3" t="s">
        <v>216</v>
      </c>
      <c r="D74" s="110" t="s">
        <v>346</v>
      </c>
      <c r="E74" s="110">
        <v>17</v>
      </c>
      <c r="F74" s="4" t="s">
        <v>131</v>
      </c>
      <c r="G74" s="4" t="s">
        <v>131</v>
      </c>
      <c r="H74" s="4" t="s">
        <v>131</v>
      </c>
      <c r="I74" s="4" t="s">
        <v>131</v>
      </c>
      <c r="J74" s="86" t="s">
        <v>130</v>
      </c>
      <c r="K74" s="110" t="s">
        <v>130</v>
      </c>
      <c r="L74" s="110" t="s">
        <v>130</v>
      </c>
      <c r="M74" s="110" t="s">
        <v>130</v>
      </c>
      <c r="N74" s="110" t="s">
        <v>130</v>
      </c>
      <c r="O74" s="194" t="s">
        <v>218</v>
      </c>
      <c r="P74" s="195"/>
      <c r="Q74" s="110" t="s">
        <v>131</v>
      </c>
    </row>
    <row r="75" spans="2:17" x14ac:dyDescent="0.25">
      <c r="B75" s="110" t="s">
        <v>177</v>
      </c>
      <c r="C75" s="3" t="s">
        <v>216</v>
      </c>
      <c r="D75" s="110" t="s">
        <v>346</v>
      </c>
      <c r="E75" s="110">
        <v>17</v>
      </c>
      <c r="F75" s="4" t="s">
        <v>131</v>
      </c>
      <c r="G75" s="4" t="s">
        <v>131</v>
      </c>
      <c r="H75" s="4" t="s">
        <v>131</v>
      </c>
      <c r="I75" s="4" t="s">
        <v>131</v>
      </c>
      <c r="J75" s="86" t="s">
        <v>130</v>
      </c>
      <c r="K75" s="110" t="s">
        <v>130</v>
      </c>
      <c r="L75" s="110" t="s">
        <v>130</v>
      </c>
      <c r="M75" s="110" t="s">
        <v>130</v>
      </c>
      <c r="N75" s="110" t="s">
        <v>130</v>
      </c>
      <c r="O75" s="194" t="s">
        <v>218</v>
      </c>
      <c r="P75" s="195"/>
      <c r="Q75" s="110" t="s">
        <v>131</v>
      </c>
    </row>
    <row r="76" spans="2:17" x14ac:dyDescent="0.25">
      <c r="B76" s="110" t="s">
        <v>347</v>
      </c>
      <c r="C76" s="3" t="s">
        <v>216</v>
      </c>
      <c r="D76" s="110" t="s">
        <v>348</v>
      </c>
      <c r="E76" s="110">
        <v>17</v>
      </c>
      <c r="F76" s="4" t="s">
        <v>131</v>
      </c>
      <c r="G76" s="4" t="s">
        <v>131</v>
      </c>
      <c r="H76" s="4" t="s">
        <v>131</v>
      </c>
      <c r="I76" s="4" t="s">
        <v>131</v>
      </c>
      <c r="J76" s="86" t="s">
        <v>130</v>
      </c>
      <c r="K76" s="110" t="s">
        <v>130</v>
      </c>
      <c r="L76" s="110" t="s">
        <v>130</v>
      </c>
      <c r="M76" s="110" t="s">
        <v>130</v>
      </c>
      <c r="N76" s="110" t="s">
        <v>130</v>
      </c>
      <c r="O76" s="194" t="s">
        <v>218</v>
      </c>
      <c r="P76" s="195"/>
      <c r="Q76" s="110" t="s">
        <v>131</v>
      </c>
    </row>
    <row r="77" spans="2:17" x14ac:dyDescent="0.25">
      <c r="B77" s="110" t="s">
        <v>349</v>
      </c>
      <c r="C77" s="3" t="s">
        <v>216</v>
      </c>
      <c r="D77" s="110" t="s">
        <v>351</v>
      </c>
      <c r="E77" s="110">
        <v>17</v>
      </c>
      <c r="F77" s="4" t="s">
        <v>131</v>
      </c>
      <c r="G77" s="4" t="s">
        <v>131</v>
      </c>
      <c r="H77" s="4" t="s">
        <v>131</v>
      </c>
      <c r="I77" s="4" t="s">
        <v>131</v>
      </c>
      <c r="J77" s="86" t="s">
        <v>130</v>
      </c>
      <c r="K77" s="110" t="s">
        <v>130</v>
      </c>
      <c r="L77" s="110" t="s">
        <v>130</v>
      </c>
      <c r="M77" s="110" t="s">
        <v>130</v>
      </c>
      <c r="N77" s="110" t="s">
        <v>130</v>
      </c>
      <c r="O77" s="194" t="s">
        <v>218</v>
      </c>
      <c r="P77" s="195"/>
      <c r="Q77" s="110" t="s">
        <v>131</v>
      </c>
    </row>
    <row r="78" spans="2:17" x14ac:dyDescent="0.25">
      <c r="B78" s="110" t="s">
        <v>350</v>
      </c>
      <c r="C78" s="3" t="s">
        <v>216</v>
      </c>
      <c r="D78" s="110" t="s">
        <v>352</v>
      </c>
      <c r="E78" s="110">
        <v>16</v>
      </c>
      <c r="F78" s="4" t="s">
        <v>131</v>
      </c>
      <c r="G78" s="4" t="s">
        <v>131</v>
      </c>
      <c r="H78" s="4" t="s">
        <v>131</v>
      </c>
      <c r="I78" s="4" t="s">
        <v>131</v>
      </c>
      <c r="J78" s="86" t="s">
        <v>130</v>
      </c>
      <c r="K78" s="110" t="s">
        <v>130</v>
      </c>
      <c r="L78" s="110" t="s">
        <v>130</v>
      </c>
      <c r="M78" s="110" t="s">
        <v>130</v>
      </c>
      <c r="N78" s="110" t="s">
        <v>130</v>
      </c>
      <c r="O78" s="194" t="s">
        <v>218</v>
      </c>
      <c r="P78" s="195"/>
      <c r="Q78" s="110" t="s">
        <v>131</v>
      </c>
    </row>
    <row r="79" spans="2:17" x14ac:dyDescent="0.25">
      <c r="B79" s="110" t="s">
        <v>353</v>
      </c>
      <c r="C79" s="3" t="s">
        <v>216</v>
      </c>
      <c r="D79" s="110" t="s">
        <v>351</v>
      </c>
      <c r="E79" s="110">
        <v>17</v>
      </c>
      <c r="F79" s="4" t="s">
        <v>131</v>
      </c>
      <c r="G79" s="4" t="s">
        <v>131</v>
      </c>
      <c r="H79" s="4" t="s">
        <v>131</v>
      </c>
      <c r="I79" s="4" t="s">
        <v>131</v>
      </c>
      <c r="J79" s="86" t="s">
        <v>130</v>
      </c>
      <c r="K79" s="110" t="s">
        <v>130</v>
      </c>
      <c r="L79" s="110" t="s">
        <v>130</v>
      </c>
      <c r="M79" s="110" t="s">
        <v>130</v>
      </c>
      <c r="N79" s="110" t="s">
        <v>130</v>
      </c>
      <c r="O79" s="194" t="s">
        <v>218</v>
      </c>
      <c r="P79" s="195"/>
      <c r="Q79" s="110" t="s">
        <v>131</v>
      </c>
    </row>
    <row r="80" spans="2:17" x14ac:dyDescent="0.25">
      <c r="B80" s="110" t="s">
        <v>354</v>
      </c>
      <c r="C80" s="3" t="s">
        <v>216</v>
      </c>
      <c r="D80" s="110" t="s">
        <v>369</v>
      </c>
      <c r="E80" s="110">
        <v>17</v>
      </c>
      <c r="F80" s="4" t="s">
        <v>131</v>
      </c>
      <c r="G80" s="4" t="s">
        <v>131</v>
      </c>
      <c r="H80" s="4" t="s">
        <v>131</v>
      </c>
      <c r="I80" s="4" t="s">
        <v>131</v>
      </c>
      <c r="J80" s="86" t="s">
        <v>130</v>
      </c>
      <c r="K80" s="110" t="s">
        <v>130</v>
      </c>
      <c r="L80" s="110" t="s">
        <v>130</v>
      </c>
      <c r="M80" s="110" t="s">
        <v>130</v>
      </c>
      <c r="N80" s="110" t="s">
        <v>130</v>
      </c>
      <c r="O80" s="194" t="s">
        <v>218</v>
      </c>
      <c r="P80" s="195"/>
      <c r="Q80" s="110" t="s">
        <v>131</v>
      </c>
    </row>
    <row r="81" spans="2:17" x14ac:dyDescent="0.25">
      <c r="B81" s="110" t="s">
        <v>355</v>
      </c>
      <c r="C81" s="3" t="s">
        <v>216</v>
      </c>
      <c r="D81" s="110" t="s">
        <v>352</v>
      </c>
      <c r="E81" s="110">
        <v>17</v>
      </c>
      <c r="F81" s="4" t="s">
        <v>131</v>
      </c>
      <c r="G81" s="4" t="s">
        <v>131</v>
      </c>
      <c r="H81" s="4" t="s">
        <v>131</v>
      </c>
      <c r="I81" s="4" t="s">
        <v>131</v>
      </c>
      <c r="J81" s="86" t="s">
        <v>130</v>
      </c>
      <c r="K81" s="110" t="s">
        <v>130</v>
      </c>
      <c r="L81" s="110" t="s">
        <v>130</v>
      </c>
      <c r="M81" s="110" t="s">
        <v>130</v>
      </c>
      <c r="N81" s="110" t="s">
        <v>130</v>
      </c>
      <c r="O81" s="194" t="s">
        <v>218</v>
      </c>
      <c r="P81" s="195"/>
      <c r="Q81" s="110" t="s">
        <v>131</v>
      </c>
    </row>
    <row r="82" spans="2:17" x14ac:dyDescent="0.25">
      <c r="B82" s="110" t="s">
        <v>356</v>
      </c>
      <c r="C82" s="3" t="s">
        <v>216</v>
      </c>
      <c r="D82" s="110" t="s">
        <v>348</v>
      </c>
      <c r="E82" s="110">
        <v>17</v>
      </c>
      <c r="F82" s="4" t="s">
        <v>131</v>
      </c>
      <c r="G82" s="4" t="s">
        <v>131</v>
      </c>
      <c r="H82" s="4" t="s">
        <v>131</v>
      </c>
      <c r="I82" s="4" t="s">
        <v>131</v>
      </c>
      <c r="J82" s="86" t="s">
        <v>130</v>
      </c>
      <c r="K82" s="110" t="s">
        <v>130</v>
      </c>
      <c r="L82" s="110" t="s">
        <v>130</v>
      </c>
      <c r="M82" s="110" t="s">
        <v>130</v>
      </c>
      <c r="N82" s="110" t="s">
        <v>130</v>
      </c>
      <c r="O82" s="194" t="s">
        <v>218</v>
      </c>
      <c r="P82" s="195"/>
      <c r="Q82" s="110" t="s">
        <v>131</v>
      </c>
    </row>
    <row r="83" spans="2:17" x14ac:dyDescent="0.25">
      <c r="B83" s="110" t="s">
        <v>357</v>
      </c>
      <c r="C83" s="3" t="s">
        <v>216</v>
      </c>
      <c r="D83" s="110" t="s">
        <v>348</v>
      </c>
      <c r="E83" s="110">
        <v>17</v>
      </c>
      <c r="F83" s="4" t="s">
        <v>131</v>
      </c>
      <c r="G83" s="4" t="s">
        <v>131</v>
      </c>
      <c r="H83" s="4" t="s">
        <v>131</v>
      </c>
      <c r="I83" s="4" t="s">
        <v>131</v>
      </c>
      <c r="J83" s="86" t="s">
        <v>130</v>
      </c>
      <c r="K83" s="110" t="s">
        <v>130</v>
      </c>
      <c r="L83" s="110" t="s">
        <v>130</v>
      </c>
      <c r="M83" s="110" t="s">
        <v>130</v>
      </c>
      <c r="N83" s="110" t="s">
        <v>130</v>
      </c>
      <c r="O83" s="194" t="s">
        <v>218</v>
      </c>
      <c r="P83" s="195"/>
      <c r="Q83" s="110" t="s">
        <v>131</v>
      </c>
    </row>
    <row r="84" spans="2:17" x14ac:dyDescent="0.25">
      <c r="B84" s="110" t="s">
        <v>358</v>
      </c>
      <c r="C84" s="3" t="s">
        <v>216</v>
      </c>
      <c r="D84" s="110" t="s">
        <v>370</v>
      </c>
      <c r="E84" s="110">
        <v>18</v>
      </c>
      <c r="F84" s="4" t="s">
        <v>131</v>
      </c>
      <c r="G84" s="4" t="s">
        <v>131</v>
      </c>
      <c r="H84" s="4" t="s">
        <v>131</v>
      </c>
      <c r="I84" s="4" t="s">
        <v>131</v>
      </c>
      <c r="J84" s="86" t="s">
        <v>130</v>
      </c>
      <c r="K84" s="110" t="s">
        <v>130</v>
      </c>
      <c r="L84" s="110" t="s">
        <v>130</v>
      </c>
      <c r="M84" s="110" t="s">
        <v>130</v>
      </c>
      <c r="N84" s="110" t="s">
        <v>130</v>
      </c>
      <c r="O84" s="194" t="s">
        <v>218</v>
      </c>
      <c r="P84" s="195"/>
      <c r="Q84" s="110" t="s">
        <v>131</v>
      </c>
    </row>
    <row r="85" spans="2:17" x14ac:dyDescent="0.25">
      <c r="B85" s="110" t="s">
        <v>359</v>
      </c>
      <c r="C85" s="3" t="s">
        <v>216</v>
      </c>
      <c r="D85" s="110" t="s">
        <v>352</v>
      </c>
      <c r="E85" s="110">
        <v>17</v>
      </c>
      <c r="F85" s="4" t="s">
        <v>131</v>
      </c>
      <c r="G85" s="4" t="s">
        <v>131</v>
      </c>
      <c r="H85" s="4" t="s">
        <v>131</v>
      </c>
      <c r="I85" s="4" t="s">
        <v>131</v>
      </c>
      <c r="J85" s="86" t="s">
        <v>130</v>
      </c>
      <c r="K85" s="110" t="s">
        <v>130</v>
      </c>
      <c r="L85" s="110" t="s">
        <v>130</v>
      </c>
      <c r="M85" s="110" t="s">
        <v>130</v>
      </c>
      <c r="N85" s="110" t="s">
        <v>130</v>
      </c>
      <c r="O85" s="194" t="s">
        <v>218</v>
      </c>
      <c r="P85" s="195"/>
      <c r="Q85" s="110" t="s">
        <v>131</v>
      </c>
    </row>
    <row r="86" spans="2:17" x14ac:dyDescent="0.25">
      <c r="B86" s="110" t="s">
        <v>360</v>
      </c>
      <c r="C86" s="3" t="s">
        <v>216</v>
      </c>
      <c r="D86" s="110" t="s">
        <v>371</v>
      </c>
      <c r="E86" s="110">
        <v>16</v>
      </c>
      <c r="F86" s="4" t="s">
        <v>131</v>
      </c>
      <c r="G86" s="4" t="s">
        <v>131</v>
      </c>
      <c r="H86" s="4" t="s">
        <v>131</v>
      </c>
      <c r="I86" s="4" t="s">
        <v>131</v>
      </c>
      <c r="J86" s="86" t="s">
        <v>130</v>
      </c>
      <c r="K86" s="110" t="s">
        <v>130</v>
      </c>
      <c r="L86" s="110" t="s">
        <v>130</v>
      </c>
      <c r="M86" s="110" t="s">
        <v>130</v>
      </c>
      <c r="N86" s="110" t="s">
        <v>130</v>
      </c>
      <c r="O86" s="194" t="s">
        <v>218</v>
      </c>
      <c r="P86" s="195"/>
      <c r="Q86" s="110" t="s">
        <v>131</v>
      </c>
    </row>
    <row r="87" spans="2:17" x14ac:dyDescent="0.25">
      <c r="B87" s="110" t="s">
        <v>361</v>
      </c>
      <c r="C87" s="3" t="s">
        <v>216</v>
      </c>
      <c r="D87" s="110" t="s">
        <v>371</v>
      </c>
      <c r="E87" s="110">
        <v>16</v>
      </c>
      <c r="F87" s="4" t="s">
        <v>131</v>
      </c>
      <c r="G87" s="4" t="s">
        <v>131</v>
      </c>
      <c r="H87" s="4" t="s">
        <v>131</v>
      </c>
      <c r="I87" s="4" t="s">
        <v>131</v>
      </c>
      <c r="J87" s="86" t="s">
        <v>130</v>
      </c>
      <c r="K87" s="110" t="s">
        <v>130</v>
      </c>
      <c r="L87" s="110" t="s">
        <v>130</v>
      </c>
      <c r="M87" s="110" t="s">
        <v>130</v>
      </c>
      <c r="N87" s="110" t="s">
        <v>130</v>
      </c>
      <c r="O87" s="194" t="s">
        <v>218</v>
      </c>
      <c r="P87" s="195"/>
      <c r="Q87" s="110" t="s">
        <v>131</v>
      </c>
    </row>
    <row r="88" spans="2:17" x14ac:dyDescent="0.25">
      <c r="B88" s="110" t="s">
        <v>187</v>
      </c>
      <c r="C88" s="3" t="s">
        <v>216</v>
      </c>
      <c r="D88" s="110" t="s">
        <v>351</v>
      </c>
      <c r="E88" s="110">
        <v>17</v>
      </c>
      <c r="F88" s="4" t="s">
        <v>131</v>
      </c>
      <c r="G88" s="4" t="s">
        <v>131</v>
      </c>
      <c r="H88" s="4" t="s">
        <v>131</v>
      </c>
      <c r="I88" s="4" t="s">
        <v>131</v>
      </c>
      <c r="J88" s="86" t="s">
        <v>130</v>
      </c>
      <c r="K88" s="110" t="s">
        <v>130</v>
      </c>
      <c r="L88" s="110" t="s">
        <v>130</v>
      </c>
      <c r="M88" s="110" t="s">
        <v>130</v>
      </c>
      <c r="N88" s="110" t="s">
        <v>130</v>
      </c>
      <c r="O88" s="194" t="s">
        <v>218</v>
      </c>
      <c r="P88" s="195"/>
      <c r="Q88" s="110" t="s">
        <v>131</v>
      </c>
    </row>
    <row r="89" spans="2:17" x14ac:dyDescent="0.25">
      <c r="B89" s="110" t="s">
        <v>363</v>
      </c>
      <c r="C89" s="3" t="s">
        <v>166</v>
      </c>
      <c r="D89" s="110" t="s">
        <v>372</v>
      </c>
      <c r="E89" s="110">
        <v>65</v>
      </c>
      <c r="F89" s="4" t="s">
        <v>131</v>
      </c>
      <c r="G89" s="4" t="s">
        <v>131</v>
      </c>
      <c r="H89" s="4" t="s">
        <v>130</v>
      </c>
      <c r="I89" s="4" t="s">
        <v>131</v>
      </c>
      <c r="J89" s="86" t="s">
        <v>130</v>
      </c>
      <c r="K89" s="110" t="s">
        <v>130</v>
      </c>
      <c r="L89" s="110" t="s">
        <v>130</v>
      </c>
      <c r="M89" s="110" t="s">
        <v>130</v>
      </c>
      <c r="N89" s="110" t="s">
        <v>130</v>
      </c>
      <c r="O89" s="194" t="s">
        <v>169</v>
      </c>
      <c r="P89" s="195"/>
      <c r="Q89" s="110" t="s">
        <v>130</v>
      </c>
    </row>
    <row r="90" spans="2:17" x14ac:dyDescent="0.25">
      <c r="B90" s="110" t="s">
        <v>362</v>
      </c>
      <c r="C90" s="3" t="s">
        <v>166</v>
      </c>
      <c r="D90" s="110" t="s">
        <v>372</v>
      </c>
      <c r="E90" s="110">
        <v>91</v>
      </c>
      <c r="F90" s="4" t="s">
        <v>131</v>
      </c>
      <c r="G90" s="4" t="s">
        <v>131</v>
      </c>
      <c r="H90" s="4" t="s">
        <v>130</v>
      </c>
      <c r="I90" s="4" t="s">
        <v>131</v>
      </c>
      <c r="J90" s="86" t="s">
        <v>130</v>
      </c>
      <c r="K90" s="110" t="s">
        <v>130</v>
      </c>
      <c r="L90" s="110" t="s">
        <v>130</v>
      </c>
      <c r="M90" s="110" t="s">
        <v>130</v>
      </c>
      <c r="N90" s="110" t="s">
        <v>130</v>
      </c>
      <c r="O90" s="194" t="s">
        <v>169</v>
      </c>
      <c r="P90" s="195"/>
      <c r="Q90" s="110" t="s">
        <v>130</v>
      </c>
    </row>
    <row r="91" spans="2:17" x14ac:dyDescent="0.25">
      <c r="B91" s="110" t="s">
        <v>175</v>
      </c>
      <c r="C91" s="3" t="s">
        <v>216</v>
      </c>
      <c r="D91" s="110" t="s">
        <v>373</v>
      </c>
      <c r="E91" s="110">
        <v>17</v>
      </c>
      <c r="F91" s="4" t="s">
        <v>131</v>
      </c>
      <c r="G91" s="4" t="s">
        <v>131</v>
      </c>
      <c r="H91" s="4" t="s">
        <v>131</v>
      </c>
      <c r="I91" s="4" t="s">
        <v>131</v>
      </c>
      <c r="J91" s="86" t="s">
        <v>130</v>
      </c>
      <c r="K91" s="110" t="s">
        <v>130</v>
      </c>
      <c r="L91" s="110" t="s">
        <v>130</v>
      </c>
      <c r="M91" s="110" t="s">
        <v>130</v>
      </c>
      <c r="N91" s="110" t="s">
        <v>130</v>
      </c>
      <c r="O91" s="194" t="s">
        <v>218</v>
      </c>
      <c r="P91" s="195"/>
      <c r="Q91" s="110" t="s">
        <v>131</v>
      </c>
    </row>
    <row r="92" spans="2:17" x14ac:dyDescent="0.25">
      <c r="B92" s="110" t="s">
        <v>364</v>
      </c>
      <c r="C92" s="3" t="s">
        <v>216</v>
      </c>
      <c r="D92" s="110" t="s">
        <v>373</v>
      </c>
      <c r="E92" s="110">
        <v>16</v>
      </c>
      <c r="F92" s="4" t="s">
        <v>131</v>
      </c>
      <c r="G92" s="4" t="s">
        <v>131</v>
      </c>
      <c r="H92" s="4" t="s">
        <v>131</v>
      </c>
      <c r="I92" s="4" t="s">
        <v>131</v>
      </c>
      <c r="J92" s="86" t="s">
        <v>130</v>
      </c>
      <c r="K92" s="110" t="s">
        <v>130</v>
      </c>
      <c r="L92" s="110" t="s">
        <v>130</v>
      </c>
      <c r="M92" s="110" t="s">
        <v>130</v>
      </c>
      <c r="N92" s="110" t="s">
        <v>130</v>
      </c>
      <c r="O92" s="194" t="s">
        <v>218</v>
      </c>
      <c r="P92" s="195"/>
      <c r="Q92" s="110" t="s">
        <v>131</v>
      </c>
    </row>
    <row r="93" spans="2:17" x14ac:dyDescent="0.25">
      <c r="B93" s="110" t="s">
        <v>365</v>
      </c>
      <c r="C93" s="3" t="s">
        <v>216</v>
      </c>
      <c r="D93" s="110" t="s">
        <v>373</v>
      </c>
      <c r="E93" s="110">
        <v>17</v>
      </c>
      <c r="F93" s="4" t="s">
        <v>131</v>
      </c>
      <c r="G93" s="4" t="s">
        <v>131</v>
      </c>
      <c r="H93" s="4" t="s">
        <v>131</v>
      </c>
      <c r="I93" s="4" t="s">
        <v>131</v>
      </c>
      <c r="J93" s="86" t="s">
        <v>130</v>
      </c>
      <c r="K93" s="110" t="s">
        <v>130</v>
      </c>
      <c r="L93" s="110" t="s">
        <v>130</v>
      </c>
      <c r="M93" s="110" t="s">
        <v>130</v>
      </c>
      <c r="N93" s="110" t="s">
        <v>130</v>
      </c>
      <c r="O93" s="194" t="s">
        <v>218</v>
      </c>
      <c r="P93" s="195"/>
      <c r="Q93" s="110" t="s">
        <v>131</v>
      </c>
    </row>
    <row r="94" spans="2:17" x14ac:dyDescent="0.25">
      <c r="B94" s="110" t="s">
        <v>366</v>
      </c>
      <c r="C94" s="3" t="s">
        <v>216</v>
      </c>
      <c r="D94" s="110" t="s">
        <v>373</v>
      </c>
      <c r="E94" s="110">
        <v>16</v>
      </c>
      <c r="F94" s="4" t="s">
        <v>131</v>
      </c>
      <c r="G94" s="4" t="s">
        <v>131</v>
      </c>
      <c r="H94" s="4" t="s">
        <v>131</v>
      </c>
      <c r="I94" s="4" t="s">
        <v>131</v>
      </c>
      <c r="J94" s="86" t="s">
        <v>130</v>
      </c>
      <c r="K94" s="110" t="s">
        <v>130</v>
      </c>
      <c r="L94" s="110" t="s">
        <v>130</v>
      </c>
      <c r="M94" s="110" t="s">
        <v>130</v>
      </c>
      <c r="N94" s="110" t="s">
        <v>130</v>
      </c>
      <c r="O94" s="194" t="s">
        <v>218</v>
      </c>
      <c r="P94" s="195"/>
      <c r="Q94" s="110" t="s">
        <v>131</v>
      </c>
    </row>
    <row r="95" spans="2:17" x14ac:dyDescent="0.25">
      <c r="B95" s="110" t="s">
        <v>367</v>
      </c>
      <c r="C95" s="3" t="s">
        <v>216</v>
      </c>
      <c r="D95" s="110" t="s">
        <v>373</v>
      </c>
      <c r="E95" s="110">
        <v>16</v>
      </c>
      <c r="F95" s="4" t="s">
        <v>131</v>
      </c>
      <c r="G95" s="4" t="s">
        <v>131</v>
      </c>
      <c r="H95" s="4" t="s">
        <v>131</v>
      </c>
      <c r="I95" s="4" t="s">
        <v>131</v>
      </c>
      <c r="J95" s="86" t="s">
        <v>130</v>
      </c>
      <c r="K95" s="110" t="s">
        <v>130</v>
      </c>
      <c r="L95" s="110" t="s">
        <v>130</v>
      </c>
      <c r="M95" s="110" t="s">
        <v>130</v>
      </c>
      <c r="N95" s="110" t="s">
        <v>130</v>
      </c>
      <c r="O95" s="194" t="s">
        <v>218</v>
      </c>
      <c r="P95" s="195"/>
      <c r="Q95" s="110" t="s">
        <v>131</v>
      </c>
    </row>
    <row r="96" spans="2:17" x14ac:dyDescent="0.25">
      <c r="B96" s="110" t="s">
        <v>368</v>
      </c>
      <c r="C96" s="3" t="s">
        <v>216</v>
      </c>
      <c r="D96" s="110" t="s">
        <v>373</v>
      </c>
      <c r="E96" s="110">
        <v>17</v>
      </c>
      <c r="F96" s="4" t="s">
        <v>131</v>
      </c>
      <c r="G96" s="4" t="s">
        <v>131</v>
      </c>
      <c r="H96" s="4" t="s">
        <v>131</v>
      </c>
      <c r="I96" s="4" t="s">
        <v>131</v>
      </c>
      <c r="J96" s="86" t="s">
        <v>130</v>
      </c>
      <c r="K96" s="110" t="s">
        <v>130</v>
      </c>
      <c r="L96" s="110" t="s">
        <v>130</v>
      </c>
      <c r="M96" s="110" t="s">
        <v>130</v>
      </c>
      <c r="N96" s="110" t="s">
        <v>130</v>
      </c>
      <c r="O96" s="194" t="s">
        <v>218</v>
      </c>
      <c r="P96" s="195"/>
      <c r="Q96" s="110" t="s">
        <v>131</v>
      </c>
    </row>
    <row r="97" spans="2:17" x14ac:dyDescent="0.25">
      <c r="B97" s="110" t="s">
        <v>374</v>
      </c>
      <c r="C97" s="3" t="s">
        <v>216</v>
      </c>
      <c r="D97" s="110" t="s">
        <v>373</v>
      </c>
      <c r="E97" s="110">
        <v>16</v>
      </c>
      <c r="F97" s="4" t="s">
        <v>131</v>
      </c>
      <c r="G97" s="4" t="s">
        <v>131</v>
      </c>
      <c r="H97" s="4" t="s">
        <v>131</v>
      </c>
      <c r="I97" s="4" t="s">
        <v>131</v>
      </c>
      <c r="J97" s="86" t="s">
        <v>130</v>
      </c>
      <c r="K97" s="110" t="s">
        <v>130</v>
      </c>
      <c r="L97" s="110" t="s">
        <v>130</v>
      </c>
      <c r="M97" s="110" t="s">
        <v>130</v>
      </c>
      <c r="N97" s="110" t="s">
        <v>130</v>
      </c>
      <c r="O97" s="194" t="s">
        <v>218</v>
      </c>
      <c r="P97" s="195"/>
      <c r="Q97" s="110" t="s">
        <v>131</v>
      </c>
    </row>
    <row r="98" spans="2:17" x14ac:dyDescent="0.25">
      <c r="B98" s="110" t="s">
        <v>375</v>
      </c>
      <c r="C98" s="3" t="s">
        <v>216</v>
      </c>
      <c r="D98" s="110" t="s">
        <v>373</v>
      </c>
      <c r="E98" s="110">
        <v>16</v>
      </c>
      <c r="F98" s="4" t="s">
        <v>131</v>
      </c>
      <c r="G98" s="4" t="s">
        <v>131</v>
      </c>
      <c r="H98" s="4" t="s">
        <v>131</v>
      </c>
      <c r="I98" s="4" t="s">
        <v>131</v>
      </c>
      <c r="J98" s="86" t="s">
        <v>130</v>
      </c>
      <c r="K98" s="110" t="s">
        <v>130</v>
      </c>
      <c r="L98" s="110" t="s">
        <v>130</v>
      </c>
      <c r="M98" s="110" t="s">
        <v>130</v>
      </c>
      <c r="N98" s="110" t="s">
        <v>130</v>
      </c>
      <c r="O98" s="194" t="s">
        <v>218</v>
      </c>
      <c r="P98" s="195"/>
      <c r="Q98" s="110" t="s">
        <v>131</v>
      </c>
    </row>
    <row r="99" spans="2:17" x14ac:dyDescent="0.25">
      <c r="B99" s="110" t="s">
        <v>376</v>
      </c>
      <c r="C99" s="3" t="s">
        <v>216</v>
      </c>
      <c r="D99" s="110" t="s">
        <v>373</v>
      </c>
      <c r="E99" s="110">
        <v>16</v>
      </c>
      <c r="F99" s="4" t="s">
        <v>131</v>
      </c>
      <c r="G99" s="4" t="s">
        <v>131</v>
      </c>
      <c r="H99" s="4" t="s">
        <v>131</v>
      </c>
      <c r="I99" s="4" t="s">
        <v>131</v>
      </c>
      <c r="J99" s="86" t="s">
        <v>130</v>
      </c>
      <c r="K99" s="110" t="s">
        <v>130</v>
      </c>
      <c r="L99" s="110" t="s">
        <v>130</v>
      </c>
      <c r="M99" s="110" t="s">
        <v>130</v>
      </c>
      <c r="N99" s="110" t="s">
        <v>130</v>
      </c>
      <c r="O99" s="194" t="s">
        <v>218</v>
      </c>
      <c r="P99" s="195"/>
      <c r="Q99" s="110" t="s">
        <v>131</v>
      </c>
    </row>
    <row r="100" spans="2:17" x14ac:dyDescent="0.25">
      <c r="B100" s="110" t="s">
        <v>377</v>
      </c>
      <c r="C100" s="3" t="s">
        <v>216</v>
      </c>
      <c r="D100" s="110" t="s">
        <v>373</v>
      </c>
      <c r="E100" s="110">
        <v>16</v>
      </c>
      <c r="F100" s="4" t="s">
        <v>131</v>
      </c>
      <c r="G100" s="4" t="s">
        <v>131</v>
      </c>
      <c r="H100" s="4" t="s">
        <v>131</v>
      </c>
      <c r="I100" s="4" t="s">
        <v>131</v>
      </c>
      <c r="J100" s="86" t="s">
        <v>130</v>
      </c>
      <c r="K100" s="110" t="s">
        <v>130</v>
      </c>
      <c r="L100" s="110" t="s">
        <v>130</v>
      </c>
      <c r="M100" s="110" t="s">
        <v>130</v>
      </c>
      <c r="N100" s="110" t="s">
        <v>130</v>
      </c>
      <c r="O100" s="194" t="s">
        <v>218</v>
      </c>
      <c r="P100" s="195"/>
      <c r="Q100" s="110" t="s">
        <v>131</v>
      </c>
    </row>
    <row r="101" spans="2:17" x14ac:dyDescent="0.25">
      <c r="B101" s="110" t="s">
        <v>234</v>
      </c>
      <c r="C101" s="3" t="s">
        <v>216</v>
      </c>
      <c r="D101" s="110" t="s">
        <v>373</v>
      </c>
      <c r="E101" s="110">
        <v>17</v>
      </c>
      <c r="F101" s="4" t="s">
        <v>131</v>
      </c>
      <c r="G101" s="4" t="s">
        <v>131</v>
      </c>
      <c r="H101" s="4" t="s">
        <v>131</v>
      </c>
      <c r="I101" s="4" t="s">
        <v>131</v>
      </c>
      <c r="J101" s="86" t="s">
        <v>130</v>
      </c>
      <c r="K101" s="110" t="s">
        <v>130</v>
      </c>
      <c r="L101" s="110" t="s">
        <v>130</v>
      </c>
      <c r="M101" s="110" t="s">
        <v>130</v>
      </c>
      <c r="N101" s="110" t="s">
        <v>130</v>
      </c>
      <c r="O101" s="194" t="s">
        <v>218</v>
      </c>
      <c r="P101" s="195"/>
      <c r="Q101" s="110" t="s">
        <v>131</v>
      </c>
    </row>
    <row r="102" spans="2:17" x14ac:dyDescent="0.25">
      <c r="B102" s="110" t="s">
        <v>378</v>
      </c>
      <c r="C102" s="3" t="s">
        <v>216</v>
      </c>
      <c r="D102" s="110" t="s">
        <v>373</v>
      </c>
      <c r="E102" s="110">
        <v>16</v>
      </c>
      <c r="F102" s="4" t="s">
        <v>131</v>
      </c>
      <c r="G102" s="4" t="s">
        <v>131</v>
      </c>
      <c r="H102" s="4" t="s">
        <v>131</v>
      </c>
      <c r="I102" s="4" t="s">
        <v>131</v>
      </c>
      <c r="J102" s="86" t="s">
        <v>130</v>
      </c>
      <c r="K102" s="110" t="s">
        <v>130</v>
      </c>
      <c r="L102" s="110" t="s">
        <v>130</v>
      </c>
      <c r="M102" s="110" t="s">
        <v>130</v>
      </c>
      <c r="N102" s="110" t="s">
        <v>130</v>
      </c>
      <c r="O102" s="194" t="s">
        <v>218</v>
      </c>
      <c r="P102" s="195"/>
      <c r="Q102" s="110" t="s">
        <v>131</v>
      </c>
    </row>
    <row r="103" spans="2:17" x14ac:dyDescent="0.25">
      <c r="B103" s="110" t="s">
        <v>379</v>
      </c>
      <c r="C103" s="3" t="s">
        <v>216</v>
      </c>
      <c r="D103" s="110" t="s">
        <v>373</v>
      </c>
      <c r="E103" s="110">
        <v>16</v>
      </c>
      <c r="F103" s="4" t="s">
        <v>131</v>
      </c>
      <c r="G103" s="4" t="s">
        <v>131</v>
      </c>
      <c r="H103" s="4" t="s">
        <v>131</v>
      </c>
      <c r="I103" s="4" t="s">
        <v>131</v>
      </c>
      <c r="J103" s="86" t="s">
        <v>130</v>
      </c>
      <c r="K103" s="110" t="s">
        <v>130</v>
      </c>
      <c r="L103" s="110" t="s">
        <v>130</v>
      </c>
      <c r="M103" s="110" t="s">
        <v>130</v>
      </c>
      <c r="N103" s="110" t="s">
        <v>130</v>
      </c>
      <c r="O103" s="194" t="s">
        <v>218</v>
      </c>
      <c r="P103" s="195"/>
      <c r="Q103" s="110" t="s">
        <v>131</v>
      </c>
    </row>
    <row r="104" spans="2:17" ht="75.75" customHeight="1" x14ac:dyDescent="0.25">
      <c r="B104" s="83"/>
      <c r="C104" s="214"/>
      <c r="D104" s="214"/>
      <c r="E104" s="214"/>
      <c r="F104" s="214"/>
      <c r="G104" s="214"/>
      <c r="H104" s="214"/>
      <c r="I104" s="214"/>
      <c r="J104" s="214"/>
      <c r="K104" s="214"/>
      <c r="L104" s="214"/>
      <c r="M104" s="214"/>
      <c r="N104" s="214"/>
      <c r="O104" s="83"/>
      <c r="P104" s="83"/>
      <c r="Q104" s="214"/>
    </row>
    <row r="105" spans="2:17" x14ac:dyDescent="0.25">
      <c r="B105" s="9" t="s">
        <v>1</v>
      </c>
    </row>
    <row r="106" spans="2:17" x14ac:dyDescent="0.25">
      <c r="B106" s="9" t="s">
        <v>37</v>
      </c>
    </row>
    <row r="107" spans="2:17" x14ac:dyDescent="0.25">
      <c r="B107" s="9" t="s">
        <v>60</v>
      </c>
    </row>
    <row r="109" spans="2:17" ht="15.75" thickBot="1" x14ac:dyDescent="0.3"/>
    <row r="110" spans="2:17" ht="27" thickBot="1" x14ac:dyDescent="0.3">
      <c r="B110" s="461" t="s">
        <v>38</v>
      </c>
      <c r="C110" s="462"/>
      <c r="D110" s="462"/>
      <c r="E110" s="462"/>
      <c r="F110" s="462"/>
      <c r="G110" s="462"/>
      <c r="H110" s="462"/>
      <c r="I110" s="462"/>
      <c r="J110" s="462"/>
      <c r="K110" s="462"/>
      <c r="L110" s="462"/>
      <c r="M110" s="462"/>
      <c r="N110" s="463"/>
    </row>
    <row r="114" spans="2:17" x14ac:dyDescent="0.25">
      <c r="B114" s="9" t="s">
        <v>1023</v>
      </c>
    </row>
    <row r="115" spans="2:17" ht="76.5" customHeight="1" x14ac:dyDescent="0.25">
      <c r="B115" s="109" t="s">
        <v>0</v>
      </c>
      <c r="C115" s="109" t="s">
        <v>39</v>
      </c>
      <c r="D115" s="109" t="s">
        <v>40</v>
      </c>
      <c r="E115" s="109" t="s">
        <v>108</v>
      </c>
      <c r="F115" s="109" t="s">
        <v>110</v>
      </c>
      <c r="G115" s="109" t="s">
        <v>111</v>
      </c>
      <c r="H115" s="109" t="s">
        <v>112</v>
      </c>
      <c r="I115" s="109" t="s">
        <v>109</v>
      </c>
      <c r="J115" s="428" t="s">
        <v>113</v>
      </c>
      <c r="K115" s="429"/>
      <c r="L115" s="430"/>
      <c r="M115" s="109" t="s">
        <v>117</v>
      </c>
      <c r="N115" s="109" t="s">
        <v>41</v>
      </c>
      <c r="O115" s="109" t="s">
        <v>42</v>
      </c>
      <c r="P115" s="428" t="s">
        <v>3</v>
      </c>
      <c r="Q115" s="430"/>
    </row>
    <row r="116" spans="2:17" ht="60.75" customHeight="1" x14ac:dyDescent="0.25">
      <c r="B116" s="193" t="s">
        <v>43</v>
      </c>
      <c r="C116" s="193" t="s">
        <v>1066</v>
      </c>
      <c r="D116" s="3" t="s">
        <v>998</v>
      </c>
      <c r="E116" s="3">
        <v>1122782732</v>
      </c>
      <c r="F116" s="193" t="s">
        <v>843</v>
      </c>
      <c r="G116" s="3" t="s">
        <v>999</v>
      </c>
      <c r="H116" s="182">
        <v>41201</v>
      </c>
      <c r="I116" s="5" t="s">
        <v>130</v>
      </c>
      <c r="J116" s="193" t="s">
        <v>1069</v>
      </c>
      <c r="K116" s="180" t="s">
        <v>1070</v>
      </c>
      <c r="L116" s="180" t="s">
        <v>1071</v>
      </c>
      <c r="M116" s="110" t="s">
        <v>130</v>
      </c>
      <c r="N116" s="110" t="s">
        <v>130</v>
      </c>
      <c r="O116" s="110" t="s">
        <v>130</v>
      </c>
      <c r="P116" s="437" t="s">
        <v>1000</v>
      </c>
      <c r="Q116" s="437"/>
    </row>
    <row r="117" spans="2:17" ht="60.75" customHeight="1" x14ac:dyDescent="0.25">
      <c r="B117" s="193" t="s">
        <v>1052</v>
      </c>
      <c r="C117" s="193" t="s">
        <v>1066</v>
      </c>
      <c r="D117" s="3" t="s">
        <v>1001</v>
      </c>
      <c r="E117" s="3">
        <v>37843155</v>
      </c>
      <c r="F117" s="193" t="s">
        <v>843</v>
      </c>
      <c r="G117" s="193" t="s">
        <v>1002</v>
      </c>
      <c r="H117" s="182">
        <v>39150</v>
      </c>
      <c r="I117" s="5" t="s">
        <v>130</v>
      </c>
      <c r="J117" s="193" t="s">
        <v>1072</v>
      </c>
      <c r="K117" s="180" t="s">
        <v>1073</v>
      </c>
      <c r="L117" s="180" t="s">
        <v>1074</v>
      </c>
      <c r="M117" s="110" t="s">
        <v>130</v>
      </c>
      <c r="N117" s="110" t="s">
        <v>130</v>
      </c>
      <c r="O117" s="110" t="s">
        <v>130</v>
      </c>
      <c r="P117" s="437"/>
      <c r="Q117" s="437"/>
    </row>
    <row r="118" spans="2:17" ht="33.6" customHeight="1" x14ac:dyDescent="0.25">
      <c r="B118" s="193"/>
      <c r="C118" s="193"/>
      <c r="D118" s="3"/>
      <c r="E118" s="3"/>
      <c r="F118" s="193"/>
      <c r="G118" s="193"/>
      <c r="H118" s="182"/>
      <c r="I118" s="5"/>
      <c r="J118" s="208"/>
      <c r="K118" s="208"/>
      <c r="L118" s="208"/>
      <c r="M118" s="210"/>
      <c r="N118" s="210"/>
      <c r="O118" s="110"/>
      <c r="P118" s="437"/>
      <c r="Q118" s="437"/>
    </row>
    <row r="119" spans="2:17" ht="33.6" customHeight="1" x14ac:dyDescent="0.25">
      <c r="B119" s="144"/>
      <c r="C119" s="144"/>
      <c r="D119" s="135"/>
      <c r="E119" s="135"/>
      <c r="F119" s="135"/>
      <c r="G119" s="135"/>
      <c r="H119" s="135"/>
      <c r="I119" s="145"/>
      <c r="J119" s="146"/>
      <c r="K119" s="136"/>
      <c r="L119" s="136"/>
      <c r="M119" s="10"/>
      <c r="N119" s="10"/>
      <c r="O119" s="10"/>
      <c r="P119" s="137"/>
      <c r="Q119" s="137"/>
    </row>
    <row r="120" spans="2:17" ht="33.6" customHeight="1" x14ac:dyDescent="0.25">
      <c r="B120" s="144" t="s">
        <v>1063</v>
      </c>
      <c r="C120" s="144"/>
      <c r="D120" s="135"/>
      <c r="E120" s="135"/>
      <c r="F120" s="135"/>
      <c r="G120" s="135"/>
      <c r="H120" s="135"/>
      <c r="I120" s="145"/>
      <c r="J120" s="146"/>
      <c r="K120" s="136"/>
      <c r="L120" s="136"/>
      <c r="M120" s="10"/>
      <c r="N120" s="10"/>
      <c r="O120" s="10"/>
      <c r="P120" s="137"/>
      <c r="Q120" s="137"/>
    </row>
    <row r="121" spans="2:17" ht="33.6" customHeight="1" x14ac:dyDescent="0.25">
      <c r="B121" s="109" t="s">
        <v>0</v>
      </c>
      <c r="C121" s="109" t="s">
        <v>39</v>
      </c>
      <c r="D121" s="109" t="s">
        <v>40</v>
      </c>
      <c r="E121" s="109" t="s">
        <v>108</v>
      </c>
      <c r="F121" s="109" t="s">
        <v>110</v>
      </c>
      <c r="G121" s="109" t="s">
        <v>111</v>
      </c>
      <c r="H121" s="109" t="s">
        <v>112</v>
      </c>
      <c r="I121" s="109" t="s">
        <v>109</v>
      </c>
      <c r="J121" s="428" t="s">
        <v>113</v>
      </c>
      <c r="K121" s="429"/>
      <c r="L121" s="430"/>
      <c r="M121" s="109" t="s">
        <v>117</v>
      </c>
      <c r="N121" s="109" t="s">
        <v>41</v>
      </c>
      <c r="O121" s="109" t="s">
        <v>42</v>
      </c>
      <c r="P121" s="428" t="s">
        <v>3</v>
      </c>
      <c r="Q121" s="430"/>
    </row>
    <row r="122" spans="2:17" s="232" customFormat="1" ht="33.6" customHeight="1" x14ac:dyDescent="0.25">
      <c r="B122" s="227" t="s">
        <v>43</v>
      </c>
      <c r="C122" s="227" t="s">
        <v>1067</v>
      </c>
      <c r="D122" s="228" t="s">
        <v>1003</v>
      </c>
      <c r="E122" s="228">
        <v>26637349</v>
      </c>
      <c r="F122" s="227" t="s">
        <v>1004</v>
      </c>
      <c r="G122" s="228" t="s">
        <v>1005</v>
      </c>
      <c r="H122" s="229">
        <v>41937</v>
      </c>
      <c r="I122" s="230" t="s">
        <v>131</v>
      </c>
      <c r="J122" s="227"/>
      <c r="K122" s="231"/>
      <c r="L122" s="231"/>
      <c r="M122" s="210" t="s">
        <v>130</v>
      </c>
      <c r="N122" s="210" t="s">
        <v>131</v>
      </c>
      <c r="O122" s="210" t="s">
        <v>130</v>
      </c>
      <c r="P122" s="500" t="s">
        <v>1006</v>
      </c>
      <c r="Q122" s="501"/>
    </row>
    <row r="123" spans="2:17" s="232" customFormat="1" ht="55.5" customHeight="1" x14ac:dyDescent="0.25">
      <c r="B123" s="227" t="s">
        <v>43</v>
      </c>
      <c r="C123" s="227" t="s">
        <v>1067</v>
      </c>
      <c r="D123" s="228" t="s">
        <v>1007</v>
      </c>
      <c r="E123" s="228">
        <v>34316329</v>
      </c>
      <c r="F123" s="228" t="s">
        <v>1008</v>
      </c>
      <c r="G123" s="227" t="s">
        <v>1009</v>
      </c>
      <c r="H123" s="233">
        <v>38408</v>
      </c>
      <c r="I123" s="230"/>
      <c r="J123" s="227" t="s">
        <v>1075</v>
      </c>
      <c r="K123" s="231" t="s">
        <v>1076</v>
      </c>
      <c r="L123" s="231" t="s">
        <v>1077</v>
      </c>
      <c r="M123" s="210" t="s">
        <v>130</v>
      </c>
      <c r="N123" s="210" t="s">
        <v>130</v>
      </c>
      <c r="O123" s="210" t="s">
        <v>130</v>
      </c>
      <c r="P123" s="504" t="s">
        <v>169</v>
      </c>
      <c r="Q123" s="504"/>
    </row>
    <row r="124" spans="2:17" s="232" customFormat="1" ht="33.6" customHeight="1" x14ac:dyDescent="0.25">
      <c r="B124" s="227" t="s">
        <v>729</v>
      </c>
      <c r="C124" s="227" t="s">
        <v>1068</v>
      </c>
      <c r="D124" s="228" t="s">
        <v>1010</v>
      </c>
      <c r="E124" s="228">
        <v>1143329943</v>
      </c>
      <c r="F124" s="228" t="s">
        <v>664</v>
      </c>
      <c r="G124" s="228" t="s">
        <v>1011</v>
      </c>
      <c r="H124" s="229">
        <v>41670</v>
      </c>
      <c r="I124" s="230" t="s">
        <v>130</v>
      </c>
      <c r="J124" s="227" t="s">
        <v>1078</v>
      </c>
      <c r="K124" s="231" t="s">
        <v>1079</v>
      </c>
      <c r="L124" s="231" t="s">
        <v>1080</v>
      </c>
      <c r="M124" s="210" t="s">
        <v>130</v>
      </c>
      <c r="N124" s="210" t="s">
        <v>130</v>
      </c>
      <c r="O124" s="210" t="s">
        <v>131</v>
      </c>
      <c r="P124" s="405" t="s">
        <v>1081</v>
      </c>
      <c r="Q124" s="407"/>
    </row>
    <row r="125" spans="2:17" s="232" customFormat="1" ht="33.6" customHeight="1" x14ac:dyDescent="0.25">
      <c r="B125" s="227" t="s">
        <v>729</v>
      </c>
      <c r="C125" s="227" t="s">
        <v>1068</v>
      </c>
      <c r="D125" s="228" t="s">
        <v>1012</v>
      </c>
      <c r="E125" s="228">
        <v>69070491</v>
      </c>
      <c r="F125" s="228" t="s">
        <v>664</v>
      </c>
      <c r="G125" s="228" t="s">
        <v>999</v>
      </c>
      <c r="H125" s="229">
        <v>41930</v>
      </c>
      <c r="I125" s="230" t="s">
        <v>130</v>
      </c>
      <c r="J125" s="227" t="s">
        <v>1013</v>
      </c>
      <c r="K125" s="231" t="s">
        <v>1014</v>
      </c>
      <c r="L125" s="231" t="s">
        <v>1015</v>
      </c>
      <c r="M125" s="210" t="s">
        <v>130</v>
      </c>
      <c r="N125" s="210" t="s">
        <v>130</v>
      </c>
      <c r="O125" s="210" t="s">
        <v>131</v>
      </c>
      <c r="P125" s="500" t="s">
        <v>1006</v>
      </c>
      <c r="Q125" s="501"/>
    </row>
    <row r="126" spans="2:17" s="232" customFormat="1" ht="33.6" customHeight="1" x14ac:dyDescent="0.25">
      <c r="B126" s="227" t="s">
        <v>729</v>
      </c>
      <c r="C126" s="227" t="s">
        <v>1068</v>
      </c>
      <c r="D126" s="228"/>
      <c r="E126" s="228"/>
      <c r="F126" s="228"/>
      <c r="G126" s="228"/>
      <c r="H126" s="229"/>
      <c r="I126" s="230"/>
      <c r="J126" s="227"/>
      <c r="K126" s="231"/>
      <c r="L126" s="231"/>
      <c r="M126" s="210"/>
      <c r="N126" s="210"/>
      <c r="O126" s="210" t="s">
        <v>131</v>
      </c>
      <c r="P126" s="500" t="s">
        <v>1278</v>
      </c>
      <c r="Q126" s="501"/>
    </row>
    <row r="127" spans="2:17" s="232" customFormat="1" ht="33.6" customHeight="1" x14ac:dyDescent="0.25">
      <c r="B127" s="227" t="s">
        <v>729</v>
      </c>
      <c r="C127" s="227" t="s">
        <v>1068</v>
      </c>
      <c r="D127" s="228"/>
      <c r="E127" s="228"/>
      <c r="F127" s="228"/>
      <c r="G127" s="228"/>
      <c r="H127" s="229"/>
      <c r="I127" s="230"/>
      <c r="J127" s="227"/>
      <c r="K127" s="233"/>
      <c r="L127" s="231"/>
      <c r="M127" s="210"/>
      <c r="N127" s="210"/>
      <c r="O127" s="210" t="s">
        <v>131</v>
      </c>
      <c r="P127" s="500" t="s">
        <v>1278</v>
      </c>
      <c r="Q127" s="501"/>
    </row>
    <row r="129" spans="1:26" ht="15.75" thickBot="1" x14ac:dyDescent="0.3"/>
    <row r="130" spans="1:26" ht="27" thickBot="1" x14ac:dyDescent="0.3">
      <c r="B130" s="461" t="s">
        <v>52</v>
      </c>
      <c r="C130" s="462"/>
      <c r="D130" s="462"/>
      <c r="E130" s="462"/>
      <c r="F130" s="462"/>
      <c r="G130" s="462"/>
      <c r="H130" s="462"/>
      <c r="I130" s="462"/>
      <c r="J130" s="462"/>
      <c r="K130" s="462"/>
      <c r="L130" s="462"/>
      <c r="M130" s="462"/>
      <c r="N130" s="463"/>
    </row>
    <row r="132" spans="1:26" ht="15.75" thickBot="1" x14ac:dyDescent="0.3">
      <c r="M132" s="59"/>
      <c r="N132" s="59"/>
    </row>
    <row r="133" spans="1:26" s="96" customFormat="1" ht="109.5" customHeight="1" x14ac:dyDescent="0.25">
      <c r="B133" s="107" t="s">
        <v>139</v>
      </c>
      <c r="C133" s="107" t="s">
        <v>140</v>
      </c>
      <c r="D133" s="107" t="s">
        <v>141</v>
      </c>
      <c r="E133" s="107" t="s">
        <v>45</v>
      </c>
      <c r="F133" s="107" t="s">
        <v>22</v>
      </c>
      <c r="G133" s="107" t="s">
        <v>96</v>
      </c>
      <c r="H133" s="107" t="s">
        <v>17</v>
      </c>
      <c r="I133" s="107" t="s">
        <v>10</v>
      </c>
      <c r="J133" s="107" t="s">
        <v>31</v>
      </c>
      <c r="K133" s="107" t="s">
        <v>59</v>
      </c>
      <c r="L133" s="107" t="s">
        <v>20</v>
      </c>
      <c r="M133" s="92" t="s">
        <v>26</v>
      </c>
      <c r="N133" s="107" t="s">
        <v>142</v>
      </c>
      <c r="O133" s="107" t="s">
        <v>36</v>
      </c>
      <c r="P133" s="108" t="s">
        <v>11</v>
      </c>
      <c r="Q133" s="108" t="s">
        <v>19</v>
      </c>
    </row>
    <row r="134" spans="1:26" s="102" customFormat="1" x14ac:dyDescent="0.25">
      <c r="A134" s="42">
        <v>1</v>
      </c>
      <c r="B134" s="103"/>
      <c r="C134" s="104"/>
      <c r="D134" s="103"/>
      <c r="E134" s="98"/>
      <c r="F134" s="99"/>
      <c r="G134" s="118"/>
      <c r="H134" s="106"/>
      <c r="I134" s="100"/>
      <c r="J134" s="100"/>
      <c r="K134" s="100"/>
      <c r="L134" s="100"/>
      <c r="M134" s="91"/>
      <c r="N134" s="91">
        <f>+M134*G134</f>
        <v>0</v>
      </c>
      <c r="O134" s="26"/>
      <c r="P134" s="26"/>
      <c r="Q134" s="433" t="s">
        <v>1256</v>
      </c>
      <c r="R134" s="101"/>
      <c r="S134" s="101"/>
      <c r="T134" s="101"/>
      <c r="U134" s="101"/>
      <c r="V134" s="101"/>
      <c r="W134" s="101"/>
      <c r="X134" s="101"/>
      <c r="Y134" s="101"/>
      <c r="Z134" s="101"/>
    </row>
    <row r="135" spans="1:26" s="102" customFormat="1" x14ac:dyDescent="0.25">
      <c r="A135" s="42">
        <f>+A134+1</f>
        <v>2</v>
      </c>
      <c r="B135" s="103"/>
      <c r="C135" s="104"/>
      <c r="D135" s="103"/>
      <c r="E135" s="98"/>
      <c r="F135" s="99"/>
      <c r="G135" s="99"/>
      <c r="H135" s="99"/>
      <c r="I135" s="100"/>
      <c r="J135" s="100"/>
      <c r="K135" s="100"/>
      <c r="L135" s="100"/>
      <c r="M135" s="91"/>
      <c r="N135" s="91"/>
      <c r="O135" s="26"/>
      <c r="P135" s="26"/>
      <c r="Q135" s="434"/>
      <c r="R135" s="101"/>
      <c r="S135" s="101"/>
      <c r="T135" s="101"/>
      <c r="U135" s="101"/>
      <c r="V135" s="101"/>
      <c r="W135" s="101"/>
      <c r="X135" s="101"/>
      <c r="Y135" s="101"/>
      <c r="Z135" s="101"/>
    </row>
    <row r="136" spans="1:26" s="102" customFormat="1" x14ac:dyDescent="0.25">
      <c r="A136" s="42">
        <f t="shared" ref="A136:A141" si="2">+A135+1</f>
        <v>3</v>
      </c>
      <c r="B136" s="103"/>
      <c r="C136" s="104"/>
      <c r="D136" s="103"/>
      <c r="E136" s="98"/>
      <c r="F136" s="99"/>
      <c r="G136" s="99"/>
      <c r="H136" s="99"/>
      <c r="I136" s="100"/>
      <c r="J136" s="100"/>
      <c r="K136" s="100"/>
      <c r="L136" s="100"/>
      <c r="M136" s="91"/>
      <c r="N136" s="91"/>
      <c r="O136" s="26"/>
      <c r="P136" s="26"/>
      <c r="Q136" s="434"/>
      <c r="R136" s="101"/>
      <c r="S136" s="101"/>
      <c r="T136" s="101"/>
      <c r="U136" s="101"/>
      <c r="V136" s="101"/>
      <c r="W136" s="101"/>
      <c r="X136" s="101"/>
      <c r="Y136" s="101"/>
      <c r="Z136" s="101"/>
    </row>
    <row r="137" spans="1:26" s="102" customFormat="1" x14ac:dyDescent="0.25">
      <c r="A137" s="42">
        <f t="shared" si="2"/>
        <v>4</v>
      </c>
      <c r="B137" s="103"/>
      <c r="C137" s="104"/>
      <c r="D137" s="103"/>
      <c r="E137" s="98"/>
      <c r="F137" s="99"/>
      <c r="G137" s="99"/>
      <c r="H137" s="99"/>
      <c r="I137" s="100"/>
      <c r="J137" s="100"/>
      <c r="K137" s="100"/>
      <c r="L137" s="100"/>
      <c r="M137" s="91"/>
      <c r="N137" s="91"/>
      <c r="O137" s="26"/>
      <c r="P137" s="26"/>
      <c r="Q137" s="434"/>
      <c r="R137" s="101"/>
      <c r="S137" s="101"/>
      <c r="T137" s="101"/>
      <c r="U137" s="101"/>
      <c r="V137" s="101"/>
      <c r="W137" s="101"/>
      <c r="X137" s="101"/>
      <c r="Y137" s="101"/>
      <c r="Z137" s="101"/>
    </row>
    <row r="138" spans="1:26" s="102" customFormat="1" x14ac:dyDescent="0.25">
      <c r="A138" s="42">
        <f t="shared" si="2"/>
        <v>5</v>
      </c>
      <c r="B138" s="103"/>
      <c r="C138" s="104"/>
      <c r="D138" s="103"/>
      <c r="E138" s="98"/>
      <c r="F138" s="99"/>
      <c r="G138" s="99"/>
      <c r="H138" s="99"/>
      <c r="I138" s="100"/>
      <c r="J138" s="100"/>
      <c r="K138" s="100"/>
      <c r="L138" s="100"/>
      <c r="M138" s="91"/>
      <c r="N138" s="91"/>
      <c r="O138" s="26"/>
      <c r="P138" s="26"/>
      <c r="Q138" s="434"/>
      <c r="R138" s="101"/>
      <c r="S138" s="101"/>
      <c r="T138" s="101"/>
      <c r="U138" s="101"/>
      <c r="V138" s="101"/>
      <c r="W138" s="101"/>
      <c r="X138" s="101"/>
      <c r="Y138" s="101"/>
      <c r="Z138" s="101"/>
    </row>
    <row r="139" spans="1:26" s="102" customFormat="1" x14ac:dyDescent="0.25">
      <c r="A139" s="42">
        <f t="shared" si="2"/>
        <v>6</v>
      </c>
      <c r="B139" s="103"/>
      <c r="C139" s="104"/>
      <c r="D139" s="103"/>
      <c r="E139" s="98"/>
      <c r="F139" s="99"/>
      <c r="G139" s="99"/>
      <c r="H139" s="99"/>
      <c r="I139" s="100"/>
      <c r="J139" s="100"/>
      <c r="K139" s="100"/>
      <c r="L139" s="100"/>
      <c r="M139" s="91"/>
      <c r="N139" s="91"/>
      <c r="O139" s="26"/>
      <c r="P139" s="26"/>
      <c r="Q139" s="434"/>
      <c r="R139" s="101"/>
      <c r="S139" s="101"/>
      <c r="T139" s="101"/>
      <c r="U139" s="101"/>
      <c r="V139" s="101"/>
      <c r="W139" s="101"/>
      <c r="X139" s="101"/>
      <c r="Y139" s="101"/>
      <c r="Z139" s="101"/>
    </row>
    <row r="140" spans="1:26" s="102" customFormat="1" x14ac:dyDescent="0.25">
      <c r="A140" s="42">
        <f t="shared" si="2"/>
        <v>7</v>
      </c>
      <c r="B140" s="103"/>
      <c r="C140" s="104"/>
      <c r="D140" s="103"/>
      <c r="E140" s="98"/>
      <c r="F140" s="99"/>
      <c r="G140" s="99"/>
      <c r="H140" s="99"/>
      <c r="I140" s="100"/>
      <c r="J140" s="100"/>
      <c r="K140" s="100"/>
      <c r="L140" s="100"/>
      <c r="M140" s="91"/>
      <c r="N140" s="91"/>
      <c r="O140" s="26"/>
      <c r="P140" s="26"/>
      <c r="Q140" s="434"/>
      <c r="R140" s="101"/>
      <c r="S140" s="101"/>
      <c r="T140" s="101"/>
      <c r="U140" s="101"/>
      <c r="V140" s="101"/>
      <c r="W140" s="101"/>
      <c r="X140" s="101"/>
      <c r="Y140" s="101"/>
      <c r="Z140" s="101"/>
    </row>
    <row r="141" spans="1:26" s="102" customFormat="1" x14ac:dyDescent="0.25">
      <c r="A141" s="42">
        <f t="shared" si="2"/>
        <v>8</v>
      </c>
      <c r="B141" s="103"/>
      <c r="C141" s="104"/>
      <c r="D141" s="103"/>
      <c r="E141" s="98"/>
      <c r="F141" s="99"/>
      <c r="G141" s="99"/>
      <c r="H141" s="99"/>
      <c r="I141" s="100"/>
      <c r="J141" s="100"/>
      <c r="K141" s="100"/>
      <c r="L141" s="100"/>
      <c r="M141" s="91"/>
      <c r="N141" s="91"/>
      <c r="O141" s="26"/>
      <c r="P141" s="26"/>
      <c r="Q141" s="435"/>
      <c r="R141" s="101"/>
      <c r="S141" s="101"/>
      <c r="T141" s="101"/>
      <c r="U141" s="101"/>
      <c r="V141" s="101"/>
      <c r="W141" s="101"/>
      <c r="X141" s="101"/>
      <c r="Y141" s="101"/>
      <c r="Z141" s="101"/>
    </row>
    <row r="142" spans="1:26" s="102" customFormat="1" x14ac:dyDescent="0.25">
      <c r="A142" s="42"/>
      <c r="B142" s="45" t="s">
        <v>16</v>
      </c>
      <c r="C142" s="104"/>
      <c r="D142" s="103"/>
      <c r="E142" s="98"/>
      <c r="F142" s="99"/>
      <c r="G142" s="99"/>
      <c r="H142" s="99"/>
      <c r="I142" s="100"/>
      <c r="J142" s="100"/>
      <c r="K142" s="105">
        <f t="shared" ref="K142:N142" si="3">SUM(K134:K141)</f>
        <v>0</v>
      </c>
      <c r="L142" s="105">
        <f t="shared" si="3"/>
        <v>0</v>
      </c>
      <c r="M142" s="117">
        <f t="shared" si="3"/>
        <v>0</v>
      </c>
      <c r="N142" s="105">
        <f t="shared" si="3"/>
        <v>0</v>
      </c>
      <c r="O142" s="26"/>
      <c r="P142" s="26"/>
      <c r="Q142" s="120"/>
    </row>
    <row r="143" spans="1:26" x14ac:dyDescent="0.25">
      <c r="B143" s="29"/>
      <c r="C143" s="29"/>
      <c r="D143" s="29"/>
      <c r="E143" s="30"/>
      <c r="F143" s="29"/>
      <c r="G143" s="29"/>
      <c r="H143" s="29"/>
      <c r="I143" s="29"/>
      <c r="J143" s="29"/>
      <c r="K143" s="29"/>
      <c r="L143" s="29"/>
      <c r="M143" s="29"/>
      <c r="N143" s="29"/>
      <c r="O143" s="29"/>
      <c r="P143" s="29"/>
    </row>
    <row r="144" spans="1:26" ht="18.75" x14ac:dyDescent="0.25">
      <c r="B144" s="54" t="s">
        <v>32</v>
      </c>
      <c r="C144" s="66">
        <f>+K142</f>
        <v>0</v>
      </c>
      <c r="H144" s="31"/>
      <c r="I144" s="31"/>
      <c r="J144" s="31"/>
      <c r="K144" s="31"/>
      <c r="L144" s="31"/>
      <c r="M144" s="31"/>
      <c r="N144" s="29"/>
      <c r="O144" s="29"/>
      <c r="P144" s="29"/>
    </row>
    <row r="146" spans="2:17" ht="15.75" thickBot="1" x14ac:dyDescent="0.3"/>
    <row r="147" spans="2:17" ht="37.15" customHeight="1" thickBot="1" x14ac:dyDescent="0.3">
      <c r="B147" s="69" t="s">
        <v>47</v>
      </c>
      <c r="C147" s="70" t="s">
        <v>48</v>
      </c>
      <c r="D147" s="69" t="s">
        <v>49</v>
      </c>
      <c r="E147" s="70" t="s">
        <v>53</v>
      </c>
    </row>
    <row r="148" spans="2:17" ht="41.45" customHeight="1" x14ac:dyDescent="0.25">
      <c r="B148" s="61" t="s">
        <v>118</v>
      </c>
      <c r="C148" s="63">
        <v>20</v>
      </c>
      <c r="D148" s="63">
        <v>0</v>
      </c>
      <c r="E148" s="464">
        <f>+D148+D149+D150</f>
        <v>0</v>
      </c>
    </row>
    <row r="149" spans="2:17" x14ac:dyDescent="0.25">
      <c r="B149" s="61" t="s">
        <v>119</v>
      </c>
      <c r="C149" s="52">
        <v>30</v>
      </c>
      <c r="D149" s="200">
        <v>0</v>
      </c>
      <c r="E149" s="465"/>
    </row>
    <row r="150" spans="2:17" ht="15.75" thickBot="1" x14ac:dyDescent="0.3">
      <c r="B150" s="61" t="s">
        <v>120</v>
      </c>
      <c r="C150" s="65">
        <v>40</v>
      </c>
      <c r="D150" s="65">
        <v>0</v>
      </c>
      <c r="E150" s="466"/>
    </row>
    <row r="152" spans="2:17" ht="15.75" thickBot="1" x14ac:dyDescent="0.3"/>
    <row r="153" spans="2:17" ht="27" thickBot="1" x14ac:dyDescent="0.3">
      <c r="B153" s="461" t="s">
        <v>50</v>
      </c>
      <c r="C153" s="462"/>
      <c r="D153" s="462"/>
      <c r="E153" s="462"/>
      <c r="F153" s="462"/>
      <c r="G153" s="462"/>
      <c r="H153" s="462"/>
      <c r="I153" s="462"/>
      <c r="J153" s="462"/>
      <c r="K153" s="462"/>
      <c r="L153" s="462"/>
      <c r="M153" s="462"/>
      <c r="N153" s="463"/>
    </row>
    <row r="155" spans="2:17" ht="76.5" customHeight="1" x14ac:dyDescent="0.25">
      <c r="B155" s="109" t="s">
        <v>0</v>
      </c>
      <c r="C155" s="109" t="s">
        <v>39</v>
      </c>
      <c r="D155" s="109" t="s">
        <v>40</v>
      </c>
      <c r="E155" s="109" t="s">
        <v>108</v>
      </c>
      <c r="F155" s="109" t="s">
        <v>110</v>
      </c>
      <c r="G155" s="109" t="s">
        <v>111</v>
      </c>
      <c r="H155" s="109" t="s">
        <v>112</v>
      </c>
      <c r="I155" s="109" t="s">
        <v>109</v>
      </c>
      <c r="J155" s="428" t="s">
        <v>113</v>
      </c>
      <c r="K155" s="429"/>
      <c r="L155" s="430"/>
      <c r="M155" s="109" t="s">
        <v>117</v>
      </c>
      <c r="N155" s="109" t="s">
        <v>41</v>
      </c>
      <c r="O155" s="109" t="s">
        <v>42</v>
      </c>
      <c r="P155" s="428" t="s">
        <v>3</v>
      </c>
      <c r="Q155" s="430"/>
    </row>
    <row r="156" spans="2:17" ht="60.75" customHeight="1" x14ac:dyDescent="0.25">
      <c r="B156" s="193" t="s">
        <v>860</v>
      </c>
      <c r="C156" s="193" t="s">
        <v>769</v>
      </c>
      <c r="D156" s="193" t="s">
        <v>771</v>
      </c>
      <c r="E156" s="3">
        <v>37080362</v>
      </c>
      <c r="F156" s="193" t="s">
        <v>1016</v>
      </c>
      <c r="G156" s="193" t="s">
        <v>1017</v>
      </c>
      <c r="H156" s="188">
        <v>38255</v>
      </c>
      <c r="I156" s="5" t="s">
        <v>131</v>
      </c>
      <c r="J156" s="193"/>
      <c r="K156" s="87"/>
      <c r="L156" s="87"/>
      <c r="M156" s="110" t="s">
        <v>130</v>
      </c>
      <c r="N156" s="110" t="s">
        <v>131</v>
      </c>
      <c r="O156" s="110" t="s">
        <v>131</v>
      </c>
      <c r="P156" s="414" t="s">
        <v>1018</v>
      </c>
      <c r="Q156" s="414"/>
    </row>
    <row r="157" spans="2:17" ht="60.75" customHeight="1" x14ac:dyDescent="0.25">
      <c r="B157" s="193" t="s">
        <v>869</v>
      </c>
      <c r="C157" s="193" t="s">
        <v>769</v>
      </c>
      <c r="D157" s="3" t="s">
        <v>1019</v>
      </c>
      <c r="E157" s="3">
        <v>39847866</v>
      </c>
      <c r="F157" s="193" t="s">
        <v>776</v>
      </c>
      <c r="G157" s="193" t="s">
        <v>777</v>
      </c>
      <c r="H157" s="188">
        <v>40523</v>
      </c>
      <c r="I157" s="5" t="s">
        <v>131</v>
      </c>
      <c r="J157" s="193" t="s">
        <v>1020</v>
      </c>
      <c r="K157" s="193" t="s">
        <v>1021</v>
      </c>
      <c r="L157" s="87" t="s">
        <v>996</v>
      </c>
      <c r="M157" s="110" t="s">
        <v>130</v>
      </c>
      <c r="N157" s="110" t="s">
        <v>131</v>
      </c>
      <c r="O157" s="53" t="s">
        <v>131</v>
      </c>
      <c r="P157" s="414" t="s">
        <v>1084</v>
      </c>
      <c r="Q157" s="414"/>
    </row>
    <row r="158" spans="2:17" ht="60.75" customHeight="1" x14ac:dyDescent="0.25">
      <c r="B158" s="193" t="s">
        <v>883</v>
      </c>
      <c r="C158" s="234" t="s">
        <v>770</v>
      </c>
      <c r="D158" s="3" t="s">
        <v>780</v>
      </c>
      <c r="E158" s="3">
        <v>18156674</v>
      </c>
      <c r="F158" s="193" t="s">
        <v>813</v>
      </c>
      <c r="G158" s="193" t="s">
        <v>1022</v>
      </c>
      <c r="H158" s="188">
        <v>39802</v>
      </c>
      <c r="I158" s="5" t="s">
        <v>130</v>
      </c>
      <c r="J158" s="193" t="s">
        <v>1082</v>
      </c>
      <c r="K158" s="180" t="s">
        <v>1083</v>
      </c>
      <c r="L158" s="87" t="s">
        <v>1279</v>
      </c>
      <c r="M158" s="110" t="s">
        <v>130</v>
      </c>
      <c r="N158" s="110" t="s">
        <v>130</v>
      </c>
      <c r="O158" s="53" t="s">
        <v>130</v>
      </c>
      <c r="P158" s="502" t="s">
        <v>169</v>
      </c>
      <c r="Q158" s="503"/>
    </row>
    <row r="159" spans="2:17" ht="60.75" customHeight="1" x14ac:dyDescent="0.25">
      <c r="B159" s="87"/>
      <c r="C159" s="87"/>
      <c r="D159" s="86"/>
      <c r="E159" s="86"/>
      <c r="F159" s="87"/>
      <c r="G159" s="86"/>
      <c r="H159" s="191"/>
      <c r="I159" s="5"/>
      <c r="J159" s="87"/>
      <c r="K159" s="87"/>
      <c r="L159" s="87"/>
      <c r="M159" s="53"/>
      <c r="N159" s="53"/>
      <c r="O159" s="53"/>
      <c r="P159" s="502"/>
      <c r="Q159" s="503"/>
    </row>
    <row r="160" spans="2:17" ht="33.6" customHeight="1" x14ac:dyDescent="0.25">
      <c r="B160" s="193"/>
      <c r="C160" s="193"/>
      <c r="D160" s="3"/>
      <c r="E160" s="3"/>
      <c r="F160" s="193"/>
      <c r="G160" s="193"/>
      <c r="H160" s="188"/>
      <c r="I160" s="5"/>
      <c r="J160" s="193"/>
      <c r="K160" s="180"/>
      <c r="L160" s="87"/>
      <c r="M160" s="110"/>
      <c r="N160" s="110"/>
      <c r="O160" s="110"/>
      <c r="P160" s="437"/>
      <c r="Q160" s="437"/>
    </row>
    <row r="163" spans="2:7" ht="15.75" thickBot="1" x14ac:dyDescent="0.3"/>
    <row r="164" spans="2:7" ht="54" customHeight="1" x14ac:dyDescent="0.25">
      <c r="B164" s="113" t="s">
        <v>33</v>
      </c>
      <c r="C164" s="113" t="s">
        <v>47</v>
      </c>
      <c r="D164" s="109" t="s">
        <v>48</v>
      </c>
      <c r="E164" s="113" t="s">
        <v>49</v>
      </c>
      <c r="F164" s="70" t="s">
        <v>54</v>
      </c>
      <c r="G164" s="253"/>
    </row>
    <row r="165" spans="2:7" ht="120.75" customHeight="1" x14ac:dyDescent="0.2">
      <c r="B165" s="455" t="s">
        <v>51</v>
      </c>
      <c r="C165" s="6" t="s">
        <v>121</v>
      </c>
      <c r="D165" s="200">
        <v>25</v>
      </c>
      <c r="E165" s="200">
        <v>0</v>
      </c>
      <c r="F165" s="456">
        <f>+E165+E166+E167</f>
        <v>10</v>
      </c>
      <c r="G165" s="84"/>
    </row>
    <row r="166" spans="2:7" ht="76.150000000000006" customHeight="1" x14ac:dyDescent="0.2">
      <c r="B166" s="455"/>
      <c r="C166" s="6" t="s">
        <v>122</v>
      </c>
      <c r="D166" s="201">
        <v>25</v>
      </c>
      <c r="E166" s="200">
        <v>0</v>
      </c>
      <c r="F166" s="457"/>
      <c r="G166" s="84"/>
    </row>
    <row r="167" spans="2:7" ht="69" customHeight="1" x14ac:dyDescent="0.2">
      <c r="B167" s="455"/>
      <c r="C167" s="6" t="s">
        <v>123</v>
      </c>
      <c r="D167" s="200">
        <v>10</v>
      </c>
      <c r="E167" s="200">
        <v>10</v>
      </c>
      <c r="F167" s="458"/>
      <c r="G167" s="84"/>
    </row>
    <row r="168" spans="2:7" x14ac:dyDescent="0.25">
      <c r="C168" s="93"/>
    </row>
    <row r="171" spans="2:7" x14ac:dyDescent="0.25">
      <c r="B171" s="111" t="s">
        <v>55</v>
      </c>
    </row>
    <row r="174" spans="2:7" x14ac:dyDescent="0.25">
      <c r="B174" s="114" t="s">
        <v>33</v>
      </c>
      <c r="C174" s="114" t="s">
        <v>56</v>
      </c>
      <c r="D174" s="113" t="s">
        <v>49</v>
      </c>
      <c r="E174" s="113" t="s">
        <v>16</v>
      </c>
    </row>
    <row r="175" spans="2:7" ht="28.5" x14ac:dyDescent="0.25">
      <c r="B175" s="94" t="s">
        <v>57</v>
      </c>
      <c r="C175" s="95">
        <v>40</v>
      </c>
      <c r="D175" s="200">
        <f>+E148</f>
        <v>0</v>
      </c>
      <c r="E175" s="459">
        <f>+D175+D176</f>
        <v>10</v>
      </c>
    </row>
    <row r="176" spans="2:7" ht="57" x14ac:dyDescent="0.25">
      <c r="B176" s="94" t="s">
        <v>58</v>
      </c>
      <c r="C176" s="95">
        <v>60</v>
      </c>
      <c r="D176" s="200">
        <f>+F165</f>
        <v>10</v>
      </c>
      <c r="E176" s="460"/>
    </row>
  </sheetData>
  <mergeCells count="47">
    <mergeCell ref="R53:R58"/>
    <mergeCell ref="P117:Q117"/>
    <mergeCell ref="P123:Q123"/>
    <mergeCell ref="P157:Q157"/>
    <mergeCell ref="B130:N130"/>
    <mergeCell ref="E148:E150"/>
    <mergeCell ref="B153:N153"/>
    <mergeCell ref="J155:L155"/>
    <mergeCell ref="P155:Q155"/>
    <mergeCell ref="P121:Q121"/>
    <mergeCell ref="P122:Q122"/>
    <mergeCell ref="P116:Q116"/>
    <mergeCell ref="D61:E61"/>
    <mergeCell ref="B14:C24"/>
    <mergeCell ref="B26:C26"/>
    <mergeCell ref="E175:E176"/>
    <mergeCell ref="P124:Q124"/>
    <mergeCell ref="Q53:Q58"/>
    <mergeCell ref="P156:Q156"/>
    <mergeCell ref="P160:Q160"/>
    <mergeCell ref="B165:B167"/>
    <mergeCell ref="F165:F167"/>
    <mergeCell ref="P118:Q118"/>
    <mergeCell ref="J121:L121"/>
    <mergeCell ref="P158:Q158"/>
    <mergeCell ref="P159:Q159"/>
    <mergeCell ref="B2:P2"/>
    <mergeCell ref="B4:P4"/>
    <mergeCell ref="C6:N6"/>
    <mergeCell ref="C7:N7"/>
    <mergeCell ref="C8:N8"/>
    <mergeCell ref="C9:N9"/>
    <mergeCell ref="P125:Q125"/>
    <mergeCell ref="P126:Q126"/>
    <mergeCell ref="P127:Q127"/>
    <mergeCell ref="Q134:Q141"/>
    <mergeCell ref="C10:N10"/>
    <mergeCell ref="E44:E45"/>
    <mergeCell ref="M49:N49"/>
    <mergeCell ref="J115:L115"/>
    <mergeCell ref="P115:Q115"/>
    <mergeCell ref="B110:N110"/>
    <mergeCell ref="C65:N65"/>
    <mergeCell ref="B67:N67"/>
    <mergeCell ref="O70:P70"/>
    <mergeCell ref="B61:B62"/>
    <mergeCell ref="C61:C62"/>
  </mergeCells>
  <dataValidations disablePrompts="1" count="2">
    <dataValidation type="decimal" allowBlank="1" showInputMessage="1" showErrorMessage="1" sqref="WVH983092 WLL983092 C65588 IV65588 SR65588 ACN65588 AMJ65588 AWF65588 BGB65588 BPX65588 BZT65588 CJP65588 CTL65588 DDH65588 DND65588 DWZ65588 EGV65588 EQR65588 FAN65588 FKJ65588 FUF65588 GEB65588 GNX65588 GXT65588 HHP65588 HRL65588 IBH65588 ILD65588 IUZ65588 JEV65588 JOR65588 JYN65588 KIJ65588 KSF65588 LCB65588 LLX65588 LVT65588 MFP65588 MPL65588 MZH65588 NJD65588 NSZ65588 OCV65588 OMR65588 OWN65588 PGJ65588 PQF65588 QAB65588 QJX65588 QTT65588 RDP65588 RNL65588 RXH65588 SHD65588 SQZ65588 TAV65588 TKR65588 TUN65588 UEJ65588 UOF65588 UYB65588 VHX65588 VRT65588 WBP65588 WLL65588 WVH65588 C131124 IV131124 SR131124 ACN131124 AMJ131124 AWF131124 BGB131124 BPX131124 BZT131124 CJP131124 CTL131124 DDH131124 DND131124 DWZ131124 EGV131124 EQR131124 FAN131124 FKJ131124 FUF131124 GEB131124 GNX131124 GXT131124 HHP131124 HRL131124 IBH131124 ILD131124 IUZ131124 JEV131124 JOR131124 JYN131124 KIJ131124 KSF131124 LCB131124 LLX131124 LVT131124 MFP131124 MPL131124 MZH131124 NJD131124 NSZ131124 OCV131124 OMR131124 OWN131124 PGJ131124 PQF131124 QAB131124 QJX131124 QTT131124 RDP131124 RNL131124 RXH131124 SHD131124 SQZ131124 TAV131124 TKR131124 TUN131124 UEJ131124 UOF131124 UYB131124 VHX131124 VRT131124 WBP131124 WLL131124 WVH131124 C196660 IV196660 SR196660 ACN196660 AMJ196660 AWF196660 BGB196660 BPX196660 BZT196660 CJP196660 CTL196660 DDH196660 DND196660 DWZ196660 EGV196660 EQR196660 FAN196660 FKJ196660 FUF196660 GEB196660 GNX196660 GXT196660 HHP196660 HRL196660 IBH196660 ILD196660 IUZ196660 JEV196660 JOR196660 JYN196660 KIJ196660 KSF196660 LCB196660 LLX196660 LVT196660 MFP196660 MPL196660 MZH196660 NJD196660 NSZ196660 OCV196660 OMR196660 OWN196660 PGJ196660 PQF196660 QAB196660 QJX196660 QTT196660 RDP196660 RNL196660 RXH196660 SHD196660 SQZ196660 TAV196660 TKR196660 TUN196660 UEJ196660 UOF196660 UYB196660 VHX196660 VRT196660 WBP196660 WLL196660 WVH196660 C262196 IV262196 SR262196 ACN262196 AMJ262196 AWF262196 BGB262196 BPX262196 BZT262196 CJP262196 CTL262196 DDH262196 DND262196 DWZ262196 EGV262196 EQR262196 FAN262196 FKJ262196 FUF262196 GEB262196 GNX262196 GXT262196 HHP262196 HRL262196 IBH262196 ILD262196 IUZ262196 JEV262196 JOR262196 JYN262196 KIJ262196 KSF262196 LCB262196 LLX262196 LVT262196 MFP262196 MPL262196 MZH262196 NJD262196 NSZ262196 OCV262196 OMR262196 OWN262196 PGJ262196 PQF262196 QAB262196 QJX262196 QTT262196 RDP262196 RNL262196 RXH262196 SHD262196 SQZ262196 TAV262196 TKR262196 TUN262196 UEJ262196 UOF262196 UYB262196 VHX262196 VRT262196 WBP262196 WLL262196 WVH262196 C327732 IV327732 SR327732 ACN327732 AMJ327732 AWF327732 BGB327732 BPX327732 BZT327732 CJP327732 CTL327732 DDH327732 DND327732 DWZ327732 EGV327732 EQR327732 FAN327732 FKJ327732 FUF327732 GEB327732 GNX327732 GXT327732 HHP327732 HRL327732 IBH327732 ILD327732 IUZ327732 JEV327732 JOR327732 JYN327732 KIJ327732 KSF327732 LCB327732 LLX327732 LVT327732 MFP327732 MPL327732 MZH327732 NJD327732 NSZ327732 OCV327732 OMR327732 OWN327732 PGJ327732 PQF327732 QAB327732 QJX327732 QTT327732 RDP327732 RNL327732 RXH327732 SHD327732 SQZ327732 TAV327732 TKR327732 TUN327732 UEJ327732 UOF327732 UYB327732 VHX327732 VRT327732 WBP327732 WLL327732 WVH327732 C393268 IV393268 SR393268 ACN393268 AMJ393268 AWF393268 BGB393268 BPX393268 BZT393268 CJP393268 CTL393268 DDH393268 DND393268 DWZ393268 EGV393268 EQR393268 FAN393268 FKJ393268 FUF393268 GEB393268 GNX393268 GXT393268 HHP393268 HRL393268 IBH393268 ILD393268 IUZ393268 JEV393268 JOR393268 JYN393268 KIJ393268 KSF393268 LCB393268 LLX393268 LVT393268 MFP393268 MPL393268 MZH393268 NJD393268 NSZ393268 OCV393268 OMR393268 OWN393268 PGJ393268 PQF393268 QAB393268 QJX393268 QTT393268 RDP393268 RNL393268 RXH393268 SHD393268 SQZ393268 TAV393268 TKR393268 TUN393268 UEJ393268 UOF393268 UYB393268 VHX393268 VRT393268 WBP393268 WLL393268 WVH393268 C458804 IV458804 SR458804 ACN458804 AMJ458804 AWF458804 BGB458804 BPX458804 BZT458804 CJP458804 CTL458804 DDH458804 DND458804 DWZ458804 EGV458804 EQR458804 FAN458804 FKJ458804 FUF458804 GEB458804 GNX458804 GXT458804 HHP458804 HRL458804 IBH458804 ILD458804 IUZ458804 JEV458804 JOR458804 JYN458804 KIJ458804 KSF458804 LCB458804 LLX458804 LVT458804 MFP458804 MPL458804 MZH458804 NJD458804 NSZ458804 OCV458804 OMR458804 OWN458804 PGJ458804 PQF458804 QAB458804 QJX458804 QTT458804 RDP458804 RNL458804 RXH458804 SHD458804 SQZ458804 TAV458804 TKR458804 TUN458804 UEJ458804 UOF458804 UYB458804 VHX458804 VRT458804 WBP458804 WLL458804 WVH458804 C524340 IV524340 SR524340 ACN524340 AMJ524340 AWF524340 BGB524340 BPX524340 BZT524340 CJP524340 CTL524340 DDH524340 DND524340 DWZ524340 EGV524340 EQR524340 FAN524340 FKJ524340 FUF524340 GEB524340 GNX524340 GXT524340 HHP524340 HRL524340 IBH524340 ILD524340 IUZ524340 JEV524340 JOR524340 JYN524340 KIJ524340 KSF524340 LCB524340 LLX524340 LVT524340 MFP524340 MPL524340 MZH524340 NJD524340 NSZ524340 OCV524340 OMR524340 OWN524340 PGJ524340 PQF524340 QAB524340 QJX524340 QTT524340 RDP524340 RNL524340 RXH524340 SHD524340 SQZ524340 TAV524340 TKR524340 TUN524340 UEJ524340 UOF524340 UYB524340 VHX524340 VRT524340 WBP524340 WLL524340 WVH524340 C589876 IV589876 SR589876 ACN589876 AMJ589876 AWF589876 BGB589876 BPX589876 BZT589876 CJP589876 CTL589876 DDH589876 DND589876 DWZ589876 EGV589876 EQR589876 FAN589876 FKJ589876 FUF589876 GEB589876 GNX589876 GXT589876 HHP589876 HRL589876 IBH589876 ILD589876 IUZ589876 JEV589876 JOR589876 JYN589876 KIJ589876 KSF589876 LCB589876 LLX589876 LVT589876 MFP589876 MPL589876 MZH589876 NJD589876 NSZ589876 OCV589876 OMR589876 OWN589876 PGJ589876 PQF589876 QAB589876 QJX589876 QTT589876 RDP589876 RNL589876 RXH589876 SHD589876 SQZ589876 TAV589876 TKR589876 TUN589876 UEJ589876 UOF589876 UYB589876 VHX589876 VRT589876 WBP589876 WLL589876 WVH589876 C655412 IV655412 SR655412 ACN655412 AMJ655412 AWF655412 BGB655412 BPX655412 BZT655412 CJP655412 CTL655412 DDH655412 DND655412 DWZ655412 EGV655412 EQR655412 FAN655412 FKJ655412 FUF655412 GEB655412 GNX655412 GXT655412 HHP655412 HRL655412 IBH655412 ILD655412 IUZ655412 JEV655412 JOR655412 JYN655412 KIJ655412 KSF655412 LCB655412 LLX655412 LVT655412 MFP655412 MPL655412 MZH655412 NJD655412 NSZ655412 OCV655412 OMR655412 OWN655412 PGJ655412 PQF655412 QAB655412 QJX655412 QTT655412 RDP655412 RNL655412 RXH655412 SHD655412 SQZ655412 TAV655412 TKR655412 TUN655412 UEJ655412 UOF655412 UYB655412 VHX655412 VRT655412 WBP655412 WLL655412 WVH655412 C720948 IV720948 SR720948 ACN720948 AMJ720948 AWF720948 BGB720948 BPX720948 BZT720948 CJP720948 CTL720948 DDH720948 DND720948 DWZ720948 EGV720948 EQR720948 FAN720948 FKJ720948 FUF720948 GEB720948 GNX720948 GXT720948 HHP720948 HRL720948 IBH720948 ILD720948 IUZ720948 JEV720948 JOR720948 JYN720948 KIJ720948 KSF720948 LCB720948 LLX720948 LVT720948 MFP720948 MPL720948 MZH720948 NJD720948 NSZ720948 OCV720948 OMR720948 OWN720948 PGJ720948 PQF720948 QAB720948 QJX720948 QTT720948 RDP720948 RNL720948 RXH720948 SHD720948 SQZ720948 TAV720948 TKR720948 TUN720948 UEJ720948 UOF720948 UYB720948 VHX720948 VRT720948 WBP720948 WLL720948 WVH720948 C786484 IV786484 SR786484 ACN786484 AMJ786484 AWF786484 BGB786484 BPX786484 BZT786484 CJP786484 CTL786484 DDH786484 DND786484 DWZ786484 EGV786484 EQR786484 FAN786484 FKJ786484 FUF786484 GEB786484 GNX786484 GXT786484 HHP786484 HRL786484 IBH786484 ILD786484 IUZ786484 JEV786484 JOR786484 JYN786484 KIJ786484 KSF786484 LCB786484 LLX786484 LVT786484 MFP786484 MPL786484 MZH786484 NJD786484 NSZ786484 OCV786484 OMR786484 OWN786484 PGJ786484 PQF786484 QAB786484 QJX786484 QTT786484 RDP786484 RNL786484 RXH786484 SHD786484 SQZ786484 TAV786484 TKR786484 TUN786484 UEJ786484 UOF786484 UYB786484 VHX786484 VRT786484 WBP786484 WLL786484 WVH786484 C852020 IV852020 SR852020 ACN852020 AMJ852020 AWF852020 BGB852020 BPX852020 BZT852020 CJP852020 CTL852020 DDH852020 DND852020 DWZ852020 EGV852020 EQR852020 FAN852020 FKJ852020 FUF852020 GEB852020 GNX852020 GXT852020 HHP852020 HRL852020 IBH852020 ILD852020 IUZ852020 JEV852020 JOR852020 JYN852020 KIJ852020 KSF852020 LCB852020 LLX852020 LVT852020 MFP852020 MPL852020 MZH852020 NJD852020 NSZ852020 OCV852020 OMR852020 OWN852020 PGJ852020 PQF852020 QAB852020 QJX852020 QTT852020 RDP852020 RNL852020 RXH852020 SHD852020 SQZ852020 TAV852020 TKR852020 TUN852020 UEJ852020 UOF852020 UYB852020 VHX852020 VRT852020 WBP852020 WLL852020 WVH852020 C917556 IV917556 SR917556 ACN917556 AMJ917556 AWF917556 BGB917556 BPX917556 BZT917556 CJP917556 CTL917556 DDH917556 DND917556 DWZ917556 EGV917556 EQR917556 FAN917556 FKJ917556 FUF917556 GEB917556 GNX917556 GXT917556 HHP917556 HRL917556 IBH917556 ILD917556 IUZ917556 JEV917556 JOR917556 JYN917556 KIJ917556 KSF917556 LCB917556 LLX917556 LVT917556 MFP917556 MPL917556 MZH917556 NJD917556 NSZ917556 OCV917556 OMR917556 OWN917556 PGJ917556 PQF917556 QAB917556 QJX917556 QTT917556 RDP917556 RNL917556 RXH917556 SHD917556 SQZ917556 TAV917556 TKR917556 TUN917556 UEJ917556 UOF917556 UYB917556 VHX917556 VRT917556 WBP917556 WLL917556 WVH917556 C983092 IV983092 SR983092 ACN983092 AMJ983092 AWF983092 BGB983092 BPX983092 BZT983092 CJP983092 CTL983092 DDH983092 DND983092 DWZ983092 EGV983092 EQR983092 FAN983092 FKJ983092 FUF983092 GEB983092 GNX983092 GXT983092 HHP983092 HRL983092 IBH983092 ILD983092 IUZ983092 JEV983092 JOR983092 JYN983092 KIJ983092 KSF983092 LCB983092 LLX983092 LVT983092 MFP983092 MPL983092 MZH983092 NJD983092 NSZ983092 OCV983092 OMR983092 OWN983092 PGJ983092 PQF983092 QAB983092 QJX983092 QTT983092 RDP983092 RNL983092 RXH983092 SHD983092 SQZ983092 TAV983092 TKR983092 TUN983092 UEJ983092 UOF983092 UYB983092 VHX983092 VRT983092 WBP983092 IV28:IV48 SR28:SR48 ACN28:ACN48 AMJ28:AMJ48 AWF28:AWF48 BGB28:BGB48 BPX28:BPX48 BZT28:BZT48 CJP28:CJP48 CTL28:CTL48 DDH28:DDH48 DND28:DND48 DWZ28:DWZ48 EGV28:EGV48 EQR28:EQR48 FAN28:FAN48 FKJ28:FKJ48 FUF28:FUF48 GEB28:GEB48 GNX28:GNX48 GXT28:GXT48 HHP28:HHP48 HRL28:HRL48 IBH28:IBH48 ILD28:ILD48 IUZ28:IUZ48 JEV28:JEV48 JOR28:JOR48 JYN28:JYN48 KIJ28:KIJ48 KSF28:KSF48 LCB28:LCB48 LLX28:LLX48 LVT28:LVT48 MFP28:MFP48 MPL28:MPL48 MZH28:MZH48 NJD28:NJD48 NSZ28:NSZ48 OCV28:OCV48 OMR28:OMR48 OWN28:OWN48 PGJ28:PGJ48 PQF28:PQF48 QAB28:QAB48 QJX28:QJX48 QTT28:QTT48 RDP28:RDP48 RNL28:RNL48 RXH28:RXH48 SHD28:SHD48 SQZ28:SQZ48 TAV28:TAV48 TKR28:TKR48 TUN28:TUN48 UEJ28:UEJ48 UOF28:UOF48 UYB28:UYB48 VHX28:VHX48 VRT28:VRT48 WBP28:WBP48 WLL28:WLL48 WVH28:WVH48">
      <formula1>0</formula1>
      <formula2>1</formula2>
    </dataValidation>
    <dataValidation type="list" allowBlank="1" showInputMessage="1" showErrorMessage="1" sqref="WVE983092 A65588 IS65588 SO65588 ACK65588 AMG65588 AWC65588 BFY65588 BPU65588 BZQ65588 CJM65588 CTI65588 DDE65588 DNA65588 DWW65588 EGS65588 EQO65588 FAK65588 FKG65588 FUC65588 GDY65588 GNU65588 GXQ65588 HHM65588 HRI65588 IBE65588 ILA65588 IUW65588 JES65588 JOO65588 JYK65588 KIG65588 KSC65588 LBY65588 LLU65588 LVQ65588 MFM65588 MPI65588 MZE65588 NJA65588 NSW65588 OCS65588 OMO65588 OWK65588 PGG65588 PQC65588 PZY65588 QJU65588 QTQ65588 RDM65588 RNI65588 RXE65588 SHA65588 SQW65588 TAS65588 TKO65588 TUK65588 UEG65588 UOC65588 UXY65588 VHU65588 VRQ65588 WBM65588 WLI65588 WVE65588 A131124 IS131124 SO131124 ACK131124 AMG131124 AWC131124 BFY131124 BPU131124 BZQ131124 CJM131124 CTI131124 DDE131124 DNA131124 DWW131124 EGS131124 EQO131124 FAK131124 FKG131124 FUC131124 GDY131124 GNU131124 GXQ131124 HHM131124 HRI131124 IBE131124 ILA131124 IUW131124 JES131124 JOO131124 JYK131124 KIG131124 KSC131124 LBY131124 LLU131124 LVQ131124 MFM131124 MPI131124 MZE131124 NJA131124 NSW131124 OCS131124 OMO131124 OWK131124 PGG131124 PQC131124 PZY131124 QJU131124 QTQ131124 RDM131124 RNI131124 RXE131124 SHA131124 SQW131124 TAS131124 TKO131124 TUK131124 UEG131124 UOC131124 UXY131124 VHU131124 VRQ131124 WBM131124 WLI131124 WVE131124 A196660 IS196660 SO196660 ACK196660 AMG196660 AWC196660 BFY196660 BPU196660 BZQ196660 CJM196660 CTI196660 DDE196660 DNA196660 DWW196660 EGS196660 EQO196660 FAK196660 FKG196660 FUC196660 GDY196660 GNU196660 GXQ196660 HHM196660 HRI196660 IBE196660 ILA196660 IUW196660 JES196660 JOO196660 JYK196660 KIG196660 KSC196660 LBY196660 LLU196660 LVQ196660 MFM196660 MPI196660 MZE196660 NJA196660 NSW196660 OCS196660 OMO196660 OWK196660 PGG196660 PQC196660 PZY196660 QJU196660 QTQ196660 RDM196660 RNI196660 RXE196660 SHA196660 SQW196660 TAS196660 TKO196660 TUK196660 UEG196660 UOC196660 UXY196660 VHU196660 VRQ196660 WBM196660 WLI196660 WVE196660 A262196 IS262196 SO262196 ACK262196 AMG262196 AWC262196 BFY262196 BPU262196 BZQ262196 CJM262196 CTI262196 DDE262196 DNA262196 DWW262196 EGS262196 EQO262196 FAK262196 FKG262196 FUC262196 GDY262196 GNU262196 GXQ262196 HHM262196 HRI262196 IBE262196 ILA262196 IUW262196 JES262196 JOO262196 JYK262196 KIG262196 KSC262196 LBY262196 LLU262196 LVQ262196 MFM262196 MPI262196 MZE262196 NJA262196 NSW262196 OCS262196 OMO262196 OWK262196 PGG262196 PQC262196 PZY262196 QJU262196 QTQ262196 RDM262196 RNI262196 RXE262196 SHA262196 SQW262196 TAS262196 TKO262196 TUK262196 UEG262196 UOC262196 UXY262196 VHU262196 VRQ262196 WBM262196 WLI262196 WVE262196 A327732 IS327732 SO327732 ACK327732 AMG327732 AWC327732 BFY327732 BPU327732 BZQ327732 CJM327732 CTI327732 DDE327732 DNA327732 DWW327732 EGS327732 EQO327732 FAK327732 FKG327732 FUC327732 GDY327732 GNU327732 GXQ327732 HHM327732 HRI327732 IBE327732 ILA327732 IUW327732 JES327732 JOO327732 JYK327732 KIG327732 KSC327732 LBY327732 LLU327732 LVQ327732 MFM327732 MPI327732 MZE327732 NJA327732 NSW327732 OCS327732 OMO327732 OWK327732 PGG327732 PQC327732 PZY327732 QJU327732 QTQ327732 RDM327732 RNI327732 RXE327732 SHA327732 SQW327732 TAS327732 TKO327732 TUK327732 UEG327732 UOC327732 UXY327732 VHU327732 VRQ327732 WBM327732 WLI327732 WVE327732 A393268 IS393268 SO393268 ACK393268 AMG393268 AWC393268 BFY393268 BPU393268 BZQ393268 CJM393268 CTI393268 DDE393268 DNA393268 DWW393268 EGS393268 EQO393268 FAK393268 FKG393268 FUC393268 GDY393268 GNU393268 GXQ393268 HHM393268 HRI393268 IBE393268 ILA393268 IUW393268 JES393268 JOO393268 JYK393268 KIG393268 KSC393268 LBY393268 LLU393268 LVQ393268 MFM393268 MPI393268 MZE393268 NJA393268 NSW393268 OCS393268 OMO393268 OWK393268 PGG393268 PQC393268 PZY393268 QJU393268 QTQ393268 RDM393268 RNI393268 RXE393268 SHA393268 SQW393268 TAS393268 TKO393268 TUK393268 UEG393268 UOC393268 UXY393268 VHU393268 VRQ393268 WBM393268 WLI393268 WVE393268 A458804 IS458804 SO458804 ACK458804 AMG458804 AWC458804 BFY458804 BPU458804 BZQ458804 CJM458804 CTI458804 DDE458804 DNA458804 DWW458804 EGS458804 EQO458804 FAK458804 FKG458804 FUC458804 GDY458804 GNU458804 GXQ458804 HHM458804 HRI458804 IBE458804 ILA458804 IUW458804 JES458804 JOO458804 JYK458804 KIG458804 KSC458804 LBY458804 LLU458804 LVQ458804 MFM458804 MPI458804 MZE458804 NJA458804 NSW458804 OCS458804 OMO458804 OWK458804 PGG458804 PQC458804 PZY458804 QJU458804 QTQ458804 RDM458804 RNI458804 RXE458804 SHA458804 SQW458804 TAS458804 TKO458804 TUK458804 UEG458804 UOC458804 UXY458804 VHU458804 VRQ458804 WBM458804 WLI458804 WVE458804 A524340 IS524340 SO524340 ACK524340 AMG524340 AWC524340 BFY524340 BPU524340 BZQ524340 CJM524340 CTI524340 DDE524340 DNA524340 DWW524340 EGS524340 EQO524340 FAK524340 FKG524340 FUC524340 GDY524340 GNU524340 GXQ524340 HHM524340 HRI524340 IBE524340 ILA524340 IUW524340 JES524340 JOO524340 JYK524340 KIG524340 KSC524340 LBY524340 LLU524340 LVQ524340 MFM524340 MPI524340 MZE524340 NJA524340 NSW524340 OCS524340 OMO524340 OWK524340 PGG524340 PQC524340 PZY524340 QJU524340 QTQ524340 RDM524340 RNI524340 RXE524340 SHA524340 SQW524340 TAS524340 TKO524340 TUK524340 UEG524340 UOC524340 UXY524340 VHU524340 VRQ524340 WBM524340 WLI524340 WVE524340 A589876 IS589876 SO589876 ACK589876 AMG589876 AWC589876 BFY589876 BPU589876 BZQ589876 CJM589876 CTI589876 DDE589876 DNA589876 DWW589876 EGS589876 EQO589876 FAK589876 FKG589876 FUC589876 GDY589876 GNU589876 GXQ589876 HHM589876 HRI589876 IBE589876 ILA589876 IUW589876 JES589876 JOO589876 JYK589876 KIG589876 KSC589876 LBY589876 LLU589876 LVQ589876 MFM589876 MPI589876 MZE589876 NJA589876 NSW589876 OCS589876 OMO589876 OWK589876 PGG589876 PQC589876 PZY589876 QJU589876 QTQ589876 RDM589876 RNI589876 RXE589876 SHA589876 SQW589876 TAS589876 TKO589876 TUK589876 UEG589876 UOC589876 UXY589876 VHU589876 VRQ589876 WBM589876 WLI589876 WVE589876 A655412 IS655412 SO655412 ACK655412 AMG655412 AWC655412 BFY655412 BPU655412 BZQ655412 CJM655412 CTI655412 DDE655412 DNA655412 DWW655412 EGS655412 EQO655412 FAK655412 FKG655412 FUC655412 GDY655412 GNU655412 GXQ655412 HHM655412 HRI655412 IBE655412 ILA655412 IUW655412 JES655412 JOO655412 JYK655412 KIG655412 KSC655412 LBY655412 LLU655412 LVQ655412 MFM655412 MPI655412 MZE655412 NJA655412 NSW655412 OCS655412 OMO655412 OWK655412 PGG655412 PQC655412 PZY655412 QJU655412 QTQ655412 RDM655412 RNI655412 RXE655412 SHA655412 SQW655412 TAS655412 TKO655412 TUK655412 UEG655412 UOC655412 UXY655412 VHU655412 VRQ655412 WBM655412 WLI655412 WVE655412 A720948 IS720948 SO720948 ACK720948 AMG720948 AWC720948 BFY720948 BPU720948 BZQ720948 CJM720948 CTI720948 DDE720948 DNA720948 DWW720948 EGS720948 EQO720948 FAK720948 FKG720948 FUC720948 GDY720948 GNU720948 GXQ720948 HHM720948 HRI720948 IBE720948 ILA720948 IUW720948 JES720948 JOO720948 JYK720948 KIG720948 KSC720948 LBY720948 LLU720948 LVQ720948 MFM720948 MPI720948 MZE720948 NJA720948 NSW720948 OCS720948 OMO720948 OWK720948 PGG720948 PQC720948 PZY720948 QJU720948 QTQ720948 RDM720948 RNI720948 RXE720948 SHA720948 SQW720948 TAS720948 TKO720948 TUK720948 UEG720948 UOC720948 UXY720948 VHU720948 VRQ720948 WBM720948 WLI720948 WVE720948 A786484 IS786484 SO786484 ACK786484 AMG786484 AWC786484 BFY786484 BPU786484 BZQ786484 CJM786484 CTI786484 DDE786484 DNA786484 DWW786484 EGS786484 EQO786484 FAK786484 FKG786484 FUC786484 GDY786484 GNU786484 GXQ786484 HHM786484 HRI786484 IBE786484 ILA786484 IUW786484 JES786484 JOO786484 JYK786484 KIG786484 KSC786484 LBY786484 LLU786484 LVQ786484 MFM786484 MPI786484 MZE786484 NJA786484 NSW786484 OCS786484 OMO786484 OWK786484 PGG786484 PQC786484 PZY786484 QJU786484 QTQ786484 RDM786484 RNI786484 RXE786484 SHA786484 SQW786484 TAS786484 TKO786484 TUK786484 UEG786484 UOC786484 UXY786484 VHU786484 VRQ786484 WBM786484 WLI786484 WVE786484 A852020 IS852020 SO852020 ACK852020 AMG852020 AWC852020 BFY852020 BPU852020 BZQ852020 CJM852020 CTI852020 DDE852020 DNA852020 DWW852020 EGS852020 EQO852020 FAK852020 FKG852020 FUC852020 GDY852020 GNU852020 GXQ852020 HHM852020 HRI852020 IBE852020 ILA852020 IUW852020 JES852020 JOO852020 JYK852020 KIG852020 KSC852020 LBY852020 LLU852020 LVQ852020 MFM852020 MPI852020 MZE852020 NJA852020 NSW852020 OCS852020 OMO852020 OWK852020 PGG852020 PQC852020 PZY852020 QJU852020 QTQ852020 RDM852020 RNI852020 RXE852020 SHA852020 SQW852020 TAS852020 TKO852020 TUK852020 UEG852020 UOC852020 UXY852020 VHU852020 VRQ852020 WBM852020 WLI852020 WVE852020 A917556 IS917556 SO917556 ACK917556 AMG917556 AWC917556 BFY917556 BPU917556 BZQ917556 CJM917556 CTI917556 DDE917556 DNA917556 DWW917556 EGS917556 EQO917556 FAK917556 FKG917556 FUC917556 GDY917556 GNU917556 GXQ917556 HHM917556 HRI917556 IBE917556 ILA917556 IUW917556 JES917556 JOO917556 JYK917556 KIG917556 KSC917556 LBY917556 LLU917556 LVQ917556 MFM917556 MPI917556 MZE917556 NJA917556 NSW917556 OCS917556 OMO917556 OWK917556 PGG917556 PQC917556 PZY917556 QJU917556 QTQ917556 RDM917556 RNI917556 RXE917556 SHA917556 SQW917556 TAS917556 TKO917556 TUK917556 UEG917556 UOC917556 UXY917556 VHU917556 VRQ917556 WBM917556 WLI917556 WVE917556 A983092 IS983092 SO983092 ACK983092 AMG983092 AWC983092 BFY983092 BPU983092 BZQ983092 CJM983092 CTI983092 DDE983092 DNA983092 DWW983092 EGS983092 EQO983092 FAK983092 FKG983092 FUC983092 GDY983092 GNU983092 GXQ983092 HHM983092 HRI983092 IBE983092 ILA983092 IUW983092 JES983092 JOO983092 JYK983092 KIG983092 KSC983092 LBY983092 LLU983092 LVQ983092 MFM983092 MPI983092 MZE983092 NJA983092 NSW983092 OCS983092 OMO983092 OWK983092 PGG983092 PQC983092 PZY983092 QJU983092 QTQ983092 RDM983092 RNI983092 RXE983092 SHA983092 SQW983092 TAS983092 TKO983092 TUK983092 UEG983092 UOC983092 UXY983092 VHU983092 VRQ983092 WBM983092 WLI983092 A28:A48 IS28:IS48 SO28:SO48 ACK28:ACK48 AMG28:AMG48 AWC28:AWC48 BFY28:BFY48 BPU28:BPU48 BZQ28:BZQ48 CJM28:CJM48 CTI28:CTI48 DDE28:DDE48 DNA28:DNA48 DWW28:DWW48 EGS28:EGS48 EQO28:EQO48 FAK28:FAK48 FKG28:FKG48 FUC28:FUC48 GDY28:GDY48 GNU28:GNU48 GXQ28:GXQ48 HHM28:HHM48 HRI28:HRI48 IBE28:IBE48 ILA28:ILA48 IUW28:IUW48 JES28:JES48 JOO28:JOO48 JYK28:JYK48 KIG28:KIG48 KSC28:KSC48 LBY28:LBY48 LLU28:LLU48 LVQ28:LVQ48 MFM28:MFM48 MPI28:MPI48 MZE28:MZE48 NJA28:NJA48 NSW28:NSW48 OCS28:OCS48 OMO28:OMO48 OWK28:OWK48 PGG28:PGG48 PQC28:PQC48 PZY28:PZY48 QJU28:QJU48 QTQ28:QTQ48 RDM28:RDM48 RNI28:RNI48 RXE28:RXE48 SHA28:SHA48 SQW28:SQW48 TAS28:TAS48 TKO28:TKO48 TUK28:TUK48 UEG28:UEG48 UOC28:UOC48 UXY28:UXY48 VHU28:VHU48 VRQ28:VRQ48 WBM28:WBM48 WLI28:WLI48 WVE28:WVE48">
      <formula1>"1,2,3,4,5"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60"/>
  <sheetViews>
    <sheetView topLeftCell="A129" zoomScale="75" zoomScaleNormal="62" workbookViewId="0">
      <selection activeCell="G141" sqref="G141"/>
    </sheetView>
  </sheetViews>
  <sheetFormatPr baseColWidth="10" defaultRowHeight="15" x14ac:dyDescent="0.25"/>
  <cols>
    <col min="1" max="1" width="3.140625" style="9" bestFit="1" customWidth="1"/>
    <col min="2" max="2" width="69.5703125" style="9" customWidth="1"/>
    <col min="3" max="3" width="31.140625" style="9" customWidth="1"/>
    <col min="4" max="4" width="31.5703125" style="9" customWidth="1"/>
    <col min="5" max="5" width="25" style="9" customWidth="1"/>
    <col min="6" max="6" width="18" style="9" customWidth="1"/>
    <col min="7" max="7" width="29.7109375" style="9" customWidth="1"/>
    <col min="8" max="8" width="24.5703125" style="9" customWidth="1"/>
    <col min="9" max="9" width="24" style="9" customWidth="1"/>
    <col min="10" max="10" width="13" style="9" customWidth="1"/>
    <col min="11" max="11" width="25.85546875" style="9" customWidth="1"/>
    <col min="12" max="13" width="18.7109375" style="9" customWidth="1"/>
    <col min="14" max="14" width="22.140625" style="9" customWidth="1"/>
    <col min="15" max="15" width="29.85546875" style="9" customWidth="1"/>
    <col min="16" max="16" width="23" style="9" customWidth="1"/>
    <col min="17" max="17" width="38.140625" style="9" customWidth="1"/>
    <col min="18" max="18" width="20" style="9" customWidth="1"/>
    <col min="19"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446" t="s">
        <v>61</v>
      </c>
      <c r="C2" s="447"/>
      <c r="D2" s="447"/>
      <c r="E2" s="447"/>
      <c r="F2" s="447"/>
      <c r="G2" s="447"/>
      <c r="H2" s="447"/>
      <c r="I2" s="447"/>
      <c r="J2" s="447"/>
      <c r="K2" s="447"/>
      <c r="L2" s="447"/>
      <c r="M2" s="447"/>
      <c r="N2" s="447"/>
      <c r="O2" s="447"/>
      <c r="P2" s="447"/>
    </row>
    <row r="4" spans="2:16" ht="26.25" x14ac:dyDescent="0.25">
      <c r="B4" s="446" t="s">
        <v>46</v>
      </c>
      <c r="C4" s="447"/>
      <c r="D4" s="447"/>
      <c r="E4" s="447"/>
      <c r="F4" s="447"/>
      <c r="G4" s="447"/>
      <c r="H4" s="447"/>
      <c r="I4" s="447"/>
      <c r="J4" s="447"/>
      <c r="K4" s="447"/>
      <c r="L4" s="447"/>
      <c r="M4" s="447"/>
      <c r="N4" s="447"/>
      <c r="O4" s="447"/>
      <c r="P4" s="447"/>
    </row>
    <row r="5" spans="2:16" ht="15.75" thickBot="1" x14ac:dyDescent="0.3"/>
    <row r="6" spans="2:16" ht="21.75" thickBot="1" x14ac:dyDescent="0.3">
      <c r="B6" s="11" t="s">
        <v>4</v>
      </c>
      <c r="C6" s="450" t="s">
        <v>151</v>
      </c>
      <c r="D6" s="450"/>
      <c r="E6" s="450"/>
      <c r="F6" s="450"/>
      <c r="G6" s="450"/>
      <c r="H6" s="450"/>
      <c r="I6" s="450"/>
      <c r="J6" s="450"/>
      <c r="K6" s="450"/>
      <c r="L6" s="450"/>
      <c r="M6" s="450"/>
      <c r="N6" s="451"/>
    </row>
    <row r="7" spans="2:16" ht="16.5" thickBot="1" x14ac:dyDescent="0.3">
      <c r="B7" s="12" t="s">
        <v>5</v>
      </c>
      <c r="C7" s="450" t="s">
        <v>152</v>
      </c>
      <c r="D7" s="450"/>
      <c r="E7" s="450"/>
      <c r="F7" s="450"/>
      <c r="G7" s="450"/>
      <c r="H7" s="450"/>
      <c r="I7" s="450"/>
      <c r="J7" s="450"/>
      <c r="K7" s="450"/>
      <c r="L7" s="450"/>
      <c r="M7" s="450"/>
      <c r="N7" s="451"/>
    </row>
    <row r="8" spans="2:16" ht="16.5" thickBot="1" x14ac:dyDescent="0.3">
      <c r="B8" s="12" t="s">
        <v>6</v>
      </c>
      <c r="C8" s="450" t="s">
        <v>153</v>
      </c>
      <c r="D8" s="450"/>
      <c r="E8" s="450"/>
      <c r="F8" s="450"/>
      <c r="G8" s="450"/>
      <c r="H8" s="450"/>
      <c r="I8" s="450"/>
      <c r="J8" s="450"/>
      <c r="K8" s="450"/>
      <c r="L8" s="450"/>
      <c r="M8" s="450"/>
      <c r="N8" s="451"/>
    </row>
    <row r="9" spans="2:16" ht="16.5" thickBot="1" x14ac:dyDescent="0.3">
      <c r="B9" s="12" t="s">
        <v>7</v>
      </c>
      <c r="C9" s="450"/>
      <c r="D9" s="450"/>
      <c r="E9" s="450"/>
      <c r="F9" s="450"/>
      <c r="G9" s="450"/>
      <c r="H9" s="450"/>
      <c r="I9" s="450"/>
      <c r="J9" s="450"/>
      <c r="K9" s="450"/>
      <c r="L9" s="450"/>
      <c r="M9" s="450"/>
      <c r="N9" s="451"/>
    </row>
    <row r="10" spans="2:16" ht="16.5" thickBot="1" x14ac:dyDescent="0.3">
      <c r="B10" s="12" t="s">
        <v>8</v>
      </c>
      <c r="C10" s="452" t="s">
        <v>1124</v>
      </c>
      <c r="D10" s="453"/>
      <c r="E10" s="453"/>
      <c r="F10" s="453"/>
      <c r="G10" s="453"/>
      <c r="H10" s="453"/>
      <c r="I10" s="453"/>
      <c r="J10" s="453"/>
      <c r="K10" s="453"/>
      <c r="L10" s="453"/>
      <c r="M10" s="453"/>
      <c r="N10" s="454"/>
    </row>
    <row r="11" spans="2:16" ht="16.5" thickBot="1" x14ac:dyDescent="0.3">
      <c r="B11" s="14" t="s">
        <v>9</v>
      </c>
      <c r="C11" s="15">
        <v>41969</v>
      </c>
      <c r="D11" s="16"/>
      <c r="E11" s="16"/>
      <c r="F11" s="16"/>
      <c r="G11" s="16"/>
      <c r="H11" s="16"/>
      <c r="I11" s="16"/>
      <c r="J11" s="16"/>
      <c r="K11" s="16"/>
      <c r="L11" s="16"/>
      <c r="M11" s="16"/>
      <c r="N11" s="17"/>
    </row>
    <row r="12" spans="2:16" ht="15.75" x14ac:dyDescent="0.25">
      <c r="B12" s="13"/>
      <c r="C12" s="18"/>
      <c r="D12" s="19"/>
      <c r="E12" s="19"/>
      <c r="F12" s="19"/>
      <c r="G12" s="19"/>
      <c r="H12" s="19"/>
      <c r="I12" s="96"/>
      <c r="J12" s="96"/>
      <c r="K12" s="96"/>
      <c r="L12" s="96"/>
      <c r="M12" s="96"/>
      <c r="N12" s="19"/>
    </row>
    <row r="13" spans="2:16" x14ac:dyDescent="0.25">
      <c r="I13" s="96"/>
      <c r="J13" s="96"/>
      <c r="K13" s="96"/>
      <c r="L13" s="96"/>
      <c r="M13" s="96"/>
      <c r="N13" s="97"/>
    </row>
    <row r="14" spans="2:16" ht="45.75" customHeight="1" x14ac:dyDescent="0.25">
      <c r="B14" s="469" t="s">
        <v>94</v>
      </c>
      <c r="C14" s="469"/>
      <c r="D14" s="196" t="s">
        <v>12</v>
      </c>
      <c r="E14" s="196" t="s">
        <v>13</v>
      </c>
      <c r="F14" s="196" t="s">
        <v>29</v>
      </c>
      <c r="G14" s="81"/>
      <c r="I14" s="33"/>
      <c r="J14" s="33"/>
      <c r="K14" s="33"/>
      <c r="L14" s="33"/>
      <c r="M14" s="33"/>
      <c r="N14" s="97"/>
    </row>
    <row r="15" spans="2:16" x14ac:dyDescent="0.25">
      <c r="B15" s="469"/>
      <c r="C15" s="469"/>
      <c r="D15" s="196">
        <v>1</v>
      </c>
      <c r="E15" s="129">
        <v>1668892264</v>
      </c>
      <c r="F15" s="127">
        <f>247+454</f>
        <v>701</v>
      </c>
      <c r="G15" s="82"/>
      <c r="I15" s="34"/>
      <c r="J15" s="34"/>
      <c r="K15" s="34"/>
      <c r="L15" s="34"/>
      <c r="M15" s="34"/>
      <c r="N15" s="97"/>
    </row>
    <row r="16" spans="2:16" x14ac:dyDescent="0.25">
      <c r="B16" s="469"/>
      <c r="C16" s="469"/>
      <c r="D16" s="196">
        <v>2</v>
      </c>
      <c r="E16" s="129">
        <v>197836920</v>
      </c>
      <c r="F16" s="127">
        <f>78+163+626</f>
        <v>867</v>
      </c>
      <c r="G16" s="82"/>
      <c r="I16" s="34"/>
      <c r="J16" s="34"/>
      <c r="K16" s="34"/>
      <c r="L16" s="34"/>
      <c r="M16" s="34"/>
      <c r="N16" s="97"/>
    </row>
    <row r="17" spans="1:14" x14ac:dyDescent="0.25">
      <c r="B17" s="469"/>
      <c r="C17" s="469"/>
      <c r="D17" s="196">
        <v>5</v>
      </c>
      <c r="E17" s="129">
        <v>973655720</v>
      </c>
      <c r="F17" s="127">
        <f>60+140+200</f>
        <v>400</v>
      </c>
      <c r="G17" s="82"/>
      <c r="I17" s="34"/>
      <c r="J17" s="34"/>
      <c r="K17" s="34"/>
      <c r="L17" s="34"/>
      <c r="M17" s="34"/>
      <c r="N17" s="97"/>
    </row>
    <row r="18" spans="1:14" x14ac:dyDescent="0.25">
      <c r="B18" s="469"/>
      <c r="C18" s="469"/>
      <c r="D18" s="196">
        <v>6</v>
      </c>
      <c r="E18" s="129">
        <v>104414050</v>
      </c>
      <c r="F18" s="127">
        <v>50</v>
      </c>
      <c r="G18" s="82"/>
      <c r="H18" s="22"/>
      <c r="I18" s="34"/>
      <c r="J18" s="34"/>
      <c r="K18" s="34"/>
      <c r="L18" s="34"/>
      <c r="M18" s="34"/>
      <c r="N18" s="20"/>
    </row>
    <row r="19" spans="1:14" x14ac:dyDescent="0.25">
      <c r="B19" s="469"/>
      <c r="C19" s="469"/>
      <c r="D19" s="196">
        <v>7</v>
      </c>
      <c r="E19" s="129">
        <v>104414050</v>
      </c>
      <c r="F19" s="127">
        <v>50</v>
      </c>
      <c r="G19" s="82"/>
      <c r="H19" s="22"/>
      <c r="I19" s="36"/>
      <c r="J19" s="36"/>
      <c r="K19" s="36"/>
      <c r="L19" s="36"/>
      <c r="M19" s="36"/>
      <c r="N19" s="20"/>
    </row>
    <row r="20" spans="1:14" x14ac:dyDescent="0.25">
      <c r="B20" s="469"/>
      <c r="C20" s="469"/>
      <c r="D20" s="196">
        <v>8</v>
      </c>
      <c r="E20" s="129">
        <v>3223311221</v>
      </c>
      <c r="F20" s="127">
        <f>299+65+1041</f>
        <v>1405</v>
      </c>
      <c r="G20" s="82"/>
      <c r="H20" s="22"/>
      <c r="I20" s="96"/>
      <c r="J20" s="96"/>
      <c r="K20" s="96"/>
      <c r="L20" s="96"/>
      <c r="M20" s="96"/>
      <c r="N20" s="20"/>
    </row>
    <row r="21" spans="1:14" x14ac:dyDescent="0.25">
      <c r="B21" s="469"/>
      <c r="C21" s="469"/>
      <c r="D21" s="196">
        <v>9</v>
      </c>
      <c r="E21" s="129">
        <v>1451607014</v>
      </c>
      <c r="F21" s="127">
        <f>182+458</f>
        <v>640</v>
      </c>
      <c r="G21" s="82"/>
      <c r="H21" s="22"/>
      <c r="I21" s="96"/>
      <c r="J21" s="96"/>
      <c r="K21" s="96"/>
      <c r="L21" s="96"/>
      <c r="M21" s="96"/>
      <c r="N21" s="20"/>
    </row>
    <row r="22" spans="1:14" x14ac:dyDescent="0.25">
      <c r="B22" s="469"/>
      <c r="C22" s="469"/>
      <c r="D22" s="196">
        <v>10</v>
      </c>
      <c r="E22" s="129">
        <v>1933441497</v>
      </c>
      <c r="F22" s="127">
        <f>208+169+415</f>
        <v>792</v>
      </c>
      <c r="G22" s="82"/>
      <c r="H22" s="22"/>
      <c r="I22" s="96"/>
      <c r="J22" s="96"/>
      <c r="K22" s="96"/>
      <c r="L22" s="96"/>
      <c r="M22" s="96"/>
      <c r="N22" s="20"/>
    </row>
    <row r="23" spans="1:14" x14ac:dyDescent="0.25">
      <c r="B23" s="469"/>
      <c r="C23" s="469"/>
      <c r="D23" s="196">
        <v>11</v>
      </c>
      <c r="E23" s="129">
        <v>3066349260</v>
      </c>
      <c r="F23" s="127">
        <f>200+584+428</f>
        <v>1212</v>
      </c>
      <c r="G23" s="82"/>
      <c r="H23" s="22"/>
      <c r="I23" s="96"/>
      <c r="J23" s="96"/>
      <c r="K23" s="96"/>
      <c r="L23" s="96"/>
      <c r="M23" s="96"/>
      <c r="N23" s="20"/>
    </row>
    <row r="24" spans="1:14" x14ac:dyDescent="0.25">
      <c r="B24" s="469"/>
      <c r="C24" s="469"/>
      <c r="D24" s="196">
        <v>12</v>
      </c>
      <c r="E24" s="129">
        <v>1568813116</v>
      </c>
      <c r="F24" s="127">
        <f>156+548</f>
        <v>704</v>
      </c>
      <c r="G24" s="82"/>
      <c r="H24" s="22"/>
      <c r="I24" s="96"/>
      <c r="J24" s="96"/>
      <c r="K24" s="96"/>
      <c r="L24" s="96"/>
      <c r="M24" s="96"/>
      <c r="N24" s="20"/>
    </row>
    <row r="25" spans="1:14" s="29" customFormat="1" x14ac:dyDescent="0.25">
      <c r="B25" s="278"/>
      <c r="C25" s="279"/>
      <c r="D25" s="275">
        <v>13</v>
      </c>
      <c r="E25" s="276">
        <v>877985654</v>
      </c>
      <c r="F25" s="277">
        <f>117+268</f>
        <v>385</v>
      </c>
      <c r="G25" s="255"/>
      <c r="H25" s="22"/>
      <c r="I25" s="280"/>
      <c r="J25" s="280"/>
      <c r="K25" s="280"/>
      <c r="L25" s="280"/>
      <c r="M25" s="280"/>
      <c r="N25" s="281"/>
    </row>
    <row r="26" spans="1:14" ht="30" customHeight="1" thickBot="1" x14ac:dyDescent="0.3">
      <c r="B26" s="448" t="s">
        <v>14</v>
      </c>
      <c r="C26" s="449"/>
      <c r="D26" s="196"/>
      <c r="E26" s="129">
        <f>SUM(E15:E25)</f>
        <v>15170720766</v>
      </c>
      <c r="F26" s="127">
        <f>SUM(F15:F25)</f>
        <v>7206</v>
      </c>
      <c r="G26" s="82"/>
      <c r="H26" s="22"/>
      <c r="I26" s="96"/>
      <c r="J26" s="96"/>
      <c r="K26" s="96"/>
      <c r="L26" s="96"/>
      <c r="M26" s="96"/>
      <c r="N26" s="20"/>
    </row>
    <row r="27" spans="1:14" ht="45.75" thickBot="1" x14ac:dyDescent="0.3">
      <c r="A27" s="38"/>
      <c r="B27" s="48" t="s">
        <v>15</v>
      </c>
      <c r="C27" s="48" t="s">
        <v>95</v>
      </c>
      <c r="E27" s="33"/>
      <c r="F27" s="128"/>
      <c r="G27" s="33"/>
      <c r="H27" s="33"/>
      <c r="I27" s="10"/>
      <c r="J27" s="10"/>
      <c r="K27" s="10"/>
      <c r="L27" s="10"/>
      <c r="M27" s="10"/>
    </row>
    <row r="28" spans="1:14" ht="15.75" thickBot="1" x14ac:dyDescent="0.3">
      <c r="A28" s="39">
        <v>1</v>
      </c>
      <c r="C28" s="41">
        <f>+F25*0.8</f>
        <v>308</v>
      </c>
      <c r="D28" s="37"/>
      <c r="E28" s="40">
        <f>E25</f>
        <v>877985654</v>
      </c>
      <c r="F28" s="35"/>
      <c r="G28" s="35"/>
      <c r="H28" s="35"/>
      <c r="I28" s="23"/>
      <c r="J28" s="23"/>
      <c r="K28" s="23"/>
      <c r="L28" s="23"/>
      <c r="M28" s="23"/>
    </row>
    <row r="29" spans="1:14" x14ac:dyDescent="0.25">
      <c r="A29" s="88"/>
      <c r="C29" s="89"/>
      <c r="D29" s="34"/>
      <c r="E29" s="90"/>
      <c r="F29" s="35"/>
      <c r="G29" s="35"/>
      <c r="H29" s="35"/>
      <c r="I29" s="23"/>
      <c r="J29" s="23"/>
      <c r="K29" s="23"/>
      <c r="L29" s="23"/>
      <c r="M29" s="23"/>
    </row>
    <row r="30" spans="1:14" x14ac:dyDescent="0.25">
      <c r="A30" s="88"/>
      <c r="C30" s="89"/>
      <c r="D30" s="34"/>
      <c r="E30" s="90"/>
      <c r="F30" s="35"/>
      <c r="G30" s="35"/>
      <c r="H30" s="35"/>
      <c r="I30" s="23"/>
      <c r="J30" s="23"/>
      <c r="K30" s="23"/>
      <c r="L30" s="23"/>
      <c r="M30" s="23"/>
    </row>
    <row r="31" spans="1:14" x14ac:dyDescent="0.25">
      <c r="A31" s="88"/>
      <c r="B31" s="111" t="s">
        <v>1268</v>
      </c>
      <c r="C31" s="93"/>
      <c r="D31" s="93"/>
      <c r="E31" s="93"/>
      <c r="F31" s="93"/>
      <c r="G31" s="93"/>
      <c r="H31" s="93"/>
      <c r="I31" s="96"/>
      <c r="J31" s="96"/>
      <c r="K31" s="96"/>
      <c r="L31" s="96"/>
      <c r="M31" s="96"/>
      <c r="N31" s="97"/>
    </row>
    <row r="32" spans="1:14" x14ac:dyDescent="0.25">
      <c r="A32" s="88"/>
      <c r="B32" s="93"/>
      <c r="C32" s="93"/>
      <c r="D32" s="93"/>
      <c r="E32" s="93"/>
      <c r="F32" s="93"/>
      <c r="G32" s="93"/>
      <c r="H32" s="93"/>
      <c r="I32" s="96"/>
      <c r="J32" s="96"/>
      <c r="K32" s="96"/>
      <c r="L32" s="96"/>
      <c r="M32" s="96"/>
      <c r="N32" s="97"/>
    </row>
    <row r="33" spans="1:14" x14ac:dyDescent="0.25">
      <c r="A33" s="88"/>
      <c r="B33" s="114" t="s">
        <v>33</v>
      </c>
      <c r="C33" s="114" t="s">
        <v>130</v>
      </c>
      <c r="D33" s="114" t="s">
        <v>131</v>
      </c>
      <c r="E33" s="93"/>
      <c r="F33" s="93"/>
      <c r="G33" s="93"/>
      <c r="H33" s="93"/>
      <c r="I33" s="96"/>
      <c r="J33" s="96"/>
      <c r="K33" s="96"/>
      <c r="L33" s="96"/>
      <c r="M33" s="96"/>
      <c r="N33" s="97"/>
    </row>
    <row r="34" spans="1:14" x14ac:dyDescent="0.25">
      <c r="A34" s="88"/>
      <c r="B34" s="110" t="s">
        <v>132</v>
      </c>
      <c r="C34" s="251" t="s">
        <v>795</v>
      </c>
      <c r="D34" s="251"/>
      <c r="E34" s="93"/>
      <c r="F34" s="93"/>
      <c r="G34" s="93"/>
      <c r="H34" s="93"/>
      <c r="I34" s="96"/>
      <c r="J34" s="96"/>
      <c r="K34" s="96"/>
      <c r="L34" s="96"/>
      <c r="M34" s="96"/>
      <c r="N34" s="97"/>
    </row>
    <row r="35" spans="1:14" x14ac:dyDescent="0.25">
      <c r="A35" s="88"/>
      <c r="B35" s="110" t="s">
        <v>133</v>
      </c>
      <c r="C35" s="251" t="s">
        <v>795</v>
      </c>
      <c r="D35" s="251"/>
      <c r="E35" s="93"/>
      <c r="F35" s="93"/>
      <c r="G35" s="93"/>
      <c r="H35" s="93"/>
      <c r="I35" s="96"/>
      <c r="J35" s="96"/>
      <c r="K35" s="96"/>
      <c r="L35" s="96"/>
      <c r="M35" s="96"/>
      <c r="N35" s="97"/>
    </row>
    <row r="36" spans="1:14" x14ac:dyDescent="0.25">
      <c r="A36" s="88"/>
      <c r="B36" s="110" t="s">
        <v>134</v>
      </c>
      <c r="C36" s="251"/>
      <c r="D36" s="251" t="s">
        <v>795</v>
      </c>
      <c r="E36" s="93"/>
      <c r="F36" s="93"/>
      <c r="G36" s="93"/>
      <c r="H36" s="93"/>
      <c r="I36" s="96"/>
      <c r="J36" s="96"/>
      <c r="K36" s="96"/>
      <c r="L36" s="96"/>
      <c r="M36" s="96"/>
      <c r="N36" s="97"/>
    </row>
    <row r="37" spans="1:14" x14ac:dyDescent="0.25">
      <c r="A37" s="88"/>
      <c r="B37" s="110" t="s">
        <v>135</v>
      </c>
      <c r="C37" s="251"/>
      <c r="D37" s="251" t="s">
        <v>795</v>
      </c>
      <c r="E37" s="93"/>
      <c r="F37" s="93"/>
      <c r="G37" s="93"/>
      <c r="H37" s="93"/>
      <c r="I37" s="96"/>
      <c r="J37" s="96"/>
      <c r="K37" s="96"/>
      <c r="L37" s="96"/>
      <c r="M37" s="96"/>
      <c r="N37" s="97"/>
    </row>
    <row r="38" spans="1:14" x14ac:dyDescent="0.25">
      <c r="A38" s="88"/>
      <c r="B38" s="93"/>
      <c r="C38" s="93"/>
      <c r="D38" s="93"/>
      <c r="E38" s="93"/>
      <c r="F38" s="93"/>
      <c r="G38" s="93"/>
      <c r="H38" s="93"/>
      <c r="I38" s="96"/>
      <c r="J38" s="96"/>
      <c r="K38" s="96"/>
      <c r="L38" s="96"/>
      <c r="M38" s="96"/>
      <c r="N38" s="97"/>
    </row>
    <row r="39" spans="1:14" x14ac:dyDescent="0.25">
      <c r="A39" s="88"/>
      <c r="B39" s="93"/>
      <c r="C39" s="93"/>
      <c r="D39" s="93"/>
      <c r="E39" s="93"/>
      <c r="F39" s="93"/>
      <c r="G39" s="93"/>
      <c r="H39" s="93"/>
      <c r="I39" s="96"/>
      <c r="J39" s="96"/>
      <c r="K39" s="96"/>
      <c r="L39" s="96"/>
      <c r="M39" s="96"/>
      <c r="N39" s="97"/>
    </row>
    <row r="40" spans="1:14" x14ac:dyDescent="0.25">
      <c r="A40" s="88"/>
      <c r="B40" s="111" t="s">
        <v>136</v>
      </c>
      <c r="C40" s="93"/>
      <c r="D40" s="93"/>
      <c r="E40" s="93"/>
      <c r="F40" s="93"/>
      <c r="G40" s="93"/>
      <c r="H40" s="93"/>
      <c r="I40" s="96"/>
      <c r="J40" s="96"/>
      <c r="K40" s="96"/>
      <c r="L40" s="96"/>
      <c r="M40" s="96"/>
      <c r="N40" s="97"/>
    </row>
    <row r="41" spans="1:14" x14ac:dyDescent="0.25">
      <c r="A41" s="88"/>
      <c r="B41" s="93"/>
      <c r="C41" s="93"/>
      <c r="D41" s="93"/>
      <c r="E41" s="93"/>
      <c r="F41" s="93"/>
      <c r="G41" s="93"/>
      <c r="H41" s="93"/>
      <c r="I41" s="96"/>
      <c r="J41" s="96"/>
      <c r="K41" s="96"/>
      <c r="L41" s="96"/>
      <c r="M41" s="96"/>
      <c r="N41" s="97"/>
    </row>
    <row r="42" spans="1:14" x14ac:dyDescent="0.25">
      <c r="A42" s="88"/>
      <c r="B42" s="93"/>
      <c r="C42" s="93"/>
      <c r="D42" s="93"/>
      <c r="E42" s="93"/>
      <c r="F42" s="93"/>
      <c r="G42" s="93"/>
      <c r="H42" s="93"/>
      <c r="I42" s="96"/>
      <c r="J42" s="96"/>
      <c r="K42" s="96"/>
      <c r="L42" s="96"/>
      <c r="M42" s="96"/>
      <c r="N42" s="97"/>
    </row>
    <row r="43" spans="1:14" x14ac:dyDescent="0.25">
      <c r="A43" s="88"/>
      <c r="B43" s="114" t="s">
        <v>33</v>
      </c>
      <c r="C43" s="114" t="s">
        <v>56</v>
      </c>
      <c r="D43" s="113" t="s">
        <v>49</v>
      </c>
      <c r="E43" s="113" t="s">
        <v>16</v>
      </c>
      <c r="F43" s="93"/>
      <c r="G43" s="93"/>
      <c r="H43" s="93"/>
      <c r="I43" s="96"/>
      <c r="J43" s="96"/>
      <c r="K43" s="96"/>
      <c r="L43" s="96"/>
      <c r="M43" s="96"/>
      <c r="N43" s="97"/>
    </row>
    <row r="44" spans="1:14" ht="28.5" x14ac:dyDescent="0.25">
      <c r="A44" s="88"/>
      <c r="B44" s="94" t="s">
        <v>137</v>
      </c>
      <c r="C44" s="95">
        <v>40</v>
      </c>
      <c r="D44" s="200">
        <v>0</v>
      </c>
      <c r="E44" s="459">
        <f>+D44+D45</f>
        <v>60</v>
      </c>
      <c r="F44" s="93"/>
      <c r="G44" s="93"/>
      <c r="H44" s="93"/>
      <c r="I44" s="96"/>
      <c r="J44" s="96"/>
      <c r="K44" s="96"/>
      <c r="L44" s="96"/>
      <c r="M44" s="96"/>
      <c r="N44" s="97"/>
    </row>
    <row r="45" spans="1:14" ht="57" x14ac:dyDescent="0.25">
      <c r="A45" s="88"/>
      <c r="B45" s="94" t="s">
        <v>138</v>
      </c>
      <c r="C45" s="95">
        <v>60</v>
      </c>
      <c r="D45" s="200">
        <v>60</v>
      </c>
      <c r="E45" s="460"/>
      <c r="F45" s="93"/>
      <c r="G45" s="93"/>
      <c r="H45" s="93"/>
      <c r="I45" s="96"/>
      <c r="J45" s="96"/>
      <c r="K45" s="96"/>
      <c r="L45" s="96"/>
      <c r="M45" s="96"/>
      <c r="N45" s="97"/>
    </row>
    <row r="46" spans="1:14" x14ac:dyDescent="0.25">
      <c r="A46" s="88"/>
      <c r="C46" s="89"/>
      <c r="D46" s="34"/>
      <c r="E46" s="90"/>
      <c r="F46" s="35"/>
      <c r="G46" s="35"/>
      <c r="H46" s="35"/>
      <c r="I46" s="23"/>
      <c r="J46" s="23"/>
      <c r="K46" s="23"/>
      <c r="L46" s="23"/>
      <c r="M46" s="23"/>
    </row>
    <row r="47" spans="1:14" x14ac:dyDescent="0.25">
      <c r="A47" s="88"/>
      <c r="C47" s="89"/>
      <c r="D47" s="34"/>
      <c r="E47" s="90"/>
      <c r="F47" s="35"/>
      <c r="G47" s="35"/>
      <c r="H47" s="35"/>
      <c r="I47" s="23"/>
      <c r="J47" s="23"/>
      <c r="K47" s="23"/>
      <c r="L47" s="23"/>
      <c r="M47" s="23"/>
    </row>
    <row r="48" spans="1:14" x14ac:dyDescent="0.25">
      <c r="A48" s="88"/>
      <c r="C48" s="89"/>
      <c r="D48" s="34"/>
      <c r="E48" s="90"/>
      <c r="F48" s="35"/>
      <c r="G48" s="35"/>
      <c r="H48" s="35"/>
      <c r="I48" s="23"/>
      <c r="J48" s="23"/>
      <c r="K48" s="23"/>
      <c r="L48" s="23"/>
      <c r="M48" s="23"/>
    </row>
    <row r="49" spans="1:26" ht="15.75" thickBot="1" x14ac:dyDescent="0.3">
      <c r="M49" s="471" t="s">
        <v>35</v>
      </c>
      <c r="N49" s="471"/>
    </row>
    <row r="50" spans="1:26" x14ac:dyDescent="0.25">
      <c r="B50" s="111" t="s">
        <v>30</v>
      </c>
      <c r="M50" s="59"/>
      <c r="N50" s="59"/>
    </row>
    <row r="51" spans="1:26" ht="15.75" thickBot="1" x14ac:dyDescent="0.3">
      <c r="M51" s="59"/>
      <c r="N51" s="59"/>
    </row>
    <row r="52" spans="1:26" s="96" customFormat="1" ht="109.5" customHeight="1" x14ac:dyDescent="0.25">
      <c r="B52" s="107" t="s">
        <v>139</v>
      </c>
      <c r="C52" s="107" t="s">
        <v>140</v>
      </c>
      <c r="D52" s="107" t="s">
        <v>141</v>
      </c>
      <c r="E52" s="107" t="s">
        <v>45</v>
      </c>
      <c r="F52" s="107" t="s">
        <v>22</v>
      </c>
      <c r="G52" s="107" t="s">
        <v>96</v>
      </c>
      <c r="H52" s="107" t="s">
        <v>17</v>
      </c>
      <c r="I52" s="107" t="s">
        <v>10</v>
      </c>
      <c r="J52" s="107" t="s">
        <v>31</v>
      </c>
      <c r="K52" s="107" t="s">
        <v>59</v>
      </c>
      <c r="L52" s="107" t="s">
        <v>20</v>
      </c>
      <c r="M52" s="92" t="s">
        <v>26</v>
      </c>
      <c r="N52" s="107" t="s">
        <v>142</v>
      </c>
      <c r="O52" s="107" t="s">
        <v>36</v>
      </c>
      <c r="P52" s="108" t="s">
        <v>11</v>
      </c>
      <c r="Q52" s="109" t="s">
        <v>19</v>
      </c>
      <c r="R52" s="253"/>
    </row>
    <row r="53" spans="1:26" s="248" customFormat="1" ht="15" customHeight="1" x14ac:dyDescent="0.25">
      <c r="A53" s="235">
        <v>1</v>
      </c>
      <c r="B53" s="236" t="s">
        <v>151</v>
      </c>
      <c r="C53" s="237" t="s">
        <v>152</v>
      </c>
      <c r="D53" s="236" t="s">
        <v>159</v>
      </c>
      <c r="E53" s="243">
        <v>2111253</v>
      </c>
      <c r="F53" s="239" t="s">
        <v>130</v>
      </c>
      <c r="G53" s="240">
        <v>1</v>
      </c>
      <c r="H53" s="241">
        <v>40781</v>
      </c>
      <c r="I53" s="241">
        <v>40955</v>
      </c>
      <c r="J53" s="241" t="s">
        <v>157</v>
      </c>
      <c r="K53" s="249">
        <v>5</v>
      </c>
      <c r="L53" s="241"/>
      <c r="M53" s="243">
        <v>0</v>
      </c>
      <c r="N53" s="243">
        <f t="shared" ref="N53:N57" si="0">+M53*G53</f>
        <v>0</v>
      </c>
      <c r="O53" s="244">
        <v>130108608</v>
      </c>
      <c r="P53" s="245">
        <v>2755</v>
      </c>
      <c r="Q53" s="246" t="s">
        <v>160</v>
      </c>
      <c r="R53" s="101"/>
      <c r="S53" s="247"/>
      <c r="T53" s="247"/>
      <c r="U53" s="247"/>
      <c r="V53" s="247"/>
      <c r="W53" s="247"/>
      <c r="X53" s="247"/>
      <c r="Y53" s="247"/>
      <c r="Z53" s="247"/>
    </row>
    <row r="54" spans="1:26" s="248" customFormat="1" x14ac:dyDescent="0.25">
      <c r="A54" s="235">
        <f>+A53+1</f>
        <v>2</v>
      </c>
      <c r="B54" s="236" t="s">
        <v>151</v>
      </c>
      <c r="C54" s="237" t="s">
        <v>152</v>
      </c>
      <c r="D54" s="236" t="s">
        <v>159</v>
      </c>
      <c r="E54" s="243">
        <v>2121402</v>
      </c>
      <c r="F54" s="239" t="s">
        <v>130</v>
      </c>
      <c r="G54" s="240">
        <v>1</v>
      </c>
      <c r="H54" s="241">
        <v>41037</v>
      </c>
      <c r="I54" s="241">
        <v>41149</v>
      </c>
      <c r="J54" s="241" t="s">
        <v>157</v>
      </c>
      <c r="K54" s="249">
        <f>3+0.666666666666667</f>
        <v>3.666666666666667</v>
      </c>
      <c r="L54" s="241"/>
      <c r="M54" s="243">
        <v>224</v>
      </c>
      <c r="N54" s="243">
        <f t="shared" si="0"/>
        <v>224</v>
      </c>
      <c r="O54" s="244">
        <v>12195531200</v>
      </c>
      <c r="P54" s="245">
        <v>2754</v>
      </c>
      <c r="Q54" s="246" t="s">
        <v>169</v>
      </c>
      <c r="R54" s="101"/>
      <c r="S54" s="247"/>
      <c r="T54" s="247"/>
      <c r="U54" s="247"/>
      <c r="V54" s="247"/>
      <c r="W54" s="247"/>
      <c r="X54" s="247"/>
      <c r="Y54" s="247"/>
      <c r="Z54" s="247"/>
    </row>
    <row r="55" spans="1:26" s="248" customFormat="1" x14ac:dyDescent="0.25">
      <c r="A55" s="235">
        <f t="shared" ref="A55:A57" si="1">+A54+1</f>
        <v>3</v>
      </c>
      <c r="B55" s="236" t="s">
        <v>151</v>
      </c>
      <c r="C55" s="237" t="s">
        <v>152</v>
      </c>
      <c r="D55" s="236" t="s">
        <v>159</v>
      </c>
      <c r="E55" s="243">
        <v>2121400</v>
      </c>
      <c r="F55" s="239" t="s">
        <v>130</v>
      </c>
      <c r="G55" s="240">
        <v>1</v>
      </c>
      <c r="H55" s="241">
        <v>41039</v>
      </c>
      <c r="I55" s="241">
        <v>41125</v>
      </c>
      <c r="J55" s="241" t="s">
        <v>157</v>
      </c>
      <c r="K55" s="249">
        <f>3+0.8</f>
        <v>3.8</v>
      </c>
      <c r="L55" s="241"/>
      <c r="M55" s="243">
        <v>95</v>
      </c>
      <c r="N55" s="243">
        <f t="shared" si="0"/>
        <v>95</v>
      </c>
      <c r="O55" s="244">
        <v>34860120</v>
      </c>
      <c r="P55" s="245">
        <v>2754</v>
      </c>
      <c r="Q55" s="246" t="s">
        <v>169</v>
      </c>
      <c r="R55" s="101"/>
      <c r="S55" s="247"/>
      <c r="T55" s="247"/>
      <c r="U55" s="247"/>
      <c r="V55" s="247"/>
      <c r="W55" s="247"/>
      <c r="X55" s="247"/>
      <c r="Y55" s="247"/>
      <c r="Z55" s="247"/>
    </row>
    <row r="56" spans="1:26" s="248" customFormat="1" x14ac:dyDescent="0.25">
      <c r="A56" s="235">
        <f t="shared" si="1"/>
        <v>4</v>
      </c>
      <c r="B56" s="236" t="s">
        <v>151</v>
      </c>
      <c r="C56" s="237" t="s">
        <v>153</v>
      </c>
      <c r="D56" s="236" t="s">
        <v>154</v>
      </c>
      <c r="E56" s="243">
        <v>108</v>
      </c>
      <c r="F56" s="239" t="s">
        <v>130</v>
      </c>
      <c r="G56" s="240">
        <v>0.5</v>
      </c>
      <c r="H56" s="241">
        <v>41507</v>
      </c>
      <c r="I56" s="241">
        <v>41943</v>
      </c>
      <c r="J56" s="241" t="s">
        <v>157</v>
      </c>
      <c r="K56" s="249">
        <v>14.33</v>
      </c>
      <c r="L56" s="241"/>
      <c r="M56" s="243">
        <v>0</v>
      </c>
      <c r="N56" s="243">
        <f t="shared" si="0"/>
        <v>0</v>
      </c>
      <c r="O56" s="244">
        <v>638476770</v>
      </c>
      <c r="P56" s="245">
        <v>2754.2755000000002</v>
      </c>
      <c r="Q56" s="246"/>
      <c r="R56" s="101"/>
      <c r="S56" s="247"/>
      <c r="T56" s="247"/>
      <c r="U56" s="247"/>
      <c r="V56" s="247"/>
      <c r="W56" s="247"/>
      <c r="X56" s="247"/>
      <c r="Y56" s="247"/>
      <c r="Z56" s="247"/>
    </row>
    <row r="57" spans="1:26" s="248" customFormat="1" x14ac:dyDescent="0.25">
      <c r="A57" s="235">
        <f t="shared" si="1"/>
        <v>5</v>
      </c>
      <c r="B57" s="236" t="s">
        <v>151</v>
      </c>
      <c r="C57" s="237" t="s">
        <v>152</v>
      </c>
      <c r="D57" s="236" t="s">
        <v>159</v>
      </c>
      <c r="E57" s="243">
        <v>2122507</v>
      </c>
      <c r="F57" s="239" t="s">
        <v>130</v>
      </c>
      <c r="G57" s="240">
        <v>1</v>
      </c>
      <c r="H57" s="241">
        <v>41166</v>
      </c>
      <c r="I57" s="241">
        <v>41258</v>
      </c>
      <c r="J57" s="241" t="s">
        <v>157</v>
      </c>
      <c r="K57" s="249">
        <v>3</v>
      </c>
      <c r="L57" s="241"/>
      <c r="M57" s="243">
        <v>0</v>
      </c>
      <c r="N57" s="243">
        <f t="shared" si="0"/>
        <v>0</v>
      </c>
      <c r="O57" s="244">
        <v>117609408</v>
      </c>
      <c r="P57" s="245">
        <v>2755</v>
      </c>
      <c r="Q57" s="246"/>
      <c r="R57" s="101"/>
      <c r="S57" s="247"/>
      <c r="T57" s="247"/>
      <c r="U57" s="247"/>
      <c r="V57" s="247"/>
      <c r="W57" s="247"/>
      <c r="X57" s="247"/>
      <c r="Y57" s="247"/>
      <c r="Z57" s="247"/>
    </row>
    <row r="58" spans="1:26" s="102" customFormat="1" x14ac:dyDescent="0.25">
      <c r="A58" s="42"/>
      <c r="B58" s="45" t="s">
        <v>16</v>
      </c>
      <c r="C58" s="104"/>
      <c r="D58" s="103"/>
      <c r="E58" s="130"/>
      <c r="F58" s="99"/>
      <c r="G58" s="118"/>
      <c r="H58" s="100"/>
      <c r="I58" s="100"/>
      <c r="J58" s="100"/>
      <c r="K58" s="105">
        <f>SUM(K53:K57)</f>
        <v>29.796666666666667</v>
      </c>
      <c r="L58" s="105">
        <f>SUM(L53:L57)</f>
        <v>0</v>
      </c>
      <c r="M58" s="117">
        <f>SUM(M53:M57)</f>
        <v>319</v>
      </c>
      <c r="N58" s="105">
        <f>SUM(N53:N57)</f>
        <v>319</v>
      </c>
      <c r="O58" s="26"/>
      <c r="P58" s="132"/>
      <c r="Q58" s="120"/>
    </row>
    <row r="59" spans="1:26" s="29" customFormat="1" x14ac:dyDescent="0.25">
      <c r="E59" s="30"/>
    </row>
    <row r="60" spans="1:26" s="29" customFormat="1" x14ac:dyDescent="0.25">
      <c r="B60" s="444" t="s">
        <v>28</v>
      </c>
      <c r="C60" s="444" t="s">
        <v>27</v>
      </c>
      <c r="D60" s="470" t="s">
        <v>34</v>
      </c>
      <c r="E60" s="470"/>
    </row>
    <row r="61" spans="1:26" s="29" customFormat="1" x14ac:dyDescent="0.25">
      <c r="B61" s="445"/>
      <c r="C61" s="445"/>
      <c r="D61" s="197" t="s">
        <v>23</v>
      </c>
      <c r="E61" s="57" t="s">
        <v>24</v>
      </c>
    </row>
    <row r="62" spans="1:26" s="29" customFormat="1" ht="30.6" customHeight="1" x14ac:dyDescent="0.25">
      <c r="B62" s="54" t="s">
        <v>21</v>
      </c>
      <c r="C62" s="261">
        <f>+K58</f>
        <v>29.796666666666667</v>
      </c>
      <c r="D62" s="206" t="s">
        <v>795</v>
      </c>
      <c r="E62" s="206"/>
      <c r="F62" s="31"/>
      <c r="G62" s="31"/>
      <c r="H62" s="31"/>
      <c r="I62" s="31"/>
      <c r="J62" s="31"/>
      <c r="K62" s="31"/>
      <c r="L62" s="31"/>
      <c r="M62" s="31"/>
    </row>
    <row r="63" spans="1:26" s="29" customFormat="1" ht="30" customHeight="1" x14ac:dyDescent="0.25">
      <c r="B63" s="54" t="s">
        <v>25</v>
      </c>
      <c r="C63" s="55">
        <f>+M58</f>
        <v>319</v>
      </c>
      <c r="D63" s="206" t="s">
        <v>795</v>
      </c>
      <c r="E63" s="206"/>
    </row>
    <row r="64" spans="1:26" s="29" customFormat="1" x14ac:dyDescent="0.25">
      <c r="B64" s="32"/>
      <c r="C64" s="468"/>
      <c r="D64" s="468"/>
      <c r="E64" s="468"/>
      <c r="F64" s="468"/>
      <c r="G64" s="468"/>
      <c r="H64" s="468"/>
      <c r="I64" s="468"/>
      <c r="J64" s="468"/>
      <c r="K64" s="468"/>
      <c r="L64" s="468"/>
      <c r="M64" s="468"/>
      <c r="N64" s="468"/>
    </row>
    <row r="65" spans="2:18" ht="28.15" customHeight="1" thickBot="1" x14ac:dyDescent="0.3"/>
    <row r="66" spans="2:18" ht="27" thickBot="1" x14ac:dyDescent="0.3">
      <c r="B66" s="467" t="s">
        <v>97</v>
      </c>
      <c r="C66" s="467"/>
      <c r="D66" s="467"/>
      <c r="E66" s="467"/>
      <c r="F66" s="467"/>
      <c r="G66" s="467"/>
      <c r="H66" s="467"/>
      <c r="I66" s="467"/>
      <c r="J66" s="467"/>
      <c r="K66" s="467"/>
      <c r="L66" s="467"/>
      <c r="M66" s="467"/>
      <c r="N66" s="467"/>
    </row>
    <row r="69" spans="2:18" ht="94.5" customHeight="1" x14ac:dyDescent="0.25">
      <c r="B69" s="109" t="s">
        <v>722</v>
      </c>
      <c r="C69" s="62" t="s">
        <v>2</v>
      </c>
      <c r="D69" s="62" t="s">
        <v>99</v>
      </c>
      <c r="E69" s="62" t="s">
        <v>98</v>
      </c>
      <c r="F69" s="62" t="s">
        <v>100</v>
      </c>
      <c r="G69" s="62" t="s">
        <v>101</v>
      </c>
      <c r="H69" s="62" t="s">
        <v>217</v>
      </c>
      <c r="I69" s="62" t="s">
        <v>102</v>
      </c>
      <c r="J69" s="62" t="s">
        <v>103</v>
      </c>
      <c r="K69" s="62" t="s">
        <v>104</v>
      </c>
      <c r="L69" s="62" t="s">
        <v>105</v>
      </c>
      <c r="M69" s="85" t="s">
        <v>106</v>
      </c>
      <c r="N69" s="85" t="s">
        <v>107</v>
      </c>
      <c r="O69" s="428" t="s">
        <v>3</v>
      </c>
      <c r="P69" s="430"/>
      <c r="Q69" s="62" t="s">
        <v>18</v>
      </c>
      <c r="R69" s="110"/>
    </row>
    <row r="70" spans="2:18" x14ac:dyDescent="0.25">
      <c r="B70" s="141" t="s">
        <v>504</v>
      </c>
      <c r="C70" s="142" t="s">
        <v>416</v>
      </c>
      <c r="D70" s="142" t="s">
        <v>520</v>
      </c>
      <c r="E70" s="139">
        <v>20</v>
      </c>
      <c r="F70" s="110" t="s">
        <v>131</v>
      </c>
      <c r="G70" s="110" t="s">
        <v>168</v>
      </c>
      <c r="H70" s="110" t="s">
        <v>130</v>
      </c>
      <c r="I70" s="110" t="s">
        <v>168</v>
      </c>
      <c r="J70" s="86" t="s">
        <v>130</v>
      </c>
      <c r="K70" s="110" t="s">
        <v>130</v>
      </c>
      <c r="L70" s="110" t="s">
        <v>130</v>
      </c>
      <c r="M70" s="110" t="s">
        <v>130</v>
      </c>
      <c r="N70" s="110" t="s">
        <v>130</v>
      </c>
      <c r="O70" s="110" t="s">
        <v>169</v>
      </c>
      <c r="P70" s="110"/>
      <c r="Q70" s="110" t="s">
        <v>130</v>
      </c>
      <c r="R70" s="110"/>
    </row>
    <row r="71" spans="2:18" x14ac:dyDescent="0.25">
      <c r="B71" s="141" t="s">
        <v>505</v>
      </c>
      <c r="C71" s="142" t="s">
        <v>416</v>
      </c>
      <c r="D71" s="141" t="s">
        <v>587</v>
      </c>
      <c r="E71" s="139">
        <v>97</v>
      </c>
      <c r="F71" s="110" t="s">
        <v>131</v>
      </c>
      <c r="G71" s="110" t="s">
        <v>168</v>
      </c>
      <c r="H71" s="110" t="s">
        <v>130</v>
      </c>
      <c r="I71" s="110" t="s">
        <v>168</v>
      </c>
      <c r="J71" s="86" t="s">
        <v>130</v>
      </c>
      <c r="K71" s="110" t="s">
        <v>130</v>
      </c>
      <c r="L71" s="110" t="s">
        <v>130</v>
      </c>
      <c r="M71" s="110" t="s">
        <v>130</v>
      </c>
      <c r="N71" s="110" t="s">
        <v>130</v>
      </c>
      <c r="O71" s="110" t="s">
        <v>169</v>
      </c>
      <c r="P71" s="110"/>
      <c r="Q71" s="110" t="s">
        <v>130</v>
      </c>
      <c r="R71" s="110"/>
    </row>
    <row r="72" spans="2:18" x14ac:dyDescent="0.25">
      <c r="B72" s="141" t="s">
        <v>506</v>
      </c>
      <c r="C72" s="142" t="s">
        <v>216</v>
      </c>
      <c r="D72" s="141" t="s">
        <v>521</v>
      </c>
      <c r="E72" s="139">
        <v>16</v>
      </c>
      <c r="F72" s="110" t="s">
        <v>168</v>
      </c>
      <c r="G72" s="110" t="s">
        <v>168</v>
      </c>
      <c r="H72" s="110" t="s">
        <v>168</v>
      </c>
      <c r="I72" s="110" t="s">
        <v>131</v>
      </c>
      <c r="J72" s="86" t="s">
        <v>130</v>
      </c>
      <c r="K72" s="110" t="s">
        <v>130</v>
      </c>
      <c r="L72" s="110" t="s">
        <v>130</v>
      </c>
      <c r="M72" s="110" t="s">
        <v>130</v>
      </c>
      <c r="N72" s="110" t="s">
        <v>130</v>
      </c>
      <c r="O72" s="110" t="s">
        <v>218</v>
      </c>
      <c r="P72" s="110"/>
      <c r="Q72" s="110" t="s">
        <v>131</v>
      </c>
      <c r="R72" s="110"/>
    </row>
    <row r="73" spans="2:18" x14ac:dyDescent="0.25">
      <c r="B73" s="141" t="s">
        <v>507</v>
      </c>
      <c r="C73" s="142" t="s">
        <v>216</v>
      </c>
      <c r="D73" s="141" t="s">
        <v>522</v>
      </c>
      <c r="E73" s="139">
        <v>16</v>
      </c>
      <c r="F73" s="110" t="s">
        <v>168</v>
      </c>
      <c r="G73" s="110" t="s">
        <v>168</v>
      </c>
      <c r="H73" s="110" t="s">
        <v>168</v>
      </c>
      <c r="I73" s="110" t="s">
        <v>131</v>
      </c>
      <c r="J73" s="86" t="s">
        <v>130</v>
      </c>
      <c r="K73" s="110" t="s">
        <v>130</v>
      </c>
      <c r="L73" s="110" t="s">
        <v>130</v>
      </c>
      <c r="M73" s="110" t="s">
        <v>130</v>
      </c>
      <c r="N73" s="110" t="s">
        <v>130</v>
      </c>
      <c r="O73" s="110" t="s">
        <v>218</v>
      </c>
      <c r="P73" s="110"/>
      <c r="Q73" s="110" t="s">
        <v>131</v>
      </c>
      <c r="R73" s="110"/>
    </row>
    <row r="74" spans="2:18" x14ac:dyDescent="0.25">
      <c r="B74" s="141" t="s">
        <v>508</v>
      </c>
      <c r="C74" s="142" t="s">
        <v>216</v>
      </c>
      <c r="D74" s="141" t="s">
        <v>523</v>
      </c>
      <c r="E74" s="139">
        <v>15</v>
      </c>
      <c r="F74" s="110" t="s">
        <v>168</v>
      </c>
      <c r="G74" s="110" t="s">
        <v>168</v>
      </c>
      <c r="H74" s="110" t="s">
        <v>168</v>
      </c>
      <c r="I74" s="110" t="s">
        <v>131</v>
      </c>
      <c r="J74" s="86" t="s">
        <v>130</v>
      </c>
      <c r="K74" s="110" t="s">
        <v>130</v>
      </c>
      <c r="L74" s="110" t="s">
        <v>130</v>
      </c>
      <c r="M74" s="110" t="s">
        <v>130</v>
      </c>
      <c r="N74" s="110" t="s">
        <v>130</v>
      </c>
      <c r="O74" s="110" t="s">
        <v>218</v>
      </c>
      <c r="P74" s="110"/>
      <c r="Q74" s="110" t="s">
        <v>131</v>
      </c>
      <c r="R74" s="110"/>
    </row>
    <row r="75" spans="2:18" x14ac:dyDescent="0.25">
      <c r="B75" s="141" t="s">
        <v>509</v>
      </c>
      <c r="C75" s="142" t="s">
        <v>216</v>
      </c>
      <c r="D75" s="141" t="s">
        <v>524</v>
      </c>
      <c r="E75" s="139">
        <v>16</v>
      </c>
      <c r="F75" s="110" t="s">
        <v>168</v>
      </c>
      <c r="G75" s="110" t="s">
        <v>168</v>
      </c>
      <c r="H75" s="110" t="s">
        <v>168</v>
      </c>
      <c r="I75" s="110" t="s">
        <v>131</v>
      </c>
      <c r="J75" s="86" t="s">
        <v>130</v>
      </c>
      <c r="K75" s="110" t="s">
        <v>130</v>
      </c>
      <c r="L75" s="110" t="s">
        <v>130</v>
      </c>
      <c r="M75" s="110" t="s">
        <v>130</v>
      </c>
      <c r="N75" s="110" t="s">
        <v>130</v>
      </c>
      <c r="O75" s="110" t="s">
        <v>218</v>
      </c>
      <c r="P75" s="110"/>
      <c r="Q75" s="110" t="s">
        <v>131</v>
      </c>
      <c r="R75" s="110"/>
    </row>
    <row r="76" spans="2:18" x14ac:dyDescent="0.25">
      <c r="B76" s="141" t="s">
        <v>510</v>
      </c>
      <c r="C76" s="142" t="s">
        <v>216</v>
      </c>
      <c r="D76" s="141" t="s">
        <v>525</v>
      </c>
      <c r="E76" s="139">
        <v>15</v>
      </c>
      <c r="F76" s="110" t="s">
        <v>168</v>
      </c>
      <c r="G76" s="110" t="s">
        <v>168</v>
      </c>
      <c r="H76" s="110" t="s">
        <v>168</v>
      </c>
      <c r="I76" s="110" t="s">
        <v>131</v>
      </c>
      <c r="J76" s="86" t="s">
        <v>130</v>
      </c>
      <c r="K76" s="110" t="s">
        <v>130</v>
      </c>
      <c r="L76" s="110" t="s">
        <v>130</v>
      </c>
      <c r="M76" s="110" t="s">
        <v>130</v>
      </c>
      <c r="N76" s="110" t="s">
        <v>130</v>
      </c>
      <c r="O76" s="110" t="s">
        <v>218</v>
      </c>
      <c r="P76" s="110"/>
      <c r="Q76" s="110" t="s">
        <v>131</v>
      </c>
      <c r="R76" s="110"/>
    </row>
    <row r="77" spans="2:18" x14ac:dyDescent="0.25">
      <c r="B77" s="141" t="s">
        <v>511</v>
      </c>
      <c r="C77" s="142" t="s">
        <v>216</v>
      </c>
      <c r="D77" s="141" t="s">
        <v>524</v>
      </c>
      <c r="E77" s="139">
        <v>17</v>
      </c>
      <c r="F77" s="110" t="s">
        <v>168</v>
      </c>
      <c r="G77" s="110" t="s">
        <v>168</v>
      </c>
      <c r="H77" s="110" t="s">
        <v>168</v>
      </c>
      <c r="I77" s="110" t="s">
        <v>131</v>
      </c>
      <c r="J77" s="86" t="s">
        <v>130</v>
      </c>
      <c r="K77" s="110" t="s">
        <v>130</v>
      </c>
      <c r="L77" s="110" t="s">
        <v>130</v>
      </c>
      <c r="M77" s="110" t="s">
        <v>130</v>
      </c>
      <c r="N77" s="110" t="s">
        <v>130</v>
      </c>
      <c r="O77" s="110" t="s">
        <v>218</v>
      </c>
      <c r="P77" s="110"/>
      <c r="Q77" s="110" t="s">
        <v>131</v>
      </c>
      <c r="R77" s="110"/>
    </row>
    <row r="78" spans="2:18" x14ac:dyDescent="0.25">
      <c r="B78" s="141" t="s">
        <v>512</v>
      </c>
      <c r="C78" s="142" t="s">
        <v>216</v>
      </c>
      <c r="D78" s="141" t="s">
        <v>525</v>
      </c>
      <c r="E78" s="139">
        <v>13</v>
      </c>
      <c r="F78" s="110" t="s">
        <v>168</v>
      </c>
      <c r="G78" s="110" t="s">
        <v>168</v>
      </c>
      <c r="H78" s="110" t="s">
        <v>168</v>
      </c>
      <c r="I78" s="110" t="s">
        <v>131</v>
      </c>
      <c r="J78" s="86" t="s">
        <v>130</v>
      </c>
      <c r="K78" s="110" t="s">
        <v>130</v>
      </c>
      <c r="L78" s="110" t="s">
        <v>130</v>
      </c>
      <c r="M78" s="110" t="s">
        <v>130</v>
      </c>
      <c r="N78" s="110" t="s">
        <v>130</v>
      </c>
      <c r="O78" s="110" t="s">
        <v>218</v>
      </c>
      <c r="P78" s="110"/>
      <c r="Q78" s="110" t="s">
        <v>131</v>
      </c>
      <c r="R78" s="110"/>
    </row>
    <row r="79" spans="2:18" x14ac:dyDescent="0.25">
      <c r="B79" s="141" t="s">
        <v>211</v>
      </c>
      <c r="C79" s="142" t="s">
        <v>216</v>
      </c>
      <c r="D79" s="141" t="s">
        <v>526</v>
      </c>
      <c r="E79" s="139">
        <v>15</v>
      </c>
      <c r="F79" s="110" t="s">
        <v>168</v>
      </c>
      <c r="G79" s="110" t="s">
        <v>168</v>
      </c>
      <c r="H79" s="110" t="s">
        <v>168</v>
      </c>
      <c r="I79" s="110" t="s">
        <v>131</v>
      </c>
      <c r="J79" s="86" t="s">
        <v>130</v>
      </c>
      <c r="K79" s="110" t="s">
        <v>130</v>
      </c>
      <c r="L79" s="110" t="s">
        <v>130</v>
      </c>
      <c r="M79" s="110" t="s">
        <v>130</v>
      </c>
      <c r="N79" s="110" t="s">
        <v>130</v>
      </c>
      <c r="O79" s="110" t="s">
        <v>218</v>
      </c>
      <c r="P79" s="110"/>
      <c r="Q79" s="110" t="s">
        <v>131</v>
      </c>
      <c r="R79" s="110"/>
    </row>
    <row r="80" spans="2:18" x14ac:dyDescent="0.25">
      <c r="B80" s="141" t="s">
        <v>513</v>
      </c>
      <c r="C80" s="142" t="s">
        <v>216</v>
      </c>
      <c r="D80" s="141" t="s">
        <v>523</v>
      </c>
      <c r="E80" s="139">
        <v>14</v>
      </c>
      <c r="F80" s="110" t="s">
        <v>168</v>
      </c>
      <c r="G80" s="110" t="s">
        <v>168</v>
      </c>
      <c r="H80" s="110" t="s">
        <v>168</v>
      </c>
      <c r="I80" s="110" t="s">
        <v>131</v>
      </c>
      <c r="J80" s="86" t="s">
        <v>130</v>
      </c>
      <c r="K80" s="110" t="s">
        <v>130</v>
      </c>
      <c r="L80" s="110" t="s">
        <v>130</v>
      </c>
      <c r="M80" s="110" t="s">
        <v>130</v>
      </c>
      <c r="N80" s="110" t="s">
        <v>130</v>
      </c>
      <c r="O80" s="110" t="s">
        <v>218</v>
      </c>
      <c r="P80" s="110"/>
      <c r="Q80" s="110" t="s">
        <v>131</v>
      </c>
      <c r="R80" s="110"/>
    </row>
    <row r="81" spans="2:18" x14ac:dyDescent="0.25">
      <c r="B81" s="141" t="s">
        <v>310</v>
      </c>
      <c r="C81" s="142" t="s">
        <v>216</v>
      </c>
      <c r="D81" s="141" t="s">
        <v>527</v>
      </c>
      <c r="E81" s="139">
        <v>15</v>
      </c>
      <c r="F81" s="110" t="s">
        <v>168</v>
      </c>
      <c r="G81" s="110" t="s">
        <v>168</v>
      </c>
      <c r="H81" s="110" t="s">
        <v>168</v>
      </c>
      <c r="I81" s="110" t="s">
        <v>131</v>
      </c>
      <c r="J81" s="86" t="s">
        <v>130</v>
      </c>
      <c r="K81" s="110" t="s">
        <v>130</v>
      </c>
      <c r="L81" s="110" t="s">
        <v>130</v>
      </c>
      <c r="M81" s="110" t="s">
        <v>130</v>
      </c>
      <c r="N81" s="110" t="s">
        <v>130</v>
      </c>
      <c r="O81" s="110" t="s">
        <v>218</v>
      </c>
      <c r="P81" s="110"/>
      <c r="Q81" s="110" t="s">
        <v>131</v>
      </c>
      <c r="R81" s="110"/>
    </row>
    <row r="82" spans="2:18" x14ac:dyDescent="0.25">
      <c r="B82" s="141" t="s">
        <v>514</v>
      </c>
      <c r="C82" s="142" t="s">
        <v>216</v>
      </c>
      <c r="D82" s="141" t="s">
        <v>528</v>
      </c>
      <c r="E82" s="139">
        <v>15</v>
      </c>
      <c r="F82" s="110" t="s">
        <v>168</v>
      </c>
      <c r="G82" s="110" t="s">
        <v>168</v>
      </c>
      <c r="H82" s="110" t="s">
        <v>168</v>
      </c>
      <c r="I82" s="110" t="s">
        <v>131</v>
      </c>
      <c r="J82" s="86" t="s">
        <v>130</v>
      </c>
      <c r="K82" s="110" t="s">
        <v>130</v>
      </c>
      <c r="L82" s="110" t="s">
        <v>130</v>
      </c>
      <c r="M82" s="110" t="s">
        <v>130</v>
      </c>
      <c r="N82" s="110" t="s">
        <v>130</v>
      </c>
      <c r="O82" s="110" t="s">
        <v>218</v>
      </c>
      <c r="P82" s="110"/>
      <c r="Q82" s="110" t="s">
        <v>131</v>
      </c>
      <c r="R82" s="110"/>
    </row>
    <row r="83" spans="2:18" x14ac:dyDescent="0.25">
      <c r="B83" s="141" t="s">
        <v>515</v>
      </c>
      <c r="C83" s="142" t="s">
        <v>216</v>
      </c>
      <c r="D83" s="141" t="s">
        <v>529</v>
      </c>
      <c r="E83" s="139">
        <v>14</v>
      </c>
      <c r="F83" s="110" t="s">
        <v>168</v>
      </c>
      <c r="G83" s="110" t="s">
        <v>168</v>
      </c>
      <c r="H83" s="110" t="s">
        <v>168</v>
      </c>
      <c r="I83" s="110" t="s">
        <v>131</v>
      </c>
      <c r="J83" s="86" t="s">
        <v>130</v>
      </c>
      <c r="K83" s="110" t="s">
        <v>130</v>
      </c>
      <c r="L83" s="110" t="s">
        <v>130</v>
      </c>
      <c r="M83" s="110" t="s">
        <v>130</v>
      </c>
      <c r="N83" s="110" t="s">
        <v>130</v>
      </c>
      <c r="O83" s="110" t="s">
        <v>218</v>
      </c>
      <c r="P83" s="110"/>
      <c r="Q83" s="110" t="s">
        <v>131</v>
      </c>
      <c r="R83" s="110"/>
    </row>
    <row r="84" spans="2:18" x14ac:dyDescent="0.25">
      <c r="B84" s="141" t="s">
        <v>515</v>
      </c>
      <c r="C84" s="142" t="s">
        <v>216</v>
      </c>
      <c r="D84" s="141" t="s">
        <v>530</v>
      </c>
      <c r="E84" s="139">
        <v>21</v>
      </c>
      <c r="F84" s="110" t="s">
        <v>168</v>
      </c>
      <c r="G84" s="110" t="s">
        <v>168</v>
      </c>
      <c r="H84" s="110" t="s">
        <v>168</v>
      </c>
      <c r="I84" s="110" t="s">
        <v>131</v>
      </c>
      <c r="J84" s="86" t="s">
        <v>130</v>
      </c>
      <c r="K84" s="110" t="s">
        <v>130</v>
      </c>
      <c r="L84" s="110" t="s">
        <v>130</v>
      </c>
      <c r="M84" s="110" t="s">
        <v>130</v>
      </c>
      <c r="N84" s="110" t="s">
        <v>130</v>
      </c>
      <c r="O84" s="110" t="s">
        <v>218</v>
      </c>
      <c r="P84" s="110"/>
      <c r="Q84" s="110" t="s">
        <v>131</v>
      </c>
      <c r="R84" s="110"/>
    </row>
    <row r="85" spans="2:18" x14ac:dyDescent="0.25">
      <c r="B85" s="141" t="s">
        <v>515</v>
      </c>
      <c r="C85" s="142" t="s">
        <v>216</v>
      </c>
      <c r="D85" s="141" t="s">
        <v>531</v>
      </c>
      <c r="E85" s="139">
        <v>10</v>
      </c>
      <c r="F85" s="110" t="s">
        <v>168</v>
      </c>
      <c r="G85" s="110" t="s">
        <v>168</v>
      </c>
      <c r="H85" s="110" t="s">
        <v>168</v>
      </c>
      <c r="I85" s="110" t="s">
        <v>131</v>
      </c>
      <c r="J85" s="86" t="s">
        <v>130</v>
      </c>
      <c r="K85" s="110" t="s">
        <v>130</v>
      </c>
      <c r="L85" s="110" t="s">
        <v>130</v>
      </c>
      <c r="M85" s="110" t="s">
        <v>130</v>
      </c>
      <c r="N85" s="110" t="s">
        <v>130</v>
      </c>
      <c r="O85" s="110" t="s">
        <v>218</v>
      </c>
      <c r="P85" s="110"/>
      <c r="Q85" s="110" t="s">
        <v>131</v>
      </c>
      <c r="R85" s="110"/>
    </row>
    <row r="86" spans="2:18" x14ac:dyDescent="0.25">
      <c r="B86" s="141" t="s">
        <v>516</v>
      </c>
      <c r="C86" s="142" t="s">
        <v>216</v>
      </c>
      <c r="D86" s="141" t="s">
        <v>532</v>
      </c>
      <c r="E86" s="139">
        <v>14</v>
      </c>
      <c r="F86" s="110" t="s">
        <v>168</v>
      </c>
      <c r="G86" s="110" t="s">
        <v>168</v>
      </c>
      <c r="H86" s="110" t="s">
        <v>168</v>
      </c>
      <c r="I86" s="110" t="s">
        <v>131</v>
      </c>
      <c r="J86" s="86" t="s">
        <v>130</v>
      </c>
      <c r="K86" s="110" t="s">
        <v>130</v>
      </c>
      <c r="L86" s="110" t="s">
        <v>130</v>
      </c>
      <c r="M86" s="110" t="s">
        <v>130</v>
      </c>
      <c r="N86" s="110" t="s">
        <v>130</v>
      </c>
      <c r="O86" s="110" t="s">
        <v>218</v>
      </c>
      <c r="P86" s="110"/>
      <c r="Q86" s="110" t="s">
        <v>131</v>
      </c>
      <c r="R86" s="110"/>
    </row>
    <row r="87" spans="2:18" x14ac:dyDescent="0.25">
      <c r="B87" s="141" t="s">
        <v>517</v>
      </c>
      <c r="C87" s="142" t="s">
        <v>216</v>
      </c>
      <c r="D87" s="141" t="s">
        <v>533</v>
      </c>
      <c r="E87" s="139">
        <v>15</v>
      </c>
      <c r="F87" s="110" t="s">
        <v>168</v>
      </c>
      <c r="G87" s="110" t="s">
        <v>168</v>
      </c>
      <c r="H87" s="110" t="s">
        <v>168</v>
      </c>
      <c r="I87" s="110" t="s">
        <v>131</v>
      </c>
      <c r="J87" s="86" t="s">
        <v>130</v>
      </c>
      <c r="K87" s="110" t="s">
        <v>130</v>
      </c>
      <c r="L87" s="110" t="s">
        <v>130</v>
      </c>
      <c r="M87" s="110" t="s">
        <v>130</v>
      </c>
      <c r="N87" s="110" t="s">
        <v>130</v>
      </c>
      <c r="O87" s="110" t="s">
        <v>218</v>
      </c>
      <c r="P87" s="110"/>
      <c r="Q87" s="110" t="s">
        <v>131</v>
      </c>
      <c r="R87" s="110"/>
    </row>
    <row r="88" spans="2:18" x14ac:dyDescent="0.25">
      <c r="B88" s="141" t="s">
        <v>518</v>
      </c>
      <c r="C88" s="142" t="s">
        <v>216</v>
      </c>
      <c r="D88" s="141" t="s">
        <v>534</v>
      </c>
      <c r="E88" s="139">
        <v>14</v>
      </c>
      <c r="F88" s="110" t="s">
        <v>168</v>
      </c>
      <c r="G88" s="110" t="s">
        <v>168</v>
      </c>
      <c r="H88" s="110" t="s">
        <v>168</v>
      </c>
      <c r="I88" s="110" t="s">
        <v>131</v>
      </c>
      <c r="J88" s="86" t="s">
        <v>130</v>
      </c>
      <c r="K88" s="110" t="s">
        <v>130</v>
      </c>
      <c r="L88" s="110" t="s">
        <v>130</v>
      </c>
      <c r="M88" s="110" t="s">
        <v>130</v>
      </c>
      <c r="N88" s="110" t="s">
        <v>130</v>
      </c>
      <c r="O88" s="110" t="s">
        <v>218</v>
      </c>
      <c r="P88" s="110"/>
      <c r="Q88" s="110" t="s">
        <v>131</v>
      </c>
      <c r="R88" s="110"/>
    </row>
    <row r="89" spans="2:18" x14ac:dyDescent="0.25">
      <c r="B89" s="141" t="s">
        <v>519</v>
      </c>
      <c r="C89" s="142" t="s">
        <v>216</v>
      </c>
      <c r="D89" s="141" t="s">
        <v>523</v>
      </c>
      <c r="E89" s="139">
        <v>14</v>
      </c>
      <c r="F89" s="110" t="s">
        <v>168</v>
      </c>
      <c r="G89" s="110" t="s">
        <v>168</v>
      </c>
      <c r="H89" s="110" t="s">
        <v>168</v>
      </c>
      <c r="I89" s="110" t="s">
        <v>131</v>
      </c>
      <c r="J89" s="86" t="s">
        <v>130</v>
      </c>
      <c r="K89" s="110" t="s">
        <v>130</v>
      </c>
      <c r="L89" s="110" t="s">
        <v>130</v>
      </c>
      <c r="M89" s="110" t="s">
        <v>130</v>
      </c>
      <c r="N89" s="110" t="s">
        <v>130</v>
      </c>
      <c r="O89" s="110" t="s">
        <v>218</v>
      </c>
      <c r="P89" s="110"/>
      <c r="Q89" s="110" t="s">
        <v>131</v>
      </c>
      <c r="R89" s="110"/>
    </row>
    <row r="90" spans="2:18" x14ac:dyDescent="0.2">
      <c r="B90" s="141"/>
      <c r="C90" s="142"/>
      <c r="D90" s="141"/>
      <c r="E90" s="110"/>
      <c r="F90" s="110"/>
      <c r="G90" s="110"/>
      <c r="H90" s="110"/>
      <c r="I90" s="110"/>
      <c r="J90" s="110"/>
      <c r="K90" s="110"/>
      <c r="L90" s="110"/>
      <c r="M90" s="110"/>
      <c r="N90" s="110"/>
      <c r="O90" s="110"/>
      <c r="P90" s="110"/>
      <c r="Q90" s="110"/>
      <c r="R90" s="110"/>
    </row>
    <row r="91" spans="2:18" x14ac:dyDescent="0.25">
      <c r="B91" s="9" t="s">
        <v>1</v>
      </c>
    </row>
    <row r="92" spans="2:18" x14ac:dyDescent="0.25">
      <c r="B92" s="9" t="s">
        <v>37</v>
      </c>
    </row>
    <row r="93" spans="2:18" x14ac:dyDescent="0.25">
      <c r="B93" s="9" t="s">
        <v>60</v>
      </c>
    </row>
    <row r="95" spans="2:18" ht="15.75" thickBot="1" x14ac:dyDescent="0.3"/>
    <row r="96" spans="2:18" ht="27" thickBot="1" x14ac:dyDescent="0.3">
      <c r="B96" s="461" t="s">
        <v>38</v>
      </c>
      <c r="C96" s="462"/>
      <c r="D96" s="462"/>
      <c r="E96" s="462"/>
      <c r="F96" s="462"/>
      <c r="G96" s="462"/>
      <c r="H96" s="462"/>
      <c r="I96" s="462"/>
      <c r="J96" s="462"/>
      <c r="K96" s="462"/>
      <c r="L96" s="462"/>
      <c r="M96" s="462"/>
      <c r="N96" s="463"/>
    </row>
    <row r="100" spans="2:17" x14ac:dyDescent="0.25">
      <c r="B100" s="9" t="s">
        <v>1125</v>
      </c>
    </row>
    <row r="101" spans="2:17" ht="76.5" customHeight="1" x14ac:dyDescent="0.25">
      <c r="B101" s="109" t="s">
        <v>0</v>
      </c>
      <c r="C101" s="109" t="s">
        <v>39</v>
      </c>
      <c r="D101" s="109" t="s">
        <v>40</v>
      </c>
      <c r="E101" s="109" t="s">
        <v>108</v>
      </c>
      <c r="F101" s="109" t="s">
        <v>110</v>
      </c>
      <c r="G101" s="109" t="s">
        <v>111</v>
      </c>
      <c r="H101" s="109" t="s">
        <v>112</v>
      </c>
      <c r="I101" s="109" t="s">
        <v>109</v>
      </c>
      <c r="J101" s="428" t="s">
        <v>113</v>
      </c>
      <c r="K101" s="429"/>
      <c r="L101" s="430"/>
      <c r="M101" s="109" t="s">
        <v>117</v>
      </c>
      <c r="N101" s="109" t="s">
        <v>41</v>
      </c>
      <c r="O101" s="109" t="s">
        <v>42</v>
      </c>
      <c r="P101" s="428" t="s">
        <v>3</v>
      </c>
      <c r="Q101" s="430"/>
    </row>
    <row r="102" spans="2:17" ht="60.75" customHeight="1" x14ac:dyDescent="0.25">
      <c r="B102" s="193" t="s">
        <v>43</v>
      </c>
      <c r="C102" s="193" t="s">
        <v>1126</v>
      </c>
      <c r="D102" s="3" t="s">
        <v>1130</v>
      </c>
      <c r="E102" s="213">
        <v>5348823</v>
      </c>
      <c r="F102" s="193" t="s">
        <v>1131</v>
      </c>
      <c r="G102" s="3" t="s">
        <v>907</v>
      </c>
      <c r="H102" s="182">
        <v>39227</v>
      </c>
      <c r="I102" s="5" t="s">
        <v>130</v>
      </c>
      <c r="J102" s="193" t="s">
        <v>1132</v>
      </c>
      <c r="K102" s="180" t="s">
        <v>1133</v>
      </c>
      <c r="L102" s="180" t="s">
        <v>1134</v>
      </c>
      <c r="M102" s="110" t="s">
        <v>130</v>
      </c>
      <c r="N102" s="110" t="s">
        <v>130</v>
      </c>
      <c r="O102" s="110" t="s">
        <v>130</v>
      </c>
      <c r="P102" s="426" t="s">
        <v>169</v>
      </c>
      <c r="Q102" s="427"/>
    </row>
    <row r="103" spans="2:17" ht="60.75" customHeight="1" x14ac:dyDescent="0.25">
      <c r="B103" s="193" t="s">
        <v>44</v>
      </c>
      <c r="C103" s="193" t="s">
        <v>1126</v>
      </c>
      <c r="D103" s="3" t="s">
        <v>1135</v>
      </c>
      <c r="E103" s="213">
        <v>1121506799</v>
      </c>
      <c r="F103" s="193" t="s">
        <v>649</v>
      </c>
      <c r="G103" s="3" t="s">
        <v>1136</v>
      </c>
      <c r="H103" s="182">
        <v>41873</v>
      </c>
      <c r="I103" s="5" t="s">
        <v>130</v>
      </c>
      <c r="J103" s="193" t="s">
        <v>1137</v>
      </c>
      <c r="K103" s="180" t="s">
        <v>1138</v>
      </c>
      <c r="L103" s="180" t="s">
        <v>1139</v>
      </c>
      <c r="M103" s="110" t="s">
        <v>130</v>
      </c>
      <c r="N103" s="110" t="s">
        <v>130</v>
      </c>
      <c r="O103" s="110" t="s">
        <v>130</v>
      </c>
      <c r="P103" s="426" t="s">
        <v>169</v>
      </c>
      <c r="Q103" s="427"/>
    </row>
    <row r="104" spans="2:17" ht="33.6" customHeight="1" x14ac:dyDescent="0.25">
      <c r="B104" s="144"/>
      <c r="C104" s="144"/>
      <c r="D104" s="135"/>
      <c r="E104" s="135"/>
      <c r="F104" s="135"/>
      <c r="G104" s="135"/>
      <c r="H104" s="135"/>
      <c r="I104" s="145"/>
      <c r="J104" s="146"/>
      <c r="K104" s="136"/>
      <c r="L104" s="136"/>
      <c r="M104" s="10"/>
      <c r="N104" s="10"/>
      <c r="O104" s="10"/>
      <c r="P104" s="137"/>
      <c r="Q104" s="137"/>
    </row>
    <row r="105" spans="2:17" ht="33.6" customHeight="1" x14ac:dyDescent="0.25">
      <c r="B105" s="144" t="s">
        <v>1127</v>
      </c>
      <c r="C105" s="144"/>
      <c r="D105" s="135"/>
      <c r="E105" s="135"/>
      <c r="F105" s="135"/>
      <c r="G105" s="135"/>
      <c r="H105" s="135"/>
      <c r="I105" s="145"/>
      <c r="J105" s="146"/>
      <c r="K105" s="136"/>
      <c r="L105" s="136"/>
      <c r="M105" s="10"/>
      <c r="N105" s="10"/>
      <c r="O105" s="10"/>
      <c r="P105" s="137"/>
      <c r="Q105" s="137"/>
    </row>
    <row r="106" spans="2:17" ht="33.6" customHeight="1" x14ac:dyDescent="0.25">
      <c r="B106" s="109" t="s">
        <v>0</v>
      </c>
      <c r="C106" s="109" t="s">
        <v>39</v>
      </c>
      <c r="D106" s="109" t="s">
        <v>40</v>
      </c>
      <c r="E106" s="109" t="s">
        <v>108</v>
      </c>
      <c r="F106" s="109" t="s">
        <v>110</v>
      </c>
      <c r="G106" s="109" t="s">
        <v>111</v>
      </c>
      <c r="H106" s="109" t="s">
        <v>112</v>
      </c>
      <c r="I106" s="109" t="s">
        <v>109</v>
      </c>
      <c r="J106" s="428" t="s">
        <v>113</v>
      </c>
      <c r="K106" s="429"/>
      <c r="L106" s="430"/>
      <c r="M106" s="109" t="s">
        <v>117</v>
      </c>
      <c r="N106" s="109" t="s">
        <v>41</v>
      </c>
      <c r="O106" s="109" t="s">
        <v>42</v>
      </c>
      <c r="P106" s="428" t="s">
        <v>3</v>
      </c>
      <c r="Q106" s="430"/>
    </row>
    <row r="107" spans="2:17" ht="33.6" customHeight="1" x14ac:dyDescent="0.25">
      <c r="B107" s="193" t="s">
        <v>43</v>
      </c>
      <c r="C107" s="193" t="s">
        <v>1128</v>
      </c>
      <c r="D107" s="3" t="s">
        <v>1140</v>
      </c>
      <c r="E107" s="3">
        <v>1110470496</v>
      </c>
      <c r="F107" s="193" t="s">
        <v>843</v>
      </c>
      <c r="G107" s="193" t="s">
        <v>1141</v>
      </c>
      <c r="H107" s="182" t="s">
        <v>1142</v>
      </c>
      <c r="I107" s="5" t="s">
        <v>130</v>
      </c>
      <c r="J107" s="193" t="s">
        <v>1143</v>
      </c>
      <c r="K107" s="180" t="s">
        <v>1144</v>
      </c>
      <c r="L107" s="180" t="s">
        <v>991</v>
      </c>
      <c r="M107" s="110" t="s">
        <v>130</v>
      </c>
      <c r="N107" s="110" t="s">
        <v>131</v>
      </c>
      <c r="O107" s="110"/>
      <c r="P107" s="498" t="s">
        <v>1154</v>
      </c>
      <c r="Q107" s="498"/>
    </row>
    <row r="108" spans="2:17" ht="33.6" customHeight="1" x14ac:dyDescent="0.25">
      <c r="B108" s="193" t="s">
        <v>44</v>
      </c>
      <c r="C108" s="193" t="s">
        <v>1129</v>
      </c>
      <c r="D108" s="193" t="s">
        <v>1145</v>
      </c>
      <c r="E108" s="193">
        <v>1144129278</v>
      </c>
      <c r="F108" s="193" t="s">
        <v>664</v>
      </c>
      <c r="G108" s="193" t="s">
        <v>1146</v>
      </c>
      <c r="H108" s="189">
        <v>40161</v>
      </c>
      <c r="I108" s="87" t="s">
        <v>130</v>
      </c>
      <c r="J108" s="87" t="s">
        <v>1147</v>
      </c>
      <c r="K108" s="87" t="s">
        <v>1148</v>
      </c>
      <c r="L108" s="87" t="s">
        <v>1149</v>
      </c>
      <c r="M108" s="212" t="s">
        <v>130</v>
      </c>
      <c r="N108" s="212" t="s">
        <v>130</v>
      </c>
      <c r="O108" s="110"/>
      <c r="P108" s="498" t="s">
        <v>169</v>
      </c>
      <c r="Q108" s="498"/>
    </row>
    <row r="109" spans="2:17" ht="33.6" customHeight="1" x14ac:dyDescent="0.25">
      <c r="B109" s="193" t="s">
        <v>44</v>
      </c>
      <c r="C109" s="193" t="s">
        <v>1129</v>
      </c>
      <c r="D109" s="110" t="s">
        <v>1150</v>
      </c>
      <c r="E109" s="110">
        <v>25291113</v>
      </c>
      <c r="F109" s="110" t="s">
        <v>664</v>
      </c>
      <c r="G109" s="190" t="s">
        <v>681</v>
      </c>
      <c r="H109" s="190">
        <v>39437</v>
      </c>
      <c r="I109" s="110" t="s">
        <v>130</v>
      </c>
      <c r="J109" s="212" t="s">
        <v>1151</v>
      </c>
      <c r="K109" s="212" t="s">
        <v>1152</v>
      </c>
      <c r="L109" s="212" t="s">
        <v>1153</v>
      </c>
      <c r="M109" s="110" t="s">
        <v>130</v>
      </c>
      <c r="N109" s="110" t="s">
        <v>130</v>
      </c>
      <c r="O109" s="110"/>
      <c r="P109" s="498" t="s">
        <v>1155</v>
      </c>
      <c r="Q109" s="498"/>
    </row>
    <row r="110" spans="2:17" ht="33.6" customHeight="1" x14ac:dyDescent="0.25">
      <c r="B110" s="204"/>
      <c r="C110" s="204"/>
      <c r="D110" s="3"/>
      <c r="E110" s="3"/>
      <c r="F110" s="3"/>
      <c r="G110" s="3"/>
      <c r="H110" s="3"/>
      <c r="I110" s="5"/>
      <c r="J110" s="204"/>
      <c r="K110" s="87"/>
      <c r="L110" s="87"/>
      <c r="M110" s="110"/>
      <c r="N110" s="110"/>
      <c r="O110" s="110"/>
      <c r="P110" s="437"/>
      <c r="Q110" s="437"/>
    </row>
    <row r="112" spans="2:17" ht="15.75" thickBot="1" x14ac:dyDescent="0.3"/>
    <row r="113" spans="1:26" ht="27" thickBot="1" x14ac:dyDescent="0.3">
      <c r="B113" s="461" t="s">
        <v>52</v>
      </c>
      <c r="C113" s="462"/>
      <c r="D113" s="462"/>
      <c r="E113" s="462"/>
      <c r="F113" s="462"/>
      <c r="G113" s="462"/>
      <c r="H113" s="462"/>
      <c r="I113" s="462"/>
      <c r="J113" s="462"/>
      <c r="K113" s="462"/>
      <c r="L113" s="462"/>
      <c r="M113" s="462"/>
      <c r="N113" s="463"/>
    </row>
    <row r="115" spans="1:26" ht="15.75" thickBot="1" x14ac:dyDescent="0.3">
      <c r="M115" s="59"/>
      <c r="N115" s="59"/>
    </row>
    <row r="116" spans="1:26" s="102" customFormat="1" ht="75" x14ac:dyDescent="0.25">
      <c r="A116" s="42"/>
      <c r="B116" s="107" t="s">
        <v>139</v>
      </c>
      <c r="C116" s="107" t="s">
        <v>140</v>
      </c>
      <c r="D116" s="107" t="s">
        <v>141</v>
      </c>
      <c r="E116" s="107" t="s">
        <v>45</v>
      </c>
      <c r="F116" s="107" t="s">
        <v>22</v>
      </c>
      <c r="G116" s="107" t="s">
        <v>96</v>
      </c>
      <c r="H116" s="107" t="s">
        <v>17</v>
      </c>
      <c r="I116" s="107" t="s">
        <v>10</v>
      </c>
      <c r="J116" s="107" t="s">
        <v>31</v>
      </c>
      <c r="K116" s="107" t="s">
        <v>59</v>
      </c>
      <c r="L116" s="107" t="s">
        <v>20</v>
      </c>
      <c r="M116" s="92" t="s">
        <v>26</v>
      </c>
      <c r="N116" s="107" t="s">
        <v>142</v>
      </c>
      <c r="O116" s="107" t="s">
        <v>36</v>
      </c>
      <c r="P116" s="108" t="s">
        <v>11</v>
      </c>
      <c r="Q116" s="108" t="s">
        <v>19</v>
      </c>
      <c r="S116" s="101"/>
      <c r="T116" s="101"/>
      <c r="U116" s="101"/>
      <c r="V116" s="101"/>
      <c r="W116" s="101"/>
      <c r="X116" s="101"/>
      <c r="Y116" s="101"/>
      <c r="Z116" s="101"/>
    </row>
    <row r="117" spans="1:26" s="102" customFormat="1" x14ac:dyDescent="0.25">
      <c r="A117" s="42">
        <f t="shared" ref="A117:A119" si="2">+A116+1</f>
        <v>1</v>
      </c>
      <c r="B117" s="103"/>
      <c r="C117" s="104"/>
      <c r="D117" s="103"/>
      <c r="E117" s="98"/>
      <c r="F117" s="99"/>
      <c r="G117" s="118"/>
      <c r="H117" s="106"/>
      <c r="I117" s="100"/>
      <c r="J117" s="100"/>
      <c r="K117" s="100"/>
      <c r="L117" s="100"/>
      <c r="M117" s="91"/>
      <c r="N117" s="91">
        <f>+M117*G117</f>
        <v>0</v>
      </c>
      <c r="O117" s="26"/>
      <c r="P117" s="26"/>
      <c r="Q117" s="433" t="s">
        <v>1256</v>
      </c>
      <c r="S117" s="101"/>
      <c r="T117" s="101"/>
      <c r="U117" s="101"/>
      <c r="V117" s="101"/>
      <c r="W117" s="101"/>
      <c r="X117" s="101"/>
      <c r="Y117" s="101"/>
      <c r="Z117" s="101"/>
    </row>
    <row r="118" spans="1:26" s="102" customFormat="1" x14ac:dyDescent="0.25">
      <c r="A118" s="42">
        <f t="shared" si="2"/>
        <v>2</v>
      </c>
      <c r="B118" s="103"/>
      <c r="C118" s="104"/>
      <c r="D118" s="103"/>
      <c r="E118" s="98"/>
      <c r="F118" s="99"/>
      <c r="G118" s="99"/>
      <c r="H118" s="99"/>
      <c r="I118" s="100"/>
      <c r="J118" s="100"/>
      <c r="K118" s="100"/>
      <c r="L118" s="100"/>
      <c r="M118" s="91"/>
      <c r="N118" s="91"/>
      <c r="O118" s="26"/>
      <c r="P118" s="26"/>
      <c r="Q118" s="434"/>
      <c r="S118" s="101"/>
      <c r="T118" s="101"/>
      <c r="U118" s="101"/>
      <c r="V118" s="101"/>
      <c r="W118" s="101"/>
      <c r="X118" s="101"/>
      <c r="Y118" s="101"/>
      <c r="Z118" s="101"/>
    </row>
    <row r="119" spans="1:26" s="102" customFormat="1" x14ac:dyDescent="0.25">
      <c r="A119" s="42">
        <f t="shared" si="2"/>
        <v>3</v>
      </c>
      <c r="B119" s="103"/>
      <c r="C119" s="104"/>
      <c r="D119" s="103"/>
      <c r="E119" s="98"/>
      <c r="F119" s="99"/>
      <c r="G119" s="99"/>
      <c r="H119" s="99"/>
      <c r="I119" s="100"/>
      <c r="J119" s="100"/>
      <c r="K119" s="100"/>
      <c r="L119" s="100"/>
      <c r="M119" s="91"/>
      <c r="N119" s="91"/>
      <c r="O119" s="26"/>
      <c r="P119" s="26"/>
      <c r="Q119" s="434"/>
      <c r="S119" s="101"/>
      <c r="T119" s="101"/>
      <c r="U119" s="101"/>
      <c r="V119" s="101"/>
      <c r="W119" s="101"/>
      <c r="X119" s="101"/>
      <c r="Y119" s="101"/>
      <c r="Z119" s="101"/>
    </row>
    <row r="120" spans="1:26" s="102" customFormat="1" x14ac:dyDescent="0.25">
      <c r="A120" s="42" t="e">
        <f>+#REF!+1</f>
        <v>#REF!</v>
      </c>
      <c r="B120" s="103"/>
      <c r="C120" s="104"/>
      <c r="D120" s="103"/>
      <c r="E120" s="98"/>
      <c r="F120" s="99"/>
      <c r="G120" s="99"/>
      <c r="H120" s="99"/>
      <c r="I120" s="100"/>
      <c r="J120" s="100"/>
      <c r="K120" s="100"/>
      <c r="L120" s="100"/>
      <c r="M120" s="91"/>
      <c r="N120" s="91"/>
      <c r="O120" s="26"/>
      <c r="P120" s="26"/>
      <c r="Q120" s="434"/>
      <c r="S120" s="101"/>
      <c r="T120" s="101"/>
      <c r="U120" s="101"/>
      <c r="V120" s="101"/>
      <c r="W120" s="101"/>
      <c r="X120" s="101"/>
      <c r="Y120" s="101"/>
      <c r="Z120" s="101"/>
    </row>
    <row r="121" spans="1:26" s="102" customFormat="1" x14ac:dyDescent="0.25">
      <c r="A121" s="262"/>
      <c r="B121" s="103"/>
      <c r="C121" s="104"/>
      <c r="D121" s="103"/>
      <c r="E121" s="98"/>
      <c r="F121" s="99"/>
      <c r="G121" s="99"/>
      <c r="H121" s="99"/>
      <c r="I121" s="100"/>
      <c r="J121" s="100"/>
      <c r="K121" s="100"/>
      <c r="L121" s="100"/>
      <c r="M121" s="91"/>
      <c r="N121" s="91"/>
      <c r="O121" s="26"/>
      <c r="P121" s="26"/>
      <c r="Q121" s="434"/>
      <c r="S121" s="101"/>
      <c r="T121" s="101"/>
      <c r="U121" s="101"/>
      <c r="V121" s="101"/>
      <c r="W121" s="101"/>
      <c r="X121" s="101"/>
      <c r="Y121" s="101"/>
      <c r="Z121" s="101"/>
    </row>
    <row r="122" spans="1:26" s="102" customFormat="1" x14ac:dyDescent="0.25">
      <c r="A122" s="262"/>
      <c r="B122" s="103"/>
      <c r="C122" s="104"/>
      <c r="D122" s="103"/>
      <c r="E122" s="98"/>
      <c r="F122" s="99"/>
      <c r="G122" s="99"/>
      <c r="H122" s="99"/>
      <c r="I122" s="100"/>
      <c r="J122" s="100"/>
      <c r="K122" s="100"/>
      <c r="L122" s="100"/>
      <c r="M122" s="91"/>
      <c r="N122" s="91"/>
      <c r="O122" s="26"/>
      <c r="P122" s="26"/>
      <c r="Q122" s="434"/>
      <c r="R122" s="101"/>
      <c r="S122" s="101"/>
      <c r="T122" s="101"/>
      <c r="U122" s="101"/>
      <c r="V122" s="101"/>
      <c r="W122" s="101"/>
      <c r="X122" s="101"/>
      <c r="Y122" s="101"/>
      <c r="Z122" s="101"/>
    </row>
    <row r="123" spans="1:26" s="102" customFormat="1" x14ac:dyDescent="0.25">
      <c r="A123" s="262"/>
      <c r="B123" s="103"/>
      <c r="C123" s="104"/>
      <c r="D123" s="103"/>
      <c r="E123" s="98"/>
      <c r="F123" s="99"/>
      <c r="G123" s="99"/>
      <c r="H123" s="99"/>
      <c r="I123" s="100"/>
      <c r="J123" s="100"/>
      <c r="K123" s="100"/>
      <c r="L123" s="100"/>
      <c r="M123" s="91"/>
      <c r="N123" s="91"/>
      <c r="O123" s="26"/>
      <c r="P123" s="26"/>
      <c r="Q123" s="434"/>
      <c r="R123" s="101"/>
      <c r="S123" s="101"/>
      <c r="T123" s="101"/>
      <c r="U123" s="101"/>
      <c r="V123" s="101"/>
      <c r="W123" s="101"/>
      <c r="X123" s="101"/>
      <c r="Y123" s="101"/>
      <c r="Z123" s="101"/>
    </row>
    <row r="124" spans="1:26" s="102" customFormat="1" x14ac:dyDescent="0.25">
      <c r="A124" s="262"/>
      <c r="B124" s="103"/>
      <c r="C124" s="104"/>
      <c r="D124" s="103"/>
      <c r="E124" s="98"/>
      <c r="F124" s="99"/>
      <c r="G124" s="99"/>
      <c r="H124" s="99"/>
      <c r="I124" s="100"/>
      <c r="J124" s="100"/>
      <c r="K124" s="100"/>
      <c r="L124" s="100"/>
      <c r="M124" s="91"/>
      <c r="N124" s="91"/>
      <c r="O124" s="26"/>
      <c r="P124" s="26"/>
      <c r="Q124" s="435"/>
      <c r="R124" s="101"/>
      <c r="S124" s="101"/>
      <c r="T124" s="101"/>
      <c r="U124" s="101"/>
      <c r="V124" s="101"/>
      <c r="W124" s="101"/>
      <c r="X124" s="101"/>
      <c r="Y124" s="101"/>
      <c r="Z124" s="101"/>
    </row>
    <row r="125" spans="1:26" s="102" customFormat="1" x14ac:dyDescent="0.25">
      <c r="A125" s="262"/>
      <c r="B125" s="45" t="s">
        <v>16</v>
      </c>
      <c r="C125" s="104"/>
      <c r="D125" s="103"/>
      <c r="E125" s="98"/>
      <c r="F125" s="99"/>
      <c r="G125" s="99"/>
      <c r="H125" s="99"/>
      <c r="I125" s="100"/>
      <c r="J125" s="100"/>
      <c r="K125" s="105">
        <f t="shared" ref="K125:N125" si="3">SUM(K117:K124)</f>
        <v>0</v>
      </c>
      <c r="L125" s="105">
        <f t="shared" si="3"/>
        <v>0</v>
      </c>
      <c r="M125" s="117">
        <f t="shared" si="3"/>
        <v>0</v>
      </c>
      <c r="N125" s="105">
        <f t="shared" si="3"/>
        <v>0</v>
      </c>
      <c r="O125" s="26"/>
      <c r="P125" s="26"/>
      <c r="Q125" s="120"/>
      <c r="R125" s="101"/>
      <c r="S125" s="101"/>
      <c r="T125" s="101"/>
      <c r="U125" s="101"/>
      <c r="V125" s="101"/>
      <c r="W125" s="101"/>
      <c r="X125" s="101"/>
      <c r="Y125" s="101"/>
      <c r="Z125" s="101"/>
    </row>
    <row r="126" spans="1:26" s="102" customFormat="1" x14ac:dyDescent="0.25">
      <c r="A126" s="262"/>
      <c r="B126" s="271"/>
      <c r="C126" s="264"/>
      <c r="D126" s="263"/>
      <c r="E126" s="265"/>
      <c r="F126" s="266"/>
      <c r="G126" s="266"/>
      <c r="H126" s="266"/>
      <c r="I126" s="267"/>
      <c r="J126" s="267"/>
      <c r="K126" s="272"/>
      <c r="L126" s="272"/>
      <c r="M126" s="273"/>
      <c r="N126" s="272"/>
      <c r="O126" s="269"/>
      <c r="P126" s="269"/>
      <c r="Q126" s="274"/>
      <c r="R126" s="101"/>
      <c r="S126" s="101"/>
      <c r="T126" s="101"/>
      <c r="U126" s="101"/>
      <c r="V126" s="101"/>
      <c r="W126" s="101"/>
      <c r="X126" s="101"/>
      <c r="Y126" s="101"/>
      <c r="Z126" s="101"/>
    </row>
    <row r="127" spans="1:26" s="102" customFormat="1" x14ac:dyDescent="0.25">
      <c r="A127" s="262"/>
      <c r="B127" s="29"/>
      <c r="C127" s="29"/>
      <c r="D127" s="29"/>
      <c r="E127" s="30"/>
      <c r="F127" s="29"/>
      <c r="G127" s="29"/>
      <c r="H127" s="29"/>
      <c r="I127" s="29"/>
      <c r="J127" s="29"/>
      <c r="K127" s="29"/>
      <c r="L127" s="29"/>
      <c r="M127" s="29"/>
      <c r="N127" s="29"/>
      <c r="O127" s="29"/>
      <c r="P127" s="29"/>
      <c r="Q127" s="9"/>
      <c r="R127" s="101"/>
      <c r="S127" s="101"/>
      <c r="T127" s="101"/>
      <c r="U127" s="101"/>
      <c r="V127" s="101"/>
      <c r="W127" s="101"/>
      <c r="X127" s="101"/>
      <c r="Y127" s="101"/>
      <c r="Z127" s="101"/>
    </row>
    <row r="128" spans="1:26" s="102" customFormat="1" ht="18.75" x14ac:dyDescent="0.25">
      <c r="A128" s="262"/>
      <c r="B128" s="54" t="s">
        <v>32</v>
      </c>
      <c r="C128" s="66">
        <f>+K125</f>
        <v>0</v>
      </c>
      <c r="D128" s="9"/>
      <c r="E128" s="9"/>
      <c r="F128" s="9"/>
      <c r="G128" s="9"/>
      <c r="H128" s="31"/>
      <c r="I128" s="31"/>
      <c r="J128" s="31"/>
      <c r="K128" s="31"/>
      <c r="L128" s="31"/>
      <c r="M128" s="31"/>
      <c r="N128" s="29"/>
      <c r="O128" s="29"/>
      <c r="P128" s="29"/>
      <c r="Q128" s="9"/>
      <c r="R128" s="101"/>
      <c r="S128" s="101"/>
      <c r="T128" s="101"/>
      <c r="U128" s="101"/>
      <c r="V128" s="101"/>
      <c r="W128" s="101"/>
      <c r="X128" s="101"/>
      <c r="Y128" s="101"/>
      <c r="Z128" s="101"/>
    </row>
    <row r="129" spans="1:26" s="102" customFormat="1" x14ac:dyDescent="0.25">
      <c r="A129" s="262"/>
      <c r="B129" s="9"/>
      <c r="C129" s="9"/>
      <c r="D129" s="9"/>
      <c r="E129" s="9"/>
      <c r="F129" s="9"/>
      <c r="G129" s="9"/>
      <c r="H129" s="9"/>
      <c r="I129" s="9"/>
      <c r="J129" s="9"/>
      <c r="K129" s="9"/>
      <c r="L129" s="9"/>
      <c r="M129" s="9"/>
      <c r="N129" s="9"/>
      <c r="O129" s="9"/>
      <c r="P129" s="9"/>
      <c r="Q129" s="9"/>
      <c r="R129" s="101"/>
      <c r="S129" s="101"/>
      <c r="T129" s="101"/>
      <c r="U129" s="101"/>
      <c r="V129" s="101"/>
      <c r="W129" s="101"/>
      <c r="X129" s="101"/>
      <c r="Y129" s="101"/>
      <c r="Z129" s="101"/>
    </row>
    <row r="130" spans="1:26" s="102" customFormat="1" ht="15.75" thickBot="1" x14ac:dyDescent="0.3">
      <c r="A130" s="262"/>
      <c r="B130" s="9"/>
      <c r="C130" s="9"/>
      <c r="D130" s="9"/>
      <c r="E130" s="9"/>
      <c r="F130" s="9"/>
      <c r="G130" s="9"/>
      <c r="H130" s="9"/>
      <c r="I130" s="9"/>
      <c r="J130" s="9"/>
      <c r="K130" s="9"/>
      <c r="L130" s="9"/>
      <c r="M130" s="9"/>
      <c r="N130" s="9"/>
      <c r="O130" s="9"/>
      <c r="P130" s="9"/>
      <c r="Q130" s="9"/>
      <c r="R130" s="101"/>
      <c r="S130" s="101"/>
      <c r="T130" s="101"/>
      <c r="U130" s="101"/>
      <c r="V130" s="101"/>
      <c r="W130" s="101"/>
      <c r="X130" s="101"/>
      <c r="Y130" s="101"/>
      <c r="Z130" s="101"/>
    </row>
    <row r="131" spans="1:26" s="102" customFormat="1" ht="30.75" thickBot="1" x14ac:dyDescent="0.3">
      <c r="A131" s="262"/>
      <c r="B131" s="69" t="s">
        <v>47</v>
      </c>
      <c r="C131" s="70" t="s">
        <v>48</v>
      </c>
      <c r="D131" s="69" t="s">
        <v>49</v>
      </c>
      <c r="E131" s="70" t="s">
        <v>53</v>
      </c>
      <c r="F131" s="9"/>
      <c r="G131" s="9"/>
      <c r="H131" s="9"/>
      <c r="I131" s="9"/>
      <c r="J131" s="9"/>
      <c r="K131" s="9"/>
      <c r="L131" s="9"/>
      <c r="M131" s="9"/>
      <c r="N131" s="9"/>
      <c r="O131" s="9"/>
      <c r="P131" s="9"/>
      <c r="Q131" s="9"/>
      <c r="R131" s="101"/>
      <c r="S131" s="101"/>
      <c r="T131" s="101"/>
      <c r="U131" s="101"/>
      <c r="V131" s="101"/>
      <c r="W131" s="101"/>
      <c r="X131" s="101"/>
      <c r="Y131" s="101"/>
      <c r="Z131" s="101"/>
    </row>
    <row r="132" spans="1:26" s="102" customFormat="1" x14ac:dyDescent="0.25">
      <c r="A132" s="262"/>
      <c r="B132" s="61" t="s">
        <v>118</v>
      </c>
      <c r="C132" s="63">
        <v>20</v>
      </c>
      <c r="D132" s="63">
        <v>0</v>
      </c>
      <c r="E132" s="464">
        <f>+D132+D133+D134</f>
        <v>0</v>
      </c>
      <c r="F132" s="9"/>
      <c r="G132" s="9"/>
      <c r="H132" s="9"/>
      <c r="I132" s="9"/>
      <c r="J132" s="9"/>
      <c r="K132" s="9"/>
      <c r="L132" s="9"/>
      <c r="M132" s="9"/>
      <c r="N132" s="9"/>
      <c r="O132" s="9"/>
      <c r="P132" s="9"/>
      <c r="Q132" s="9"/>
      <c r="R132" s="101"/>
      <c r="S132" s="101"/>
      <c r="T132" s="101"/>
      <c r="U132" s="101"/>
      <c r="V132" s="101"/>
      <c r="W132" s="101"/>
      <c r="X132" s="101"/>
      <c r="Y132" s="101"/>
      <c r="Z132" s="101"/>
    </row>
    <row r="133" spans="1:26" s="102" customFormat="1" x14ac:dyDescent="0.25">
      <c r="A133" s="262"/>
      <c r="B133" s="61" t="s">
        <v>119</v>
      </c>
      <c r="C133" s="52">
        <v>30</v>
      </c>
      <c r="D133" s="205">
        <v>0</v>
      </c>
      <c r="E133" s="465"/>
      <c r="F133" s="9"/>
      <c r="G133" s="9"/>
      <c r="H133" s="9"/>
      <c r="I133" s="9"/>
      <c r="J133" s="9"/>
      <c r="K133" s="9"/>
      <c r="L133" s="9"/>
      <c r="M133" s="9"/>
      <c r="N133" s="9"/>
      <c r="O133" s="9"/>
      <c r="P133" s="9"/>
      <c r="Q133" s="9"/>
      <c r="R133" s="101"/>
      <c r="S133" s="101"/>
      <c r="T133" s="101"/>
      <c r="U133" s="101"/>
      <c r="V133" s="101"/>
      <c r="W133" s="101"/>
      <c r="X133" s="101"/>
      <c r="Y133" s="101"/>
      <c r="Z133" s="101"/>
    </row>
    <row r="134" spans="1:26" s="102" customFormat="1" ht="15.75" thickBot="1" x14ac:dyDescent="0.3">
      <c r="A134" s="262"/>
      <c r="B134" s="61" t="s">
        <v>120</v>
      </c>
      <c r="C134" s="65">
        <v>40</v>
      </c>
      <c r="D134" s="65">
        <v>0</v>
      </c>
      <c r="E134" s="466"/>
      <c r="F134" s="9"/>
      <c r="G134" s="9"/>
      <c r="H134" s="9"/>
      <c r="I134" s="9"/>
      <c r="J134" s="9"/>
      <c r="K134" s="9"/>
      <c r="L134" s="9"/>
      <c r="M134" s="9"/>
      <c r="N134" s="9"/>
      <c r="O134" s="9"/>
      <c r="P134" s="9"/>
      <c r="Q134" s="9"/>
      <c r="R134" s="101"/>
      <c r="S134" s="101"/>
      <c r="T134" s="101"/>
      <c r="U134" s="101"/>
      <c r="V134" s="101"/>
      <c r="W134" s="101"/>
      <c r="X134" s="101"/>
      <c r="Y134" s="101"/>
      <c r="Z134" s="101"/>
    </row>
    <row r="135" spans="1:26" s="102" customFormat="1" x14ac:dyDescent="0.25">
      <c r="A135" s="262"/>
      <c r="B135" s="9"/>
      <c r="C135" s="9"/>
      <c r="D135" s="9"/>
      <c r="E135" s="9"/>
      <c r="F135" s="9"/>
      <c r="G135" s="9"/>
      <c r="H135" s="9"/>
      <c r="I135" s="9"/>
      <c r="J135" s="9"/>
      <c r="K135" s="9"/>
      <c r="L135" s="9"/>
      <c r="M135" s="9"/>
      <c r="N135" s="9"/>
      <c r="O135" s="9"/>
      <c r="P135" s="9"/>
      <c r="Q135" s="9"/>
      <c r="R135" s="101"/>
      <c r="S135" s="101"/>
      <c r="T135" s="101"/>
      <c r="U135" s="101"/>
      <c r="V135" s="101"/>
      <c r="W135" s="101"/>
      <c r="X135" s="101"/>
      <c r="Y135" s="101"/>
      <c r="Z135" s="101"/>
    </row>
    <row r="137" spans="1:26" ht="15.75" thickBot="1" x14ac:dyDescent="0.3"/>
    <row r="138" spans="1:26" ht="27" thickBot="1" x14ac:dyDescent="0.3">
      <c r="B138" s="461" t="s">
        <v>50</v>
      </c>
      <c r="C138" s="462"/>
      <c r="D138" s="462"/>
      <c r="E138" s="462"/>
      <c r="F138" s="462"/>
      <c r="G138" s="462"/>
      <c r="H138" s="462"/>
      <c r="I138" s="462"/>
      <c r="J138" s="462"/>
      <c r="K138" s="462"/>
      <c r="L138" s="462"/>
      <c r="M138" s="462"/>
      <c r="N138" s="463"/>
    </row>
    <row r="140" spans="1:26" ht="76.5" customHeight="1" x14ac:dyDescent="0.25">
      <c r="B140" s="109" t="s">
        <v>0</v>
      </c>
      <c r="C140" s="109" t="s">
        <v>39</v>
      </c>
      <c r="D140" s="109" t="s">
        <v>40</v>
      </c>
      <c r="E140" s="109" t="s">
        <v>108</v>
      </c>
      <c r="F140" s="109" t="s">
        <v>110</v>
      </c>
      <c r="G140" s="109" t="s">
        <v>111</v>
      </c>
      <c r="H140" s="109" t="s">
        <v>112</v>
      </c>
      <c r="I140" s="109" t="s">
        <v>109</v>
      </c>
      <c r="J140" s="428" t="s">
        <v>113</v>
      </c>
      <c r="K140" s="429"/>
      <c r="L140" s="430"/>
      <c r="M140" s="109" t="s">
        <v>117</v>
      </c>
      <c r="N140" s="109" t="s">
        <v>41</v>
      </c>
      <c r="O140" s="109" t="s">
        <v>42</v>
      </c>
      <c r="P140" s="428" t="s">
        <v>3</v>
      </c>
      <c r="Q140" s="430"/>
      <c r="R140" s="101"/>
    </row>
    <row r="141" spans="1:26" ht="60.75" customHeight="1" x14ac:dyDescent="0.25">
      <c r="B141" s="193" t="s">
        <v>865</v>
      </c>
      <c r="C141" s="193"/>
      <c r="D141" s="3" t="s">
        <v>1103</v>
      </c>
      <c r="E141" s="3">
        <v>36757883</v>
      </c>
      <c r="F141" s="3" t="s">
        <v>664</v>
      </c>
      <c r="G141" s="3" t="s">
        <v>681</v>
      </c>
      <c r="H141" s="3">
        <v>38799</v>
      </c>
      <c r="I141" s="5" t="s">
        <v>130</v>
      </c>
      <c r="J141" s="1" t="s">
        <v>1104</v>
      </c>
      <c r="K141" s="87" t="s">
        <v>1105</v>
      </c>
      <c r="L141" s="86" t="s">
        <v>1106</v>
      </c>
      <c r="M141" s="110" t="s">
        <v>130</v>
      </c>
      <c r="N141" s="110" t="s">
        <v>130</v>
      </c>
      <c r="O141" s="110" t="s">
        <v>130</v>
      </c>
      <c r="P141" s="505" t="s">
        <v>169</v>
      </c>
      <c r="Q141" s="506"/>
      <c r="R141" s="101"/>
    </row>
    <row r="142" spans="1:26" ht="60.75" customHeight="1" x14ac:dyDescent="0.25">
      <c r="B142" s="193" t="s">
        <v>869</v>
      </c>
      <c r="C142" s="193"/>
      <c r="D142" s="3" t="s">
        <v>1113</v>
      </c>
      <c r="E142" s="3">
        <v>32628012</v>
      </c>
      <c r="F142" s="3" t="s">
        <v>1114</v>
      </c>
      <c r="G142" s="3">
        <v>37245</v>
      </c>
      <c r="H142" s="3" t="s">
        <v>1115</v>
      </c>
      <c r="I142" s="5" t="s">
        <v>131</v>
      </c>
      <c r="J142" s="193" t="s">
        <v>1116</v>
      </c>
      <c r="K142" s="87" t="s">
        <v>1117</v>
      </c>
      <c r="L142" s="87" t="s">
        <v>996</v>
      </c>
      <c r="M142" s="110" t="s">
        <v>130</v>
      </c>
      <c r="N142" s="110" t="s">
        <v>130</v>
      </c>
      <c r="O142" s="110" t="s">
        <v>130</v>
      </c>
      <c r="P142" s="505" t="s">
        <v>169</v>
      </c>
      <c r="Q142" s="506"/>
      <c r="R142" s="101"/>
    </row>
    <row r="143" spans="1:26" ht="60.75" customHeight="1" x14ac:dyDescent="0.25">
      <c r="B143" s="9" t="s">
        <v>883</v>
      </c>
      <c r="D143" s="193" t="s">
        <v>1118</v>
      </c>
      <c r="E143" s="193">
        <v>69006596</v>
      </c>
      <c r="F143" s="3" t="s">
        <v>707</v>
      </c>
      <c r="G143" s="3" t="s">
        <v>885</v>
      </c>
      <c r="H143" s="3">
        <v>36980</v>
      </c>
      <c r="I143" s="3" t="s">
        <v>131</v>
      </c>
      <c r="J143" s="3" t="s">
        <v>886</v>
      </c>
      <c r="K143" s="5" t="s">
        <v>887</v>
      </c>
      <c r="L143" s="193" t="s">
        <v>888</v>
      </c>
      <c r="M143" s="87" t="s">
        <v>130</v>
      </c>
      <c r="N143" s="87" t="s">
        <v>130</v>
      </c>
      <c r="O143" s="110" t="s">
        <v>130</v>
      </c>
      <c r="P143" s="505" t="s">
        <v>169</v>
      </c>
      <c r="Q143" s="506"/>
      <c r="R143" s="101"/>
    </row>
    <row r="144" spans="1:26" ht="33.6" customHeight="1" x14ac:dyDescent="0.25">
      <c r="B144" s="103"/>
      <c r="C144" s="104"/>
      <c r="D144" s="103"/>
      <c r="E144" s="98"/>
      <c r="F144" s="99"/>
      <c r="G144" s="99"/>
      <c r="H144" s="99"/>
      <c r="I144" s="100"/>
      <c r="J144" s="100"/>
      <c r="K144" s="100"/>
      <c r="L144" s="100"/>
      <c r="M144" s="91"/>
      <c r="N144" s="91"/>
      <c r="O144" s="26"/>
      <c r="P144" s="505"/>
      <c r="Q144" s="506"/>
      <c r="R144" s="101"/>
    </row>
    <row r="145" spans="2:18" x14ac:dyDescent="0.25">
      <c r="B145" s="263"/>
      <c r="C145" s="264"/>
      <c r="D145" s="263"/>
      <c r="E145" s="265"/>
      <c r="F145" s="266"/>
      <c r="G145" s="266"/>
      <c r="H145" s="266"/>
      <c r="I145" s="267"/>
      <c r="J145" s="267"/>
      <c r="K145" s="267"/>
      <c r="L145" s="267"/>
      <c r="M145" s="268"/>
      <c r="N145" s="268"/>
      <c r="O145" s="269"/>
      <c r="P145" s="270"/>
      <c r="Q145" s="270"/>
      <c r="R145" s="101"/>
    </row>
    <row r="147" spans="2:18" ht="15.75" thickBot="1" x14ac:dyDescent="0.3"/>
    <row r="148" spans="2:18" ht="54" customHeight="1" x14ac:dyDescent="0.25">
      <c r="B148" s="113" t="s">
        <v>33</v>
      </c>
      <c r="C148" s="113" t="s">
        <v>47</v>
      </c>
      <c r="D148" s="109" t="s">
        <v>48</v>
      </c>
      <c r="E148" s="113" t="s">
        <v>49</v>
      </c>
      <c r="F148" s="70" t="s">
        <v>54</v>
      </c>
      <c r="G148" s="253"/>
    </row>
    <row r="149" spans="2:18" ht="120.75" customHeight="1" x14ac:dyDescent="0.2">
      <c r="B149" s="455" t="s">
        <v>51</v>
      </c>
      <c r="C149" s="6" t="s">
        <v>121</v>
      </c>
      <c r="D149" s="200">
        <v>25</v>
      </c>
      <c r="E149" s="200">
        <v>25</v>
      </c>
      <c r="F149" s="456">
        <f>+E149+E150+E151</f>
        <v>60</v>
      </c>
      <c r="G149" s="84"/>
    </row>
    <row r="150" spans="2:18" ht="76.150000000000006" customHeight="1" x14ac:dyDescent="0.2">
      <c r="B150" s="455"/>
      <c r="C150" s="6" t="s">
        <v>122</v>
      </c>
      <c r="D150" s="201">
        <v>25</v>
      </c>
      <c r="E150" s="200">
        <v>25</v>
      </c>
      <c r="F150" s="457"/>
      <c r="G150" s="84"/>
    </row>
    <row r="151" spans="2:18" ht="69" customHeight="1" x14ac:dyDescent="0.2">
      <c r="B151" s="455"/>
      <c r="C151" s="6" t="s">
        <v>123</v>
      </c>
      <c r="D151" s="200">
        <v>10</v>
      </c>
      <c r="E151" s="200">
        <v>10</v>
      </c>
      <c r="F151" s="458"/>
      <c r="G151" s="84"/>
    </row>
    <row r="152" spans="2:18" x14ac:dyDescent="0.25">
      <c r="C152" s="93"/>
    </row>
    <row r="155" spans="2:18" x14ac:dyDescent="0.25">
      <c r="B155" s="111" t="s">
        <v>55</v>
      </c>
    </row>
    <row r="158" spans="2:18" x14ac:dyDescent="0.25">
      <c r="B158" s="114" t="s">
        <v>33</v>
      </c>
      <c r="C158" s="114" t="s">
        <v>56</v>
      </c>
      <c r="D158" s="113" t="s">
        <v>49</v>
      </c>
      <c r="E158" s="113" t="s">
        <v>16</v>
      </c>
    </row>
    <row r="159" spans="2:18" ht="28.5" x14ac:dyDescent="0.25">
      <c r="B159" s="94" t="s">
        <v>57</v>
      </c>
      <c r="C159" s="95">
        <v>40</v>
      </c>
      <c r="D159" s="200">
        <v>0</v>
      </c>
      <c r="E159" s="459">
        <f>D159+D160</f>
        <v>60</v>
      </c>
    </row>
    <row r="160" spans="2:18" ht="57" x14ac:dyDescent="0.25">
      <c r="B160" s="94" t="s">
        <v>58</v>
      </c>
      <c r="C160" s="95">
        <v>60</v>
      </c>
      <c r="D160" s="200">
        <f>+F149</f>
        <v>60</v>
      </c>
      <c r="E160" s="460"/>
    </row>
  </sheetData>
  <mergeCells count="41">
    <mergeCell ref="B149:B151"/>
    <mergeCell ref="F149:F151"/>
    <mergeCell ref="E159:E160"/>
    <mergeCell ref="P141:Q141"/>
    <mergeCell ref="P142:Q142"/>
    <mergeCell ref="P143:Q143"/>
    <mergeCell ref="P144:Q144"/>
    <mergeCell ref="Q117:Q124"/>
    <mergeCell ref="P110:Q110"/>
    <mergeCell ref="B113:N113"/>
    <mergeCell ref="B138:N138"/>
    <mergeCell ref="J140:L140"/>
    <mergeCell ref="P140:Q140"/>
    <mergeCell ref="E132:E134"/>
    <mergeCell ref="B96:N96"/>
    <mergeCell ref="J101:L101"/>
    <mergeCell ref="P101:Q101"/>
    <mergeCell ref="P102:Q102"/>
    <mergeCell ref="J106:L106"/>
    <mergeCell ref="P106:Q106"/>
    <mergeCell ref="B2:P2"/>
    <mergeCell ref="B4:P4"/>
    <mergeCell ref="C6:N6"/>
    <mergeCell ref="C7:N7"/>
    <mergeCell ref="C8:N8"/>
    <mergeCell ref="C9:N9"/>
    <mergeCell ref="P107:Q107"/>
    <mergeCell ref="P108:Q108"/>
    <mergeCell ref="P109:Q109"/>
    <mergeCell ref="P103:Q103"/>
    <mergeCell ref="C64:N64"/>
    <mergeCell ref="B66:N66"/>
    <mergeCell ref="C10:N10"/>
    <mergeCell ref="B14:C24"/>
    <mergeCell ref="B26:C26"/>
    <mergeCell ref="E44:E45"/>
    <mergeCell ref="M49:N49"/>
    <mergeCell ref="B60:B61"/>
    <mergeCell ref="C60:C61"/>
    <mergeCell ref="D60:E60"/>
    <mergeCell ref="O69:P69"/>
  </mergeCells>
  <dataValidations count="2">
    <dataValidation type="decimal" allowBlank="1" showInputMessage="1" showErrorMessage="1" sqref="WVH983076 WLL983076 C65572 IV65572 SR65572 ACN65572 AMJ65572 AWF65572 BGB65572 BPX65572 BZT65572 CJP65572 CTL65572 DDH65572 DND65572 DWZ65572 EGV65572 EQR65572 FAN65572 FKJ65572 FUF65572 GEB65572 GNX65572 GXT65572 HHP65572 HRL65572 IBH65572 ILD65572 IUZ65572 JEV65572 JOR65572 JYN65572 KIJ65572 KSF65572 LCB65572 LLX65572 LVT65572 MFP65572 MPL65572 MZH65572 NJD65572 NSZ65572 OCV65572 OMR65572 OWN65572 PGJ65572 PQF65572 QAB65572 QJX65572 QTT65572 RDP65572 RNL65572 RXH65572 SHD65572 SQZ65572 TAV65572 TKR65572 TUN65572 UEJ65572 UOF65572 UYB65572 VHX65572 VRT65572 WBP65572 WLL65572 WVH65572 C131108 IV131108 SR131108 ACN131108 AMJ131108 AWF131108 BGB131108 BPX131108 BZT131108 CJP131108 CTL131108 DDH131108 DND131108 DWZ131108 EGV131108 EQR131108 FAN131108 FKJ131108 FUF131108 GEB131108 GNX131108 GXT131108 HHP131108 HRL131108 IBH131108 ILD131108 IUZ131108 JEV131108 JOR131108 JYN131108 KIJ131108 KSF131108 LCB131108 LLX131108 LVT131108 MFP131108 MPL131108 MZH131108 NJD131108 NSZ131108 OCV131108 OMR131108 OWN131108 PGJ131108 PQF131108 QAB131108 QJX131108 QTT131108 RDP131108 RNL131108 RXH131108 SHD131108 SQZ131108 TAV131108 TKR131108 TUN131108 UEJ131108 UOF131108 UYB131108 VHX131108 VRT131108 WBP131108 WLL131108 WVH131108 C196644 IV196644 SR196644 ACN196644 AMJ196644 AWF196644 BGB196644 BPX196644 BZT196644 CJP196644 CTL196644 DDH196644 DND196644 DWZ196644 EGV196644 EQR196644 FAN196644 FKJ196644 FUF196644 GEB196644 GNX196644 GXT196644 HHP196644 HRL196644 IBH196644 ILD196644 IUZ196644 JEV196644 JOR196644 JYN196644 KIJ196644 KSF196644 LCB196644 LLX196644 LVT196644 MFP196644 MPL196644 MZH196644 NJD196644 NSZ196644 OCV196644 OMR196644 OWN196644 PGJ196644 PQF196644 QAB196644 QJX196644 QTT196644 RDP196644 RNL196644 RXH196644 SHD196644 SQZ196644 TAV196644 TKR196644 TUN196644 UEJ196644 UOF196644 UYB196644 VHX196644 VRT196644 WBP196644 WLL196644 WVH196644 C262180 IV262180 SR262180 ACN262180 AMJ262180 AWF262180 BGB262180 BPX262180 BZT262180 CJP262180 CTL262180 DDH262180 DND262180 DWZ262180 EGV262180 EQR262180 FAN262180 FKJ262180 FUF262180 GEB262180 GNX262180 GXT262180 HHP262180 HRL262180 IBH262180 ILD262180 IUZ262180 JEV262180 JOR262180 JYN262180 KIJ262180 KSF262180 LCB262180 LLX262180 LVT262180 MFP262180 MPL262180 MZH262180 NJD262180 NSZ262180 OCV262180 OMR262180 OWN262180 PGJ262180 PQF262180 QAB262180 QJX262180 QTT262180 RDP262180 RNL262180 RXH262180 SHD262180 SQZ262180 TAV262180 TKR262180 TUN262180 UEJ262180 UOF262180 UYB262180 VHX262180 VRT262180 WBP262180 WLL262180 WVH262180 C327716 IV327716 SR327716 ACN327716 AMJ327716 AWF327716 BGB327716 BPX327716 BZT327716 CJP327716 CTL327716 DDH327716 DND327716 DWZ327716 EGV327716 EQR327716 FAN327716 FKJ327716 FUF327716 GEB327716 GNX327716 GXT327716 HHP327716 HRL327716 IBH327716 ILD327716 IUZ327716 JEV327716 JOR327716 JYN327716 KIJ327716 KSF327716 LCB327716 LLX327716 LVT327716 MFP327716 MPL327716 MZH327716 NJD327716 NSZ327716 OCV327716 OMR327716 OWN327716 PGJ327716 PQF327716 QAB327716 QJX327716 QTT327716 RDP327716 RNL327716 RXH327716 SHD327716 SQZ327716 TAV327716 TKR327716 TUN327716 UEJ327716 UOF327716 UYB327716 VHX327716 VRT327716 WBP327716 WLL327716 WVH327716 C393252 IV393252 SR393252 ACN393252 AMJ393252 AWF393252 BGB393252 BPX393252 BZT393252 CJP393252 CTL393252 DDH393252 DND393252 DWZ393252 EGV393252 EQR393252 FAN393252 FKJ393252 FUF393252 GEB393252 GNX393252 GXT393252 HHP393252 HRL393252 IBH393252 ILD393252 IUZ393252 JEV393252 JOR393252 JYN393252 KIJ393252 KSF393252 LCB393252 LLX393252 LVT393252 MFP393252 MPL393252 MZH393252 NJD393252 NSZ393252 OCV393252 OMR393252 OWN393252 PGJ393252 PQF393252 QAB393252 QJX393252 QTT393252 RDP393252 RNL393252 RXH393252 SHD393252 SQZ393252 TAV393252 TKR393252 TUN393252 UEJ393252 UOF393252 UYB393252 VHX393252 VRT393252 WBP393252 WLL393252 WVH393252 C458788 IV458788 SR458788 ACN458788 AMJ458788 AWF458788 BGB458788 BPX458788 BZT458788 CJP458788 CTL458788 DDH458788 DND458788 DWZ458788 EGV458788 EQR458788 FAN458788 FKJ458788 FUF458788 GEB458788 GNX458788 GXT458788 HHP458788 HRL458788 IBH458788 ILD458788 IUZ458788 JEV458788 JOR458788 JYN458788 KIJ458788 KSF458788 LCB458788 LLX458788 LVT458788 MFP458788 MPL458788 MZH458788 NJD458788 NSZ458788 OCV458788 OMR458788 OWN458788 PGJ458788 PQF458788 QAB458788 QJX458788 QTT458788 RDP458788 RNL458788 RXH458788 SHD458788 SQZ458788 TAV458788 TKR458788 TUN458788 UEJ458788 UOF458788 UYB458788 VHX458788 VRT458788 WBP458788 WLL458788 WVH458788 C524324 IV524324 SR524324 ACN524324 AMJ524324 AWF524324 BGB524324 BPX524324 BZT524324 CJP524324 CTL524324 DDH524324 DND524324 DWZ524324 EGV524324 EQR524324 FAN524324 FKJ524324 FUF524324 GEB524324 GNX524324 GXT524324 HHP524324 HRL524324 IBH524324 ILD524324 IUZ524324 JEV524324 JOR524324 JYN524324 KIJ524324 KSF524324 LCB524324 LLX524324 LVT524324 MFP524324 MPL524324 MZH524324 NJD524324 NSZ524324 OCV524324 OMR524324 OWN524324 PGJ524324 PQF524324 QAB524324 QJX524324 QTT524324 RDP524324 RNL524324 RXH524324 SHD524324 SQZ524324 TAV524324 TKR524324 TUN524324 UEJ524324 UOF524324 UYB524324 VHX524324 VRT524324 WBP524324 WLL524324 WVH524324 C589860 IV589860 SR589860 ACN589860 AMJ589860 AWF589860 BGB589860 BPX589860 BZT589860 CJP589860 CTL589860 DDH589860 DND589860 DWZ589860 EGV589860 EQR589860 FAN589860 FKJ589860 FUF589860 GEB589860 GNX589860 GXT589860 HHP589860 HRL589860 IBH589860 ILD589860 IUZ589860 JEV589860 JOR589860 JYN589860 KIJ589860 KSF589860 LCB589860 LLX589860 LVT589860 MFP589860 MPL589860 MZH589860 NJD589860 NSZ589860 OCV589860 OMR589860 OWN589860 PGJ589860 PQF589860 QAB589860 QJX589860 QTT589860 RDP589860 RNL589860 RXH589860 SHD589860 SQZ589860 TAV589860 TKR589860 TUN589860 UEJ589860 UOF589860 UYB589860 VHX589860 VRT589860 WBP589860 WLL589860 WVH589860 C655396 IV655396 SR655396 ACN655396 AMJ655396 AWF655396 BGB655396 BPX655396 BZT655396 CJP655396 CTL655396 DDH655396 DND655396 DWZ655396 EGV655396 EQR655396 FAN655396 FKJ655396 FUF655396 GEB655396 GNX655396 GXT655396 HHP655396 HRL655396 IBH655396 ILD655396 IUZ655396 JEV655396 JOR655396 JYN655396 KIJ655396 KSF655396 LCB655396 LLX655396 LVT655396 MFP655396 MPL655396 MZH655396 NJD655396 NSZ655396 OCV655396 OMR655396 OWN655396 PGJ655396 PQF655396 QAB655396 QJX655396 QTT655396 RDP655396 RNL655396 RXH655396 SHD655396 SQZ655396 TAV655396 TKR655396 TUN655396 UEJ655396 UOF655396 UYB655396 VHX655396 VRT655396 WBP655396 WLL655396 WVH655396 C720932 IV720932 SR720932 ACN720932 AMJ720932 AWF720932 BGB720932 BPX720932 BZT720932 CJP720932 CTL720932 DDH720932 DND720932 DWZ720932 EGV720932 EQR720932 FAN720932 FKJ720932 FUF720932 GEB720932 GNX720932 GXT720932 HHP720932 HRL720932 IBH720932 ILD720932 IUZ720932 JEV720932 JOR720932 JYN720932 KIJ720932 KSF720932 LCB720932 LLX720932 LVT720932 MFP720932 MPL720932 MZH720932 NJD720932 NSZ720932 OCV720932 OMR720932 OWN720932 PGJ720932 PQF720932 QAB720932 QJX720932 QTT720932 RDP720932 RNL720932 RXH720932 SHD720932 SQZ720932 TAV720932 TKR720932 TUN720932 UEJ720932 UOF720932 UYB720932 VHX720932 VRT720932 WBP720932 WLL720932 WVH720932 C786468 IV786468 SR786468 ACN786468 AMJ786468 AWF786468 BGB786468 BPX786468 BZT786468 CJP786468 CTL786468 DDH786468 DND786468 DWZ786468 EGV786468 EQR786468 FAN786468 FKJ786468 FUF786468 GEB786468 GNX786468 GXT786468 HHP786468 HRL786468 IBH786468 ILD786468 IUZ786468 JEV786468 JOR786468 JYN786468 KIJ786468 KSF786468 LCB786468 LLX786468 LVT786468 MFP786468 MPL786468 MZH786468 NJD786468 NSZ786468 OCV786468 OMR786468 OWN786468 PGJ786468 PQF786468 QAB786468 QJX786468 QTT786468 RDP786468 RNL786468 RXH786468 SHD786468 SQZ786468 TAV786468 TKR786468 TUN786468 UEJ786468 UOF786468 UYB786468 VHX786468 VRT786468 WBP786468 WLL786468 WVH786468 C852004 IV852004 SR852004 ACN852004 AMJ852004 AWF852004 BGB852004 BPX852004 BZT852004 CJP852004 CTL852004 DDH852004 DND852004 DWZ852004 EGV852004 EQR852004 FAN852004 FKJ852004 FUF852004 GEB852004 GNX852004 GXT852004 HHP852004 HRL852004 IBH852004 ILD852004 IUZ852004 JEV852004 JOR852004 JYN852004 KIJ852004 KSF852004 LCB852004 LLX852004 LVT852004 MFP852004 MPL852004 MZH852004 NJD852004 NSZ852004 OCV852004 OMR852004 OWN852004 PGJ852004 PQF852004 QAB852004 QJX852004 QTT852004 RDP852004 RNL852004 RXH852004 SHD852004 SQZ852004 TAV852004 TKR852004 TUN852004 UEJ852004 UOF852004 UYB852004 VHX852004 VRT852004 WBP852004 WLL852004 WVH852004 C917540 IV917540 SR917540 ACN917540 AMJ917540 AWF917540 BGB917540 BPX917540 BZT917540 CJP917540 CTL917540 DDH917540 DND917540 DWZ917540 EGV917540 EQR917540 FAN917540 FKJ917540 FUF917540 GEB917540 GNX917540 GXT917540 HHP917540 HRL917540 IBH917540 ILD917540 IUZ917540 JEV917540 JOR917540 JYN917540 KIJ917540 KSF917540 LCB917540 LLX917540 LVT917540 MFP917540 MPL917540 MZH917540 NJD917540 NSZ917540 OCV917540 OMR917540 OWN917540 PGJ917540 PQF917540 QAB917540 QJX917540 QTT917540 RDP917540 RNL917540 RXH917540 SHD917540 SQZ917540 TAV917540 TKR917540 TUN917540 UEJ917540 UOF917540 UYB917540 VHX917540 VRT917540 WBP917540 WLL917540 WVH917540 C983076 IV983076 SR983076 ACN983076 AMJ983076 AWF983076 BGB983076 BPX983076 BZT983076 CJP983076 CTL983076 DDH983076 DND983076 DWZ983076 EGV983076 EQR983076 FAN983076 FKJ983076 FUF983076 GEB983076 GNX983076 GXT983076 HHP983076 HRL983076 IBH983076 ILD983076 IUZ983076 JEV983076 JOR983076 JYN983076 KIJ983076 KSF983076 LCB983076 LLX983076 LVT983076 MFP983076 MPL983076 MZH983076 NJD983076 NSZ983076 OCV983076 OMR983076 OWN983076 PGJ983076 PQF983076 QAB983076 QJX983076 QTT983076 RDP983076 RNL983076 RXH983076 SHD983076 SQZ983076 TAV983076 TKR983076 TUN983076 UEJ983076 UOF983076 UYB983076 VHX983076 VRT983076 WBP983076 IV28:IV48 SR28:SR48 ACN28:ACN48 AMJ28:AMJ48 AWF28:AWF48 BGB28:BGB48 BPX28:BPX48 BZT28:BZT48 CJP28:CJP48 CTL28:CTL48 DDH28:DDH48 DND28:DND48 DWZ28:DWZ48 EGV28:EGV48 EQR28:EQR48 FAN28:FAN48 FKJ28:FKJ48 FUF28:FUF48 GEB28:GEB48 GNX28:GNX48 GXT28:GXT48 HHP28:HHP48 HRL28:HRL48 IBH28:IBH48 ILD28:ILD48 IUZ28:IUZ48 JEV28:JEV48 JOR28:JOR48 JYN28:JYN48 KIJ28:KIJ48 KSF28:KSF48 LCB28:LCB48 LLX28:LLX48 LVT28:LVT48 MFP28:MFP48 MPL28:MPL48 MZH28:MZH48 NJD28:NJD48 NSZ28:NSZ48 OCV28:OCV48 OMR28:OMR48 OWN28:OWN48 PGJ28:PGJ48 PQF28:PQF48 QAB28:QAB48 QJX28:QJX48 QTT28:QTT48 RDP28:RDP48 RNL28:RNL48 RXH28:RXH48 SHD28:SHD48 SQZ28:SQZ48 TAV28:TAV48 TKR28:TKR48 TUN28:TUN48 UEJ28:UEJ48 UOF28:UOF48 UYB28:UYB48 VHX28:VHX48 VRT28:VRT48 WBP28:WBP48 WLL28:WLL48 WVH28:WVH48">
      <formula1>0</formula1>
      <formula2>1</formula2>
    </dataValidation>
    <dataValidation type="list" allowBlank="1" showInputMessage="1" showErrorMessage="1" sqref="WVE983076 A65572 IS65572 SO65572 ACK65572 AMG65572 AWC65572 BFY65572 BPU65572 BZQ65572 CJM65572 CTI65572 DDE65572 DNA65572 DWW65572 EGS65572 EQO65572 FAK65572 FKG65572 FUC65572 GDY65572 GNU65572 GXQ65572 HHM65572 HRI65572 IBE65572 ILA65572 IUW65572 JES65572 JOO65572 JYK65572 KIG65572 KSC65572 LBY65572 LLU65572 LVQ65572 MFM65572 MPI65572 MZE65572 NJA65572 NSW65572 OCS65572 OMO65572 OWK65572 PGG65572 PQC65572 PZY65572 QJU65572 QTQ65572 RDM65572 RNI65572 RXE65572 SHA65572 SQW65572 TAS65572 TKO65572 TUK65572 UEG65572 UOC65572 UXY65572 VHU65572 VRQ65572 WBM65572 WLI65572 WVE65572 A131108 IS131108 SO131108 ACK131108 AMG131108 AWC131108 BFY131108 BPU131108 BZQ131108 CJM131108 CTI131108 DDE131108 DNA131108 DWW131108 EGS131108 EQO131108 FAK131108 FKG131108 FUC131108 GDY131108 GNU131108 GXQ131108 HHM131108 HRI131108 IBE131108 ILA131108 IUW131108 JES131108 JOO131108 JYK131108 KIG131108 KSC131108 LBY131108 LLU131108 LVQ131108 MFM131108 MPI131108 MZE131108 NJA131108 NSW131108 OCS131108 OMO131108 OWK131108 PGG131108 PQC131108 PZY131108 QJU131108 QTQ131108 RDM131108 RNI131108 RXE131108 SHA131108 SQW131108 TAS131108 TKO131108 TUK131108 UEG131108 UOC131108 UXY131108 VHU131108 VRQ131108 WBM131108 WLI131108 WVE131108 A196644 IS196644 SO196644 ACK196644 AMG196644 AWC196644 BFY196644 BPU196644 BZQ196644 CJM196644 CTI196644 DDE196644 DNA196644 DWW196644 EGS196644 EQO196644 FAK196644 FKG196644 FUC196644 GDY196644 GNU196644 GXQ196644 HHM196644 HRI196644 IBE196644 ILA196644 IUW196644 JES196644 JOO196644 JYK196644 KIG196644 KSC196644 LBY196644 LLU196644 LVQ196644 MFM196644 MPI196644 MZE196644 NJA196644 NSW196644 OCS196644 OMO196644 OWK196644 PGG196644 PQC196644 PZY196644 QJU196644 QTQ196644 RDM196644 RNI196644 RXE196644 SHA196644 SQW196644 TAS196644 TKO196644 TUK196644 UEG196644 UOC196644 UXY196644 VHU196644 VRQ196644 WBM196644 WLI196644 WVE196644 A262180 IS262180 SO262180 ACK262180 AMG262180 AWC262180 BFY262180 BPU262180 BZQ262180 CJM262180 CTI262180 DDE262180 DNA262180 DWW262180 EGS262180 EQO262180 FAK262180 FKG262180 FUC262180 GDY262180 GNU262180 GXQ262180 HHM262180 HRI262180 IBE262180 ILA262180 IUW262180 JES262180 JOO262180 JYK262180 KIG262180 KSC262180 LBY262180 LLU262180 LVQ262180 MFM262180 MPI262180 MZE262180 NJA262180 NSW262180 OCS262180 OMO262180 OWK262180 PGG262180 PQC262180 PZY262180 QJU262180 QTQ262180 RDM262180 RNI262180 RXE262180 SHA262180 SQW262180 TAS262180 TKO262180 TUK262180 UEG262180 UOC262180 UXY262180 VHU262180 VRQ262180 WBM262180 WLI262180 WVE262180 A327716 IS327716 SO327716 ACK327716 AMG327716 AWC327716 BFY327716 BPU327716 BZQ327716 CJM327716 CTI327716 DDE327716 DNA327716 DWW327716 EGS327716 EQO327716 FAK327716 FKG327716 FUC327716 GDY327716 GNU327716 GXQ327716 HHM327716 HRI327716 IBE327716 ILA327716 IUW327716 JES327716 JOO327716 JYK327716 KIG327716 KSC327716 LBY327716 LLU327716 LVQ327716 MFM327716 MPI327716 MZE327716 NJA327716 NSW327716 OCS327716 OMO327716 OWK327716 PGG327716 PQC327716 PZY327716 QJU327716 QTQ327716 RDM327716 RNI327716 RXE327716 SHA327716 SQW327716 TAS327716 TKO327716 TUK327716 UEG327716 UOC327716 UXY327716 VHU327716 VRQ327716 WBM327716 WLI327716 WVE327716 A393252 IS393252 SO393252 ACK393252 AMG393252 AWC393252 BFY393252 BPU393252 BZQ393252 CJM393252 CTI393252 DDE393252 DNA393252 DWW393252 EGS393252 EQO393252 FAK393252 FKG393252 FUC393252 GDY393252 GNU393252 GXQ393252 HHM393252 HRI393252 IBE393252 ILA393252 IUW393252 JES393252 JOO393252 JYK393252 KIG393252 KSC393252 LBY393252 LLU393252 LVQ393252 MFM393252 MPI393252 MZE393252 NJA393252 NSW393252 OCS393252 OMO393252 OWK393252 PGG393252 PQC393252 PZY393252 QJU393252 QTQ393252 RDM393252 RNI393252 RXE393252 SHA393252 SQW393252 TAS393252 TKO393252 TUK393252 UEG393252 UOC393252 UXY393252 VHU393252 VRQ393252 WBM393252 WLI393252 WVE393252 A458788 IS458788 SO458788 ACK458788 AMG458788 AWC458788 BFY458788 BPU458788 BZQ458788 CJM458788 CTI458788 DDE458788 DNA458788 DWW458788 EGS458788 EQO458788 FAK458788 FKG458788 FUC458788 GDY458788 GNU458788 GXQ458788 HHM458788 HRI458788 IBE458788 ILA458788 IUW458788 JES458788 JOO458788 JYK458788 KIG458788 KSC458788 LBY458788 LLU458788 LVQ458788 MFM458788 MPI458788 MZE458788 NJA458788 NSW458788 OCS458788 OMO458788 OWK458788 PGG458788 PQC458788 PZY458788 QJU458788 QTQ458788 RDM458788 RNI458788 RXE458788 SHA458788 SQW458788 TAS458788 TKO458788 TUK458788 UEG458788 UOC458788 UXY458788 VHU458788 VRQ458788 WBM458788 WLI458788 WVE458788 A524324 IS524324 SO524324 ACK524324 AMG524324 AWC524324 BFY524324 BPU524324 BZQ524324 CJM524324 CTI524324 DDE524324 DNA524324 DWW524324 EGS524324 EQO524324 FAK524324 FKG524324 FUC524324 GDY524324 GNU524324 GXQ524324 HHM524324 HRI524324 IBE524324 ILA524324 IUW524324 JES524324 JOO524324 JYK524324 KIG524324 KSC524324 LBY524324 LLU524324 LVQ524324 MFM524324 MPI524324 MZE524324 NJA524324 NSW524324 OCS524324 OMO524324 OWK524324 PGG524324 PQC524324 PZY524324 QJU524324 QTQ524324 RDM524324 RNI524324 RXE524324 SHA524324 SQW524324 TAS524324 TKO524324 TUK524324 UEG524324 UOC524324 UXY524324 VHU524324 VRQ524324 WBM524324 WLI524324 WVE524324 A589860 IS589860 SO589860 ACK589860 AMG589860 AWC589860 BFY589860 BPU589860 BZQ589860 CJM589860 CTI589860 DDE589860 DNA589860 DWW589860 EGS589860 EQO589860 FAK589860 FKG589860 FUC589860 GDY589860 GNU589860 GXQ589860 HHM589860 HRI589860 IBE589860 ILA589860 IUW589860 JES589860 JOO589860 JYK589860 KIG589860 KSC589860 LBY589860 LLU589860 LVQ589860 MFM589860 MPI589860 MZE589860 NJA589860 NSW589860 OCS589860 OMO589860 OWK589860 PGG589860 PQC589860 PZY589860 QJU589860 QTQ589860 RDM589860 RNI589860 RXE589860 SHA589860 SQW589860 TAS589860 TKO589860 TUK589860 UEG589860 UOC589860 UXY589860 VHU589860 VRQ589860 WBM589860 WLI589860 WVE589860 A655396 IS655396 SO655396 ACK655396 AMG655396 AWC655396 BFY655396 BPU655396 BZQ655396 CJM655396 CTI655396 DDE655396 DNA655396 DWW655396 EGS655396 EQO655396 FAK655396 FKG655396 FUC655396 GDY655396 GNU655396 GXQ655396 HHM655396 HRI655396 IBE655396 ILA655396 IUW655396 JES655396 JOO655396 JYK655396 KIG655396 KSC655396 LBY655396 LLU655396 LVQ655396 MFM655396 MPI655396 MZE655396 NJA655396 NSW655396 OCS655396 OMO655396 OWK655396 PGG655396 PQC655396 PZY655396 QJU655396 QTQ655396 RDM655396 RNI655396 RXE655396 SHA655396 SQW655396 TAS655396 TKO655396 TUK655396 UEG655396 UOC655396 UXY655396 VHU655396 VRQ655396 WBM655396 WLI655396 WVE655396 A720932 IS720932 SO720932 ACK720932 AMG720932 AWC720932 BFY720932 BPU720932 BZQ720932 CJM720932 CTI720932 DDE720932 DNA720932 DWW720932 EGS720932 EQO720932 FAK720932 FKG720932 FUC720932 GDY720932 GNU720932 GXQ720932 HHM720932 HRI720932 IBE720932 ILA720932 IUW720932 JES720932 JOO720932 JYK720932 KIG720932 KSC720932 LBY720932 LLU720932 LVQ720932 MFM720932 MPI720932 MZE720932 NJA720932 NSW720932 OCS720932 OMO720932 OWK720932 PGG720932 PQC720932 PZY720932 QJU720932 QTQ720932 RDM720932 RNI720932 RXE720932 SHA720932 SQW720932 TAS720932 TKO720932 TUK720932 UEG720932 UOC720932 UXY720932 VHU720932 VRQ720932 WBM720932 WLI720932 WVE720932 A786468 IS786468 SO786468 ACK786468 AMG786468 AWC786468 BFY786468 BPU786468 BZQ786468 CJM786468 CTI786468 DDE786468 DNA786468 DWW786468 EGS786468 EQO786468 FAK786468 FKG786468 FUC786468 GDY786468 GNU786468 GXQ786468 HHM786468 HRI786468 IBE786468 ILA786468 IUW786468 JES786468 JOO786468 JYK786468 KIG786468 KSC786468 LBY786468 LLU786468 LVQ786468 MFM786468 MPI786468 MZE786468 NJA786468 NSW786468 OCS786468 OMO786468 OWK786468 PGG786468 PQC786468 PZY786468 QJU786468 QTQ786468 RDM786468 RNI786468 RXE786468 SHA786468 SQW786468 TAS786468 TKO786468 TUK786468 UEG786468 UOC786468 UXY786468 VHU786468 VRQ786468 WBM786468 WLI786468 WVE786468 A852004 IS852004 SO852004 ACK852004 AMG852004 AWC852004 BFY852004 BPU852004 BZQ852004 CJM852004 CTI852004 DDE852004 DNA852004 DWW852004 EGS852004 EQO852004 FAK852004 FKG852004 FUC852004 GDY852004 GNU852004 GXQ852004 HHM852004 HRI852004 IBE852004 ILA852004 IUW852004 JES852004 JOO852004 JYK852004 KIG852004 KSC852004 LBY852004 LLU852004 LVQ852004 MFM852004 MPI852004 MZE852004 NJA852004 NSW852004 OCS852004 OMO852004 OWK852004 PGG852004 PQC852004 PZY852004 QJU852004 QTQ852004 RDM852004 RNI852004 RXE852004 SHA852004 SQW852004 TAS852004 TKO852004 TUK852004 UEG852004 UOC852004 UXY852004 VHU852004 VRQ852004 WBM852004 WLI852004 WVE852004 A917540 IS917540 SO917540 ACK917540 AMG917540 AWC917540 BFY917540 BPU917540 BZQ917540 CJM917540 CTI917540 DDE917540 DNA917540 DWW917540 EGS917540 EQO917540 FAK917540 FKG917540 FUC917540 GDY917540 GNU917540 GXQ917540 HHM917540 HRI917540 IBE917540 ILA917540 IUW917540 JES917540 JOO917540 JYK917540 KIG917540 KSC917540 LBY917540 LLU917540 LVQ917540 MFM917540 MPI917540 MZE917540 NJA917540 NSW917540 OCS917540 OMO917540 OWK917540 PGG917540 PQC917540 PZY917540 QJU917540 QTQ917540 RDM917540 RNI917540 RXE917540 SHA917540 SQW917540 TAS917540 TKO917540 TUK917540 UEG917540 UOC917540 UXY917540 VHU917540 VRQ917540 WBM917540 WLI917540 WVE917540 A983076 IS983076 SO983076 ACK983076 AMG983076 AWC983076 BFY983076 BPU983076 BZQ983076 CJM983076 CTI983076 DDE983076 DNA983076 DWW983076 EGS983076 EQO983076 FAK983076 FKG983076 FUC983076 GDY983076 GNU983076 GXQ983076 HHM983076 HRI983076 IBE983076 ILA983076 IUW983076 JES983076 JOO983076 JYK983076 KIG983076 KSC983076 LBY983076 LLU983076 LVQ983076 MFM983076 MPI983076 MZE983076 NJA983076 NSW983076 OCS983076 OMO983076 OWK983076 PGG983076 PQC983076 PZY983076 QJU983076 QTQ983076 RDM983076 RNI983076 RXE983076 SHA983076 SQW983076 TAS983076 TKO983076 TUK983076 UEG983076 UOC983076 UXY983076 VHU983076 VRQ983076 WBM983076 WLI983076 A28:A48 IS28:IS48 SO28:SO48 ACK28:ACK48 AMG28:AMG48 AWC28:AWC48 BFY28:BFY48 BPU28:BPU48 BZQ28:BZQ48 CJM28:CJM48 CTI28:CTI48 DDE28:DDE48 DNA28:DNA48 DWW28:DWW48 EGS28:EGS48 EQO28:EQO48 FAK28:FAK48 FKG28:FKG48 FUC28:FUC48 GDY28:GDY48 GNU28:GNU48 GXQ28:GXQ48 HHM28:HHM48 HRI28:HRI48 IBE28:IBE48 ILA28:ILA48 IUW28:IUW48 JES28:JES48 JOO28:JOO48 JYK28:JYK48 KIG28:KIG48 KSC28:KSC48 LBY28:LBY48 LLU28:LLU48 LVQ28:LVQ48 MFM28:MFM48 MPI28:MPI48 MZE28:MZE48 NJA28:NJA48 NSW28:NSW48 OCS28:OCS48 OMO28:OMO48 OWK28:OWK48 PGG28:PGG48 PQC28:PQC48 PZY28:PZY48 QJU28:QJU48 QTQ28:QTQ48 RDM28:RDM48 RNI28:RNI48 RXE28:RXE48 SHA28:SHA48 SQW28:SQW48 TAS28:TAS48 TKO28:TKO48 TUK28:TUK48 UEG28:UEG48 UOC28:UOC48 UXY28:UXY48 VHU28:VHU48 VRQ28:VRQ48 WBM28:WBM48 WLI28:WLI48 WVE28:WVE48">
      <formula1>"1,2,3,4,5"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12" workbookViewId="0">
      <selection activeCell="Q26" sqref="Q26"/>
    </sheetView>
  </sheetViews>
  <sheetFormatPr baseColWidth="10" defaultRowHeight="15" x14ac:dyDescent="0.25"/>
  <cols>
    <col min="2" max="2" width="13.85546875" customWidth="1"/>
    <col min="3" max="3" width="13.7109375" customWidth="1"/>
    <col min="4" max="4" width="15.5703125" customWidth="1"/>
    <col min="6" max="6" width="9.85546875" customWidth="1"/>
    <col min="7" max="7" width="9.42578125" customWidth="1"/>
    <col min="13" max="13" width="13.5703125" bestFit="1" customWidth="1"/>
  </cols>
  <sheetData>
    <row r="1" spans="1:12" x14ac:dyDescent="0.25">
      <c r="A1" s="211"/>
      <c r="B1" s="211"/>
      <c r="C1" s="211"/>
      <c r="D1" s="211"/>
      <c r="E1" s="211"/>
      <c r="F1" s="211"/>
      <c r="G1" s="211"/>
      <c r="H1" s="211"/>
      <c r="I1" s="211"/>
      <c r="J1" s="211"/>
      <c r="K1" s="211"/>
      <c r="L1" s="211"/>
    </row>
    <row r="2" spans="1:12" ht="39.75" customHeight="1" x14ac:dyDescent="0.25">
      <c r="A2" s="415" t="s">
        <v>85</v>
      </c>
      <c r="B2" s="415"/>
      <c r="C2" s="415"/>
      <c r="D2" s="415"/>
      <c r="E2" s="415"/>
      <c r="F2" s="415"/>
      <c r="G2" s="415"/>
      <c r="H2" s="415"/>
      <c r="I2" s="415"/>
      <c r="J2" s="415"/>
      <c r="K2" s="415"/>
      <c r="L2" s="415"/>
    </row>
    <row r="3" spans="1:12" x14ac:dyDescent="0.25">
      <c r="A3" s="211"/>
      <c r="B3" s="211"/>
      <c r="C3" s="211"/>
      <c r="D3" s="211"/>
      <c r="E3" s="211"/>
      <c r="F3" s="211"/>
      <c r="G3" s="211"/>
      <c r="H3" s="211"/>
      <c r="I3" s="211"/>
      <c r="J3" s="211"/>
      <c r="K3" s="211"/>
      <c r="L3" s="211"/>
    </row>
    <row r="4" spans="1:12" ht="16.5" x14ac:dyDescent="0.25">
      <c r="A4" s="422" t="s">
        <v>62</v>
      </c>
      <c r="B4" s="422"/>
      <c r="C4" s="422"/>
      <c r="D4" s="422"/>
      <c r="E4" s="422"/>
      <c r="F4" s="422"/>
      <c r="G4" s="422"/>
      <c r="H4" s="422"/>
      <c r="I4" s="422"/>
      <c r="J4" s="422"/>
      <c r="K4" s="422"/>
      <c r="L4" s="422"/>
    </row>
    <row r="5" spans="1:12" ht="16.5" x14ac:dyDescent="0.25">
      <c r="A5" s="319"/>
      <c r="B5" s="211"/>
      <c r="C5" s="211"/>
      <c r="D5" s="211"/>
      <c r="E5" s="211"/>
      <c r="F5" s="211"/>
      <c r="G5" s="211"/>
      <c r="H5" s="211"/>
      <c r="I5" s="211"/>
      <c r="J5" s="211"/>
      <c r="K5" s="211"/>
      <c r="L5" s="211"/>
    </row>
    <row r="6" spans="1:12" ht="16.5" x14ac:dyDescent="0.25">
      <c r="A6" s="422" t="s">
        <v>1295</v>
      </c>
      <c r="B6" s="422"/>
      <c r="C6" s="422"/>
      <c r="D6" s="422"/>
      <c r="E6" s="422"/>
      <c r="F6" s="422"/>
      <c r="G6" s="422"/>
      <c r="H6" s="422"/>
      <c r="I6" s="422"/>
      <c r="J6" s="422"/>
      <c r="K6" s="422"/>
      <c r="L6" s="422"/>
    </row>
    <row r="7" spans="1:12" ht="16.5" x14ac:dyDescent="0.25">
      <c r="A7" s="203"/>
      <c r="B7" s="211"/>
      <c r="C7" s="211"/>
      <c r="D7" s="211"/>
      <c r="E7" s="211"/>
      <c r="F7" s="211"/>
      <c r="G7" s="211"/>
      <c r="H7" s="211"/>
      <c r="I7" s="211"/>
      <c r="J7" s="211"/>
      <c r="K7" s="211"/>
      <c r="L7" s="211"/>
    </row>
    <row r="8" spans="1:12" ht="109.5" customHeight="1" x14ac:dyDescent="0.25">
      <c r="A8" s="423" t="s">
        <v>1296</v>
      </c>
      <c r="B8" s="423"/>
      <c r="C8" s="423"/>
      <c r="D8" s="423"/>
      <c r="E8" s="423"/>
      <c r="F8" s="423"/>
      <c r="G8" s="423"/>
      <c r="H8" s="423"/>
      <c r="I8" s="423"/>
      <c r="J8" s="423"/>
      <c r="K8" s="423"/>
      <c r="L8" s="423"/>
    </row>
    <row r="9" spans="1:12" ht="45.75" customHeight="1" x14ac:dyDescent="0.25">
      <c r="A9" s="423"/>
      <c r="B9" s="423"/>
      <c r="C9" s="423"/>
      <c r="D9" s="423"/>
      <c r="E9" s="423"/>
      <c r="F9" s="423"/>
      <c r="G9" s="423"/>
      <c r="H9" s="423"/>
      <c r="I9" s="423"/>
      <c r="J9" s="423"/>
      <c r="K9" s="423"/>
      <c r="L9" s="423"/>
    </row>
    <row r="10" spans="1:12" ht="28.5" customHeight="1" x14ac:dyDescent="0.25">
      <c r="A10" s="423" t="s">
        <v>87</v>
      </c>
      <c r="B10" s="423"/>
      <c r="C10" s="423"/>
      <c r="D10" s="423"/>
      <c r="E10" s="423"/>
      <c r="F10" s="423"/>
      <c r="G10" s="423"/>
      <c r="H10" s="423"/>
      <c r="I10" s="423"/>
      <c r="J10" s="423"/>
      <c r="K10" s="423"/>
      <c r="L10" s="423"/>
    </row>
    <row r="11" spans="1:12" ht="28.5" customHeight="1" x14ac:dyDescent="0.25">
      <c r="A11" s="423"/>
      <c r="B11" s="423"/>
      <c r="C11" s="423"/>
      <c r="D11" s="423"/>
      <c r="E11" s="423"/>
      <c r="F11" s="423"/>
      <c r="G11" s="423"/>
      <c r="H11" s="423"/>
      <c r="I11" s="423"/>
      <c r="J11" s="423"/>
      <c r="K11" s="423"/>
      <c r="L11" s="423"/>
    </row>
    <row r="12" spans="1:12" ht="15.75" thickBot="1" x14ac:dyDescent="0.3">
      <c r="A12" s="211"/>
      <c r="B12" s="211"/>
      <c r="C12" s="211"/>
      <c r="D12" s="211"/>
      <c r="E12" s="211"/>
      <c r="F12" s="211"/>
      <c r="G12" s="211"/>
      <c r="H12" s="211"/>
      <c r="I12" s="211"/>
      <c r="J12" s="211"/>
      <c r="K12" s="211"/>
      <c r="L12" s="211"/>
    </row>
    <row r="13" spans="1:12" ht="15.75" thickBot="1" x14ac:dyDescent="0.3">
      <c r="A13" s="72" t="s">
        <v>63</v>
      </c>
      <c r="B13" s="424" t="s">
        <v>84</v>
      </c>
      <c r="C13" s="425"/>
      <c r="D13" s="425"/>
      <c r="E13" s="425"/>
      <c r="F13" s="425"/>
      <c r="G13" s="425"/>
      <c r="H13" s="425"/>
      <c r="I13" s="425"/>
      <c r="J13" s="425"/>
      <c r="K13" s="425"/>
      <c r="L13" s="425"/>
    </row>
    <row r="14" spans="1:12" ht="15.75" thickBot="1" x14ac:dyDescent="0.3">
      <c r="A14" s="73">
        <v>1</v>
      </c>
      <c r="B14" s="418" t="s">
        <v>1297</v>
      </c>
      <c r="C14" s="418"/>
      <c r="D14" s="418"/>
      <c r="E14" s="418"/>
      <c r="F14" s="418"/>
      <c r="G14" s="418"/>
      <c r="H14" s="418"/>
      <c r="I14" s="418"/>
      <c r="J14" s="418"/>
      <c r="K14" s="418"/>
      <c r="L14" s="418"/>
    </row>
    <row r="15" spans="1:12" ht="15.75" thickBot="1" x14ac:dyDescent="0.3">
      <c r="A15" s="73">
        <v>2</v>
      </c>
      <c r="B15" s="418" t="s">
        <v>1298</v>
      </c>
      <c r="C15" s="418"/>
      <c r="D15" s="418"/>
      <c r="E15" s="418"/>
      <c r="F15" s="418"/>
      <c r="G15" s="418"/>
      <c r="H15" s="418"/>
      <c r="I15" s="418"/>
      <c r="J15" s="418"/>
      <c r="K15" s="418"/>
      <c r="L15" s="418"/>
    </row>
    <row r="16" spans="1:12" ht="15.75" thickBot="1" x14ac:dyDescent="0.3">
      <c r="A16" s="73">
        <v>3</v>
      </c>
      <c r="B16" s="418" t="s">
        <v>1299</v>
      </c>
      <c r="C16" s="418"/>
      <c r="D16" s="418"/>
      <c r="E16" s="418"/>
      <c r="F16" s="418"/>
      <c r="G16" s="418"/>
      <c r="H16" s="418"/>
      <c r="I16" s="418"/>
      <c r="J16" s="418"/>
      <c r="K16" s="418"/>
      <c r="L16" s="418"/>
    </row>
    <row r="17" spans="1:12" ht="15.75" thickBot="1" x14ac:dyDescent="0.3">
      <c r="A17" s="73">
        <v>4</v>
      </c>
      <c r="B17" s="418" t="s">
        <v>1300</v>
      </c>
      <c r="C17" s="418"/>
      <c r="D17" s="418"/>
      <c r="E17" s="418"/>
      <c r="F17" s="418"/>
      <c r="G17" s="418"/>
      <c r="H17" s="418"/>
      <c r="I17" s="418"/>
      <c r="J17" s="418"/>
      <c r="K17" s="418"/>
      <c r="L17" s="418"/>
    </row>
    <row r="18" spans="1:12" ht="15.75" thickBot="1" x14ac:dyDescent="0.3">
      <c r="A18" s="73">
        <v>5</v>
      </c>
      <c r="B18" s="418" t="s">
        <v>1301</v>
      </c>
      <c r="C18" s="418"/>
      <c r="D18" s="418"/>
      <c r="E18" s="418"/>
      <c r="F18" s="418"/>
      <c r="G18" s="418"/>
      <c r="H18" s="418"/>
      <c r="I18" s="418"/>
      <c r="J18" s="418"/>
      <c r="K18" s="418"/>
      <c r="L18" s="418"/>
    </row>
    <row r="19" spans="1:12" x14ac:dyDescent="0.25">
      <c r="A19" s="79"/>
      <c r="B19" s="79"/>
      <c r="C19" s="79"/>
      <c r="D19" s="79"/>
      <c r="E19" s="79"/>
      <c r="F19" s="79"/>
      <c r="G19" s="79"/>
      <c r="H19" s="79"/>
      <c r="I19" s="79"/>
      <c r="J19" s="79"/>
      <c r="K19" s="79"/>
      <c r="L19" s="79"/>
    </row>
    <row r="20" spans="1:12" x14ac:dyDescent="0.25">
      <c r="A20" s="80"/>
      <c r="B20" s="79"/>
      <c r="C20" s="79"/>
      <c r="D20" s="79"/>
      <c r="E20" s="79"/>
      <c r="F20" s="79"/>
      <c r="G20" s="79"/>
      <c r="H20" s="79"/>
      <c r="I20" s="79"/>
      <c r="J20" s="79"/>
      <c r="K20" s="79"/>
      <c r="L20" s="79"/>
    </row>
    <row r="21" spans="1:12" x14ac:dyDescent="0.25">
      <c r="A21" s="416" t="s">
        <v>1304</v>
      </c>
      <c r="B21" s="416"/>
      <c r="C21" s="416"/>
      <c r="D21" s="416"/>
      <c r="E21" s="416"/>
      <c r="F21" s="416"/>
      <c r="G21" s="416"/>
      <c r="H21" s="416"/>
      <c r="I21" s="416"/>
      <c r="J21" s="416"/>
      <c r="K21" s="416"/>
      <c r="L21" s="416"/>
    </row>
    <row r="22" spans="1:12" x14ac:dyDescent="0.25">
      <c r="A22" s="211"/>
      <c r="B22" s="211"/>
      <c r="C22" s="211"/>
      <c r="D22" s="211"/>
      <c r="E22" s="211"/>
      <c r="F22" s="211"/>
      <c r="G22" s="211"/>
      <c r="H22" s="211"/>
      <c r="I22" s="211"/>
      <c r="J22" s="211"/>
      <c r="K22" s="211"/>
      <c r="L22" s="211"/>
    </row>
    <row r="23" spans="1:12" x14ac:dyDescent="0.25">
      <c r="A23" s="417" t="s">
        <v>64</v>
      </c>
      <c r="B23" s="417"/>
      <c r="C23" s="417"/>
      <c r="D23" s="417"/>
      <c r="E23" s="74" t="s">
        <v>65</v>
      </c>
      <c r="F23" s="202" t="s">
        <v>66</v>
      </c>
      <c r="G23" s="202" t="s">
        <v>67</v>
      </c>
      <c r="H23" s="417" t="s">
        <v>3</v>
      </c>
      <c r="I23" s="417"/>
      <c r="J23" s="417"/>
      <c r="K23" s="417"/>
      <c r="L23" s="417"/>
    </row>
    <row r="24" spans="1:12" ht="30.75" customHeight="1" x14ac:dyDescent="0.25">
      <c r="A24" s="419" t="s">
        <v>90</v>
      </c>
      <c r="B24" s="420"/>
      <c r="C24" s="420"/>
      <c r="D24" s="421"/>
      <c r="E24" s="75" t="s">
        <v>1305</v>
      </c>
      <c r="F24" s="212" t="s">
        <v>1306</v>
      </c>
      <c r="G24" s="212"/>
      <c r="H24" s="414"/>
      <c r="I24" s="414"/>
      <c r="J24" s="414"/>
      <c r="K24" s="414"/>
      <c r="L24" s="414"/>
    </row>
    <row r="25" spans="1:12" ht="18.75" customHeight="1" x14ac:dyDescent="0.25">
      <c r="A25" s="408" t="s">
        <v>91</v>
      </c>
      <c r="B25" s="409"/>
      <c r="C25" s="409"/>
      <c r="D25" s="410"/>
      <c r="E25" s="76" t="s">
        <v>1307</v>
      </c>
      <c r="F25" s="212" t="s">
        <v>1306</v>
      </c>
      <c r="G25" s="212"/>
      <c r="H25" s="414"/>
      <c r="I25" s="414"/>
      <c r="J25" s="414"/>
      <c r="K25" s="414"/>
      <c r="L25" s="414"/>
    </row>
    <row r="26" spans="1:12" ht="24" customHeight="1" x14ac:dyDescent="0.25">
      <c r="A26" s="408" t="s">
        <v>127</v>
      </c>
      <c r="B26" s="409"/>
      <c r="C26" s="409"/>
      <c r="D26" s="410"/>
      <c r="E26" s="76" t="s">
        <v>1308</v>
      </c>
      <c r="F26" s="212" t="s">
        <v>795</v>
      </c>
      <c r="G26" s="212"/>
      <c r="H26" s="414"/>
      <c r="I26" s="414"/>
      <c r="J26" s="414"/>
      <c r="K26" s="414"/>
      <c r="L26" s="414"/>
    </row>
    <row r="27" spans="1:12" ht="24" customHeight="1" x14ac:dyDescent="0.25">
      <c r="A27" s="411" t="s">
        <v>68</v>
      </c>
      <c r="B27" s="412"/>
      <c r="C27" s="412"/>
      <c r="D27" s="413"/>
      <c r="E27" s="77" t="s">
        <v>1309</v>
      </c>
      <c r="F27" s="212" t="s">
        <v>1306</v>
      </c>
      <c r="G27" s="212"/>
      <c r="H27" s="414"/>
      <c r="I27" s="414"/>
      <c r="J27" s="414"/>
      <c r="K27" s="414"/>
      <c r="L27" s="414"/>
    </row>
    <row r="28" spans="1:12" x14ac:dyDescent="0.25">
      <c r="A28" s="411" t="s">
        <v>86</v>
      </c>
      <c r="B28" s="412"/>
      <c r="C28" s="412"/>
      <c r="D28" s="413"/>
      <c r="E28" s="77"/>
      <c r="F28" s="212"/>
      <c r="G28" s="212"/>
      <c r="H28" s="405" t="s">
        <v>754</v>
      </c>
      <c r="I28" s="406"/>
      <c r="J28" s="406"/>
      <c r="K28" s="406"/>
      <c r="L28" s="407"/>
    </row>
    <row r="29" spans="1:12" ht="25.5" customHeight="1" x14ac:dyDescent="0.25">
      <c r="A29" s="411" t="s">
        <v>128</v>
      </c>
      <c r="B29" s="412"/>
      <c r="C29" s="412"/>
      <c r="D29" s="413"/>
      <c r="E29" s="77"/>
      <c r="F29" s="212"/>
      <c r="G29" s="212"/>
      <c r="H29" s="414" t="s">
        <v>938</v>
      </c>
      <c r="I29" s="414"/>
      <c r="J29" s="414"/>
      <c r="K29" s="414"/>
      <c r="L29" s="414"/>
    </row>
    <row r="30" spans="1:12" ht="22.5" customHeight="1" x14ac:dyDescent="0.25">
      <c r="A30" s="411" t="s">
        <v>89</v>
      </c>
      <c r="B30" s="412"/>
      <c r="C30" s="412"/>
      <c r="D30" s="413"/>
      <c r="E30" s="77"/>
      <c r="F30" s="212"/>
      <c r="G30" s="212"/>
      <c r="H30" s="405" t="s">
        <v>754</v>
      </c>
      <c r="I30" s="406"/>
      <c r="J30" s="406"/>
      <c r="K30" s="406"/>
      <c r="L30" s="407"/>
    </row>
    <row r="31" spans="1:12" x14ac:dyDescent="0.25">
      <c r="A31" s="408" t="s">
        <v>69</v>
      </c>
      <c r="B31" s="409"/>
      <c r="C31" s="409"/>
      <c r="D31" s="410"/>
      <c r="E31" s="76" t="s">
        <v>1310</v>
      </c>
      <c r="F31" s="212" t="s">
        <v>1311</v>
      </c>
      <c r="G31" s="212"/>
      <c r="H31" s="414"/>
      <c r="I31" s="414"/>
      <c r="J31" s="414"/>
      <c r="K31" s="414"/>
      <c r="L31" s="414"/>
    </row>
    <row r="32" spans="1:12" x14ac:dyDescent="0.25">
      <c r="A32" s="408" t="s">
        <v>70</v>
      </c>
      <c r="B32" s="409"/>
      <c r="C32" s="409"/>
      <c r="D32" s="410"/>
      <c r="E32" s="76">
        <v>67</v>
      </c>
      <c r="F32" s="212" t="s">
        <v>1312</v>
      </c>
      <c r="G32" s="212"/>
      <c r="H32" s="414"/>
      <c r="I32" s="414"/>
      <c r="J32" s="414"/>
      <c r="K32" s="414"/>
      <c r="L32" s="414"/>
    </row>
    <row r="33" spans="1:12" ht="27" customHeight="1" x14ac:dyDescent="0.25">
      <c r="A33" s="408" t="s">
        <v>71</v>
      </c>
      <c r="B33" s="409"/>
      <c r="C33" s="409"/>
      <c r="D33" s="410"/>
      <c r="E33" s="76" t="s">
        <v>1313</v>
      </c>
      <c r="F33" s="212" t="s">
        <v>1314</v>
      </c>
      <c r="G33" s="212"/>
      <c r="H33" s="414"/>
      <c r="I33" s="414"/>
      <c r="J33" s="414"/>
      <c r="K33" s="414"/>
      <c r="L33" s="414"/>
    </row>
    <row r="34" spans="1:12" ht="21.75" customHeight="1" x14ac:dyDescent="0.25">
      <c r="A34" s="408" t="s">
        <v>72</v>
      </c>
      <c r="B34" s="409"/>
      <c r="C34" s="409"/>
      <c r="D34" s="410"/>
      <c r="E34" s="76" t="s">
        <v>1315</v>
      </c>
      <c r="F34" s="212" t="s">
        <v>1303</v>
      </c>
      <c r="G34" s="212"/>
      <c r="H34" s="414"/>
      <c r="I34" s="414"/>
      <c r="J34" s="414"/>
      <c r="K34" s="414"/>
      <c r="L34" s="414"/>
    </row>
    <row r="35" spans="1:12" ht="27.75" customHeight="1" x14ac:dyDescent="0.25">
      <c r="A35" s="408" t="s">
        <v>73</v>
      </c>
      <c r="B35" s="409"/>
      <c r="C35" s="409"/>
      <c r="D35" s="410"/>
      <c r="E35" s="76">
        <v>86.87</v>
      </c>
      <c r="F35" s="212" t="s">
        <v>1303</v>
      </c>
      <c r="G35" s="212"/>
      <c r="H35" s="414"/>
      <c r="I35" s="414"/>
      <c r="J35" s="414"/>
      <c r="K35" s="414"/>
      <c r="L35" s="414"/>
    </row>
    <row r="36" spans="1:12" ht="23.25" customHeight="1" x14ac:dyDescent="0.25">
      <c r="A36" s="408" t="s">
        <v>88</v>
      </c>
      <c r="B36" s="409"/>
      <c r="C36" s="409"/>
      <c r="D36" s="410"/>
      <c r="E36" s="76"/>
      <c r="F36" s="212"/>
      <c r="G36" s="212"/>
      <c r="H36" s="405" t="s">
        <v>754</v>
      </c>
      <c r="I36" s="406"/>
      <c r="J36" s="406"/>
      <c r="K36" s="406"/>
      <c r="L36" s="407"/>
    </row>
    <row r="37" spans="1:12" ht="24" customHeight="1" x14ac:dyDescent="0.25">
      <c r="A37" s="408" t="s">
        <v>92</v>
      </c>
      <c r="B37" s="409"/>
      <c r="C37" s="409"/>
      <c r="D37" s="410"/>
      <c r="E37" s="76" t="s">
        <v>1316</v>
      </c>
      <c r="F37" s="212" t="s">
        <v>1314</v>
      </c>
      <c r="G37" s="212"/>
      <c r="H37" s="405"/>
      <c r="I37" s="406"/>
      <c r="J37" s="406"/>
      <c r="K37" s="406"/>
      <c r="L37" s="407"/>
    </row>
    <row r="38" spans="1:12" ht="30.75" customHeight="1" x14ac:dyDescent="0.25">
      <c r="A38" s="408" t="s">
        <v>93</v>
      </c>
      <c r="B38" s="409"/>
      <c r="C38" s="409"/>
      <c r="D38" s="410"/>
      <c r="E38" s="78" t="s">
        <v>1317</v>
      </c>
      <c r="F38" s="212" t="s">
        <v>1302</v>
      </c>
      <c r="G38" s="212"/>
      <c r="H38" s="414"/>
      <c r="I38" s="414"/>
      <c r="J38" s="414"/>
      <c r="K38" s="414"/>
      <c r="L38" s="414"/>
    </row>
    <row r="39" spans="1:12" x14ac:dyDescent="0.25">
      <c r="A39" s="211"/>
      <c r="B39" s="211"/>
      <c r="C39" s="211"/>
      <c r="D39" s="211"/>
      <c r="E39" s="211"/>
      <c r="F39" s="211"/>
      <c r="G39" s="211"/>
      <c r="H39" s="211"/>
      <c r="I39" s="211"/>
      <c r="J39" s="211"/>
      <c r="K39" s="211"/>
      <c r="L39" s="211"/>
    </row>
  </sheetData>
  <mergeCells count="44">
    <mergeCell ref="A4:L4"/>
    <mergeCell ref="A6:L6"/>
    <mergeCell ref="A8:L9"/>
    <mergeCell ref="A10:L11"/>
    <mergeCell ref="B13:L13"/>
    <mergeCell ref="A23:D23"/>
    <mergeCell ref="A28:D28"/>
    <mergeCell ref="H28:L28"/>
    <mergeCell ref="H25:L25"/>
    <mergeCell ref="H26:L26"/>
    <mergeCell ref="H27:L27"/>
    <mergeCell ref="A24:D24"/>
    <mergeCell ref="A25:D25"/>
    <mergeCell ref="A26:D26"/>
    <mergeCell ref="H24:L24"/>
    <mergeCell ref="A27:D27"/>
    <mergeCell ref="B14:L14"/>
    <mergeCell ref="B15:L15"/>
    <mergeCell ref="B16:L16"/>
    <mergeCell ref="B17:L17"/>
    <mergeCell ref="B18:L18"/>
    <mergeCell ref="H38:L38"/>
    <mergeCell ref="A2:L2"/>
    <mergeCell ref="A21:L21"/>
    <mergeCell ref="H29:L29"/>
    <mergeCell ref="H31:L31"/>
    <mergeCell ref="H32:L32"/>
    <mergeCell ref="H33:L33"/>
    <mergeCell ref="H34:L34"/>
    <mergeCell ref="H35:L35"/>
    <mergeCell ref="A32:D32"/>
    <mergeCell ref="A33:D33"/>
    <mergeCell ref="A34:D34"/>
    <mergeCell ref="A35:D35"/>
    <mergeCell ref="A38:D38"/>
    <mergeCell ref="H23:L23"/>
    <mergeCell ref="A29:D29"/>
    <mergeCell ref="H37:L37"/>
    <mergeCell ref="H36:L36"/>
    <mergeCell ref="A36:D36"/>
    <mergeCell ref="A37:D37"/>
    <mergeCell ref="A30:D30"/>
    <mergeCell ref="H30:L30"/>
    <mergeCell ref="A31:D3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73"/>
  <sheetViews>
    <sheetView topLeftCell="F154" zoomScale="84" zoomScaleNormal="62" workbookViewId="0">
      <selection activeCell="P156" sqref="P156:Q156"/>
    </sheetView>
  </sheetViews>
  <sheetFormatPr baseColWidth="10" defaultRowHeight="15" x14ac:dyDescent="0.25"/>
  <cols>
    <col min="1" max="1" width="3.140625" style="9" bestFit="1" customWidth="1"/>
    <col min="2" max="2" width="69.5703125" style="9" customWidth="1"/>
    <col min="3" max="3" width="31.140625" style="9" customWidth="1"/>
    <col min="4" max="4" width="31.5703125" style="9" customWidth="1"/>
    <col min="5" max="5" width="25" style="9" customWidth="1"/>
    <col min="6" max="6" width="18" style="9" customWidth="1"/>
    <col min="7" max="7" width="29.7109375" style="9" customWidth="1"/>
    <col min="8" max="8" width="24.5703125" style="9" customWidth="1"/>
    <col min="9" max="9" width="24" style="9" customWidth="1"/>
    <col min="10" max="10" width="13" style="9" customWidth="1"/>
    <col min="11" max="11" width="25.85546875" style="9" customWidth="1"/>
    <col min="12" max="13" width="18.7109375" style="9" customWidth="1"/>
    <col min="14" max="14" width="22.140625" style="9" customWidth="1"/>
    <col min="15" max="15" width="29.85546875" style="9" customWidth="1"/>
    <col min="16" max="16" width="23" style="9" customWidth="1"/>
    <col min="17" max="17" width="38.140625" style="9" customWidth="1"/>
    <col min="18" max="18" width="20" style="9" customWidth="1"/>
    <col min="19"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446" t="s">
        <v>61</v>
      </c>
      <c r="C2" s="447"/>
      <c r="D2" s="447"/>
      <c r="E2" s="447"/>
      <c r="F2" s="447"/>
      <c r="G2" s="447"/>
      <c r="H2" s="447"/>
      <c r="I2" s="447"/>
      <c r="J2" s="447"/>
      <c r="K2" s="447"/>
      <c r="L2" s="447"/>
      <c r="M2" s="447"/>
      <c r="N2" s="447"/>
      <c r="O2" s="447"/>
      <c r="P2" s="447"/>
    </row>
    <row r="4" spans="2:16" ht="26.25" x14ac:dyDescent="0.25">
      <c r="B4" s="446" t="s">
        <v>46</v>
      </c>
      <c r="C4" s="447"/>
      <c r="D4" s="447"/>
      <c r="E4" s="447"/>
      <c r="F4" s="447"/>
      <c r="G4" s="447"/>
      <c r="H4" s="447"/>
      <c r="I4" s="447"/>
      <c r="J4" s="447"/>
      <c r="K4" s="447"/>
      <c r="L4" s="447"/>
      <c r="M4" s="447"/>
      <c r="N4" s="447"/>
      <c r="O4" s="447"/>
      <c r="P4" s="447"/>
    </row>
    <row r="5" spans="2:16" ht="15.75" thickBot="1" x14ac:dyDescent="0.3"/>
    <row r="6" spans="2:16" ht="21.75" thickBot="1" x14ac:dyDescent="0.3">
      <c r="B6" s="11" t="s">
        <v>4</v>
      </c>
      <c r="C6" s="450" t="s">
        <v>151</v>
      </c>
      <c r="D6" s="450"/>
      <c r="E6" s="450"/>
      <c r="F6" s="450"/>
      <c r="G6" s="450"/>
      <c r="H6" s="450"/>
      <c r="I6" s="450"/>
      <c r="J6" s="450"/>
      <c r="K6" s="450"/>
      <c r="L6" s="450"/>
      <c r="M6" s="450"/>
      <c r="N6" s="451"/>
    </row>
    <row r="7" spans="2:16" ht="16.5" thickBot="1" x14ac:dyDescent="0.3">
      <c r="B7" s="12" t="s">
        <v>5</v>
      </c>
      <c r="C7" s="450" t="s">
        <v>152</v>
      </c>
      <c r="D7" s="450"/>
      <c r="E7" s="450"/>
      <c r="F7" s="450"/>
      <c r="G7" s="450"/>
      <c r="H7" s="450"/>
      <c r="I7" s="450"/>
      <c r="J7" s="450"/>
      <c r="K7" s="450"/>
      <c r="L7" s="450"/>
      <c r="M7" s="450"/>
      <c r="N7" s="451"/>
    </row>
    <row r="8" spans="2:16" ht="16.5" thickBot="1" x14ac:dyDescent="0.3">
      <c r="B8" s="12" t="s">
        <v>6</v>
      </c>
      <c r="C8" s="450" t="s">
        <v>153</v>
      </c>
      <c r="D8" s="450"/>
      <c r="E8" s="450"/>
      <c r="F8" s="450"/>
      <c r="G8" s="450"/>
      <c r="H8" s="450"/>
      <c r="I8" s="450"/>
      <c r="J8" s="450"/>
      <c r="K8" s="450"/>
      <c r="L8" s="450"/>
      <c r="M8" s="450"/>
      <c r="N8" s="451"/>
    </row>
    <row r="9" spans="2:16" ht="16.5" thickBot="1" x14ac:dyDescent="0.3">
      <c r="B9" s="12" t="s">
        <v>7</v>
      </c>
      <c r="C9" s="450"/>
      <c r="D9" s="450"/>
      <c r="E9" s="450"/>
      <c r="F9" s="450"/>
      <c r="G9" s="450"/>
      <c r="H9" s="450"/>
      <c r="I9" s="450"/>
      <c r="J9" s="450"/>
      <c r="K9" s="450"/>
      <c r="L9" s="450"/>
      <c r="M9" s="450"/>
      <c r="N9" s="451"/>
    </row>
    <row r="10" spans="2:16" ht="16.5" thickBot="1" x14ac:dyDescent="0.3">
      <c r="B10" s="12" t="s">
        <v>8</v>
      </c>
      <c r="C10" s="452" t="s">
        <v>731</v>
      </c>
      <c r="D10" s="453"/>
      <c r="E10" s="453"/>
      <c r="F10" s="453"/>
      <c r="G10" s="453"/>
      <c r="H10" s="453"/>
      <c r="I10" s="453"/>
      <c r="J10" s="453"/>
      <c r="K10" s="453"/>
      <c r="L10" s="453"/>
      <c r="M10" s="453"/>
      <c r="N10" s="454"/>
    </row>
    <row r="11" spans="2:16" ht="16.5" thickBot="1" x14ac:dyDescent="0.3">
      <c r="B11" s="14" t="s">
        <v>9</v>
      </c>
      <c r="C11" s="15">
        <v>41969</v>
      </c>
      <c r="D11" s="16"/>
      <c r="E11" s="16"/>
      <c r="F11" s="16"/>
      <c r="G11" s="16"/>
      <c r="H11" s="16"/>
      <c r="I11" s="16"/>
      <c r="J11" s="16"/>
      <c r="K11" s="16"/>
      <c r="L11" s="16"/>
      <c r="M11" s="16"/>
      <c r="N11" s="17"/>
    </row>
    <row r="12" spans="2:16" ht="15.75" x14ac:dyDescent="0.25">
      <c r="B12" s="13"/>
      <c r="C12" s="18"/>
      <c r="D12" s="19"/>
      <c r="E12" s="19"/>
      <c r="F12" s="19"/>
      <c r="G12" s="19"/>
      <c r="H12" s="19"/>
      <c r="I12" s="8"/>
      <c r="J12" s="8"/>
      <c r="K12" s="8"/>
      <c r="L12" s="8"/>
      <c r="M12" s="8"/>
      <c r="N12" s="19"/>
    </row>
    <row r="13" spans="2:16" x14ac:dyDescent="0.25">
      <c r="I13" s="8"/>
      <c r="J13" s="8"/>
      <c r="K13" s="8"/>
      <c r="L13" s="8"/>
      <c r="M13" s="8"/>
      <c r="N13" s="21"/>
    </row>
    <row r="14" spans="2:16" ht="45.75" customHeight="1" x14ac:dyDescent="0.25">
      <c r="B14" s="469" t="s">
        <v>94</v>
      </c>
      <c r="C14" s="469"/>
      <c r="D14" s="47" t="s">
        <v>12</v>
      </c>
      <c r="E14" s="47" t="s">
        <v>13</v>
      </c>
      <c r="F14" s="47" t="s">
        <v>29</v>
      </c>
      <c r="G14" s="254"/>
      <c r="I14" s="33"/>
      <c r="J14" s="33"/>
      <c r="K14" s="33"/>
      <c r="L14" s="33"/>
      <c r="M14" s="33"/>
      <c r="N14" s="21"/>
    </row>
    <row r="15" spans="2:16" x14ac:dyDescent="0.25">
      <c r="B15" s="469"/>
      <c r="C15" s="469"/>
      <c r="D15" s="47">
        <v>1</v>
      </c>
      <c r="E15" s="129">
        <v>1668892264</v>
      </c>
      <c r="F15" s="127">
        <f>247+454</f>
        <v>701</v>
      </c>
      <c r="G15" s="255"/>
      <c r="I15" s="34">
        <v>247</v>
      </c>
      <c r="J15" s="34">
        <f>+I15/200</f>
        <v>1.2350000000000001</v>
      </c>
      <c r="K15" s="34"/>
      <c r="L15" s="34">
        <v>454</v>
      </c>
      <c r="M15" s="34">
        <f>+L15/300</f>
        <v>1.5133333333333334</v>
      </c>
      <c r="N15" s="164">
        <f>+J15+M15</f>
        <v>2.7483333333333335</v>
      </c>
      <c r="O15" s="97" t="s">
        <v>728</v>
      </c>
    </row>
    <row r="16" spans="2:16" x14ac:dyDescent="0.25">
      <c r="B16" s="469"/>
      <c r="C16" s="469"/>
      <c r="D16" s="47">
        <v>2</v>
      </c>
      <c r="E16" s="129">
        <v>197836920</v>
      </c>
      <c r="F16" s="127">
        <f>78+163+626</f>
        <v>867</v>
      </c>
      <c r="G16" s="255"/>
      <c r="I16" s="34"/>
      <c r="J16" s="34">
        <f>+J15</f>
        <v>1.2350000000000001</v>
      </c>
      <c r="K16" s="34"/>
      <c r="L16" s="34"/>
      <c r="M16" s="34">
        <f>+M15*2</f>
        <v>3.0266666666666668</v>
      </c>
      <c r="N16" s="164"/>
      <c r="O16" s="97" t="s">
        <v>729</v>
      </c>
    </row>
    <row r="17" spans="1:14" x14ac:dyDescent="0.25">
      <c r="B17" s="469"/>
      <c r="C17" s="469"/>
      <c r="D17" s="47">
        <v>5</v>
      </c>
      <c r="E17" s="129">
        <v>973655720</v>
      </c>
      <c r="F17" s="127">
        <f>60+140+200</f>
        <v>400</v>
      </c>
      <c r="G17" s="255"/>
      <c r="I17" s="34"/>
      <c r="J17" s="34"/>
      <c r="K17" s="34"/>
      <c r="L17" s="34"/>
      <c r="M17" s="34"/>
      <c r="N17" s="21"/>
    </row>
    <row r="18" spans="1:14" x14ac:dyDescent="0.25">
      <c r="B18" s="469"/>
      <c r="C18" s="469"/>
      <c r="D18" s="47">
        <v>6</v>
      </c>
      <c r="E18" s="129">
        <v>104414050</v>
      </c>
      <c r="F18" s="127">
        <v>50</v>
      </c>
      <c r="G18" s="255"/>
      <c r="H18" s="22"/>
      <c r="I18" s="34"/>
      <c r="J18" s="34"/>
      <c r="K18" s="34"/>
      <c r="L18" s="34"/>
      <c r="M18" s="34"/>
      <c r="N18" s="20"/>
    </row>
    <row r="19" spans="1:14" x14ac:dyDescent="0.25">
      <c r="B19" s="469"/>
      <c r="C19" s="469"/>
      <c r="D19" s="47">
        <v>7</v>
      </c>
      <c r="E19" s="129">
        <v>104414050</v>
      </c>
      <c r="F19" s="127">
        <v>50</v>
      </c>
      <c r="G19" s="255"/>
      <c r="H19" s="22"/>
      <c r="I19" s="36"/>
      <c r="J19" s="36"/>
      <c r="K19" s="36"/>
      <c r="L19" s="36"/>
      <c r="M19" s="36"/>
      <c r="N19" s="20"/>
    </row>
    <row r="20" spans="1:14" x14ac:dyDescent="0.25">
      <c r="B20" s="469"/>
      <c r="C20" s="469"/>
      <c r="D20" s="47">
        <v>8</v>
      </c>
      <c r="E20" s="129">
        <v>3223311221</v>
      </c>
      <c r="F20" s="127">
        <f>299+65+1041</f>
        <v>1405</v>
      </c>
      <c r="G20" s="255"/>
      <c r="H20" s="22"/>
      <c r="I20" s="8"/>
      <c r="J20" s="8"/>
      <c r="K20" s="8"/>
      <c r="L20" s="8"/>
      <c r="M20" s="8"/>
      <c r="N20" s="20"/>
    </row>
    <row r="21" spans="1:14" x14ac:dyDescent="0.25">
      <c r="B21" s="469"/>
      <c r="C21" s="469"/>
      <c r="D21" s="121">
        <v>9</v>
      </c>
      <c r="E21" s="129">
        <v>1451607014</v>
      </c>
      <c r="F21" s="127">
        <f>182+458</f>
        <v>640</v>
      </c>
      <c r="G21" s="255"/>
      <c r="H21" s="22"/>
      <c r="I21" s="96"/>
      <c r="J21" s="96"/>
      <c r="K21" s="96"/>
      <c r="L21" s="96"/>
      <c r="M21" s="96"/>
      <c r="N21" s="20"/>
    </row>
    <row r="22" spans="1:14" x14ac:dyDescent="0.25">
      <c r="B22" s="469"/>
      <c r="C22" s="469"/>
      <c r="D22" s="121">
        <v>10</v>
      </c>
      <c r="E22" s="129">
        <v>1933441497</v>
      </c>
      <c r="F22" s="127">
        <f>208+169+415</f>
        <v>792</v>
      </c>
      <c r="G22" s="255"/>
      <c r="H22" s="22"/>
      <c r="I22" s="96"/>
      <c r="J22" s="96"/>
      <c r="K22" s="96"/>
      <c r="L22" s="96"/>
      <c r="M22" s="96"/>
      <c r="N22" s="20"/>
    </row>
    <row r="23" spans="1:14" x14ac:dyDescent="0.25">
      <c r="B23" s="469"/>
      <c r="C23" s="469"/>
      <c r="D23" s="121">
        <v>11</v>
      </c>
      <c r="E23" s="129">
        <v>3066349260</v>
      </c>
      <c r="F23" s="127">
        <f>200+584+428</f>
        <v>1212</v>
      </c>
      <c r="G23" s="255"/>
      <c r="H23" s="22"/>
      <c r="I23" s="96"/>
      <c r="J23" s="96"/>
      <c r="K23" s="96"/>
      <c r="L23" s="96"/>
      <c r="M23" s="96"/>
      <c r="N23" s="20"/>
    </row>
    <row r="24" spans="1:14" x14ac:dyDescent="0.25">
      <c r="B24" s="469"/>
      <c r="C24" s="469"/>
      <c r="D24" s="121">
        <v>12</v>
      </c>
      <c r="E24" s="129">
        <v>1568813116</v>
      </c>
      <c r="F24" s="127">
        <f>156+548</f>
        <v>704</v>
      </c>
      <c r="G24" s="255"/>
      <c r="H24" s="22"/>
      <c r="I24" s="8"/>
      <c r="J24" s="8"/>
      <c r="K24" s="8"/>
      <c r="L24" s="8"/>
      <c r="M24" s="8"/>
      <c r="N24" s="20"/>
    </row>
    <row r="25" spans="1:14" x14ac:dyDescent="0.25">
      <c r="B25" s="122"/>
      <c r="C25" s="123"/>
      <c r="D25" s="121">
        <v>13</v>
      </c>
      <c r="E25" s="129">
        <v>877985654</v>
      </c>
      <c r="F25" s="127">
        <f>117+268</f>
        <v>385</v>
      </c>
      <c r="G25" s="255"/>
      <c r="H25" s="22"/>
      <c r="I25" s="96"/>
      <c r="J25" s="96"/>
      <c r="K25" s="96"/>
      <c r="L25" s="96"/>
      <c r="M25" s="96"/>
      <c r="N25" s="20"/>
    </row>
    <row r="26" spans="1:14" ht="30" customHeight="1" thickBot="1" x14ac:dyDescent="0.3">
      <c r="B26" s="448" t="s">
        <v>14</v>
      </c>
      <c r="C26" s="449"/>
      <c r="D26" s="47"/>
      <c r="E26" s="129">
        <f>SUM(E15:E25)</f>
        <v>15170720766</v>
      </c>
      <c r="F26" s="127">
        <f>SUM(F15:F25)</f>
        <v>7206</v>
      </c>
      <c r="G26" s="255"/>
      <c r="H26" s="22"/>
      <c r="I26" s="8"/>
      <c r="J26" s="8"/>
      <c r="K26" s="8"/>
      <c r="L26" s="8"/>
      <c r="M26" s="8"/>
      <c r="N26" s="20"/>
    </row>
    <row r="27" spans="1:14" ht="45.75" thickBot="1" x14ac:dyDescent="0.3">
      <c r="A27" s="38"/>
      <c r="B27" s="48" t="s">
        <v>15</v>
      </c>
      <c r="C27" s="48" t="s">
        <v>95</v>
      </c>
      <c r="E27" s="33"/>
      <c r="F27" s="128"/>
      <c r="G27" s="33"/>
      <c r="H27" s="33"/>
      <c r="I27" s="10"/>
      <c r="J27" s="10"/>
      <c r="K27" s="10"/>
      <c r="L27" s="10"/>
      <c r="M27" s="10"/>
    </row>
    <row r="28" spans="1:14" ht="15.75" thickBot="1" x14ac:dyDescent="0.3">
      <c r="A28" s="39">
        <v>1</v>
      </c>
      <c r="C28" s="41">
        <f>+F15*0.8</f>
        <v>560.80000000000007</v>
      </c>
      <c r="D28" s="37"/>
      <c r="E28" s="40">
        <f>+E15</f>
        <v>1668892264</v>
      </c>
      <c r="F28" s="35"/>
      <c r="G28" s="35"/>
      <c r="H28" s="35"/>
      <c r="I28" s="23"/>
      <c r="J28" s="23"/>
      <c r="K28" s="23"/>
      <c r="L28" s="23"/>
      <c r="M28" s="23"/>
    </row>
    <row r="29" spans="1:14" x14ac:dyDescent="0.25">
      <c r="A29" s="88"/>
      <c r="C29" s="89"/>
      <c r="D29" s="34"/>
      <c r="E29" s="90"/>
      <c r="F29" s="35"/>
      <c r="G29" s="35"/>
      <c r="H29" s="35"/>
      <c r="I29" s="23"/>
      <c r="J29" s="23"/>
      <c r="K29" s="23"/>
      <c r="L29" s="23"/>
      <c r="M29" s="23"/>
    </row>
    <row r="30" spans="1:14" x14ac:dyDescent="0.25">
      <c r="A30" s="88"/>
      <c r="C30" s="89"/>
      <c r="D30" s="34"/>
      <c r="E30" s="90"/>
      <c r="F30" s="35"/>
      <c r="G30" s="35"/>
      <c r="H30" s="35"/>
      <c r="I30" s="23"/>
      <c r="J30" s="23"/>
      <c r="K30" s="23"/>
      <c r="L30" s="23"/>
      <c r="M30" s="23"/>
    </row>
    <row r="31" spans="1:14" x14ac:dyDescent="0.25">
      <c r="A31" s="88"/>
      <c r="B31" s="111" t="s">
        <v>1156</v>
      </c>
      <c r="C31" s="93"/>
      <c r="D31" s="93"/>
      <c r="E31" s="93"/>
      <c r="F31" s="93"/>
      <c r="G31" s="93"/>
      <c r="H31" s="93"/>
      <c r="I31" s="96"/>
      <c r="J31" s="96"/>
      <c r="K31" s="96"/>
      <c r="L31" s="96"/>
      <c r="M31" s="96"/>
      <c r="N31" s="97"/>
    </row>
    <row r="32" spans="1:14" x14ac:dyDescent="0.25">
      <c r="A32" s="88"/>
      <c r="B32" s="93"/>
      <c r="C32" s="93"/>
      <c r="D32" s="93"/>
      <c r="E32" s="93"/>
      <c r="F32" s="93"/>
      <c r="G32" s="93"/>
      <c r="H32" s="93"/>
      <c r="I32" s="96"/>
      <c r="J32" s="96"/>
      <c r="K32" s="96"/>
      <c r="L32" s="96"/>
      <c r="M32" s="96"/>
      <c r="N32" s="97"/>
    </row>
    <row r="33" spans="1:14" x14ac:dyDescent="0.25">
      <c r="A33" s="88"/>
      <c r="B33" s="114" t="s">
        <v>33</v>
      </c>
      <c r="C33" s="114" t="s">
        <v>130</v>
      </c>
      <c r="D33" s="114" t="s">
        <v>131</v>
      </c>
      <c r="E33" s="93"/>
      <c r="F33" s="93"/>
      <c r="G33" s="93"/>
      <c r="H33" s="93"/>
      <c r="I33" s="96"/>
      <c r="J33" s="96"/>
      <c r="K33" s="96"/>
      <c r="L33" s="96"/>
      <c r="M33" s="96"/>
      <c r="N33" s="97"/>
    </row>
    <row r="34" spans="1:14" x14ac:dyDescent="0.25">
      <c r="A34" s="88"/>
      <c r="B34" s="110" t="s">
        <v>132</v>
      </c>
      <c r="C34" s="251" t="s">
        <v>795</v>
      </c>
      <c r="D34" s="110"/>
      <c r="E34" s="93"/>
      <c r="F34" s="93"/>
      <c r="G34" s="93"/>
      <c r="H34" s="93"/>
      <c r="I34" s="96"/>
      <c r="J34" s="96"/>
      <c r="K34" s="96"/>
      <c r="L34" s="96"/>
      <c r="M34" s="96"/>
      <c r="N34" s="97"/>
    </row>
    <row r="35" spans="1:14" x14ac:dyDescent="0.25">
      <c r="A35" s="88"/>
      <c r="B35" s="110" t="s">
        <v>133</v>
      </c>
      <c r="C35" s="251" t="s">
        <v>795</v>
      </c>
      <c r="D35" s="110"/>
      <c r="E35" s="93"/>
      <c r="F35" s="93"/>
      <c r="G35" s="93"/>
      <c r="H35" s="93"/>
      <c r="I35" s="96"/>
      <c r="J35" s="96"/>
      <c r="K35" s="96"/>
      <c r="L35" s="96"/>
      <c r="M35" s="96"/>
      <c r="N35" s="97"/>
    </row>
    <row r="36" spans="1:14" x14ac:dyDescent="0.25">
      <c r="A36" s="88"/>
      <c r="B36" s="110" t="s">
        <v>134</v>
      </c>
      <c r="C36" s="110"/>
      <c r="D36" s="383" t="s">
        <v>795</v>
      </c>
      <c r="E36" s="93"/>
      <c r="F36" s="93"/>
      <c r="G36" s="93"/>
      <c r="H36" s="93"/>
      <c r="I36" s="96"/>
      <c r="J36" s="96"/>
      <c r="K36" s="96"/>
      <c r="L36" s="96"/>
      <c r="M36" s="96"/>
      <c r="N36" s="97"/>
    </row>
    <row r="37" spans="1:14" x14ac:dyDescent="0.25">
      <c r="A37" s="88"/>
      <c r="B37" s="110" t="s">
        <v>135</v>
      </c>
      <c r="C37" s="110"/>
      <c r="D37" s="251" t="s">
        <v>795</v>
      </c>
      <c r="E37" s="93"/>
      <c r="F37" s="93"/>
      <c r="G37" s="93"/>
      <c r="H37" s="93"/>
      <c r="I37" s="96"/>
      <c r="J37" s="96"/>
      <c r="K37" s="96"/>
      <c r="L37" s="96"/>
      <c r="M37" s="96"/>
      <c r="N37" s="97"/>
    </row>
    <row r="38" spans="1:14" x14ac:dyDescent="0.25">
      <c r="A38" s="88"/>
      <c r="B38" s="93"/>
      <c r="C38" s="93"/>
      <c r="D38" s="93"/>
      <c r="E38" s="93"/>
      <c r="F38" s="93"/>
      <c r="G38" s="93"/>
      <c r="H38" s="93"/>
      <c r="I38" s="96"/>
      <c r="J38" s="96"/>
      <c r="K38" s="96"/>
      <c r="L38" s="96"/>
      <c r="M38" s="96"/>
      <c r="N38" s="97"/>
    </row>
    <row r="39" spans="1:14" x14ac:dyDescent="0.25">
      <c r="A39" s="88"/>
      <c r="B39" s="93"/>
      <c r="C39" s="93"/>
      <c r="D39" s="93"/>
      <c r="E39" s="93"/>
      <c r="F39" s="93"/>
      <c r="G39" s="93"/>
      <c r="H39" s="93"/>
      <c r="I39" s="96"/>
      <c r="J39" s="96"/>
      <c r="K39" s="96"/>
      <c r="L39" s="96"/>
      <c r="M39" s="96"/>
      <c r="N39" s="97"/>
    </row>
    <row r="40" spans="1:14" x14ac:dyDescent="0.25">
      <c r="A40" s="88"/>
      <c r="B40" s="111" t="s">
        <v>136</v>
      </c>
      <c r="C40" s="93"/>
      <c r="D40" s="93"/>
      <c r="E40" s="93"/>
      <c r="F40" s="93"/>
      <c r="G40" s="93"/>
      <c r="H40" s="93"/>
      <c r="I40" s="96"/>
      <c r="J40" s="96"/>
      <c r="K40" s="96"/>
      <c r="L40" s="96"/>
      <c r="M40" s="96"/>
      <c r="N40" s="97"/>
    </row>
    <row r="41" spans="1:14" x14ac:dyDescent="0.25">
      <c r="A41" s="88"/>
      <c r="B41" s="93"/>
      <c r="C41" s="93"/>
      <c r="D41" s="93"/>
      <c r="E41" s="93"/>
      <c r="F41" s="93"/>
      <c r="G41" s="93"/>
      <c r="H41" s="93"/>
      <c r="I41" s="96"/>
      <c r="J41" s="96"/>
      <c r="K41" s="96"/>
      <c r="L41" s="96"/>
      <c r="M41" s="96"/>
      <c r="N41" s="97"/>
    </row>
    <row r="42" spans="1:14" x14ac:dyDescent="0.25">
      <c r="A42" s="88"/>
      <c r="B42" s="93"/>
      <c r="C42" s="93"/>
      <c r="D42" s="93"/>
      <c r="E42" s="93"/>
      <c r="F42" s="93"/>
      <c r="G42" s="93"/>
      <c r="H42" s="93"/>
      <c r="I42" s="96"/>
      <c r="J42" s="96"/>
      <c r="K42" s="96"/>
      <c r="L42" s="96"/>
      <c r="M42" s="96"/>
      <c r="N42" s="97"/>
    </row>
    <row r="43" spans="1:14" x14ac:dyDescent="0.25">
      <c r="A43" s="88"/>
      <c r="B43" s="114" t="s">
        <v>33</v>
      </c>
      <c r="C43" s="114" t="s">
        <v>56</v>
      </c>
      <c r="D43" s="113" t="s">
        <v>49</v>
      </c>
      <c r="E43" s="113" t="s">
        <v>16</v>
      </c>
      <c r="F43" s="93"/>
      <c r="G43" s="93"/>
      <c r="H43" s="93"/>
      <c r="I43" s="96"/>
      <c r="J43" s="96"/>
      <c r="K43" s="96"/>
      <c r="L43" s="96"/>
      <c r="M43" s="96"/>
      <c r="N43" s="97"/>
    </row>
    <row r="44" spans="1:14" ht="28.5" x14ac:dyDescent="0.25">
      <c r="A44" s="88"/>
      <c r="B44" s="94" t="s">
        <v>137</v>
      </c>
      <c r="C44" s="95">
        <v>40</v>
      </c>
      <c r="D44" s="112">
        <v>30</v>
      </c>
      <c r="E44" s="459">
        <f>+D44+D45</f>
        <v>65</v>
      </c>
      <c r="F44" s="93"/>
      <c r="G44" s="93"/>
      <c r="H44" s="93"/>
      <c r="I44" s="96"/>
      <c r="J44" s="96"/>
      <c r="K44" s="96"/>
      <c r="L44" s="96"/>
      <c r="M44" s="96"/>
      <c r="N44" s="97"/>
    </row>
    <row r="45" spans="1:14" ht="57" x14ac:dyDescent="0.25">
      <c r="A45" s="88"/>
      <c r="B45" s="94" t="s">
        <v>138</v>
      </c>
      <c r="C45" s="95">
        <v>60</v>
      </c>
      <c r="D45" s="112">
        <f>+F162</f>
        <v>35</v>
      </c>
      <c r="E45" s="460"/>
      <c r="F45" s="93"/>
      <c r="G45" s="93"/>
      <c r="H45" s="93"/>
      <c r="I45" s="96"/>
      <c r="J45" s="96"/>
      <c r="K45" s="96"/>
      <c r="L45" s="96"/>
      <c r="M45" s="96"/>
      <c r="N45" s="97"/>
    </row>
    <row r="46" spans="1:14" x14ac:dyDescent="0.25">
      <c r="A46" s="88"/>
      <c r="C46" s="89"/>
      <c r="D46" s="34"/>
      <c r="E46" s="90"/>
      <c r="F46" s="35"/>
      <c r="G46" s="35"/>
      <c r="H46" s="35"/>
      <c r="I46" s="23"/>
      <c r="J46" s="23"/>
      <c r="K46" s="23"/>
      <c r="L46" s="23"/>
      <c r="M46" s="23"/>
    </row>
    <row r="47" spans="1:14" x14ac:dyDescent="0.25">
      <c r="A47" s="88"/>
      <c r="C47" s="89"/>
      <c r="D47" s="34"/>
      <c r="E47" s="90"/>
      <c r="F47" s="35"/>
      <c r="G47" s="35"/>
      <c r="H47" s="35"/>
      <c r="I47" s="23"/>
      <c r="J47" s="23"/>
      <c r="K47" s="23"/>
      <c r="L47" s="23"/>
      <c r="M47" s="23"/>
    </row>
    <row r="48" spans="1:14" x14ac:dyDescent="0.25">
      <c r="A48" s="88"/>
      <c r="C48" s="89"/>
      <c r="D48" s="34"/>
      <c r="E48" s="90"/>
      <c r="F48" s="35"/>
      <c r="G48" s="35"/>
      <c r="H48" s="35"/>
      <c r="I48" s="23"/>
      <c r="J48" s="23"/>
      <c r="K48" s="23"/>
      <c r="L48" s="23"/>
      <c r="M48" s="23"/>
    </row>
    <row r="49" spans="1:26" ht="15.75" thickBot="1" x14ac:dyDescent="0.3">
      <c r="M49" s="471" t="s">
        <v>35</v>
      </c>
      <c r="N49" s="471"/>
    </row>
    <row r="50" spans="1:26" x14ac:dyDescent="0.25">
      <c r="B50" s="60" t="s">
        <v>30</v>
      </c>
      <c r="M50" s="59"/>
      <c r="N50" s="59"/>
    </row>
    <row r="51" spans="1:26" ht="15.75" thickBot="1" x14ac:dyDescent="0.3">
      <c r="M51" s="59"/>
      <c r="N51" s="59"/>
    </row>
    <row r="52" spans="1:26" s="8" customFormat="1" ht="109.5" customHeight="1" x14ac:dyDescent="0.25">
      <c r="B52" s="107" t="s">
        <v>139</v>
      </c>
      <c r="C52" s="107" t="s">
        <v>140</v>
      </c>
      <c r="D52" s="107" t="s">
        <v>141</v>
      </c>
      <c r="E52" s="49" t="s">
        <v>45</v>
      </c>
      <c r="F52" s="49" t="s">
        <v>22</v>
      </c>
      <c r="G52" s="49" t="s">
        <v>96</v>
      </c>
      <c r="H52" s="49" t="s">
        <v>17</v>
      </c>
      <c r="I52" s="49" t="s">
        <v>10</v>
      </c>
      <c r="J52" s="49" t="s">
        <v>31</v>
      </c>
      <c r="K52" s="49" t="s">
        <v>59</v>
      </c>
      <c r="L52" s="49" t="s">
        <v>20</v>
      </c>
      <c r="M52" s="92" t="s">
        <v>26</v>
      </c>
      <c r="N52" s="107" t="s">
        <v>142</v>
      </c>
      <c r="O52" s="49" t="s">
        <v>36</v>
      </c>
      <c r="P52" s="50" t="s">
        <v>11</v>
      </c>
      <c r="Q52" s="50" t="s">
        <v>19</v>
      </c>
      <c r="R52" s="108" t="s">
        <v>724</v>
      </c>
    </row>
    <row r="53" spans="1:26" s="102" customFormat="1" ht="33" customHeight="1" x14ac:dyDescent="0.25">
      <c r="A53" s="42" t="e">
        <f>+#REF!+1</f>
        <v>#REF!</v>
      </c>
      <c r="B53" s="103" t="s">
        <v>151</v>
      </c>
      <c r="C53" s="104" t="s">
        <v>153</v>
      </c>
      <c r="D53" s="103" t="s">
        <v>156</v>
      </c>
      <c r="E53" s="130">
        <v>43144422</v>
      </c>
      <c r="F53" s="99" t="s">
        <v>130</v>
      </c>
      <c r="G53" s="118">
        <v>1</v>
      </c>
      <c r="H53" s="100">
        <v>41470</v>
      </c>
      <c r="I53" s="100">
        <v>41834</v>
      </c>
      <c r="J53" s="100" t="s">
        <v>157</v>
      </c>
      <c r="K53" s="91">
        <v>0</v>
      </c>
      <c r="L53" s="91">
        <v>11</v>
      </c>
      <c r="M53" s="130">
        <v>200</v>
      </c>
      <c r="N53" s="130">
        <f t="shared" ref="N53:N58" si="0">+M53*G53</f>
        <v>200</v>
      </c>
      <c r="O53" s="133">
        <v>54051999</v>
      </c>
      <c r="P53" s="132">
        <v>1498</v>
      </c>
      <c r="Q53" s="119" t="s">
        <v>797</v>
      </c>
      <c r="R53" s="101"/>
      <c r="S53" s="101"/>
      <c r="T53" s="101"/>
      <c r="U53" s="101"/>
      <c r="V53" s="101"/>
      <c r="W53" s="101"/>
      <c r="X53" s="101"/>
      <c r="Y53" s="101"/>
      <c r="Z53" s="101"/>
    </row>
    <row r="54" spans="1:26" s="102" customFormat="1" ht="25.5" customHeight="1" x14ac:dyDescent="0.25">
      <c r="A54" s="42" t="e">
        <f>+#REF!+1</f>
        <v>#REF!</v>
      </c>
      <c r="B54" s="103" t="s">
        <v>151</v>
      </c>
      <c r="C54" s="104" t="s">
        <v>152</v>
      </c>
      <c r="D54" s="103" t="s">
        <v>158</v>
      </c>
      <c r="E54" s="130" t="s">
        <v>786</v>
      </c>
      <c r="F54" s="99" t="s">
        <v>130</v>
      </c>
      <c r="G54" s="118">
        <v>1</v>
      </c>
      <c r="H54" s="100">
        <v>40313</v>
      </c>
      <c r="I54" s="100">
        <v>40527</v>
      </c>
      <c r="J54" s="100" t="s">
        <v>157</v>
      </c>
      <c r="K54" s="91">
        <v>7</v>
      </c>
      <c r="L54" s="100"/>
      <c r="M54" s="130"/>
      <c r="N54" s="130">
        <v>542</v>
      </c>
      <c r="O54" s="133">
        <v>467364323</v>
      </c>
      <c r="P54" s="132" t="s">
        <v>787</v>
      </c>
      <c r="Q54" s="119"/>
      <c r="R54" s="101"/>
      <c r="S54" s="101"/>
      <c r="T54" s="101"/>
      <c r="U54" s="101"/>
      <c r="V54" s="101"/>
      <c r="W54" s="101"/>
      <c r="X54" s="101"/>
      <c r="Y54" s="101"/>
      <c r="Z54" s="101"/>
    </row>
    <row r="55" spans="1:26" s="102" customFormat="1" x14ac:dyDescent="0.25">
      <c r="A55" s="42"/>
      <c r="B55" s="103" t="s">
        <v>151</v>
      </c>
      <c r="C55" s="104" t="s">
        <v>152</v>
      </c>
      <c r="D55" s="103" t="s">
        <v>159</v>
      </c>
      <c r="E55" s="130">
        <v>2111252</v>
      </c>
      <c r="F55" s="99" t="s">
        <v>130</v>
      </c>
      <c r="G55" s="118">
        <v>1</v>
      </c>
      <c r="H55" s="100">
        <v>40781</v>
      </c>
      <c r="I55" s="100">
        <v>40955</v>
      </c>
      <c r="J55" s="100" t="s">
        <v>157</v>
      </c>
      <c r="K55" s="91">
        <v>5</v>
      </c>
      <c r="L55" s="100"/>
      <c r="M55" s="130"/>
      <c r="N55" s="130">
        <f t="shared" si="0"/>
        <v>0</v>
      </c>
      <c r="O55" s="133">
        <v>40658940</v>
      </c>
      <c r="P55" s="132">
        <v>839</v>
      </c>
      <c r="Q55" s="119"/>
      <c r="R55" s="101" t="s">
        <v>727</v>
      </c>
      <c r="S55" s="101"/>
      <c r="T55" s="101"/>
      <c r="U55" s="101"/>
      <c r="V55" s="101"/>
      <c r="W55" s="101"/>
      <c r="X55" s="101"/>
      <c r="Y55" s="101"/>
      <c r="Z55" s="101"/>
    </row>
    <row r="56" spans="1:26" s="102" customFormat="1" ht="31.5" customHeight="1" x14ac:dyDescent="0.25">
      <c r="A56" s="42"/>
      <c r="B56" s="103" t="s">
        <v>151</v>
      </c>
      <c r="C56" s="104" t="s">
        <v>152</v>
      </c>
      <c r="D56" s="103" t="s">
        <v>154</v>
      </c>
      <c r="E56" s="130">
        <v>20</v>
      </c>
      <c r="F56" s="99" t="s">
        <v>130</v>
      </c>
      <c r="G56" s="118">
        <v>1</v>
      </c>
      <c r="H56" s="100">
        <v>40940</v>
      </c>
      <c r="I56" s="100">
        <v>41273</v>
      </c>
      <c r="J56" s="100" t="s">
        <v>157</v>
      </c>
      <c r="K56" s="91">
        <v>0</v>
      </c>
      <c r="L56" s="100">
        <v>11</v>
      </c>
      <c r="M56" s="130"/>
      <c r="N56" s="130">
        <f t="shared" ref="N56" si="1">+M56*G56</f>
        <v>0</v>
      </c>
      <c r="O56" s="133">
        <v>811551314</v>
      </c>
      <c r="P56" s="132">
        <v>232</v>
      </c>
      <c r="Q56" s="119" t="s">
        <v>797</v>
      </c>
      <c r="R56" s="101"/>
      <c r="S56" s="101"/>
      <c r="T56" s="101"/>
      <c r="U56" s="101"/>
      <c r="V56" s="101"/>
      <c r="W56" s="101"/>
      <c r="X56" s="101"/>
      <c r="Y56" s="101"/>
      <c r="Z56" s="101"/>
    </row>
    <row r="57" spans="1:26" s="102" customFormat="1" x14ac:dyDescent="0.25">
      <c r="A57" s="42"/>
      <c r="B57" s="103" t="s">
        <v>151</v>
      </c>
      <c r="C57" s="104" t="s">
        <v>153</v>
      </c>
      <c r="D57" s="103" t="s">
        <v>154</v>
      </c>
      <c r="E57" s="130">
        <v>110</v>
      </c>
      <c r="F57" s="99" t="s">
        <v>130</v>
      </c>
      <c r="G57" s="118">
        <v>1</v>
      </c>
      <c r="H57" s="100">
        <v>41500</v>
      </c>
      <c r="I57" s="100">
        <v>41943</v>
      </c>
      <c r="J57" s="100" t="s">
        <v>157</v>
      </c>
      <c r="K57" s="91">
        <v>14</v>
      </c>
      <c r="L57" s="100"/>
      <c r="M57" s="130">
        <v>392</v>
      </c>
      <c r="N57" s="130">
        <f t="shared" si="0"/>
        <v>392</v>
      </c>
      <c r="O57" s="133">
        <v>962968580</v>
      </c>
      <c r="P57" s="132">
        <v>824</v>
      </c>
      <c r="Q57" s="119"/>
      <c r="R57" s="101"/>
      <c r="S57" s="101"/>
      <c r="T57" s="101"/>
      <c r="U57" s="101"/>
      <c r="V57" s="101"/>
      <c r="W57" s="101"/>
      <c r="X57" s="101"/>
      <c r="Y57" s="101"/>
      <c r="Z57" s="101"/>
    </row>
    <row r="58" spans="1:26" s="28" customFormat="1" x14ac:dyDescent="0.25">
      <c r="A58" s="42" t="e">
        <f>+#REF!+1</f>
        <v>#REF!</v>
      </c>
      <c r="B58" s="43"/>
      <c r="C58" s="44"/>
      <c r="D58" s="43"/>
      <c r="E58" s="130"/>
      <c r="F58" s="24"/>
      <c r="G58" s="118"/>
      <c r="H58" s="100"/>
      <c r="I58" s="100"/>
      <c r="J58" s="25"/>
      <c r="K58" s="91"/>
      <c r="L58" s="25"/>
      <c r="M58" s="130"/>
      <c r="N58" s="130">
        <f t="shared" si="0"/>
        <v>0</v>
      </c>
      <c r="O58" s="133"/>
      <c r="P58" s="132"/>
      <c r="Q58" s="119"/>
      <c r="R58" s="27"/>
      <c r="S58" s="27"/>
      <c r="T58" s="27"/>
      <c r="U58" s="27"/>
      <c r="V58" s="27"/>
      <c r="W58" s="27"/>
      <c r="X58" s="27"/>
      <c r="Y58" s="27"/>
      <c r="Z58" s="27"/>
    </row>
    <row r="59" spans="1:26" s="28" customFormat="1" x14ac:dyDescent="0.25">
      <c r="A59" s="42"/>
      <c r="B59" s="45" t="s">
        <v>16</v>
      </c>
      <c r="C59" s="44"/>
      <c r="D59" s="43"/>
      <c r="E59" s="130"/>
      <c r="F59" s="24"/>
      <c r="G59" s="118"/>
      <c r="H59" s="100"/>
      <c r="I59" s="100"/>
      <c r="J59" s="25"/>
      <c r="K59" s="46">
        <f>SUM(K53:K58)</f>
        <v>26</v>
      </c>
      <c r="L59" s="46">
        <f>SUM(L53:L58)</f>
        <v>22</v>
      </c>
      <c r="M59" s="117">
        <f>SUM(M53:M58)</f>
        <v>592</v>
      </c>
      <c r="N59" s="46">
        <f>SUM(N53:N58)</f>
        <v>1134</v>
      </c>
      <c r="O59" s="26"/>
      <c r="P59" s="132"/>
      <c r="Q59" s="120"/>
    </row>
    <row r="60" spans="1:26" s="29" customFormat="1" x14ac:dyDescent="0.25">
      <c r="E60" s="30"/>
    </row>
    <row r="61" spans="1:26" s="29" customFormat="1" x14ac:dyDescent="0.25">
      <c r="B61" s="444" t="s">
        <v>28</v>
      </c>
      <c r="C61" s="444" t="s">
        <v>27</v>
      </c>
      <c r="D61" s="470" t="s">
        <v>34</v>
      </c>
      <c r="E61" s="470"/>
    </row>
    <row r="62" spans="1:26" s="29" customFormat="1" x14ac:dyDescent="0.25">
      <c r="B62" s="445"/>
      <c r="C62" s="445"/>
      <c r="D62" s="56" t="s">
        <v>23</v>
      </c>
      <c r="E62" s="57" t="s">
        <v>24</v>
      </c>
    </row>
    <row r="63" spans="1:26" s="29" customFormat="1" ht="30.6" customHeight="1" x14ac:dyDescent="0.25">
      <c r="B63" s="54" t="s">
        <v>21</v>
      </c>
      <c r="C63" s="134">
        <f>+K59</f>
        <v>26</v>
      </c>
      <c r="D63" s="206" t="s">
        <v>795</v>
      </c>
      <c r="E63" s="206"/>
      <c r="F63" s="31"/>
      <c r="G63" s="31"/>
      <c r="H63" s="31"/>
      <c r="I63" s="31"/>
      <c r="J63" s="31"/>
      <c r="K63" s="31"/>
      <c r="L63" s="31"/>
      <c r="M63" s="31"/>
    </row>
    <row r="64" spans="1:26" s="29" customFormat="1" ht="30" customHeight="1" x14ac:dyDescent="0.25">
      <c r="B64" s="54" t="s">
        <v>25</v>
      </c>
      <c r="C64" s="55">
        <f>+M59</f>
        <v>592</v>
      </c>
      <c r="D64" s="206" t="s">
        <v>795</v>
      </c>
      <c r="E64" s="206"/>
    </row>
    <row r="65" spans="2:17" s="29" customFormat="1" x14ac:dyDescent="0.25">
      <c r="B65" s="32"/>
      <c r="C65" s="468"/>
      <c r="D65" s="468"/>
      <c r="E65" s="468"/>
      <c r="F65" s="468"/>
      <c r="G65" s="468"/>
      <c r="H65" s="468"/>
      <c r="I65" s="468"/>
      <c r="J65" s="468"/>
      <c r="K65" s="468"/>
      <c r="L65" s="468"/>
      <c r="M65" s="468"/>
      <c r="N65" s="468"/>
    </row>
    <row r="66" spans="2:17" ht="28.15" customHeight="1" thickBot="1" x14ac:dyDescent="0.3"/>
    <row r="67" spans="2:17" ht="27" thickBot="1" x14ac:dyDescent="0.3">
      <c r="B67" s="467" t="s">
        <v>97</v>
      </c>
      <c r="C67" s="467"/>
      <c r="D67" s="467"/>
      <c r="E67" s="467"/>
      <c r="F67" s="467"/>
      <c r="G67" s="467"/>
      <c r="H67" s="467"/>
      <c r="I67" s="467"/>
      <c r="J67" s="467"/>
      <c r="K67" s="467"/>
      <c r="L67" s="467"/>
      <c r="M67" s="467"/>
      <c r="N67" s="467"/>
    </row>
    <row r="70" spans="2:17" ht="75" customHeight="1" x14ac:dyDescent="0.25">
      <c r="B70" s="109" t="s">
        <v>714</v>
      </c>
      <c r="C70" s="62" t="s">
        <v>2</v>
      </c>
      <c r="D70" s="62" t="s">
        <v>99</v>
      </c>
      <c r="E70" s="62" t="s">
        <v>98</v>
      </c>
      <c r="F70" s="62" t="s">
        <v>100</v>
      </c>
      <c r="G70" s="62" t="s">
        <v>101</v>
      </c>
      <c r="H70" s="62" t="s">
        <v>217</v>
      </c>
      <c r="I70" s="62" t="s">
        <v>102</v>
      </c>
      <c r="J70" s="62" t="s">
        <v>103</v>
      </c>
      <c r="K70" s="62" t="s">
        <v>104</v>
      </c>
      <c r="L70" s="62" t="s">
        <v>105</v>
      </c>
      <c r="M70" s="85" t="s">
        <v>106</v>
      </c>
      <c r="N70" s="85" t="s">
        <v>107</v>
      </c>
      <c r="O70" s="428" t="s">
        <v>3</v>
      </c>
      <c r="P70" s="430"/>
      <c r="Q70" s="62" t="s">
        <v>18</v>
      </c>
    </row>
    <row r="71" spans="2:17" x14ac:dyDescent="0.25">
      <c r="B71" s="3" t="s">
        <v>165</v>
      </c>
      <c r="C71" s="3" t="s">
        <v>166</v>
      </c>
      <c r="D71" s="5" t="s">
        <v>167</v>
      </c>
      <c r="E71" s="5">
        <v>91</v>
      </c>
      <c r="F71" s="4" t="s">
        <v>131</v>
      </c>
      <c r="G71" s="4" t="s">
        <v>130</v>
      </c>
      <c r="H71" s="4" t="s">
        <v>130</v>
      </c>
      <c r="I71" s="86" t="s">
        <v>131</v>
      </c>
      <c r="J71" s="86" t="s">
        <v>130</v>
      </c>
      <c r="K71" s="58" t="s">
        <v>130</v>
      </c>
      <c r="L71" s="58" t="s">
        <v>130</v>
      </c>
      <c r="M71" s="58" t="s">
        <v>130</v>
      </c>
      <c r="N71" s="58" t="s">
        <v>130</v>
      </c>
      <c r="O71" s="426" t="s">
        <v>169</v>
      </c>
      <c r="P71" s="427"/>
      <c r="Q71" s="58" t="s">
        <v>130</v>
      </c>
    </row>
    <row r="72" spans="2:17" x14ac:dyDescent="0.25">
      <c r="B72" s="3" t="s">
        <v>170</v>
      </c>
      <c r="C72" s="3" t="s">
        <v>166</v>
      </c>
      <c r="D72" s="5" t="s">
        <v>171</v>
      </c>
      <c r="E72" s="5">
        <v>91</v>
      </c>
      <c r="F72" s="4" t="s">
        <v>131</v>
      </c>
      <c r="G72" s="4" t="s">
        <v>130</v>
      </c>
      <c r="H72" s="4" t="s">
        <v>130</v>
      </c>
      <c r="I72" s="86" t="s">
        <v>131</v>
      </c>
      <c r="J72" s="86" t="s">
        <v>130</v>
      </c>
      <c r="K72" s="58" t="s">
        <v>130</v>
      </c>
      <c r="L72" s="58" t="s">
        <v>130</v>
      </c>
      <c r="M72" s="58" t="s">
        <v>130</v>
      </c>
      <c r="N72" s="58" t="s">
        <v>130</v>
      </c>
      <c r="O72" s="426" t="s">
        <v>169</v>
      </c>
      <c r="P72" s="427"/>
      <c r="Q72" s="58" t="s">
        <v>130</v>
      </c>
    </row>
    <row r="73" spans="2:17" x14ac:dyDescent="0.25">
      <c r="B73" s="3" t="s">
        <v>172</v>
      </c>
      <c r="C73" s="3" t="s">
        <v>216</v>
      </c>
      <c r="D73" s="5" t="s">
        <v>173</v>
      </c>
      <c r="E73" s="5">
        <v>14</v>
      </c>
      <c r="F73" s="4" t="s">
        <v>131</v>
      </c>
      <c r="G73" s="4" t="s">
        <v>131</v>
      </c>
      <c r="H73" s="4" t="s">
        <v>168</v>
      </c>
      <c r="I73" s="86" t="s">
        <v>131</v>
      </c>
      <c r="J73" s="86" t="s">
        <v>130</v>
      </c>
      <c r="K73" s="110" t="s">
        <v>130</v>
      </c>
      <c r="L73" s="110" t="s">
        <v>130</v>
      </c>
      <c r="M73" s="110" t="s">
        <v>130</v>
      </c>
      <c r="N73" s="110" t="s">
        <v>130</v>
      </c>
      <c r="O73" s="125" t="s">
        <v>218</v>
      </c>
      <c r="P73" s="126"/>
      <c r="Q73" s="110" t="s">
        <v>131</v>
      </c>
    </row>
    <row r="74" spans="2:17" x14ac:dyDescent="0.25">
      <c r="B74" s="3" t="s">
        <v>174</v>
      </c>
      <c r="C74" s="3" t="s">
        <v>216</v>
      </c>
      <c r="D74" s="5" t="s">
        <v>173</v>
      </c>
      <c r="E74" s="5">
        <v>13</v>
      </c>
      <c r="F74" s="4" t="s">
        <v>131</v>
      </c>
      <c r="G74" s="4" t="s">
        <v>131</v>
      </c>
      <c r="H74" s="4" t="s">
        <v>168</v>
      </c>
      <c r="I74" s="86" t="s">
        <v>131</v>
      </c>
      <c r="J74" s="86" t="s">
        <v>130</v>
      </c>
      <c r="K74" s="110" t="s">
        <v>130</v>
      </c>
      <c r="L74" s="110" t="s">
        <v>130</v>
      </c>
      <c r="M74" s="110" t="s">
        <v>130</v>
      </c>
      <c r="N74" s="110" t="s">
        <v>130</v>
      </c>
      <c r="O74" s="125" t="s">
        <v>218</v>
      </c>
      <c r="P74" s="126"/>
      <c r="Q74" s="110" t="s">
        <v>131</v>
      </c>
    </row>
    <row r="75" spans="2:17" x14ac:dyDescent="0.25">
      <c r="B75" s="3" t="s">
        <v>175</v>
      </c>
      <c r="C75" s="3" t="s">
        <v>216</v>
      </c>
      <c r="D75" s="5" t="s">
        <v>176</v>
      </c>
      <c r="E75" s="5">
        <v>16</v>
      </c>
      <c r="F75" s="4" t="s">
        <v>131</v>
      </c>
      <c r="G75" s="4" t="s">
        <v>131</v>
      </c>
      <c r="H75" s="4" t="s">
        <v>168</v>
      </c>
      <c r="I75" s="86" t="s">
        <v>131</v>
      </c>
      <c r="J75" s="86" t="s">
        <v>130</v>
      </c>
      <c r="K75" s="110" t="s">
        <v>130</v>
      </c>
      <c r="L75" s="110" t="s">
        <v>130</v>
      </c>
      <c r="M75" s="110" t="s">
        <v>130</v>
      </c>
      <c r="N75" s="110" t="s">
        <v>130</v>
      </c>
      <c r="O75" s="125" t="s">
        <v>218</v>
      </c>
      <c r="P75" s="126"/>
      <c r="Q75" s="110" t="s">
        <v>131</v>
      </c>
    </row>
    <row r="76" spans="2:17" x14ac:dyDescent="0.25">
      <c r="B76" s="3" t="s">
        <v>177</v>
      </c>
      <c r="C76" s="3" t="s">
        <v>216</v>
      </c>
      <c r="D76" s="5" t="s">
        <v>189</v>
      </c>
      <c r="E76" s="5">
        <v>16</v>
      </c>
      <c r="F76" s="4" t="s">
        <v>131</v>
      </c>
      <c r="G76" s="4" t="s">
        <v>131</v>
      </c>
      <c r="H76" s="4" t="s">
        <v>168</v>
      </c>
      <c r="I76" s="86" t="s">
        <v>131</v>
      </c>
      <c r="J76" s="86" t="s">
        <v>130</v>
      </c>
      <c r="K76" s="110" t="s">
        <v>130</v>
      </c>
      <c r="L76" s="110" t="s">
        <v>130</v>
      </c>
      <c r="M76" s="110" t="s">
        <v>130</v>
      </c>
      <c r="N76" s="110" t="s">
        <v>130</v>
      </c>
      <c r="O76" s="125" t="s">
        <v>218</v>
      </c>
      <c r="P76" s="126"/>
      <c r="Q76" s="110" t="s">
        <v>131</v>
      </c>
    </row>
    <row r="77" spans="2:17" x14ac:dyDescent="0.25">
      <c r="B77" s="3" t="s">
        <v>178</v>
      </c>
      <c r="C77" s="3" t="s">
        <v>216</v>
      </c>
      <c r="D77" s="5" t="s">
        <v>179</v>
      </c>
      <c r="E77" s="5">
        <v>16</v>
      </c>
      <c r="F77" s="4" t="s">
        <v>131</v>
      </c>
      <c r="G77" s="4" t="s">
        <v>131</v>
      </c>
      <c r="H77" s="4" t="s">
        <v>168</v>
      </c>
      <c r="I77" s="86" t="s">
        <v>131</v>
      </c>
      <c r="J77" s="86" t="s">
        <v>130</v>
      </c>
      <c r="K77" s="110" t="s">
        <v>130</v>
      </c>
      <c r="L77" s="110" t="s">
        <v>130</v>
      </c>
      <c r="M77" s="110" t="s">
        <v>130</v>
      </c>
      <c r="N77" s="110" t="s">
        <v>130</v>
      </c>
      <c r="O77" s="125" t="s">
        <v>218</v>
      </c>
      <c r="P77" s="126"/>
      <c r="Q77" s="110" t="s">
        <v>131</v>
      </c>
    </row>
    <row r="78" spans="2:17" x14ac:dyDescent="0.25">
      <c r="B78" s="3" t="s">
        <v>180</v>
      </c>
      <c r="C78" s="3" t="s">
        <v>216</v>
      </c>
      <c r="D78" s="5" t="s">
        <v>179</v>
      </c>
      <c r="E78" s="5">
        <v>16</v>
      </c>
      <c r="F78" s="4" t="s">
        <v>131</v>
      </c>
      <c r="G78" s="4" t="s">
        <v>131</v>
      </c>
      <c r="H78" s="4" t="s">
        <v>168</v>
      </c>
      <c r="I78" s="86" t="s">
        <v>131</v>
      </c>
      <c r="J78" s="86" t="s">
        <v>130</v>
      </c>
      <c r="K78" s="110" t="s">
        <v>130</v>
      </c>
      <c r="L78" s="110" t="s">
        <v>130</v>
      </c>
      <c r="M78" s="110" t="s">
        <v>130</v>
      </c>
      <c r="N78" s="110" t="s">
        <v>130</v>
      </c>
      <c r="O78" s="125" t="s">
        <v>218</v>
      </c>
      <c r="P78" s="126"/>
      <c r="Q78" s="110" t="s">
        <v>131</v>
      </c>
    </row>
    <row r="79" spans="2:17" x14ac:dyDescent="0.25">
      <c r="B79" s="3" t="s">
        <v>181</v>
      </c>
      <c r="C79" s="3" t="s">
        <v>216</v>
      </c>
      <c r="D79" s="5" t="s">
        <v>183</v>
      </c>
      <c r="E79" s="5">
        <v>20</v>
      </c>
      <c r="F79" s="4" t="s">
        <v>131</v>
      </c>
      <c r="G79" s="4" t="s">
        <v>131</v>
      </c>
      <c r="H79" s="4" t="s">
        <v>168</v>
      </c>
      <c r="I79" s="86" t="s">
        <v>131</v>
      </c>
      <c r="J79" s="86" t="s">
        <v>130</v>
      </c>
      <c r="K79" s="110" t="s">
        <v>130</v>
      </c>
      <c r="L79" s="110" t="s">
        <v>130</v>
      </c>
      <c r="M79" s="110" t="s">
        <v>130</v>
      </c>
      <c r="N79" s="110" t="s">
        <v>130</v>
      </c>
      <c r="O79" s="125" t="s">
        <v>218</v>
      </c>
      <c r="P79" s="126"/>
      <c r="Q79" s="110" t="s">
        <v>131</v>
      </c>
    </row>
    <row r="80" spans="2:17" x14ac:dyDescent="0.25">
      <c r="B80" s="3" t="s">
        <v>182</v>
      </c>
      <c r="C80" s="3" t="s">
        <v>216</v>
      </c>
      <c r="D80" s="5" t="s">
        <v>184</v>
      </c>
      <c r="E80" s="5">
        <v>16</v>
      </c>
      <c r="F80" s="4" t="s">
        <v>131</v>
      </c>
      <c r="G80" s="4" t="s">
        <v>131</v>
      </c>
      <c r="H80" s="4" t="s">
        <v>168</v>
      </c>
      <c r="I80" s="86" t="s">
        <v>131</v>
      </c>
      <c r="J80" s="86" t="s">
        <v>130</v>
      </c>
      <c r="K80" s="110" t="s">
        <v>130</v>
      </c>
      <c r="L80" s="110" t="s">
        <v>130</v>
      </c>
      <c r="M80" s="110" t="s">
        <v>130</v>
      </c>
      <c r="N80" s="110" t="s">
        <v>130</v>
      </c>
      <c r="O80" s="125" t="s">
        <v>218</v>
      </c>
      <c r="P80" s="126"/>
      <c r="Q80" s="110" t="s">
        <v>131</v>
      </c>
    </row>
    <row r="81" spans="2:17" x14ac:dyDescent="0.25">
      <c r="B81" s="3" t="s">
        <v>185</v>
      </c>
      <c r="C81" s="3" t="s">
        <v>216</v>
      </c>
      <c r="D81" s="5" t="s">
        <v>186</v>
      </c>
      <c r="E81" s="5">
        <v>21</v>
      </c>
      <c r="F81" s="4" t="s">
        <v>131</v>
      </c>
      <c r="G81" s="4" t="s">
        <v>131</v>
      </c>
      <c r="H81" s="4" t="s">
        <v>168</v>
      </c>
      <c r="I81" s="86" t="s">
        <v>131</v>
      </c>
      <c r="J81" s="86" t="s">
        <v>130</v>
      </c>
      <c r="K81" s="110" t="s">
        <v>130</v>
      </c>
      <c r="L81" s="110" t="s">
        <v>130</v>
      </c>
      <c r="M81" s="110" t="s">
        <v>130</v>
      </c>
      <c r="N81" s="110" t="s">
        <v>130</v>
      </c>
      <c r="O81" s="125" t="s">
        <v>218</v>
      </c>
      <c r="P81" s="126"/>
      <c r="Q81" s="110" t="s">
        <v>131</v>
      </c>
    </row>
    <row r="82" spans="2:17" x14ac:dyDescent="0.25">
      <c r="B82" s="3" t="s">
        <v>187</v>
      </c>
      <c r="C82" s="3" t="s">
        <v>216</v>
      </c>
      <c r="D82" s="5" t="s">
        <v>176</v>
      </c>
      <c r="E82" s="5">
        <v>17</v>
      </c>
      <c r="F82" s="4" t="s">
        <v>131</v>
      </c>
      <c r="G82" s="4" t="s">
        <v>131</v>
      </c>
      <c r="H82" s="4" t="s">
        <v>168</v>
      </c>
      <c r="I82" s="86" t="s">
        <v>131</v>
      </c>
      <c r="J82" s="86" t="s">
        <v>130</v>
      </c>
      <c r="K82" s="110" t="s">
        <v>130</v>
      </c>
      <c r="L82" s="110" t="s">
        <v>130</v>
      </c>
      <c r="M82" s="110" t="s">
        <v>130</v>
      </c>
      <c r="N82" s="110" t="s">
        <v>130</v>
      </c>
      <c r="O82" s="125" t="s">
        <v>218</v>
      </c>
      <c r="P82" s="126"/>
      <c r="Q82" s="110" t="s">
        <v>131</v>
      </c>
    </row>
    <row r="83" spans="2:17" x14ac:dyDescent="0.25">
      <c r="B83" s="3" t="s">
        <v>188</v>
      </c>
      <c r="C83" s="3" t="s">
        <v>216</v>
      </c>
      <c r="D83" s="5" t="s">
        <v>189</v>
      </c>
      <c r="E83" s="5">
        <v>17</v>
      </c>
      <c r="F83" s="4" t="s">
        <v>131</v>
      </c>
      <c r="G83" s="4" t="s">
        <v>131</v>
      </c>
      <c r="H83" s="4" t="s">
        <v>168</v>
      </c>
      <c r="I83" s="86" t="s">
        <v>131</v>
      </c>
      <c r="J83" s="86" t="s">
        <v>130</v>
      </c>
      <c r="K83" s="110" t="s">
        <v>130</v>
      </c>
      <c r="L83" s="110" t="s">
        <v>130</v>
      </c>
      <c r="M83" s="110" t="s">
        <v>130</v>
      </c>
      <c r="N83" s="110" t="s">
        <v>130</v>
      </c>
      <c r="O83" s="125" t="s">
        <v>218</v>
      </c>
      <c r="P83" s="126"/>
      <c r="Q83" s="110" t="s">
        <v>131</v>
      </c>
    </row>
    <row r="84" spans="2:17" x14ac:dyDescent="0.25">
      <c r="B84" s="3" t="s">
        <v>190</v>
      </c>
      <c r="C84" s="3" t="s">
        <v>216</v>
      </c>
      <c r="D84" s="5" t="s">
        <v>191</v>
      </c>
      <c r="E84" s="5">
        <v>16</v>
      </c>
      <c r="F84" s="4" t="s">
        <v>131</v>
      </c>
      <c r="G84" s="4" t="s">
        <v>131</v>
      </c>
      <c r="H84" s="4" t="s">
        <v>168</v>
      </c>
      <c r="I84" s="86" t="s">
        <v>131</v>
      </c>
      <c r="J84" s="86" t="s">
        <v>130</v>
      </c>
      <c r="K84" s="110" t="s">
        <v>130</v>
      </c>
      <c r="L84" s="110" t="s">
        <v>130</v>
      </c>
      <c r="M84" s="110" t="s">
        <v>130</v>
      </c>
      <c r="N84" s="110" t="s">
        <v>130</v>
      </c>
      <c r="O84" s="125" t="s">
        <v>218</v>
      </c>
      <c r="P84" s="126"/>
      <c r="Q84" s="110" t="s">
        <v>131</v>
      </c>
    </row>
    <row r="85" spans="2:17" x14ac:dyDescent="0.25">
      <c r="B85" s="3" t="s">
        <v>192</v>
      </c>
      <c r="C85" s="3" t="s">
        <v>166</v>
      </c>
      <c r="D85" s="5" t="s">
        <v>193</v>
      </c>
      <c r="E85" s="5">
        <v>65</v>
      </c>
      <c r="F85" s="4" t="s">
        <v>131</v>
      </c>
      <c r="G85" s="4" t="s">
        <v>131</v>
      </c>
      <c r="H85" s="4" t="s">
        <v>131</v>
      </c>
      <c r="I85" s="86" t="s">
        <v>131</v>
      </c>
      <c r="J85" s="86" t="s">
        <v>130</v>
      </c>
      <c r="K85" s="110" t="s">
        <v>130</v>
      </c>
      <c r="L85" s="110" t="s">
        <v>130</v>
      </c>
      <c r="M85" s="110" t="s">
        <v>130</v>
      </c>
      <c r="N85" s="110" t="s">
        <v>130</v>
      </c>
      <c r="O85" s="426" t="s">
        <v>219</v>
      </c>
      <c r="P85" s="427"/>
      <c r="Q85" s="110" t="s">
        <v>131</v>
      </c>
    </row>
    <row r="86" spans="2:17" x14ac:dyDescent="0.25">
      <c r="B86" s="3" t="s">
        <v>194</v>
      </c>
      <c r="C86" s="3" t="s">
        <v>216</v>
      </c>
      <c r="D86" s="5" t="s">
        <v>173</v>
      </c>
      <c r="E86" s="5">
        <v>20</v>
      </c>
      <c r="F86" s="4" t="s">
        <v>131</v>
      </c>
      <c r="G86" s="4" t="s">
        <v>131</v>
      </c>
      <c r="H86" s="4" t="s">
        <v>168</v>
      </c>
      <c r="I86" s="86" t="s">
        <v>131</v>
      </c>
      <c r="J86" s="86" t="s">
        <v>130</v>
      </c>
      <c r="K86" s="110" t="s">
        <v>130</v>
      </c>
      <c r="L86" s="110" t="s">
        <v>130</v>
      </c>
      <c r="M86" s="110" t="s">
        <v>130</v>
      </c>
      <c r="N86" s="110" t="s">
        <v>130</v>
      </c>
      <c r="O86" s="125" t="s">
        <v>218</v>
      </c>
      <c r="P86" s="126"/>
      <c r="Q86" s="110" t="s">
        <v>131</v>
      </c>
    </row>
    <row r="87" spans="2:17" x14ac:dyDescent="0.25">
      <c r="B87" s="3" t="s">
        <v>172</v>
      </c>
      <c r="C87" s="3" t="s">
        <v>216</v>
      </c>
      <c r="D87" s="5" t="s">
        <v>195</v>
      </c>
      <c r="E87" s="5">
        <v>14</v>
      </c>
      <c r="F87" s="4" t="s">
        <v>131</v>
      </c>
      <c r="G87" s="4" t="s">
        <v>131</v>
      </c>
      <c r="H87" s="4" t="s">
        <v>168</v>
      </c>
      <c r="I87" s="86" t="s">
        <v>131</v>
      </c>
      <c r="J87" s="86" t="s">
        <v>130</v>
      </c>
      <c r="K87" s="110" t="s">
        <v>130</v>
      </c>
      <c r="L87" s="110" t="s">
        <v>130</v>
      </c>
      <c r="M87" s="110" t="s">
        <v>130</v>
      </c>
      <c r="N87" s="110" t="s">
        <v>130</v>
      </c>
      <c r="O87" s="125" t="s">
        <v>218</v>
      </c>
      <c r="P87" s="126"/>
      <c r="Q87" s="110" t="s">
        <v>131</v>
      </c>
    </row>
    <row r="88" spans="2:17" x14ac:dyDescent="0.25">
      <c r="B88" s="3" t="s">
        <v>196</v>
      </c>
      <c r="C88" s="3" t="s">
        <v>216</v>
      </c>
      <c r="D88" s="5" t="s">
        <v>197</v>
      </c>
      <c r="E88" s="5">
        <v>16</v>
      </c>
      <c r="F88" s="4" t="s">
        <v>131</v>
      </c>
      <c r="G88" s="4" t="s">
        <v>131</v>
      </c>
      <c r="H88" s="4" t="s">
        <v>168</v>
      </c>
      <c r="I88" s="86" t="s">
        <v>131</v>
      </c>
      <c r="J88" s="86" t="s">
        <v>130</v>
      </c>
      <c r="K88" s="110" t="s">
        <v>130</v>
      </c>
      <c r="L88" s="110" t="s">
        <v>130</v>
      </c>
      <c r="M88" s="110" t="s">
        <v>130</v>
      </c>
      <c r="N88" s="110" t="s">
        <v>130</v>
      </c>
      <c r="O88" s="125" t="s">
        <v>218</v>
      </c>
      <c r="P88" s="126"/>
      <c r="Q88" s="110" t="s">
        <v>131</v>
      </c>
    </row>
    <row r="89" spans="2:17" x14ac:dyDescent="0.25">
      <c r="B89" s="3" t="s">
        <v>198</v>
      </c>
      <c r="C89" s="3" t="s">
        <v>216</v>
      </c>
      <c r="D89" s="5" t="s">
        <v>199</v>
      </c>
      <c r="E89" s="5">
        <v>19</v>
      </c>
      <c r="F89" s="4" t="s">
        <v>131</v>
      </c>
      <c r="G89" s="4" t="s">
        <v>131</v>
      </c>
      <c r="H89" s="4" t="s">
        <v>168</v>
      </c>
      <c r="I89" s="86" t="s">
        <v>131</v>
      </c>
      <c r="J89" s="86" t="s">
        <v>130</v>
      </c>
      <c r="K89" s="110" t="s">
        <v>130</v>
      </c>
      <c r="L89" s="110" t="s">
        <v>130</v>
      </c>
      <c r="M89" s="110" t="s">
        <v>130</v>
      </c>
      <c r="N89" s="110" t="s">
        <v>130</v>
      </c>
      <c r="O89" s="426" t="s">
        <v>218</v>
      </c>
      <c r="P89" s="427"/>
      <c r="Q89" s="110" t="s">
        <v>131</v>
      </c>
    </row>
    <row r="90" spans="2:17" x14ac:dyDescent="0.25">
      <c r="B90" s="3" t="s">
        <v>200</v>
      </c>
      <c r="C90" s="3" t="s">
        <v>216</v>
      </c>
      <c r="D90" s="5" t="s">
        <v>201</v>
      </c>
      <c r="E90" s="5">
        <v>16</v>
      </c>
      <c r="F90" s="4" t="s">
        <v>131</v>
      </c>
      <c r="G90" s="4" t="s">
        <v>131</v>
      </c>
      <c r="H90" s="4" t="s">
        <v>168</v>
      </c>
      <c r="I90" s="86" t="s">
        <v>131</v>
      </c>
      <c r="J90" s="86" t="s">
        <v>130</v>
      </c>
      <c r="K90" s="110" t="s">
        <v>130</v>
      </c>
      <c r="L90" s="110" t="s">
        <v>130</v>
      </c>
      <c r="M90" s="110" t="s">
        <v>130</v>
      </c>
      <c r="N90" s="110" t="s">
        <v>130</v>
      </c>
      <c r="O90" s="125" t="s">
        <v>218</v>
      </c>
      <c r="P90" s="126"/>
      <c r="Q90" s="110" t="s">
        <v>131</v>
      </c>
    </row>
    <row r="91" spans="2:17" x14ac:dyDescent="0.25">
      <c r="B91" s="3" t="s">
        <v>200</v>
      </c>
      <c r="C91" s="3" t="s">
        <v>216</v>
      </c>
      <c r="D91" s="5" t="s">
        <v>202</v>
      </c>
      <c r="E91" s="5">
        <v>18</v>
      </c>
      <c r="F91" s="4" t="s">
        <v>131</v>
      </c>
      <c r="G91" s="4" t="s">
        <v>131</v>
      </c>
      <c r="H91" s="4" t="s">
        <v>168</v>
      </c>
      <c r="I91" s="86" t="s">
        <v>131</v>
      </c>
      <c r="J91" s="86" t="s">
        <v>130</v>
      </c>
      <c r="K91" s="110" t="s">
        <v>130</v>
      </c>
      <c r="L91" s="110" t="s">
        <v>130</v>
      </c>
      <c r="M91" s="110" t="s">
        <v>130</v>
      </c>
      <c r="N91" s="110" t="s">
        <v>130</v>
      </c>
      <c r="O91" s="125" t="s">
        <v>218</v>
      </c>
      <c r="P91" s="126"/>
      <c r="Q91" s="110" t="s">
        <v>131</v>
      </c>
    </row>
    <row r="92" spans="2:17" x14ac:dyDescent="0.25">
      <c r="B92" s="3" t="s">
        <v>200</v>
      </c>
      <c r="C92" s="3" t="s">
        <v>216</v>
      </c>
      <c r="D92" s="5" t="s">
        <v>206</v>
      </c>
      <c r="E92" s="5">
        <v>16</v>
      </c>
      <c r="F92" s="4" t="s">
        <v>131</v>
      </c>
      <c r="G92" s="4" t="s">
        <v>131</v>
      </c>
      <c r="H92" s="4" t="s">
        <v>168</v>
      </c>
      <c r="I92" s="86" t="s">
        <v>131</v>
      </c>
      <c r="J92" s="86" t="s">
        <v>130</v>
      </c>
      <c r="K92" s="110" t="s">
        <v>130</v>
      </c>
      <c r="L92" s="110" t="s">
        <v>130</v>
      </c>
      <c r="M92" s="110" t="s">
        <v>130</v>
      </c>
      <c r="N92" s="110" t="s">
        <v>130</v>
      </c>
      <c r="O92" s="125" t="s">
        <v>218</v>
      </c>
      <c r="P92" s="126"/>
      <c r="Q92" s="110" t="s">
        <v>131</v>
      </c>
    </row>
    <row r="93" spans="2:17" x14ac:dyDescent="0.25">
      <c r="B93" s="3" t="s">
        <v>203</v>
      </c>
      <c r="C93" s="3" t="s">
        <v>216</v>
      </c>
      <c r="D93" s="5" t="s">
        <v>207</v>
      </c>
      <c r="E93" s="5">
        <v>10</v>
      </c>
      <c r="F93" s="4" t="s">
        <v>131</v>
      </c>
      <c r="G93" s="4" t="s">
        <v>131</v>
      </c>
      <c r="H93" s="4" t="s">
        <v>168</v>
      </c>
      <c r="I93" s="86" t="s">
        <v>131</v>
      </c>
      <c r="J93" s="86" t="s">
        <v>130</v>
      </c>
      <c r="K93" s="110" t="s">
        <v>130</v>
      </c>
      <c r="L93" s="110" t="s">
        <v>130</v>
      </c>
      <c r="M93" s="110" t="s">
        <v>130</v>
      </c>
      <c r="N93" s="110" t="s">
        <v>130</v>
      </c>
      <c r="O93" s="125" t="s">
        <v>218</v>
      </c>
      <c r="P93" s="126"/>
      <c r="Q93" s="110" t="s">
        <v>131</v>
      </c>
    </row>
    <row r="94" spans="2:17" x14ac:dyDescent="0.25">
      <c r="B94" s="3" t="s">
        <v>204</v>
      </c>
      <c r="C94" s="3" t="s">
        <v>216</v>
      </c>
      <c r="D94" s="5" t="s">
        <v>208</v>
      </c>
      <c r="E94" s="5">
        <v>24</v>
      </c>
      <c r="F94" s="4" t="s">
        <v>131</v>
      </c>
      <c r="G94" s="4" t="s">
        <v>131</v>
      </c>
      <c r="H94" s="4" t="s">
        <v>168</v>
      </c>
      <c r="I94" s="86" t="s">
        <v>131</v>
      </c>
      <c r="J94" s="86" t="s">
        <v>130</v>
      </c>
      <c r="K94" s="110" t="s">
        <v>130</v>
      </c>
      <c r="L94" s="110" t="s">
        <v>130</v>
      </c>
      <c r="M94" s="110" t="s">
        <v>130</v>
      </c>
      <c r="N94" s="110" t="s">
        <v>130</v>
      </c>
      <c r="O94" s="125" t="s">
        <v>218</v>
      </c>
      <c r="P94" s="126"/>
      <c r="Q94" s="110" t="s">
        <v>131</v>
      </c>
    </row>
    <row r="95" spans="2:17" x14ac:dyDescent="0.25">
      <c r="B95" s="3" t="s">
        <v>205</v>
      </c>
      <c r="C95" s="3" t="s">
        <v>216</v>
      </c>
      <c r="D95" s="5" t="s">
        <v>193</v>
      </c>
      <c r="E95" s="5">
        <v>20</v>
      </c>
      <c r="F95" s="4" t="s">
        <v>131</v>
      </c>
      <c r="G95" s="4" t="s">
        <v>131</v>
      </c>
      <c r="H95" s="4" t="s">
        <v>168</v>
      </c>
      <c r="I95" s="86" t="s">
        <v>131</v>
      </c>
      <c r="J95" s="86" t="s">
        <v>130</v>
      </c>
      <c r="K95" s="110" t="s">
        <v>130</v>
      </c>
      <c r="L95" s="110" t="s">
        <v>130</v>
      </c>
      <c r="M95" s="110" t="s">
        <v>130</v>
      </c>
      <c r="N95" s="110" t="s">
        <v>130</v>
      </c>
      <c r="O95" s="125" t="s">
        <v>218</v>
      </c>
      <c r="P95" s="126"/>
      <c r="Q95" s="110" t="s">
        <v>131</v>
      </c>
    </row>
    <row r="96" spans="2:17" x14ac:dyDescent="0.25">
      <c r="B96" s="3" t="s">
        <v>209</v>
      </c>
      <c r="C96" s="3" t="s">
        <v>216</v>
      </c>
      <c r="D96" s="5" t="s">
        <v>210</v>
      </c>
      <c r="E96" s="5">
        <v>17</v>
      </c>
      <c r="F96" s="4" t="s">
        <v>131</v>
      </c>
      <c r="G96" s="4" t="s">
        <v>131</v>
      </c>
      <c r="H96" s="4" t="s">
        <v>168</v>
      </c>
      <c r="I96" s="86" t="s">
        <v>131</v>
      </c>
      <c r="J96" s="86" t="s">
        <v>130</v>
      </c>
      <c r="K96" s="110" t="s">
        <v>130</v>
      </c>
      <c r="L96" s="110" t="s">
        <v>130</v>
      </c>
      <c r="M96" s="110" t="s">
        <v>130</v>
      </c>
      <c r="N96" s="110" t="s">
        <v>130</v>
      </c>
      <c r="O96" s="426" t="s">
        <v>218</v>
      </c>
      <c r="P96" s="427"/>
      <c r="Q96" s="110" t="s">
        <v>131</v>
      </c>
    </row>
    <row r="97" spans="2:18" x14ac:dyDescent="0.25">
      <c r="B97" s="3" t="s">
        <v>213</v>
      </c>
      <c r="C97" s="3" t="s">
        <v>216</v>
      </c>
      <c r="D97" s="5" t="s">
        <v>214</v>
      </c>
      <c r="E97" s="5">
        <v>15</v>
      </c>
      <c r="F97" s="4" t="s">
        <v>131</v>
      </c>
      <c r="G97" s="4" t="s">
        <v>131</v>
      </c>
      <c r="H97" s="4" t="s">
        <v>168</v>
      </c>
      <c r="I97" s="86" t="s">
        <v>131</v>
      </c>
      <c r="J97" s="86" t="s">
        <v>130</v>
      </c>
      <c r="K97" s="110" t="s">
        <v>130</v>
      </c>
      <c r="L97" s="110" t="s">
        <v>130</v>
      </c>
      <c r="M97" s="110" t="s">
        <v>130</v>
      </c>
      <c r="N97" s="110" t="s">
        <v>130</v>
      </c>
      <c r="O97" s="125" t="s">
        <v>218</v>
      </c>
      <c r="P97" s="126"/>
      <c r="Q97" s="110" t="s">
        <v>131</v>
      </c>
    </row>
    <row r="98" spans="2:18" x14ac:dyDescent="0.25">
      <c r="B98" s="3" t="s">
        <v>215</v>
      </c>
      <c r="C98" s="3" t="s">
        <v>216</v>
      </c>
      <c r="D98" s="5" t="s">
        <v>201</v>
      </c>
      <c r="E98" s="5">
        <v>18</v>
      </c>
      <c r="F98" s="4" t="s">
        <v>131</v>
      </c>
      <c r="G98" s="4" t="s">
        <v>131</v>
      </c>
      <c r="H98" s="4" t="s">
        <v>168</v>
      </c>
      <c r="I98" s="86" t="s">
        <v>131</v>
      </c>
      <c r="J98" s="86" t="s">
        <v>130</v>
      </c>
      <c r="K98" s="110" t="s">
        <v>130</v>
      </c>
      <c r="L98" s="110" t="s">
        <v>130</v>
      </c>
      <c r="M98" s="110" t="s">
        <v>130</v>
      </c>
      <c r="N98" s="110" t="s">
        <v>130</v>
      </c>
      <c r="O98" s="125" t="s">
        <v>218</v>
      </c>
      <c r="P98" s="126"/>
      <c r="Q98" s="110" t="s">
        <v>131</v>
      </c>
    </row>
    <row r="99" spans="2:18" s="29" customFormat="1" x14ac:dyDescent="0.25">
      <c r="B99" s="86" t="s">
        <v>211</v>
      </c>
      <c r="C99" s="86" t="s">
        <v>216</v>
      </c>
      <c r="D99" s="5" t="s">
        <v>212</v>
      </c>
      <c r="E99" s="5">
        <v>16</v>
      </c>
      <c r="F99" s="4" t="s">
        <v>131</v>
      </c>
      <c r="G99" s="4" t="s">
        <v>131</v>
      </c>
      <c r="H99" s="4" t="s">
        <v>168</v>
      </c>
      <c r="I99" s="86" t="s">
        <v>131</v>
      </c>
      <c r="J99" s="86" t="s">
        <v>130</v>
      </c>
      <c r="K99" s="53" t="s">
        <v>130</v>
      </c>
      <c r="L99" s="53" t="s">
        <v>130</v>
      </c>
      <c r="M99" s="53" t="s">
        <v>130</v>
      </c>
      <c r="N99" s="53" t="s">
        <v>130</v>
      </c>
      <c r="O99" s="147" t="s">
        <v>218</v>
      </c>
      <c r="P99" s="148"/>
      <c r="Q99" s="110" t="s">
        <v>131</v>
      </c>
    </row>
    <row r="100" spans="2:18" s="29" customFormat="1" x14ac:dyDescent="0.25">
      <c r="B100" s="53" t="s">
        <v>211</v>
      </c>
      <c r="C100" s="86" t="s">
        <v>216</v>
      </c>
      <c r="D100" s="53" t="s">
        <v>202</v>
      </c>
      <c r="E100" s="53">
        <v>16</v>
      </c>
      <c r="F100" s="4" t="s">
        <v>131</v>
      </c>
      <c r="G100" s="4" t="s">
        <v>131</v>
      </c>
      <c r="H100" s="4" t="s">
        <v>168</v>
      </c>
      <c r="I100" s="86" t="s">
        <v>131</v>
      </c>
      <c r="J100" s="86" t="s">
        <v>130</v>
      </c>
      <c r="K100" s="53" t="s">
        <v>130</v>
      </c>
      <c r="L100" s="53" t="s">
        <v>130</v>
      </c>
      <c r="M100" s="53" t="s">
        <v>130</v>
      </c>
      <c r="N100" s="53" t="s">
        <v>130</v>
      </c>
      <c r="O100" s="442" t="s">
        <v>218</v>
      </c>
      <c r="P100" s="443"/>
      <c r="Q100" s="110" t="s">
        <v>131</v>
      </c>
    </row>
    <row r="101" spans="2:18" x14ac:dyDescent="0.2">
      <c r="B101" s="141"/>
      <c r="C101" s="142"/>
      <c r="D101" s="141"/>
      <c r="E101" s="110"/>
      <c r="F101" s="110"/>
      <c r="G101" s="110"/>
      <c r="H101" s="110"/>
      <c r="I101" s="110"/>
      <c r="J101" s="110"/>
      <c r="K101" s="110"/>
      <c r="L101" s="110"/>
      <c r="M101" s="110"/>
      <c r="N101" s="110"/>
      <c r="O101" s="426"/>
      <c r="P101" s="427"/>
      <c r="Q101" s="110"/>
      <c r="R101" s="110"/>
    </row>
    <row r="102" spans="2:18" x14ac:dyDescent="0.25">
      <c r="B102" s="9" t="s">
        <v>1</v>
      </c>
    </row>
    <row r="103" spans="2:18" x14ac:dyDescent="0.25">
      <c r="B103" s="9" t="s">
        <v>37</v>
      </c>
    </row>
    <row r="104" spans="2:18" x14ac:dyDescent="0.25">
      <c r="B104" s="9" t="s">
        <v>60</v>
      </c>
    </row>
    <row r="106" spans="2:18" ht="15.75" thickBot="1" x14ac:dyDescent="0.3"/>
    <row r="107" spans="2:18" ht="27" thickBot="1" x14ac:dyDescent="0.3">
      <c r="B107" s="461" t="s">
        <v>38</v>
      </c>
      <c r="C107" s="462"/>
      <c r="D107" s="462"/>
      <c r="E107" s="462"/>
      <c r="F107" s="462"/>
      <c r="G107" s="462"/>
      <c r="H107" s="462"/>
      <c r="I107" s="462"/>
      <c r="J107" s="462"/>
      <c r="K107" s="462"/>
      <c r="L107" s="462"/>
      <c r="M107" s="462"/>
      <c r="N107" s="463"/>
    </row>
    <row r="111" spans="2:18" x14ac:dyDescent="0.25">
      <c r="B111" s="9" t="s">
        <v>661</v>
      </c>
    </row>
    <row r="112" spans="2:18" ht="76.5" customHeight="1" x14ac:dyDescent="0.25">
      <c r="B112" s="109" t="s">
        <v>0</v>
      </c>
      <c r="C112" s="109" t="s">
        <v>39</v>
      </c>
      <c r="D112" s="109" t="s">
        <v>40</v>
      </c>
      <c r="E112" s="109" t="s">
        <v>108</v>
      </c>
      <c r="F112" s="109" t="s">
        <v>110</v>
      </c>
      <c r="G112" s="109" t="s">
        <v>111</v>
      </c>
      <c r="H112" s="109" t="s">
        <v>112</v>
      </c>
      <c r="I112" s="109" t="s">
        <v>109</v>
      </c>
      <c r="J112" s="428" t="s">
        <v>113</v>
      </c>
      <c r="K112" s="429"/>
      <c r="L112" s="430"/>
      <c r="M112" s="109" t="s">
        <v>117</v>
      </c>
      <c r="N112" s="109" t="s">
        <v>41</v>
      </c>
      <c r="O112" s="109" t="s">
        <v>42</v>
      </c>
      <c r="P112" s="428" t="s">
        <v>3</v>
      </c>
      <c r="Q112" s="430"/>
    </row>
    <row r="113" spans="2:17" ht="60.75" customHeight="1" x14ac:dyDescent="0.25">
      <c r="B113" s="350" t="s">
        <v>43</v>
      </c>
      <c r="C113" s="350" t="s">
        <v>730</v>
      </c>
      <c r="D113" s="351" t="s">
        <v>648</v>
      </c>
      <c r="E113" s="351">
        <v>37123601</v>
      </c>
      <c r="F113" s="351" t="s">
        <v>649</v>
      </c>
      <c r="G113" s="351" t="s">
        <v>650</v>
      </c>
      <c r="H113" s="351" t="s">
        <v>651</v>
      </c>
      <c r="I113" s="353" t="s">
        <v>130</v>
      </c>
      <c r="J113" s="353" t="s">
        <v>652</v>
      </c>
      <c r="K113" s="350" t="s">
        <v>653</v>
      </c>
      <c r="L113" s="351" t="s">
        <v>654</v>
      </c>
      <c r="M113" s="354" t="s">
        <v>23</v>
      </c>
      <c r="N113" s="354" t="s">
        <v>23</v>
      </c>
      <c r="O113" s="354" t="s">
        <v>130</v>
      </c>
      <c r="P113" s="431" t="s">
        <v>1338</v>
      </c>
      <c r="Q113" s="432"/>
    </row>
    <row r="114" spans="2:17" ht="60.75" customHeight="1" x14ac:dyDescent="0.25">
      <c r="B114" s="124" t="s">
        <v>44</v>
      </c>
      <c r="C114" s="124" t="s">
        <v>730</v>
      </c>
      <c r="D114" s="3" t="s">
        <v>660</v>
      </c>
      <c r="E114" s="3">
        <v>1088592985</v>
      </c>
      <c r="F114" s="3" t="s">
        <v>655</v>
      </c>
      <c r="G114" s="3" t="s">
        <v>656</v>
      </c>
      <c r="H114" s="3" t="s">
        <v>657</v>
      </c>
      <c r="I114" s="5" t="s">
        <v>168</v>
      </c>
      <c r="J114" s="1" t="s">
        <v>656</v>
      </c>
      <c r="K114" s="87" t="s">
        <v>659</v>
      </c>
      <c r="L114" s="86" t="s">
        <v>658</v>
      </c>
      <c r="M114" s="110" t="s">
        <v>130</v>
      </c>
      <c r="N114" s="110" t="s">
        <v>130</v>
      </c>
      <c r="O114" s="110" t="s">
        <v>130</v>
      </c>
      <c r="P114" s="426"/>
      <c r="Q114" s="427"/>
    </row>
    <row r="115" spans="2:17" ht="33.6" customHeight="1" x14ac:dyDescent="0.25">
      <c r="B115" s="144"/>
      <c r="C115" s="144"/>
      <c r="D115" s="135"/>
      <c r="E115" s="135"/>
      <c r="F115" s="135"/>
      <c r="G115" s="135"/>
      <c r="H115" s="135"/>
      <c r="I115" s="145"/>
      <c r="J115" s="146"/>
      <c r="K115" s="136"/>
      <c r="L115" s="136"/>
      <c r="M115" s="10"/>
      <c r="N115" s="10"/>
      <c r="O115" s="10"/>
      <c r="P115" s="137"/>
      <c r="Q115" s="137"/>
    </row>
    <row r="116" spans="2:17" ht="33.6" customHeight="1" x14ac:dyDescent="0.25">
      <c r="B116" s="144" t="s">
        <v>670</v>
      </c>
      <c r="C116" s="144"/>
      <c r="D116" s="135"/>
      <c r="E116" s="135"/>
      <c r="F116" s="135"/>
      <c r="G116" s="135"/>
      <c r="H116" s="135"/>
      <c r="I116" s="145"/>
      <c r="J116" s="146"/>
      <c r="K116" s="136"/>
      <c r="L116" s="136"/>
      <c r="M116" s="10"/>
      <c r="N116" s="10"/>
      <c r="O116" s="10"/>
      <c r="P116" s="137"/>
      <c r="Q116" s="137"/>
    </row>
    <row r="117" spans="2:17" ht="33.6" customHeight="1" x14ac:dyDescent="0.25">
      <c r="B117" s="109" t="s">
        <v>0</v>
      </c>
      <c r="C117" s="109" t="s">
        <v>39</v>
      </c>
      <c r="D117" s="109" t="s">
        <v>40</v>
      </c>
      <c r="E117" s="109" t="s">
        <v>108</v>
      </c>
      <c r="F117" s="109" t="s">
        <v>110</v>
      </c>
      <c r="G117" s="109" t="s">
        <v>111</v>
      </c>
      <c r="H117" s="109" t="s">
        <v>112</v>
      </c>
      <c r="I117" s="109" t="s">
        <v>109</v>
      </c>
      <c r="J117" s="428" t="s">
        <v>113</v>
      </c>
      <c r="K117" s="429"/>
      <c r="L117" s="430"/>
      <c r="M117" s="109" t="s">
        <v>117</v>
      </c>
      <c r="N117" s="109" t="s">
        <v>41</v>
      </c>
      <c r="O117" s="109" t="s">
        <v>42</v>
      </c>
      <c r="P117" s="428" t="s">
        <v>3</v>
      </c>
      <c r="Q117" s="430"/>
    </row>
    <row r="118" spans="2:17" ht="33.6" customHeight="1" x14ac:dyDescent="0.25">
      <c r="B118" s="124" t="s">
        <v>43</v>
      </c>
      <c r="C118" s="124" t="s">
        <v>684</v>
      </c>
      <c r="D118" s="3" t="s">
        <v>663</v>
      </c>
      <c r="E118" s="3">
        <v>59820631</v>
      </c>
      <c r="F118" s="3" t="s">
        <v>664</v>
      </c>
      <c r="G118" s="3" t="s">
        <v>665</v>
      </c>
      <c r="H118" s="3" t="s">
        <v>666</v>
      </c>
      <c r="I118" s="5" t="s">
        <v>130</v>
      </c>
      <c r="J118" s="124" t="s">
        <v>667</v>
      </c>
      <c r="K118" s="87" t="s">
        <v>668</v>
      </c>
      <c r="L118" s="87" t="s">
        <v>669</v>
      </c>
      <c r="M118" s="110" t="s">
        <v>130</v>
      </c>
      <c r="N118" s="110" t="s">
        <v>130</v>
      </c>
      <c r="O118" s="110"/>
      <c r="P118" s="414" t="s">
        <v>169</v>
      </c>
      <c r="Q118" s="414"/>
    </row>
    <row r="119" spans="2:17" s="211" customFormat="1" ht="33.6" customHeight="1" x14ac:dyDescent="0.25">
      <c r="B119" s="204" t="s">
        <v>43</v>
      </c>
      <c r="C119" s="204" t="s">
        <v>684</v>
      </c>
      <c r="D119" s="204" t="s">
        <v>1357</v>
      </c>
      <c r="E119" s="204">
        <v>12967489</v>
      </c>
      <c r="F119" s="204" t="s">
        <v>1358</v>
      </c>
      <c r="G119" s="204" t="s">
        <v>1319</v>
      </c>
      <c r="H119" s="189">
        <v>34145</v>
      </c>
      <c r="I119" s="87" t="s">
        <v>131</v>
      </c>
      <c r="J119" s="204" t="s">
        <v>1359</v>
      </c>
      <c r="K119" s="87" t="s">
        <v>1361</v>
      </c>
      <c r="L119" s="87" t="s">
        <v>1360</v>
      </c>
      <c r="M119" s="371" t="s">
        <v>130</v>
      </c>
      <c r="N119" s="371" t="s">
        <v>130</v>
      </c>
      <c r="O119" s="371"/>
      <c r="P119" s="414" t="s">
        <v>169</v>
      </c>
      <c r="Q119" s="414"/>
    </row>
    <row r="120" spans="2:17" ht="33.6" customHeight="1" x14ac:dyDescent="0.25">
      <c r="B120" s="204" t="s">
        <v>44</v>
      </c>
      <c r="C120" s="360" t="s">
        <v>662</v>
      </c>
      <c r="D120" s="361" t="s">
        <v>671</v>
      </c>
      <c r="E120" s="361">
        <v>1124855098</v>
      </c>
      <c r="F120" s="361" t="s">
        <v>655</v>
      </c>
      <c r="G120" s="361" t="s">
        <v>656</v>
      </c>
      <c r="H120" s="361" t="s">
        <v>657</v>
      </c>
      <c r="I120" s="362" t="s">
        <v>168</v>
      </c>
      <c r="J120" s="360" t="s">
        <v>672</v>
      </c>
      <c r="K120" s="363" t="s">
        <v>673</v>
      </c>
      <c r="L120" s="363" t="s">
        <v>674</v>
      </c>
      <c r="M120" s="364" t="s">
        <v>130</v>
      </c>
      <c r="N120" s="364" t="s">
        <v>130</v>
      </c>
      <c r="O120" s="364"/>
      <c r="P120" s="414" t="s">
        <v>169</v>
      </c>
      <c r="Q120" s="414"/>
    </row>
    <row r="121" spans="2:17" ht="33.6" customHeight="1" x14ac:dyDescent="0.25">
      <c r="B121" s="204" t="s">
        <v>44</v>
      </c>
      <c r="C121" s="124" t="s">
        <v>662</v>
      </c>
      <c r="D121" s="3" t="s">
        <v>680</v>
      </c>
      <c r="E121" s="3">
        <v>520133708</v>
      </c>
      <c r="F121" s="3" t="s">
        <v>664</v>
      </c>
      <c r="G121" s="3" t="s">
        <v>681</v>
      </c>
      <c r="H121" s="3" t="s">
        <v>682</v>
      </c>
      <c r="I121" s="5" t="s">
        <v>130</v>
      </c>
      <c r="J121" s="124"/>
      <c r="K121" s="87"/>
      <c r="L121" s="87"/>
      <c r="M121" s="110"/>
      <c r="N121" s="110" t="s">
        <v>131</v>
      </c>
      <c r="O121" s="110"/>
      <c r="P121" s="405" t="s">
        <v>683</v>
      </c>
      <c r="Q121" s="407"/>
    </row>
    <row r="122" spans="2:17" ht="33.6" customHeight="1" x14ac:dyDescent="0.25">
      <c r="B122" s="124" t="s">
        <v>44</v>
      </c>
      <c r="C122" s="124" t="s">
        <v>662</v>
      </c>
      <c r="D122" s="3" t="s">
        <v>675</v>
      </c>
      <c r="E122" s="3">
        <v>1124850456</v>
      </c>
      <c r="F122" s="3" t="s">
        <v>649</v>
      </c>
      <c r="G122" s="3" t="s">
        <v>656</v>
      </c>
      <c r="H122" s="3" t="s">
        <v>676</v>
      </c>
      <c r="I122" s="5" t="s">
        <v>130</v>
      </c>
      <c r="J122" s="124" t="s">
        <v>677</v>
      </c>
      <c r="K122" s="87" t="s">
        <v>678</v>
      </c>
      <c r="L122" s="87" t="s">
        <v>679</v>
      </c>
      <c r="M122" s="110" t="s">
        <v>130</v>
      </c>
      <c r="N122" s="110" t="s">
        <v>130</v>
      </c>
      <c r="O122" s="110"/>
      <c r="P122" s="437"/>
      <c r="Q122" s="437"/>
    </row>
    <row r="123" spans="2:17" ht="33.6" customHeight="1" x14ac:dyDescent="0.25">
      <c r="B123" s="124" t="s">
        <v>44</v>
      </c>
      <c r="C123" s="124" t="s">
        <v>662</v>
      </c>
      <c r="D123" s="3" t="s">
        <v>699</v>
      </c>
      <c r="E123" s="3">
        <v>30745833</v>
      </c>
      <c r="F123" s="3" t="s">
        <v>700</v>
      </c>
      <c r="G123" s="3" t="s">
        <v>701</v>
      </c>
      <c r="H123" s="3" t="s">
        <v>702</v>
      </c>
      <c r="I123" s="5" t="s">
        <v>168</v>
      </c>
      <c r="J123" s="124" t="s">
        <v>703</v>
      </c>
      <c r="K123" s="87" t="s">
        <v>704</v>
      </c>
      <c r="L123" s="87" t="s">
        <v>705</v>
      </c>
      <c r="M123" s="110" t="s">
        <v>130</v>
      </c>
      <c r="N123" s="110" t="s">
        <v>130</v>
      </c>
      <c r="O123" s="110"/>
      <c r="P123" s="437"/>
      <c r="Q123" s="437"/>
    </row>
    <row r="124" spans="2:17" ht="33.6" customHeight="1" x14ac:dyDescent="0.25">
      <c r="B124" s="144"/>
      <c r="C124" s="144"/>
      <c r="D124" s="135"/>
      <c r="E124" s="135"/>
      <c r="F124" s="135"/>
      <c r="G124" s="135"/>
      <c r="H124" s="135"/>
      <c r="I124" s="145"/>
      <c r="J124" s="144"/>
      <c r="K124" s="256"/>
      <c r="L124" s="256"/>
      <c r="M124" s="10"/>
      <c r="N124" s="10"/>
      <c r="O124" s="10"/>
      <c r="P124" s="137"/>
      <c r="Q124" s="137"/>
    </row>
    <row r="126" spans="2:17" ht="15.75" thickBot="1" x14ac:dyDescent="0.3"/>
    <row r="127" spans="2:17" ht="27" thickBot="1" x14ac:dyDescent="0.3">
      <c r="B127" s="461" t="s">
        <v>52</v>
      </c>
      <c r="C127" s="462"/>
      <c r="D127" s="462"/>
      <c r="E127" s="462"/>
      <c r="F127" s="462"/>
      <c r="G127" s="462"/>
      <c r="H127" s="462"/>
      <c r="I127" s="462"/>
      <c r="J127" s="462"/>
      <c r="K127" s="462"/>
      <c r="L127" s="462"/>
      <c r="M127" s="462"/>
      <c r="N127" s="463"/>
    </row>
    <row r="129" spans="1:26" ht="15.75" thickBot="1" x14ac:dyDescent="0.3">
      <c r="M129" s="59"/>
      <c r="N129" s="59"/>
    </row>
    <row r="130" spans="1:26" s="96" customFormat="1" ht="109.5" customHeight="1" x14ac:dyDescent="0.25">
      <c r="B130" s="107" t="s">
        <v>139</v>
      </c>
      <c r="C130" s="107" t="s">
        <v>140</v>
      </c>
      <c r="D130" s="107" t="s">
        <v>141</v>
      </c>
      <c r="E130" s="107" t="s">
        <v>45</v>
      </c>
      <c r="F130" s="107" t="s">
        <v>22</v>
      </c>
      <c r="G130" s="107" t="s">
        <v>96</v>
      </c>
      <c r="H130" s="107" t="s">
        <v>17</v>
      </c>
      <c r="I130" s="107" t="s">
        <v>10</v>
      </c>
      <c r="J130" s="107" t="s">
        <v>31</v>
      </c>
      <c r="K130" s="107" t="s">
        <v>59</v>
      </c>
      <c r="L130" s="107" t="s">
        <v>20</v>
      </c>
      <c r="M130" s="92" t="s">
        <v>26</v>
      </c>
      <c r="N130" s="107" t="s">
        <v>142</v>
      </c>
      <c r="O130" s="107" t="s">
        <v>36</v>
      </c>
      <c r="P130" s="108" t="s">
        <v>11</v>
      </c>
      <c r="Q130" s="108" t="s">
        <v>19</v>
      </c>
    </row>
    <row r="131" spans="1:26" s="102" customFormat="1" ht="30" customHeight="1" x14ac:dyDescent="0.25">
      <c r="A131" s="42">
        <v>1</v>
      </c>
      <c r="B131" s="103" t="s">
        <v>1323</v>
      </c>
      <c r="C131" s="103" t="s">
        <v>1323</v>
      </c>
      <c r="D131" s="103" t="s">
        <v>159</v>
      </c>
      <c r="E131" s="98" t="s">
        <v>1331</v>
      </c>
      <c r="F131" s="99" t="s">
        <v>130</v>
      </c>
      <c r="G131" s="118">
        <v>1</v>
      </c>
      <c r="H131" s="106">
        <v>41170</v>
      </c>
      <c r="I131" s="100">
        <v>41258</v>
      </c>
      <c r="J131" s="100" t="s">
        <v>131</v>
      </c>
      <c r="K131" s="130">
        <v>3</v>
      </c>
      <c r="L131" s="100" t="s">
        <v>1328</v>
      </c>
      <c r="M131" s="91">
        <v>95</v>
      </c>
      <c r="N131" s="91">
        <v>100</v>
      </c>
      <c r="O131" s="26">
        <v>57268470</v>
      </c>
      <c r="P131" s="26">
        <v>1069</v>
      </c>
      <c r="Q131" s="433"/>
      <c r="R131" s="101"/>
      <c r="S131" s="101"/>
      <c r="T131" s="101"/>
      <c r="U131" s="101"/>
      <c r="V131" s="101"/>
      <c r="W131" s="101"/>
      <c r="X131" s="101"/>
      <c r="Y131" s="101"/>
      <c r="Z131" s="101"/>
    </row>
    <row r="132" spans="1:26" s="102" customFormat="1" x14ac:dyDescent="0.25">
      <c r="A132" s="42">
        <f>+A131+1</f>
        <v>2</v>
      </c>
      <c r="B132" s="103" t="s">
        <v>1323</v>
      </c>
      <c r="C132" s="103" t="s">
        <v>1323</v>
      </c>
      <c r="D132" s="103" t="s">
        <v>159</v>
      </c>
      <c r="E132" s="98" t="s">
        <v>1332</v>
      </c>
      <c r="F132" s="99" t="s">
        <v>130</v>
      </c>
      <c r="G132" s="118">
        <v>1</v>
      </c>
      <c r="H132" s="106">
        <v>40763</v>
      </c>
      <c r="I132" s="100">
        <v>41001</v>
      </c>
      <c r="J132" s="100" t="s">
        <v>131</v>
      </c>
      <c r="K132" s="130">
        <v>8</v>
      </c>
      <c r="L132" s="100" t="s">
        <v>1328</v>
      </c>
      <c r="M132" s="91">
        <v>95</v>
      </c>
      <c r="N132" s="91">
        <v>100</v>
      </c>
      <c r="O132" s="345">
        <v>49048880</v>
      </c>
      <c r="P132" s="26">
        <v>1072</v>
      </c>
      <c r="Q132" s="434"/>
      <c r="R132" s="101"/>
      <c r="S132" s="101"/>
      <c r="T132" s="101"/>
      <c r="U132" s="101"/>
      <c r="V132" s="101"/>
      <c r="W132" s="101"/>
      <c r="X132" s="101"/>
      <c r="Y132" s="101"/>
      <c r="Z132" s="101"/>
    </row>
    <row r="133" spans="1:26" s="102" customFormat="1" x14ac:dyDescent="0.25">
      <c r="A133" s="42">
        <f t="shared" ref="A133:A138" si="2">+A132+1</f>
        <v>3</v>
      </c>
      <c r="B133" s="103" t="s">
        <v>1323</v>
      </c>
      <c r="C133" s="103" t="s">
        <v>1323</v>
      </c>
      <c r="D133" s="103" t="s">
        <v>159</v>
      </c>
      <c r="E133" s="98" t="s">
        <v>1333</v>
      </c>
      <c r="F133" s="99" t="s">
        <v>130</v>
      </c>
      <c r="G133" s="118">
        <v>1</v>
      </c>
      <c r="H133" s="106">
        <v>41039</v>
      </c>
      <c r="I133" s="100">
        <v>41151</v>
      </c>
      <c r="J133" s="100" t="s">
        <v>131</v>
      </c>
      <c r="K133" s="130">
        <v>3</v>
      </c>
      <c r="L133" s="100" t="s">
        <v>1328</v>
      </c>
      <c r="M133" s="91">
        <v>70</v>
      </c>
      <c r="N133" s="91">
        <v>100</v>
      </c>
      <c r="O133" s="26">
        <v>38114160</v>
      </c>
      <c r="P133" s="26">
        <v>1076</v>
      </c>
      <c r="Q133" s="434"/>
      <c r="R133" s="101"/>
      <c r="S133" s="101"/>
      <c r="T133" s="101"/>
      <c r="U133" s="101"/>
      <c r="V133" s="101"/>
      <c r="W133" s="101"/>
      <c r="X133" s="101"/>
      <c r="Y133" s="101"/>
      <c r="Z133" s="101"/>
    </row>
    <row r="134" spans="1:26" s="102" customFormat="1" x14ac:dyDescent="0.25">
      <c r="A134" s="42">
        <f t="shared" si="2"/>
        <v>4</v>
      </c>
      <c r="B134" s="103" t="s">
        <v>1323</v>
      </c>
      <c r="C134" s="103" t="s">
        <v>1323</v>
      </c>
      <c r="D134" s="103" t="s">
        <v>154</v>
      </c>
      <c r="E134" s="98" t="s">
        <v>1334</v>
      </c>
      <c r="F134" s="99" t="s">
        <v>130</v>
      </c>
      <c r="G134" s="118">
        <v>1</v>
      </c>
      <c r="H134" s="106">
        <v>41852</v>
      </c>
      <c r="I134" s="100">
        <v>41943</v>
      </c>
      <c r="J134" s="100" t="s">
        <v>131</v>
      </c>
      <c r="K134" s="130">
        <v>3</v>
      </c>
      <c r="L134" s="100" t="s">
        <v>1328</v>
      </c>
      <c r="M134" s="91">
        <v>156</v>
      </c>
      <c r="N134" s="91">
        <v>100</v>
      </c>
      <c r="O134" s="26">
        <v>108367272</v>
      </c>
      <c r="P134" s="26">
        <v>1079</v>
      </c>
      <c r="Q134" s="434"/>
      <c r="R134" s="101"/>
      <c r="S134" s="101"/>
      <c r="T134" s="101"/>
      <c r="U134" s="101"/>
      <c r="V134" s="101"/>
      <c r="W134" s="101"/>
      <c r="X134" s="101"/>
      <c r="Y134" s="101"/>
      <c r="Z134" s="101"/>
    </row>
    <row r="135" spans="1:26" s="102" customFormat="1" x14ac:dyDescent="0.25">
      <c r="A135" s="42">
        <f t="shared" si="2"/>
        <v>5</v>
      </c>
      <c r="B135" s="103"/>
      <c r="C135" s="104"/>
      <c r="D135" s="103"/>
      <c r="E135" s="98"/>
      <c r="F135" s="99"/>
      <c r="G135" s="99"/>
      <c r="H135" s="99"/>
      <c r="I135" s="100"/>
      <c r="J135" s="100"/>
      <c r="K135" s="100"/>
      <c r="L135" s="100"/>
      <c r="M135" s="91"/>
      <c r="N135" s="91"/>
      <c r="O135" s="26"/>
      <c r="P135" s="26"/>
      <c r="Q135" s="434"/>
      <c r="R135" s="101"/>
      <c r="S135" s="101"/>
      <c r="T135" s="101"/>
      <c r="U135" s="101"/>
      <c r="V135" s="101"/>
      <c r="W135" s="101"/>
      <c r="X135" s="101"/>
      <c r="Y135" s="101"/>
      <c r="Z135" s="101"/>
    </row>
    <row r="136" spans="1:26" s="102" customFormat="1" x14ac:dyDescent="0.25">
      <c r="A136" s="42">
        <f t="shared" si="2"/>
        <v>6</v>
      </c>
      <c r="B136" s="103"/>
      <c r="C136" s="104"/>
      <c r="D136" s="103"/>
      <c r="E136" s="98"/>
      <c r="F136" s="99"/>
      <c r="G136" s="99"/>
      <c r="H136" s="99"/>
      <c r="I136" s="100"/>
      <c r="J136" s="100"/>
      <c r="K136" s="100"/>
      <c r="L136" s="100"/>
      <c r="M136" s="91"/>
      <c r="N136" s="91"/>
      <c r="O136" s="26"/>
      <c r="P136" s="26"/>
      <c r="Q136" s="434"/>
      <c r="R136" s="101"/>
      <c r="S136" s="101"/>
      <c r="T136" s="101"/>
      <c r="U136" s="101"/>
      <c r="V136" s="101"/>
      <c r="W136" s="101"/>
      <c r="X136" s="101"/>
      <c r="Y136" s="101"/>
      <c r="Z136" s="101"/>
    </row>
    <row r="137" spans="1:26" s="102" customFormat="1" x14ac:dyDescent="0.25">
      <c r="A137" s="42">
        <f t="shared" si="2"/>
        <v>7</v>
      </c>
      <c r="B137" s="103"/>
      <c r="C137" s="104"/>
      <c r="D137" s="103"/>
      <c r="E137" s="98"/>
      <c r="F137" s="99"/>
      <c r="G137" s="99"/>
      <c r="H137" s="99"/>
      <c r="I137" s="100"/>
      <c r="J137" s="100"/>
      <c r="K137" s="100"/>
      <c r="L137" s="100"/>
      <c r="M137" s="91"/>
      <c r="N137" s="91"/>
      <c r="O137" s="26"/>
      <c r="P137" s="26"/>
      <c r="Q137" s="434"/>
      <c r="R137" s="101"/>
      <c r="S137" s="101"/>
      <c r="T137" s="101"/>
      <c r="U137" s="101"/>
      <c r="V137" s="101"/>
      <c r="W137" s="101"/>
      <c r="X137" s="101"/>
      <c r="Y137" s="101"/>
      <c r="Z137" s="101"/>
    </row>
    <row r="138" spans="1:26" s="102" customFormat="1" x14ac:dyDescent="0.25">
      <c r="A138" s="42">
        <f t="shared" si="2"/>
        <v>8</v>
      </c>
      <c r="B138" s="103"/>
      <c r="C138" s="104"/>
      <c r="D138" s="103"/>
      <c r="E138" s="98"/>
      <c r="F138" s="99"/>
      <c r="G138" s="99"/>
      <c r="H138" s="99"/>
      <c r="I138" s="100"/>
      <c r="J138" s="100"/>
      <c r="K138" s="100"/>
      <c r="L138" s="100"/>
      <c r="M138" s="91"/>
      <c r="N138" s="91"/>
      <c r="O138" s="26"/>
      <c r="P138" s="26"/>
      <c r="Q138" s="435"/>
      <c r="R138" s="101"/>
      <c r="S138" s="101"/>
      <c r="T138" s="101"/>
      <c r="U138" s="101"/>
      <c r="V138" s="101"/>
      <c r="W138" s="101"/>
      <c r="X138" s="101"/>
      <c r="Y138" s="101"/>
      <c r="Z138" s="101"/>
    </row>
    <row r="139" spans="1:26" s="102" customFormat="1" x14ac:dyDescent="0.25">
      <c r="A139" s="42"/>
      <c r="B139" s="45" t="s">
        <v>16</v>
      </c>
      <c r="C139" s="104"/>
      <c r="D139" s="103"/>
      <c r="E139" s="98"/>
      <c r="F139" s="99"/>
      <c r="G139" s="99"/>
      <c r="H139" s="99"/>
      <c r="I139" s="100"/>
      <c r="J139" s="100"/>
      <c r="K139" s="105">
        <f>SUM(K131:K138)</f>
        <v>17</v>
      </c>
      <c r="L139" s="105">
        <f t="shared" ref="L139:N139" si="3">SUM(L131:L138)</f>
        <v>0</v>
      </c>
      <c r="M139" s="117">
        <f t="shared" si="3"/>
        <v>416</v>
      </c>
      <c r="N139" s="105">
        <f t="shared" si="3"/>
        <v>400</v>
      </c>
      <c r="O139" s="26"/>
      <c r="P139" s="26"/>
      <c r="Q139" s="120"/>
    </row>
    <row r="140" spans="1:26" x14ac:dyDescent="0.25">
      <c r="B140" s="29"/>
      <c r="C140" s="29"/>
      <c r="D140" s="29"/>
      <c r="E140" s="30"/>
      <c r="F140" s="29"/>
      <c r="G140" s="29"/>
      <c r="H140" s="29"/>
      <c r="I140" s="29"/>
      <c r="J140" s="29"/>
      <c r="K140" s="29"/>
      <c r="L140" s="29"/>
      <c r="M140" s="29"/>
      <c r="N140" s="29"/>
      <c r="O140" s="29"/>
      <c r="P140" s="29"/>
    </row>
    <row r="141" spans="1:26" ht="18.75" x14ac:dyDescent="0.25">
      <c r="B141" s="54" t="s">
        <v>32</v>
      </c>
      <c r="C141" s="66">
        <f>+K139</f>
        <v>17</v>
      </c>
      <c r="H141" s="31"/>
      <c r="I141" s="31"/>
      <c r="J141" s="31"/>
      <c r="K141" s="31"/>
      <c r="L141" s="31"/>
      <c r="M141" s="31"/>
      <c r="N141" s="29"/>
      <c r="O141" s="29"/>
      <c r="P141" s="29"/>
    </row>
    <row r="143" spans="1:26" ht="15.75" thickBot="1" x14ac:dyDescent="0.3"/>
    <row r="144" spans="1:26" ht="37.15" customHeight="1" thickBot="1" x14ac:dyDescent="0.3">
      <c r="B144" s="69" t="s">
        <v>47</v>
      </c>
      <c r="C144" s="70" t="s">
        <v>48</v>
      </c>
      <c r="D144" s="69" t="s">
        <v>49</v>
      </c>
      <c r="E144" s="70" t="s">
        <v>53</v>
      </c>
    </row>
    <row r="145" spans="2:18" ht="41.45" customHeight="1" x14ac:dyDescent="0.25">
      <c r="B145" s="61" t="s">
        <v>118</v>
      </c>
      <c r="C145" s="63">
        <v>20</v>
      </c>
      <c r="D145" s="63">
        <v>0</v>
      </c>
      <c r="E145" s="464">
        <f>+D145+D146+D147</f>
        <v>30</v>
      </c>
    </row>
    <row r="146" spans="2:18" x14ac:dyDescent="0.25">
      <c r="B146" s="61" t="s">
        <v>119</v>
      </c>
      <c r="C146" s="52">
        <v>30</v>
      </c>
      <c r="D146" s="64">
        <v>30</v>
      </c>
      <c r="E146" s="465"/>
    </row>
    <row r="147" spans="2:18" ht="15.75" thickBot="1" x14ac:dyDescent="0.3">
      <c r="B147" s="61" t="s">
        <v>120</v>
      </c>
      <c r="C147" s="65">
        <v>40</v>
      </c>
      <c r="D147" s="65">
        <v>0</v>
      </c>
      <c r="E147" s="466"/>
    </row>
    <row r="149" spans="2:18" ht="15.75" thickBot="1" x14ac:dyDescent="0.3"/>
    <row r="150" spans="2:18" ht="27" thickBot="1" x14ac:dyDescent="0.3">
      <c r="B150" s="461" t="s">
        <v>50</v>
      </c>
      <c r="C150" s="462"/>
      <c r="D150" s="462"/>
      <c r="E150" s="462"/>
      <c r="F150" s="462"/>
      <c r="G150" s="462"/>
      <c r="H150" s="462"/>
      <c r="I150" s="462"/>
      <c r="J150" s="462"/>
      <c r="K150" s="462"/>
      <c r="L150" s="462"/>
      <c r="M150" s="462"/>
      <c r="N150" s="463"/>
    </row>
    <row r="152" spans="2:18" ht="76.5" customHeight="1" x14ac:dyDescent="0.25">
      <c r="B152" s="51" t="s">
        <v>0</v>
      </c>
      <c r="C152" s="51" t="s">
        <v>39</v>
      </c>
      <c r="D152" s="51" t="s">
        <v>40</v>
      </c>
      <c r="E152" s="51" t="s">
        <v>108</v>
      </c>
      <c r="F152" s="51" t="s">
        <v>110</v>
      </c>
      <c r="G152" s="51" t="s">
        <v>111</v>
      </c>
      <c r="H152" s="51" t="s">
        <v>112</v>
      </c>
      <c r="I152" s="51" t="s">
        <v>109</v>
      </c>
      <c r="J152" s="428" t="s">
        <v>113</v>
      </c>
      <c r="K152" s="429"/>
      <c r="L152" s="430"/>
      <c r="M152" s="51" t="s">
        <v>117</v>
      </c>
      <c r="N152" s="51" t="s">
        <v>41</v>
      </c>
      <c r="O152" s="51" t="s">
        <v>42</v>
      </c>
      <c r="P152" s="428" t="s">
        <v>3</v>
      </c>
      <c r="Q152" s="430"/>
    </row>
    <row r="153" spans="2:18" s="29" customFormat="1" ht="60.75" customHeight="1" x14ac:dyDescent="0.25">
      <c r="B153" s="358" t="s">
        <v>124</v>
      </c>
      <c r="C153" s="358" t="s">
        <v>1362</v>
      </c>
      <c r="D153" s="366" t="s">
        <v>685</v>
      </c>
      <c r="E153" s="366">
        <v>27748993</v>
      </c>
      <c r="F153" s="366" t="s">
        <v>686</v>
      </c>
      <c r="G153" s="358" t="s">
        <v>687</v>
      </c>
      <c r="H153" s="366"/>
      <c r="I153" s="357" t="s">
        <v>168</v>
      </c>
      <c r="J153" s="357" t="s">
        <v>114</v>
      </c>
      <c r="K153" s="358" t="s">
        <v>115</v>
      </c>
      <c r="L153" s="366" t="s">
        <v>116</v>
      </c>
      <c r="M153" s="367"/>
      <c r="N153" s="367" t="s">
        <v>131</v>
      </c>
      <c r="O153" s="367"/>
      <c r="P153" s="436" t="s">
        <v>734</v>
      </c>
      <c r="Q153" s="436"/>
    </row>
    <row r="154" spans="2:18" ht="60.75" customHeight="1" x14ac:dyDescent="0.25">
      <c r="B154" s="360" t="s">
        <v>124</v>
      </c>
      <c r="C154" s="358" t="s">
        <v>1362</v>
      </c>
      <c r="D154" s="361" t="s">
        <v>688</v>
      </c>
      <c r="E154" s="361">
        <v>69055766</v>
      </c>
      <c r="F154" s="361" t="s">
        <v>689</v>
      </c>
      <c r="G154" s="361" t="s">
        <v>650</v>
      </c>
      <c r="H154" s="361" t="s">
        <v>690</v>
      </c>
      <c r="I154" s="362" t="s">
        <v>168</v>
      </c>
      <c r="J154" s="368" t="s">
        <v>691</v>
      </c>
      <c r="K154" s="363" t="s">
        <v>692</v>
      </c>
      <c r="L154" s="369" t="s">
        <v>693</v>
      </c>
      <c r="M154" s="364" t="s">
        <v>130</v>
      </c>
      <c r="N154" s="364" t="s">
        <v>130</v>
      </c>
      <c r="O154" s="364"/>
      <c r="P154" s="440" t="s">
        <v>169</v>
      </c>
      <c r="Q154" s="441"/>
    </row>
    <row r="155" spans="2:18" ht="60.75" customHeight="1" x14ac:dyDescent="0.25">
      <c r="B155" s="355" t="s">
        <v>125</v>
      </c>
      <c r="C155" s="358" t="s">
        <v>1362</v>
      </c>
      <c r="D155" s="356" t="s">
        <v>694</v>
      </c>
      <c r="E155" s="356">
        <v>117495678</v>
      </c>
      <c r="F155" s="356" t="s">
        <v>695</v>
      </c>
      <c r="G155" s="356" t="s">
        <v>696</v>
      </c>
      <c r="H155" s="356" t="s">
        <v>697</v>
      </c>
      <c r="I155" s="357" t="s">
        <v>168</v>
      </c>
      <c r="J155" s="370"/>
      <c r="K155" s="358"/>
      <c r="L155" s="366"/>
      <c r="M155" s="359" t="s">
        <v>130</v>
      </c>
      <c r="N155" s="359" t="s">
        <v>1157</v>
      </c>
      <c r="O155" s="359"/>
      <c r="P155" s="438" t="s">
        <v>698</v>
      </c>
      <c r="Q155" s="439"/>
    </row>
    <row r="156" spans="2:18" s="354" customFormat="1" ht="69.75" customHeight="1" x14ac:dyDescent="0.25">
      <c r="B156" s="365" t="s">
        <v>125</v>
      </c>
      <c r="C156" s="358" t="s">
        <v>1362</v>
      </c>
      <c r="D156" s="354" t="s">
        <v>1339</v>
      </c>
      <c r="E156" s="354">
        <v>5299439</v>
      </c>
      <c r="F156" s="365" t="s">
        <v>1340</v>
      </c>
      <c r="G156" s="365" t="s">
        <v>1341</v>
      </c>
      <c r="H156" s="354" t="s">
        <v>1342</v>
      </c>
      <c r="I156" s="354" t="s">
        <v>131</v>
      </c>
      <c r="J156" s="365" t="s">
        <v>835</v>
      </c>
      <c r="K156" s="354" t="s">
        <v>1343</v>
      </c>
      <c r="L156" s="365" t="s">
        <v>1344</v>
      </c>
      <c r="M156" s="354" t="s">
        <v>130</v>
      </c>
      <c r="N156" s="354" t="s">
        <v>130</v>
      </c>
      <c r="P156" s="414" t="s">
        <v>1363</v>
      </c>
      <c r="Q156" s="414" t="s">
        <v>169</v>
      </c>
      <c r="R156" s="372"/>
    </row>
    <row r="157" spans="2:18" ht="33.6" customHeight="1" x14ac:dyDescent="0.25">
      <c r="B157" s="360" t="s">
        <v>126</v>
      </c>
      <c r="C157" s="358" t="s">
        <v>1362</v>
      </c>
      <c r="D157" s="361" t="s">
        <v>706</v>
      </c>
      <c r="E157" s="361">
        <v>69006596</v>
      </c>
      <c r="F157" s="361" t="s">
        <v>707</v>
      </c>
      <c r="G157" s="361" t="s">
        <v>708</v>
      </c>
      <c r="H157" s="361" t="s">
        <v>709</v>
      </c>
      <c r="I157" s="362" t="s">
        <v>168</v>
      </c>
      <c r="J157" s="360" t="s">
        <v>711</v>
      </c>
      <c r="K157" s="363" t="s">
        <v>712</v>
      </c>
      <c r="L157" s="363" t="s">
        <v>710</v>
      </c>
      <c r="M157" s="364" t="s">
        <v>130</v>
      </c>
      <c r="N157" s="364" t="s">
        <v>130</v>
      </c>
      <c r="O157" s="364"/>
      <c r="P157" s="437" t="s">
        <v>169</v>
      </c>
      <c r="Q157" s="437"/>
    </row>
    <row r="160" spans="2:18" ht="15.75" thickBot="1" x14ac:dyDescent="0.3"/>
    <row r="161" spans="2:7" ht="54" customHeight="1" x14ac:dyDescent="0.25">
      <c r="B161" s="68" t="s">
        <v>33</v>
      </c>
      <c r="C161" s="68" t="s">
        <v>47</v>
      </c>
      <c r="D161" s="51" t="s">
        <v>48</v>
      </c>
      <c r="E161" s="68" t="s">
        <v>49</v>
      </c>
      <c r="F161" s="70" t="s">
        <v>54</v>
      </c>
      <c r="G161" s="253"/>
    </row>
    <row r="162" spans="2:7" ht="120.75" customHeight="1" x14ac:dyDescent="0.2">
      <c r="B162" s="455" t="s">
        <v>51</v>
      </c>
      <c r="C162" s="6" t="s">
        <v>121</v>
      </c>
      <c r="D162" s="64">
        <v>25</v>
      </c>
      <c r="E162" s="64">
        <v>25</v>
      </c>
      <c r="F162" s="456">
        <f>+E162+E163+E164</f>
        <v>35</v>
      </c>
      <c r="G162" s="84"/>
    </row>
    <row r="163" spans="2:7" ht="76.150000000000006" customHeight="1" x14ac:dyDescent="0.2">
      <c r="B163" s="455"/>
      <c r="C163" s="6" t="s">
        <v>122</v>
      </c>
      <c r="D163" s="67">
        <v>25</v>
      </c>
      <c r="E163" s="64">
        <v>0</v>
      </c>
      <c r="F163" s="457"/>
      <c r="G163" s="84"/>
    </row>
    <row r="164" spans="2:7" ht="69" customHeight="1" x14ac:dyDescent="0.2">
      <c r="B164" s="455"/>
      <c r="C164" s="6" t="s">
        <v>123</v>
      </c>
      <c r="D164" s="64">
        <v>10</v>
      </c>
      <c r="E164" s="64">
        <v>10</v>
      </c>
      <c r="F164" s="458"/>
      <c r="G164" s="84"/>
    </row>
    <row r="165" spans="2:7" x14ac:dyDescent="0.25">
      <c r="C165"/>
    </row>
    <row r="168" spans="2:7" x14ac:dyDescent="0.25">
      <c r="B168" s="60" t="s">
        <v>55</v>
      </c>
    </row>
    <row r="171" spans="2:7" x14ac:dyDescent="0.25">
      <c r="B171" s="71" t="s">
        <v>33</v>
      </c>
      <c r="C171" s="71" t="s">
        <v>56</v>
      </c>
      <c r="D171" s="68" t="s">
        <v>49</v>
      </c>
      <c r="E171" s="68" t="s">
        <v>16</v>
      </c>
    </row>
    <row r="172" spans="2:7" ht="28.5" x14ac:dyDescent="0.25">
      <c r="B172" s="2" t="s">
        <v>57</v>
      </c>
      <c r="C172" s="7">
        <v>40</v>
      </c>
      <c r="D172" s="64">
        <f>+E145</f>
        <v>30</v>
      </c>
      <c r="E172" s="459">
        <f>+D172+D173</f>
        <v>65</v>
      </c>
    </row>
    <row r="173" spans="2:7" ht="57" x14ac:dyDescent="0.25">
      <c r="B173" s="2" t="s">
        <v>58</v>
      </c>
      <c r="C173" s="7">
        <v>60</v>
      </c>
      <c r="D173" s="64">
        <f>+F162</f>
        <v>35</v>
      </c>
      <c r="E173" s="460"/>
    </row>
  </sheetData>
  <autoFilter ref="B70:Q100">
    <filterColumn colId="13" showButton="0"/>
  </autoFilter>
  <mergeCells count="51">
    <mergeCell ref="O71:P71"/>
    <mergeCell ref="B162:B164"/>
    <mergeCell ref="F162:F164"/>
    <mergeCell ref="E172:E173"/>
    <mergeCell ref="B2:P2"/>
    <mergeCell ref="B150:N150"/>
    <mergeCell ref="E145:E147"/>
    <mergeCell ref="B107:N107"/>
    <mergeCell ref="B127:N127"/>
    <mergeCell ref="E44:E45"/>
    <mergeCell ref="O70:P70"/>
    <mergeCell ref="B67:N67"/>
    <mergeCell ref="C65:N65"/>
    <mergeCell ref="B14:C24"/>
    <mergeCell ref="D61:E61"/>
    <mergeCell ref="M49:N49"/>
    <mergeCell ref="B61:B62"/>
    <mergeCell ref="C61:C62"/>
    <mergeCell ref="B4:P4"/>
    <mergeCell ref="B26:C26"/>
    <mergeCell ref="C6:N6"/>
    <mergeCell ref="C7:N7"/>
    <mergeCell ref="C8:N8"/>
    <mergeCell ref="C9:N9"/>
    <mergeCell ref="C10:N10"/>
    <mergeCell ref="O72:P72"/>
    <mergeCell ref="O85:P85"/>
    <mergeCell ref="O89:P89"/>
    <mergeCell ref="O96:P96"/>
    <mergeCell ref="O100:P100"/>
    <mergeCell ref="P153:Q153"/>
    <mergeCell ref="P157:Q157"/>
    <mergeCell ref="J117:L117"/>
    <mergeCell ref="P117:Q117"/>
    <mergeCell ref="P118:Q118"/>
    <mergeCell ref="P123:Q123"/>
    <mergeCell ref="P122:Q122"/>
    <mergeCell ref="P155:Q155"/>
    <mergeCell ref="P154:Q154"/>
    <mergeCell ref="P156:Q156"/>
    <mergeCell ref="J112:L112"/>
    <mergeCell ref="P112:Q112"/>
    <mergeCell ref="P113:Q113"/>
    <mergeCell ref="J152:L152"/>
    <mergeCell ref="P152:Q152"/>
    <mergeCell ref="Q131:Q138"/>
    <mergeCell ref="O101:P101"/>
    <mergeCell ref="P114:Q114"/>
    <mergeCell ref="P121:Q121"/>
    <mergeCell ref="P119:Q119"/>
    <mergeCell ref="P120:Q120"/>
  </mergeCells>
  <dataValidations disablePrompts="1" count="2">
    <dataValidation type="decimal" allowBlank="1" showInputMessage="1" showErrorMessage="1" sqref="WVH983089 WLL983089 C65585 IV65585 SR65585 ACN65585 AMJ65585 AWF65585 BGB65585 BPX65585 BZT65585 CJP65585 CTL65585 DDH65585 DND65585 DWZ65585 EGV65585 EQR65585 FAN65585 FKJ65585 FUF65585 GEB65585 GNX65585 GXT65585 HHP65585 HRL65585 IBH65585 ILD65585 IUZ65585 JEV65585 JOR65585 JYN65585 KIJ65585 KSF65585 LCB65585 LLX65585 LVT65585 MFP65585 MPL65585 MZH65585 NJD65585 NSZ65585 OCV65585 OMR65585 OWN65585 PGJ65585 PQF65585 QAB65585 QJX65585 QTT65585 RDP65585 RNL65585 RXH65585 SHD65585 SQZ65585 TAV65585 TKR65585 TUN65585 UEJ65585 UOF65585 UYB65585 VHX65585 VRT65585 WBP65585 WLL65585 WVH65585 C131121 IV131121 SR131121 ACN131121 AMJ131121 AWF131121 BGB131121 BPX131121 BZT131121 CJP131121 CTL131121 DDH131121 DND131121 DWZ131121 EGV131121 EQR131121 FAN131121 FKJ131121 FUF131121 GEB131121 GNX131121 GXT131121 HHP131121 HRL131121 IBH131121 ILD131121 IUZ131121 JEV131121 JOR131121 JYN131121 KIJ131121 KSF131121 LCB131121 LLX131121 LVT131121 MFP131121 MPL131121 MZH131121 NJD131121 NSZ131121 OCV131121 OMR131121 OWN131121 PGJ131121 PQF131121 QAB131121 QJX131121 QTT131121 RDP131121 RNL131121 RXH131121 SHD131121 SQZ131121 TAV131121 TKR131121 TUN131121 UEJ131121 UOF131121 UYB131121 VHX131121 VRT131121 WBP131121 WLL131121 WVH131121 C196657 IV196657 SR196657 ACN196657 AMJ196657 AWF196657 BGB196657 BPX196657 BZT196657 CJP196657 CTL196657 DDH196657 DND196657 DWZ196657 EGV196657 EQR196657 FAN196657 FKJ196657 FUF196657 GEB196657 GNX196657 GXT196657 HHP196657 HRL196657 IBH196657 ILD196657 IUZ196657 JEV196657 JOR196657 JYN196657 KIJ196657 KSF196657 LCB196657 LLX196657 LVT196657 MFP196657 MPL196657 MZH196657 NJD196657 NSZ196657 OCV196657 OMR196657 OWN196657 PGJ196657 PQF196657 QAB196657 QJX196657 QTT196657 RDP196657 RNL196657 RXH196657 SHD196657 SQZ196657 TAV196657 TKR196657 TUN196657 UEJ196657 UOF196657 UYB196657 VHX196657 VRT196657 WBP196657 WLL196657 WVH196657 C262193 IV262193 SR262193 ACN262193 AMJ262193 AWF262193 BGB262193 BPX262193 BZT262193 CJP262193 CTL262193 DDH262193 DND262193 DWZ262193 EGV262193 EQR262193 FAN262193 FKJ262193 FUF262193 GEB262193 GNX262193 GXT262193 HHP262193 HRL262193 IBH262193 ILD262193 IUZ262193 JEV262193 JOR262193 JYN262193 KIJ262193 KSF262193 LCB262193 LLX262193 LVT262193 MFP262193 MPL262193 MZH262193 NJD262193 NSZ262193 OCV262193 OMR262193 OWN262193 PGJ262193 PQF262193 QAB262193 QJX262193 QTT262193 RDP262193 RNL262193 RXH262193 SHD262193 SQZ262193 TAV262193 TKR262193 TUN262193 UEJ262193 UOF262193 UYB262193 VHX262193 VRT262193 WBP262193 WLL262193 WVH262193 C327729 IV327729 SR327729 ACN327729 AMJ327729 AWF327729 BGB327729 BPX327729 BZT327729 CJP327729 CTL327729 DDH327729 DND327729 DWZ327729 EGV327729 EQR327729 FAN327729 FKJ327729 FUF327729 GEB327729 GNX327729 GXT327729 HHP327729 HRL327729 IBH327729 ILD327729 IUZ327729 JEV327729 JOR327729 JYN327729 KIJ327729 KSF327729 LCB327729 LLX327729 LVT327729 MFP327729 MPL327729 MZH327729 NJD327729 NSZ327729 OCV327729 OMR327729 OWN327729 PGJ327729 PQF327729 QAB327729 QJX327729 QTT327729 RDP327729 RNL327729 RXH327729 SHD327729 SQZ327729 TAV327729 TKR327729 TUN327729 UEJ327729 UOF327729 UYB327729 VHX327729 VRT327729 WBP327729 WLL327729 WVH327729 C393265 IV393265 SR393265 ACN393265 AMJ393265 AWF393265 BGB393265 BPX393265 BZT393265 CJP393265 CTL393265 DDH393265 DND393265 DWZ393265 EGV393265 EQR393265 FAN393265 FKJ393265 FUF393265 GEB393265 GNX393265 GXT393265 HHP393265 HRL393265 IBH393265 ILD393265 IUZ393265 JEV393265 JOR393265 JYN393265 KIJ393265 KSF393265 LCB393265 LLX393265 LVT393265 MFP393265 MPL393265 MZH393265 NJD393265 NSZ393265 OCV393265 OMR393265 OWN393265 PGJ393265 PQF393265 QAB393265 QJX393265 QTT393265 RDP393265 RNL393265 RXH393265 SHD393265 SQZ393265 TAV393265 TKR393265 TUN393265 UEJ393265 UOF393265 UYB393265 VHX393265 VRT393265 WBP393265 WLL393265 WVH393265 C458801 IV458801 SR458801 ACN458801 AMJ458801 AWF458801 BGB458801 BPX458801 BZT458801 CJP458801 CTL458801 DDH458801 DND458801 DWZ458801 EGV458801 EQR458801 FAN458801 FKJ458801 FUF458801 GEB458801 GNX458801 GXT458801 HHP458801 HRL458801 IBH458801 ILD458801 IUZ458801 JEV458801 JOR458801 JYN458801 KIJ458801 KSF458801 LCB458801 LLX458801 LVT458801 MFP458801 MPL458801 MZH458801 NJD458801 NSZ458801 OCV458801 OMR458801 OWN458801 PGJ458801 PQF458801 QAB458801 QJX458801 QTT458801 RDP458801 RNL458801 RXH458801 SHD458801 SQZ458801 TAV458801 TKR458801 TUN458801 UEJ458801 UOF458801 UYB458801 VHX458801 VRT458801 WBP458801 WLL458801 WVH458801 C524337 IV524337 SR524337 ACN524337 AMJ524337 AWF524337 BGB524337 BPX524337 BZT524337 CJP524337 CTL524337 DDH524337 DND524337 DWZ524337 EGV524337 EQR524337 FAN524337 FKJ524337 FUF524337 GEB524337 GNX524337 GXT524337 HHP524337 HRL524337 IBH524337 ILD524337 IUZ524337 JEV524337 JOR524337 JYN524337 KIJ524337 KSF524337 LCB524337 LLX524337 LVT524337 MFP524337 MPL524337 MZH524337 NJD524337 NSZ524337 OCV524337 OMR524337 OWN524337 PGJ524337 PQF524337 QAB524337 QJX524337 QTT524337 RDP524337 RNL524337 RXH524337 SHD524337 SQZ524337 TAV524337 TKR524337 TUN524337 UEJ524337 UOF524337 UYB524337 VHX524337 VRT524337 WBP524337 WLL524337 WVH524337 C589873 IV589873 SR589873 ACN589873 AMJ589873 AWF589873 BGB589873 BPX589873 BZT589873 CJP589873 CTL589873 DDH589873 DND589873 DWZ589873 EGV589873 EQR589873 FAN589873 FKJ589873 FUF589873 GEB589873 GNX589873 GXT589873 HHP589873 HRL589873 IBH589873 ILD589873 IUZ589873 JEV589873 JOR589873 JYN589873 KIJ589873 KSF589873 LCB589873 LLX589873 LVT589873 MFP589873 MPL589873 MZH589873 NJD589873 NSZ589873 OCV589873 OMR589873 OWN589873 PGJ589873 PQF589873 QAB589873 QJX589873 QTT589873 RDP589873 RNL589873 RXH589873 SHD589873 SQZ589873 TAV589873 TKR589873 TUN589873 UEJ589873 UOF589873 UYB589873 VHX589873 VRT589873 WBP589873 WLL589873 WVH589873 C655409 IV655409 SR655409 ACN655409 AMJ655409 AWF655409 BGB655409 BPX655409 BZT655409 CJP655409 CTL655409 DDH655409 DND655409 DWZ655409 EGV655409 EQR655409 FAN655409 FKJ655409 FUF655409 GEB655409 GNX655409 GXT655409 HHP655409 HRL655409 IBH655409 ILD655409 IUZ655409 JEV655409 JOR655409 JYN655409 KIJ655409 KSF655409 LCB655409 LLX655409 LVT655409 MFP655409 MPL655409 MZH655409 NJD655409 NSZ655409 OCV655409 OMR655409 OWN655409 PGJ655409 PQF655409 QAB655409 QJX655409 QTT655409 RDP655409 RNL655409 RXH655409 SHD655409 SQZ655409 TAV655409 TKR655409 TUN655409 UEJ655409 UOF655409 UYB655409 VHX655409 VRT655409 WBP655409 WLL655409 WVH655409 C720945 IV720945 SR720945 ACN720945 AMJ720945 AWF720945 BGB720945 BPX720945 BZT720945 CJP720945 CTL720945 DDH720945 DND720945 DWZ720945 EGV720945 EQR720945 FAN720945 FKJ720945 FUF720945 GEB720945 GNX720945 GXT720945 HHP720945 HRL720945 IBH720945 ILD720945 IUZ720945 JEV720945 JOR720945 JYN720945 KIJ720945 KSF720945 LCB720945 LLX720945 LVT720945 MFP720945 MPL720945 MZH720945 NJD720945 NSZ720945 OCV720945 OMR720945 OWN720945 PGJ720945 PQF720945 QAB720945 QJX720945 QTT720945 RDP720945 RNL720945 RXH720945 SHD720945 SQZ720945 TAV720945 TKR720945 TUN720945 UEJ720945 UOF720945 UYB720945 VHX720945 VRT720945 WBP720945 WLL720945 WVH720945 C786481 IV786481 SR786481 ACN786481 AMJ786481 AWF786481 BGB786481 BPX786481 BZT786481 CJP786481 CTL786481 DDH786481 DND786481 DWZ786481 EGV786481 EQR786481 FAN786481 FKJ786481 FUF786481 GEB786481 GNX786481 GXT786481 HHP786481 HRL786481 IBH786481 ILD786481 IUZ786481 JEV786481 JOR786481 JYN786481 KIJ786481 KSF786481 LCB786481 LLX786481 LVT786481 MFP786481 MPL786481 MZH786481 NJD786481 NSZ786481 OCV786481 OMR786481 OWN786481 PGJ786481 PQF786481 QAB786481 QJX786481 QTT786481 RDP786481 RNL786481 RXH786481 SHD786481 SQZ786481 TAV786481 TKR786481 TUN786481 UEJ786481 UOF786481 UYB786481 VHX786481 VRT786481 WBP786481 WLL786481 WVH786481 C852017 IV852017 SR852017 ACN852017 AMJ852017 AWF852017 BGB852017 BPX852017 BZT852017 CJP852017 CTL852017 DDH852017 DND852017 DWZ852017 EGV852017 EQR852017 FAN852017 FKJ852017 FUF852017 GEB852017 GNX852017 GXT852017 HHP852017 HRL852017 IBH852017 ILD852017 IUZ852017 JEV852017 JOR852017 JYN852017 KIJ852017 KSF852017 LCB852017 LLX852017 LVT852017 MFP852017 MPL852017 MZH852017 NJD852017 NSZ852017 OCV852017 OMR852017 OWN852017 PGJ852017 PQF852017 QAB852017 QJX852017 QTT852017 RDP852017 RNL852017 RXH852017 SHD852017 SQZ852017 TAV852017 TKR852017 TUN852017 UEJ852017 UOF852017 UYB852017 VHX852017 VRT852017 WBP852017 WLL852017 WVH852017 C917553 IV917553 SR917553 ACN917553 AMJ917553 AWF917553 BGB917553 BPX917553 BZT917553 CJP917553 CTL917553 DDH917553 DND917553 DWZ917553 EGV917553 EQR917553 FAN917553 FKJ917553 FUF917553 GEB917553 GNX917553 GXT917553 HHP917553 HRL917553 IBH917553 ILD917553 IUZ917553 JEV917553 JOR917553 JYN917553 KIJ917553 KSF917553 LCB917553 LLX917553 LVT917553 MFP917553 MPL917553 MZH917553 NJD917553 NSZ917553 OCV917553 OMR917553 OWN917553 PGJ917553 PQF917553 QAB917553 QJX917553 QTT917553 RDP917553 RNL917553 RXH917553 SHD917553 SQZ917553 TAV917553 TKR917553 TUN917553 UEJ917553 UOF917553 UYB917553 VHX917553 VRT917553 WBP917553 WLL917553 WVH917553 C983089 IV983089 SR983089 ACN983089 AMJ983089 AWF983089 BGB983089 BPX983089 BZT983089 CJP983089 CTL983089 DDH983089 DND983089 DWZ983089 EGV983089 EQR983089 FAN983089 FKJ983089 FUF983089 GEB983089 GNX983089 GXT983089 HHP983089 HRL983089 IBH983089 ILD983089 IUZ983089 JEV983089 JOR983089 JYN983089 KIJ983089 KSF983089 LCB983089 LLX983089 LVT983089 MFP983089 MPL983089 MZH983089 NJD983089 NSZ983089 OCV983089 OMR983089 OWN983089 PGJ983089 PQF983089 QAB983089 QJX983089 QTT983089 RDP983089 RNL983089 RXH983089 SHD983089 SQZ983089 TAV983089 TKR983089 TUN983089 UEJ983089 UOF983089 UYB983089 VHX983089 VRT983089 WBP983089 IV28:IV48 SR28:SR48 ACN28:ACN48 AMJ28:AMJ48 AWF28:AWF48 BGB28:BGB48 BPX28:BPX48 BZT28:BZT48 CJP28:CJP48 CTL28:CTL48 DDH28:DDH48 DND28:DND48 DWZ28:DWZ48 EGV28:EGV48 EQR28:EQR48 FAN28:FAN48 FKJ28:FKJ48 FUF28:FUF48 GEB28:GEB48 GNX28:GNX48 GXT28:GXT48 HHP28:HHP48 HRL28:HRL48 IBH28:IBH48 ILD28:ILD48 IUZ28:IUZ48 JEV28:JEV48 JOR28:JOR48 JYN28:JYN48 KIJ28:KIJ48 KSF28:KSF48 LCB28:LCB48 LLX28:LLX48 LVT28:LVT48 MFP28:MFP48 MPL28:MPL48 MZH28:MZH48 NJD28:NJD48 NSZ28:NSZ48 OCV28:OCV48 OMR28:OMR48 OWN28:OWN48 PGJ28:PGJ48 PQF28:PQF48 QAB28:QAB48 QJX28:QJX48 QTT28:QTT48 RDP28:RDP48 RNL28:RNL48 RXH28:RXH48 SHD28:SHD48 SQZ28:SQZ48 TAV28:TAV48 TKR28:TKR48 TUN28:TUN48 UEJ28:UEJ48 UOF28:UOF48 UYB28:UYB48 VHX28:VHX48 VRT28:VRT48 WBP28:WBP48 WLL28:WLL48 WVH28:WVH48">
      <formula1>0</formula1>
      <formula2>1</formula2>
    </dataValidation>
    <dataValidation type="list" allowBlank="1" showInputMessage="1" showErrorMessage="1" sqref="WVE983089 A65585 IS65585 SO65585 ACK65585 AMG65585 AWC65585 BFY65585 BPU65585 BZQ65585 CJM65585 CTI65585 DDE65585 DNA65585 DWW65585 EGS65585 EQO65585 FAK65585 FKG65585 FUC65585 GDY65585 GNU65585 GXQ65585 HHM65585 HRI65585 IBE65585 ILA65585 IUW65585 JES65585 JOO65585 JYK65585 KIG65585 KSC65585 LBY65585 LLU65585 LVQ65585 MFM65585 MPI65585 MZE65585 NJA65585 NSW65585 OCS65585 OMO65585 OWK65585 PGG65585 PQC65585 PZY65585 QJU65585 QTQ65585 RDM65585 RNI65585 RXE65585 SHA65585 SQW65585 TAS65585 TKO65585 TUK65585 UEG65585 UOC65585 UXY65585 VHU65585 VRQ65585 WBM65585 WLI65585 WVE65585 A131121 IS131121 SO131121 ACK131121 AMG131121 AWC131121 BFY131121 BPU131121 BZQ131121 CJM131121 CTI131121 DDE131121 DNA131121 DWW131121 EGS131121 EQO131121 FAK131121 FKG131121 FUC131121 GDY131121 GNU131121 GXQ131121 HHM131121 HRI131121 IBE131121 ILA131121 IUW131121 JES131121 JOO131121 JYK131121 KIG131121 KSC131121 LBY131121 LLU131121 LVQ131121 MFM131121 MPI131121 MZE131121 NJA131121 NSW131121 OCS131121 OMO131121 OWK131121 PGG131121 PQC131121 PZY131121 QJU131121 QTQ131121 RDM131121 RNI131121 RXE131121 SHA131121 SQW131121 TAS131121 TKO131121 TUK131121 UEG131121 UOC131121 UXY131121 VHU131121 VRQ131121 WBM131121 WLI131121 WVE131121 A196657 IS196657 SO196657 ACK196657 AMG196657 AWC196657 BFY196657 BPU196657 BZQ196657 CJM196657 CTI196657 DDE196657 DNA196657 DWW196657 EGS196657 EQO196657 FAK196657 FKG196657 FUC196657 GDY196657 GNU196657 GXQ196657 HHM196657 HRI196657 IBE196657 ILA196657 IUW196657 JES196657 JOO196657 JYK196657 KIG196657 KSC196657 LBY196657 LLU196657 LVQ196657 MFM196657 MPI196657 MZE196657 NJA196657 NSW196657 OCS196657 OMO196657 OWK196657 PGG196657 PQC196657 PZY196657 QJU196657 QTQ196657 RDM196657 RNI196657 RXE196657 SHA196657 SQW196657 TAS196657 TKO196657 TUK196657 UEG196657 UOC196657 UXY196657 VHU196657 VRQ196657 WBM196657 WLI196657 WVE196657 A262193 IS262193 SO262193 ACK262193 AMG262193 AWC262193 BFY262193 BPU262193 BZQ262193 CJM262193 CTI262193 DDE262193 DNA262193 DWW262193 EGS262193 EQO262193 FAK262193 FKG262193 FUC262193 GDY262193 GNU262193 GXQ262193 HHM262193 HRI262193 IBE262193 ILA262193 IUW262193 JES262193 JOO262193 JYK262193 KIG262193 KSC262193 LBY262193 LLU262193 LVQ262193 MFM262193 MPI262193 MZE262193 NJA262193 NSW262193 OCS262193 OMO262193 OWK262193 PGG262193 PQC262193 PZY262193 QJU262193 QTQ262193 RDM262193 RNI262193 RXE262193 SHA262193 SQW262193 TAS262193 TKO262193 TUK262193 UEG262193 UOC262193 UXY262193 VHU262193 VRQ262193 WBM262193 WLI262193 WVE262193 A327729 IS327729 SO327729 ACK327729 AMG327729 AWC327729 BFY327729 BPU327729 BZQ327729 CJM327729 CTI327729 DDE327729 DNA327729 DWW327729 EGS327729 EQO327729 FAK327729 FKG327729 FUC327729 GDY327729 GNU327729 GXQ327729 HHM327729 HRI327729 IBE327729 ILA327729 IUW327729 JES327729 JOO327729 JYK327729 KIG327729 KSC327729 LBY327729 LLU327729 LVQ327729 MFM327729 MPI327729 MZE327729 NJA327729 NSW327729 OCS327729 OMO327729 OWK327729 PGG327729 PQC327729 PZY327729 QJU327729 QTQ327729 RDM327729 RNI327729 RXE327729 SHA327729 SQW327729 TAS327729 TKO327729 TUK327729 UEG327729 UOC327729 UXY327729 VHU327729 VRQ327729 WBM327729 WLI327729 WVE327729 A393265 IS393265 SO393265 ACK393265 AMG393265 AWC393265 BFY393265 BPU393265 BZQ393265 CJM393265 CTI393265 DDE393265 DNA393265 DWW393265 EGS393265 EQO393265 FAK393265 FKG393265 FUC393265 GDY393265 GNU393265 GXQ393265 HHM393265 HRI393265 IBE393265 ILA393265 IUW393265 JES393265 JOO393265 JYK393265 KIG393265 KSC393265 LBY393265 LLU393265 LVQ393265 MFM393265 MPI393265 MZE393265 NJA393265 NSW393265 OCS393265 OMO393265 OWK393265 PGG393265 PQC393265 PZY393265 QJU393265 QTQ393265 RDM393265 RNI393265 RXE393265 SHA393265 SQW393265 TAS393265 TKO393265 TUK393265 UEG393265 UOC393265 UXY393265 VHU393265 VRQ393265 WBM393265 WLI393265 WVE393265 A458801 IS458801 SO458801 ACK458801 AMG458801 AWC458801 BFY458801 BPU458801 BZQ458801 CJM458801 CTI458801 DDE458801 DNA458801 DWW458801 EGS458801 EQO458801 FAK458801 FKG458801 FUC458801 GDY458801 GNU458801 GXQ458801 HHM458801 HRI458801 IBE458801 ILA458801 IUW458801 JES458801 JOO458801 JYK458801 KIG458801 KSC458801 LBY458801 LLU458801 LVQ458801 MFM458801 MPI458801 MZE458801 NJA458801 NSW458801 OCS458801 OMO458801 OWK458801 PGG458801 PQC458801 PZY458801 QJU458801 QTQ458801 RDM458801 RNI458801 RXE458801 SHA458801 SQW458801 TAS458801 TKO458801 TUK458801 UEG458801 UOC458801 UXY458801 VHU458801 VRQ458801 WBM458801 WLI458801 WVE458801 A524337 IS524337 SO524337 ACK524337 AMG524337 AWC524337 BFY524337 BPU524337 BZQ524337 CJM524337 CTI524337 DDE524337 DNA524337 DWW524337 EGS524337 EQO524337 FAK524337 FKG524337 FUC524337 GDY524337 GNU524337 GXQ524337 HHM524337 HRI524337 IBE524337 ILA524337 IUW524337 JES524337 JOO524337 JYK524337 KIG524337 KSC524337 LBY524337 LLU524337 LVQ524337 MFM524337 MPI524337 MZE524337 NJA524337 NSW524337 OCS524337 OMO524337 OWK524337 PGG524337 PQC524337 PZY524337 QJU524337 QTQ524337 RDM524337 RNI524337 RXE524337 SHA524337 SQW524337 TAS524337 TKO524337 TUK524337 UEG524337 UOC524337 UXY524337 VHU524337 VRQ524337 WBM524337 WLI524337 WVE524337 A589873 IS589873 SO589873 ACK589873 AMG589873 AWC589873 BFY589873 BPU589873 BZQ589873 CJM589873 CTI589873 DDE589873 DNA589873 DWW589873 EGS589873 EQO589873 FAK589873 FKG589873 FUC589873 GDY589873 GNU589873 GXQ589873 HHM589873 HRI589873 IBE589873 ILA589873 IUW589873 JES589873 JOO589873 JYK589873 KIG589873 KSC589873 LBY589873 LLU589873 LVQ589873 MFM589873 MPI589873 MZE589873 NJA589873 NSW589873 OCS589873 OMO589873 OWK589873 PGG589873 PQC589873 PZY589873 QJU589873 QTQ589873 RDM589873 RNI589873 RXE589873 SHA589873 SQW589873 TAS589873 TKO589873 TUK589873 UEG589873 UOC589873 UXY589873 VHU589873 VRQ589873 WBM589873 WLI589873 WVE589873 A655409 IS655409 SO655409 ACK655409 AMG655409 AWC655409 BFY655409 BPU655409 BZQ655409 CJM655409 CTI655409 DDE655409 DNA655409 DWW655409 EGS655409 EQO655409 FAK655409 FKG655409 FUC655409 GDY655409 GNU655409 GXQ655409 HHM655409 HRI655409 IBE655409 ILA655409 IUW655409 JES655409 JOO655409 JYK655409 KIG655409 KSC655409 LBY655409 LLU655409 LVQ655409 MFM655409 MPI655409 MZE655409 NJA655409 NSW655409 OCS655409 OMO655409 OWK655409 PGG655409 PQC655409 PZY655409 QJU655409 QTQ655409 RDM655409 RNI655409 RXE655409 SHA655409 SQW655409 TAS655409 TKO655409 TUK655409 UEG655409 UOC655409 UXY655409 VHU655409 VRQ655409 WBM655409 WLI655409 WVE655409 A720945 IS720945 SO720945 ACK720945 AMG720945 AWC720945 BFY720945 BPU720945 BZQ720945 CJM720945 CTI720945 DDE720945 DNA720945 DWW720945 EGS720945 EQO720945 FAK720945 FKG720945 FUC720945 GDY720945 GNU720945 GXQ720945 HHM720945 HRI720945 IBE720945 ILA720945 IUW720945 JES720945 JOO720945 JYK720945 KIG720945 KSC720945 LBY720945 LLU720945 LVQ720945 MFM720945 MPI720945 MZE720945 NJA720945 NSW720945 OCS720945 OMO720945 OWK720945 PGG720945 PQC720945 PZY720945 QJU720945 QTQ720945 RDM720945 RNI720945 RXE720945 SHA720945 SQW720945 TAS720945 TKO720945 TUK720945 UEG720945 UOC720945 UXY720945 VHU720945 VRQ720945 WBM720945 WLI720945 WVE720945 A786481 IS786481 SO786481 ACK786481 AMG786481 AWC786481 BFY786481 BPU786481 BZQ786481 CJM786481 CTI786481 DDE786481 DNA786481 DWW786481 EGS786481 EQO786481 FAK786481 FKG786481 FUC786481 GDY786481 GNU786481 GXQ786481 HHM786481 HRI786481 IBE786481 ILA786481 IUW786481 JES786481 JOO786481 JYK786481 KIG786481 KSC786481 LBY786481 LLU786481 LVQ786481 MFM786481 MPI786481 MZE786481 NJA786481 NSW786481 OCS786481 OMO786481 OWK786481 PGG786481 PQC786481 PZY786481 QJU786481 QTQ786481 RDM786481 RNI786481 RXE786481 SHA786481 SQW786481 TAS786481 TKO786481 TUK786481 UEG786481 UOC786481 UXY786481 VHU786481 VRQ786481 WBM786481 WLI786481 WVE786481 A852017 IS852017 SO852017 ACK852017 AMG852017 AWC852017 BFY852017 BPU852017 BZQ852017 CJM852017 CTI852017 DDE852017 DNA852017 DWW852017 EGS852017 EQO852017 FAK852017 FKG852017 FUC852017 GDY852017 GNU852017 GXQ852017 HHM852017 HRI852017 IBE852017 ILA852017 IUW852017 JES852017 JOO852017 JYK852017 KIG852017 KSC852017 LBY852017 LLU852017 LVQ852017 MFM852017 MPI852017 MZE852017 NJA852017 NSW852017 OCS852017 OMO852017 OWK852017 PGG852017 PQC852017 PZY852017 QJU852017 QTQ852017 RDM852017 RNI852017 RXE852017 SHA852017 SQW852017 TAS852017 TKO852017 TUK852017 UEG852017 UOC852017 UXY852017 VHU852017 VRQ852017 WBM852017 WLI852017 WVE852017 A917553 IS917553 SO917553 ACK917553 AMG917553 AWC917553 BFY917553 BPU917553 BZQ917553 CJM917553 CTI917553 DDE917553 DNA917553 DWW917553 EGS917553 EQO917553 FAK917553 FKG917553 FUC917553 GDY917553 GNU917553 GXQ917553 HHM917553 HRI917553 IBE917553 ILA917553 IUW917553 JES917553 JOO917553 JYK917553 KIG917553 KSC917553 LBY917553 LLU917553 LVQ917553 MFM917553 MPI917553 MZE917553 NJA917553 NSW917553 OCS917553 OMO917553 OWK917553 PGG917553 PQC917553 PZY917553 QJU917553 QTQ917553 RDM917553 RNI917553 RXE917553 SHA917553 SQW917553 TAS917553 TKO917553 TUK917553 UEG917553 UOC917553 UXY917553 VHU917553 VRQ917553 WBM917553 WLI917553 WVE917553 A983089 IS983089 SO983089 ACK983089 AMG983089 AWC983089 BFY983089 BPU983089 BZQ983089 CJM983089 CTI983089 DDE983089 DNA983089 DWW983089 EGS983089 EQO983089 FAK983089 FKG983089 FUC983089 GDY983089 GNU983089 GXQ983089 HHM983089 HRI983089 IBE983089 ILA983089 IUW983089 JES983089 JOO983089 JYK983089 KIG983089 KSC983089 LBY983089 LLU983089 LVQ983089 MFM983089 MPI983089 MZE983089 NJA983089 NSW983089 OCS983089 OMO983089 OWK983089 PGG983089 PQC983089 PZY983089 QJU983089 QTQ983089 RDM983089 RNI983089 RXE983089 SHA983089 SQW983089 TAS983089 TKO983089 TUK983089 UEG983089 UOC983089 UXY983089 VHU983089 VRQ983089 WBM983089 WLI983089 A28:A48 IS28:IS48 SO28:SO48 ACK28:ACK48 AMG28:AMG48 AWC28:AWC48 BFY28:BFY48 BPU28:BPU48 BZQ28:BZQ48 CJM28:CJM48 CTI28:CTI48 DDE28:DDE48 DNA28:DNA48 DWW28:DWW48 EGS28:EGS48 EQO28:EQO48 FAK28:FAK48 FKG28:FKG48 FUC28:FUC48 GDY28:GDY48 GNU28:GNU48 GXQ28:GXQ48 HHM28:HHM48 HRI28:HRI48 IBE28:IBE48 ILA28:ILA48 IUW28:IUW48 JES28:JES48 JOO28:JOO48 JYK28:JYK48 KIG28:KIG48 KSC28:KSC48 LBY28:LBY48 LLU28:LLU48 LVQ28:LVQ48 MFM28:MFM48 MPI28:MPI48 MZE28:MZE48 NJA28:NJA48 NSW28:NSW48 OCS28:OCS48 OMO28:OMO48 OWK28:OWK48 PGG28:PGG48 PQC28:PQC48 PZY28:PZY48 QJU28:QJU48 QTQ28:QTQ48 RDM28:RDM48 RNI28:RNI48 RXE28:RXE48 SHA28:SHA48 SQW28:SQW48 TAS28:TAS48 TKO28:TKO48 TUK28:TUK48 UEG28:UEG48 UOC28:UOC48 UXY28:UXY48 VHU28:VHU48 VRQ28:VRQ48 WBM28:WBM48 WLI28:WLI48 WVE28:WVE48">
      <formula1>"1,2,3,4,5"</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02"/>
  <sheetViews>
    <sheetView tabSelected="1" topLeftCell="A133" zoomScale="90" zoomScaleNormal="90" workbookViewId="0">
      <selection activeCell="D56" sqref="D56"/>
    </sheetView>
  </sheetViews>
  <sheetFormatPr baseColWidth="10" defaultRowHeight="15" x14ac:dyDescent="0.25"/>
  <cols>
    <col min="1" max="1" width="3.140625" style="9" bestFit="1" customWidth="1"/>
    <col min="2" max="2" width="69.5703125" style="9" customWidth="1"/>
    <col min="3" max="3" width="31.140625" style="9" customWidth="1"/>
    <col min="4" max="4" width="31.5703125" style="9" customWidth="1"/>
    <col min="5" max="5" width="25" style="9" customWidth="1"/>
    <col min="6" max="6" width="18" style="9" customWidth="1"/>
    <col min="7" max="7" width="29.7109375" style="9" customWidth="1"/>
    <col min="8" max="8" width="24.5703125" style="9" customWidth="1"/>
    <col min="9" max="9" width="24" style="9" customWidth="1"/>
    <col min="10" max="10" width="13" style="9" customWidth="1"/>
    <col min="11" max="11" width="25.85546875" style="9" customWidth="1"/>
    <col min="12" max="13" width="18.7109375" style="9" customWidth="1"/>
    <col min="14" max="14" width="22.140625" style="9" customWidth="1"/>
    <col min="15" max="15" width="29.85546875" style="9" customWidth="1"/>
    <col min="16" max="16" width="23" style="9" customWidth="1"/>
    <col min="17" max="17" width="38.140625" style="9" customWidth="1"/>
    <col min="18" max="18" width="20" style="9" customWidth="1"/>
    <col min="19"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446" t="s">
        <v>61</v>
      </c>
      <c r="C2" s="447"/>
      <c r="D2" s="447"/>
      <c r="E2" s="447"/>
      <c r="F2" s="447"/>
      <c r="G2" s="447"/>
      <c r="H2" s="447"/>
      <c r="I2" s="447"/>
      <c r="J2" s="447"/>
      <c r="K2" s="447"/>
      <c r="L2" s="447"/>
      <c r="M2" s="447"/>
      <c r="N2" s="447"/>
      <c r="O2" s="447"/>
      <c r="P2" s="447"/>
    </row>
    <row r="4" spans="2:16" ht="26.25" x14ac:dyDescent="0.25">
      <c r="B4" s="446" t="s">
        <v>46</v>
      </c>
      <c r="C4" s="447"/>
      <c r="D4" s="447"/>
      <c r="E4" s="447"/>
      <c r="F4" s="447"/>
      <c r="G4" s="447"/>
      <c r="H4" s="447"/>
      <c r="I4" s="447"/>
      <c r="J4" s="447"/>
      <c r="K4" s="447"/>
      <c r="L4" s="447"/>
      <c r="M4" s="447"/>
      <c r="N4" s="447"/>
      <c r="O4" s="447"/>
      <c r="P4" s="447"/>
    </row>
    <row r="5" spans="2:16" ht="15.75" thickBot="1" x14ac:dyDescent="0.3"/>
    <row r="6" spans="2:16" ht="21.75" thickBot="1" x14ac:dyDescent="0.3">
      <c r="B6" s="11" t="s">
        <v>4</v>
      </c>
      <c r="C6" s="450" t="s">
        <v>151</v>
      </c>
      <c r="D6" s="450"/>
      <c r="E6" s="450"/>
      <c r="F6" s="450"/>
      <c r="G6" s="450"/>
      <c r="H6" s="450"/>
      <c r="I6" s="450"/>
      <c r="J6" s="450"/>
      <c r="K6" s="450"/>
      <c r="L6" s="450"/>
      <c r="M6" s="450"/>
      <c r="N6" s="451"/>
    </row>
    <row r="7" spans="2:16" ht="16.5" thickBot="1" x14ac:dyDescent="0.3">
      <c r="B7" s="12" t="s">
        <v>5</v>
      </c>
      <c r="C7" s="450" t="s">
        <v>152</v>
      </c>
      <c r="D7" s="450"/>
      <c r="E7" s="450"/>
      <c r="F7" s="450"/>
      <c r="G7" s="450"/>
      <c r="H7" s="450"/>
      <c r="I7" s="450"/>
      <c r="J7" s="450"/>
      <c r="K7" s="450"/>
      <c r="L7" s="450"/>
      <c r="M7" s="450"/>
      <c r="N7" s="451"/>
    </row>
    <row r="8" spans="2:16" ht="16.5" thickBot="1" x14ac:dyDescent="0.3">
      <c r="B8" s="12" t="s">
        <v>6</v>
      </c>
      <c r="C8" s="450" t="s">
        <v>153</v>
      </c>
      <c r="D8" s="450"/>
      <c r="E8" s="450"/>
      <c r="F8" s="450"/>
      <c r="G8" s="450"/>
      <c r="H8" s="450"/>
      <c r="I8" s="450"/>
      <c r="J8" s="450"/>
      <c r="K8" s="450"/>
      <c r="L8" s="450"/>
      <c r="M8" s="450"/>
      <c r="N8" s="451"/>
    </row>
    <row r="9" spans="2:16" ht="16.5" thickBot="1" x14ac:dyDescent="0.3">
      <c r="B9" s="12" t="s">
        <v>7</v>
      </c>
      <c r="C9" s="450"/>
      <c r="D9" s="450"/>
      <c r="E9" s="450"/>
      <c r="F9" s="450"/>
      <c r="G9" s="450"/>
      <c r="H9" s="450"/>
      <c r="I9" s="450"/>
      <c r="J9" s="450"/>
      <c r="K9" s="450"/>
      <c r="L9" s="450"/>
      <c r="M9" s="450"/>
      <c r="N9" s="451"/>
    </row>
    <row r="10" spans="2:16" ht="16.5" thickBot="1" x14ac:dyDescent="0.3">
      <c r="B10" s="12" t="s">
        <v>8</v>
      </c>
      <c r="C10" s="452" t="s">
        <v>732</v>
      </c>
      <c r="D10" s="453"/>
      <c r="E10" s="453"/>
      <c r="F10" s="453"/>
      <c r="G10" s="453"/>
      <c r="H10" s="453"/>
      <c r="I10" s="453"/>
      <c r="J10" s="453"/>
      <c r="K10" s="453"/>
      <c r="L10" s="453"/>
      <c r="M10" s="453"/>
      <c r="N10" s="454"/>
    </row>
    <row r="11" spans="2:16" ht="16.5" thickBot="1" x14ac:dyDescent="0.3">
      <c r="B11" s="14" t="s">
        <v>9</v>
      </c>
      <c r="C11" s="15">
        <v>41969</v>
      </c>
      <c r="D11" s="16"/>
      <c r="E11" s="16"/>
      <c r="F11" s="16"/>
      <c r="G11" s="16"/>
      <c r="H11" s="16"/>
      <c r="I11" s="16"/>
      <c r="J11" s="16"/>
      <c r="K11" s="16"/>
      <c r="L11" s="16"/>
      <c r="M11" s="16"/>
      <c r="N11" s="17"/>
    </row>
    <row r="12" spans="2:16" ht="15.75" x14ac:dyDescent="0.25">
      <c r="B12" s="13"/>
      <c r="C12" s="18"/>
      <c r="D12" s="19"/>
      <c r="E12" s="19"/>
      <c r="F12" s="19"/>
      <c r="G12" s="19"/>
      <c r="H12" s="19"/>
      <c r="I12" s="96"/>
      <c r="J12" s="96"/>
      <c r="K12" s="96"/>
      <c r="L12" s="96"/>
      <c r="M12" s="96"/>
      <c r="N12" s="19"/>
    </row>
    <row r="13" spans="2:16" x14ac:dyDescent="0.25">
      <c r="I13" s="96"/>
      <c r="J13" s="96"/>
      <c r="K13" s="96"/>
      <c r="L13" s="96"/>
      <c r="M13" s="96"/>
      <c r="N13" s="97"/>
    </row>
    <row r="14" spans="2:16" ht="45.75" customHeight="1" x14ac:dyDescent="0.25">
      <c r="B14" s="469" t="s">
        <v>94</v>
      </c>
      <c r="C14" s="469"/>
      <c r="D14" s="154" t="s">
        <v>12</v>
      </c>
      <c r="E14" s="154" t="s">
        <v>13</v>
      </c>
      <c r="F14" s="154" t="s">
        <v>29</v>
      </c>
      <c r="G14" s="81"/>
      <c r="I14" s="33"/>
      <c r="J14" s="33"/>
      <c r="K14" s="173" t="s">
        <v>733</v>
      </c>
      <c r="L14" s="33"/>
      <c r="M14" s="33"/>
      <c r="N14" s="97"/>
    </row>
    <row r="15" spans="2:16" x14ac:dyDescent="0.25">
      <c r="B15" s="469"/>
      <c r="C15" s="469"/>
      <c r="D15" s="154">
        <v>1</v>
      </c>
      <c r="E15" s="129">
        <v>1668892264</v>
      </c>
      <c r="F15" s="127">
        <f>247+454</f>
        <v>701</v>
      </c>
      <c r="G15" s="82"/>
      <c r="I15" s="34"/>
      <c r="J15" s="34"/>
      <c r="K15" s="34"/>
      <c r="L15" s="34"/>
      <c r="M15" s="34"/>
      <c r="N15" s="97"/>
    </row>
    <row r="16" spans="2:16" x14ac:dyDescent="0.25">
      <c r="B16" s="469"/>
      <c r="C16" s="469"/>
      <c r="D16" s="154">
        <v>2</v>
      </c>
      <c r="E16" s="129">
        <v>197836920</v>
      </c>
      <c r="F16" s="127">
        <f>78+163+626</f>
        <v>867</v>
      </c>
      <c r="G16" s="82"/>
      <c r="I16" s="34">
        <f>78+163</f>
        <v>241</v>
      </c>
      <c r="J16" s="34">
        <f>+I16/200</f>
        <v>1.2050000000000001</v>
      </c>
      <c r="K16" s="34"/>
      <c r="L16" s="34">
        <v>626</v>
      </c>
      <c r="M16" s="34">
        <f>+L16/300</f>
        <v>2.0866666666666664</v>
      </c>
      <c r="N16" s="97"/>
    </row>
    <row r="17" spans="1:14" x14ac:dyDescent="0.25">
      <c r="B17" s="469"/>
      <c r="C17" s="469"/>
      <c r="D17" s="154">
        <v>5</v>
      </c>
      <c r="E17" s="129">
        <v>973655720</v>
      </c>
      <c r="F17" s="127">
        <f>60+140+200</f>
        <v>400</v>
      </c>
      <c r="G17" s="82"/>
      <c r="I17" s="34"/>
      <c r="J17" s="34"/>
      <c r="K17" s="34"/>
      <c r="L17" s="34"/>
      <c r="M17" s="34">
        <f>+M16*2</f>
        <v>4.1733333333333329</v>
      </c>
      <c r="N17" s="97"/>
    </row>
    <row r="18" spans="1:14" x14ac:dyDescent="0.25">
      <c r="B18" s="469"/>
      <c r="C18" s="469"/>
      <c r="D18" s="154">
        <v>6</v>
      </c>
      <c r="E18" s="129">
        <v>104414050</v>
      </c>
      <c r="F18" s="127">
        <v>50</v>
      </c>
      <c r="G18" s="82"/>
      <c r="H18" s="22"/>
      <c r="I18" s="34"/>
      <c r="J18" s="34"/>
      <c r="K18" s="34"/>
      <c r="L18" s="34"/>
      <c r="M18" s="34"/>
      <c r="N18" s="20"/>
    </row>
    <row r="19" spans="1:14" x14ac:dyDescent="0.25">
      <c r="B19" s="469"/>
      <c r="C19" s="469"/>
      <c r="D19" s="154">
        <v>7</v>
      </c>
      <c r="E19" s="129">
        <v>104414050</v>
      </c>
      <c r="F19" s="127">
        <v>50</v>
      </c>
      <c r="G19" s="82"/>
      <c r="H19" s="22"/>
      <c r="I19" s="36"/>
      <c r="J19" s="36"/>
      <c r="K19" s="36"/>
      <c r="L19" s="36"/>
      <c r="M19" s="36"/>
      <c r="N19" s="20"/>
    </row>
    <row r="20" spans="1:14" x14ac:dyDescent="0.25">
      <c r="B20" s="469"/>
      <c r="C20" s="469"/>
      <c r="D20" s="154">
        <v>8</v>
      </c>
      <c r="E20" s="129">
        <v>3223311221</v>
      </c>
      <c r="F20" s="127">
        <f>299+65+1041</f>
        <v>1405</v>
      </c>
      <c r="G20" s="82"/>
      <c r="H20" s="22"/>
      <c r="I20" s="96"/>
      <c r="J20" s="96"/>
      <c r="K20" s="96"/>
      <c r="L20" s="96"/>
      <c r="M20" s="96"/>
      <c r="N20" s="20"/>
    </row>
    <row r="21" spans="1:14" x14ac:dyDescent="0.25">
      <c r="B21" s="469"/>
      <c r="C21" s="469"/>
      <c r="D21" s="154">
        <v>9</v>
      </c>
      <c r="E21" s="129">
        <v>1451607014</v>
      </c>
      <c r="F21" s="127">
        <f>182+458</f>
        <v>640</v>
      </c>
      <c r="G21" s="82"/>
      <c r="H21" s="22"/>
      <c r="I21" s="96"/>
      <c r="J21" s="96"/>
      <c r="K21" s="96"/>
      <c r="L21" s="96"/>
      <c r="M21" s="96"/>
      <c r="N21" s="20"/>
    </row>
    <row r="22" spans="1:14" x14ac:dyDescent="0.25">
      <c r="B22" s="469"/>
      <c r="C22" s="469"/>
      <c r="D22" s="154">
        <v>10</v>
      </c>
      <c r="E22" s="129">
        <v>1933441497</v>
      </c>
      <c r="F22" s="127">
        <f>208+169+415</f>
        <v>792</v>
      </c>
      <c r="G22" s="82"/>
      <c r="H22" s="22"/>
      <c r="I22" s="96"/>
      <c r="J22" s="96"/>
      <c r="K22" s="96"/>
      <c r="L22" s="96"/>
      <c r="M22" s="96"/>
      <c r="N22" s="20"/>
    </row>
    <row r="23" spans="1:14" x14ac:dyDescent="0.25">
      <c r="B23" s="469"/>
      <c r="C23" s="469"/>
      <c r="D23" s="154">
        <v>11</v>
      </c>
      <c r="E23" s="129">
        <v>3066349260</v>
      </c>
      <c r="F23" s="127">
        <f>200+584+428</f>
        <v>1212</v>
      </c>
      <c r="G23" s="82"/>
      <c r="H23" s="22"/>
      <c r="I23" s="96"/>
      <c r="J23" s="96"/>
      <c r="K23" s="96"/>
      <c r="L23" s="96"/>
      <c r="M23" s="96"/>
      <c r="N23" s="20"/>
    </row>
    <row r="24" spans="1:14" x14ac:dyDescent="0.25">
      <c r="B24" s="469"/>
      <c r="C24" s="469"/>
      <c r="D24" s="154">
        <v>12</v>
      </c>
      <c r="E24" s="129">
        <v>1568813116</v>
      </c>
      <c r="F24" s="127">
        <f>156+548</f>
        <v>704</v>
      </c>
      <c r="G24" s="82"/>
      <c r="H24" s="22"/>
      <c r="I24" s="96"/>
      <c r="J24" s="96"/>
      <c r="K24" s="96"/>
      <c r="L24" s="96"/>
      <c r="M24" s="96"/>
      <c r="N24" s="20"/>
    </row>
    <row r="25" spans="1:14" x14ac:dyDescent="0.25">
      <c r="B25" s="152"/>
      <c r="C25" s="153"/>
      <c r="D25" s="154">
        <v>13</v>
      </c>
      <c r="E25" s="129">
        <v>877985654</v>
      </c>
      <c r="F25" s="127">
        <f>117+268</f>
        <v>385</v>
      </c>
      <c r="G25" s="82"/>
      <c r="H25" s="22"/>
      <c r="I25" s="96"/>
      <c r="J25" s="96"/>
      <c r="K25" s="96"/>
      <c r="L25" s="96"/>
      <c r="M25" s="96"/>
      <c r="N25" s="20"/>
    </row>
    <row r="26" spans="1:14" ht="30" customHeight="1" thickBot="1" x14ac:dyDescent="0.3">
      <c r="B26" s="448" t="s">
        <v>14</v>
      </c>
      <c r="C26" s="449"/>
      <c r="D26" s="154"/>
      <c r="E26" s="129">
        <f>SUM(E15:E25)</f>
        <v>15170720766</v>
      </c>
      <c r="F26" s="127">
        <f>SUM(F15:F25)</f>
        <v>7206</v>
      </c>
      <c r="G26" s="82"/>
      <c r="H26" s="22"/>
      <c r="I26" s="96"/>
      <c r="J26" s="96"/>
      <c r="K26" s="96"/>
      <c r="L26" s="96"/>
      <c r="M26" s="96"/>
      <c r="N26" s="20"/>
    </row>
    <row r="27" spans="1:14" ht="45.75" thickBot="1" x14ac:dyDescent="0.3">
      <c r="A27" s="38"/>
      <c r="B27" s="48" t="s">
        <v>15</v>
      </c>
      <c r="C27" s="48" t="s">
        <v>95</v>
      </c>
      <c r="E27" s="33"/>
      <c r="F27" s="128"/>
      <c r="G27" s="33"/>
      <c r="H27" s="33"/>
      <c r="I27" s="10"/>
      <c r="J27" s="10"/>
      <c r="K27" s="10"/>
      <c r="L27" s="10"/>
      <c r="M27" s="10"/>
    </row>
    <row r="28" spans="1:14" ht="15.75" thickBot="1" x14ac:dyDescent="0.3">
      <c r="A28" s="39">
        <v>1</v>
      </c>
      <c r="C28" s="41">
        <f>+F16*0.8</f>
        <v>693.6</v>
      </c>
      <c r="D28" s="37"/>
      <c r="E28" s="40">
        <f>+E16</f>
        <v>197836920</v>
      </c>
      <c r="F28" s="35"/>
      <c r="G28" s="35"/>
      <c r="H28" s="35"/>
      <c r="I28" s="23"/>
      <c r="J28" s="23"/>
      <c r="K28" s="23"/>
      <c r="L28" s="23"/>
      <c r="M28" s="23"/>
    </row>
    <row r="29" spans="1:14" x14ac:dyDescent="0.25">
      <c r="A29" s="88"/>
      <c r="C29" s="89"/>
      <c r="D29" s="34"/>
      <c r="E29" s="90"/>
      <c r="F29" s="35"/>
      <c r="G29" s="35"/>
      <c r="H29" s="35"/>
      <c r="I29" s="23"/>
      <c r="J29" s="23"/>
      <c r="K29" s="23"/>
      <c r="L29" s="23"/>
      <c r="M29" s="23"/>
    </row>
    <row r="30" spans="1:14" x14ac:dyDescent="0.25">
      <c r="A30" s="88"/>
      <c r="C30" s="89"/>
      <c r="D30" s="34"/>
      <c r="E30" s="90"/>
      <c r="F30" s="35"/>
      <c r="G30" s="35"/>
      <c r="H30" s="35"/>
      <c r="I30" s="23"/>
      <c r="J30" s="23"/>
      <c r="K30" s="23"/>
      <c r="L30" s="23"/>
      <c r="M30" s="23"/>
    </row>
    <row r="31" spans="1:14" x14ac:dyDescent="0.25">
      <c r="A31" s="88"/>
      <c r="B31" s="111" t="s">
        <v>1158</v>
      </c>
      <c r="C31" s="93"/>
      <c r="D31" s="93"/>
      <c r="E31" s="93"/>
      <c r="F31" s="93"/>
      <c r="G31" s="93"/>
      <c r="H31" s="93"/>
      <c r="I31" s="96"/>
      <c r="J31" s="96"/>
      <c r="K31" s="96"/>
      <c r="L31" s="96"/>
      <c r="M31" s="96"/>
      <c r="N31" s="97"/>
    </row>
    <row r="32" spans="1:14" x14ac:dyDescent="0.25">
      <c r="A32" s="88"/>
      <c r="B32" s="93"/>
      <c r="C32" s="93"/>
      <c r="D32" s="93"/>
      <c r="E32" s="93"/>
      <c r="F32" s="93"/>
      <c r="G32" s="93"/>
      <c r="H32" s="93"/>
      <c r="I32" s="96"/>
      <c r="J32" s="96"/>
      <c r="K32" s="96"/>
      <c r="L32" s="96"/>
      <c r="M32" s="96"/>
      <c r="N32" s="97"/>
    </row>
    <row r="33" spans="1:14" x14ac:dyDescent="0.25">
      <c r="A33" s="88"/>
      <c r="B33" s="114" t="s">
        <v>33</v>
      </c>
      <c r="C33" s="114" t="s">
        <v>130</v>
      </c>
      <c r="D33" s="114" t="s">
        <v>131</v>
      </c>
      <c r="E33" s="93"/>
      <c r="F33" s="93"/>
      <c r="G33" s="93"/>
      <c r="H33" s="93"/>
      <c r="I33" s="96"/>
      <c r="J33" s="96"/>
      <c r="K33" s="96"/>
      <c r="L33" s="96"/>
      <c r="M33" s="96"/>
      <c r="N33" s="97"/>
    </row>
    <row r="34" spans="1:14" x14ac:dyDescent="0.25">
      <c r="A34" s="88"/>
      <c r="B34" s="110" t="s">
        <v>132</v>
      </c>
      <c r="C34" s="251" t="s">
        <v>795</v>
      </c>
      <c r="D34" s="251"/>
      <c r="E34" s="93"/>
      <c r="F34" s="93"/>
      <c r="G34" s="93"/>
      <c r="H34" s="93"/>
      <c r="I34" s="96"/>
      <c r="J34" s="96"/>
      <c r="K34" s="96"/>
      <c r="L34" s="96"/>
      <c r="M34" s="96"/>
      <c r="N34" s="97"/>
    </row>
    <row r="35" spans="1:14" x14ac:dyDescent="0.25">
      <c r="A35" s="88"/>
      <c r="B35" s="110" t="s">
        <v>133</v>
      </c>
      <c r="C35" s="251" t="s">
        <v>795</v>
      </c>
      <c r="D35" s="251"/>
      <c r="E35" s="93"/>
      <c r="F35" s="93"/>
      <c r="G35" s="93"/>
      <c r="H35" s="93"/>
      <c r="I35" s="96"/>
      <c r="J35" s="96"/>
      <c r="K35" s="96"/>
      <c r="L35" s="96"/>
      <c r="M35" s="96"/>
      <c r="N35" s="97"/>
    </row>
    <row r="36" spans="1:14" x14ac:dyDescent="0.25">
      <c r="A36" s="88"/>
      <c r="B36" s="110" t="s">
        <v>134</v>
      </c>
      <c r="C36" s="251"/>
      <c r="D36" s="251" t="s">
        <v>795</v>
      </c>
      <c r="E36" s="93"/>
      <c r="F36" s="93"/>
      <c r="G36" s="93"/>
      <c r="H36" s="93"/>
      <c r="I36" s="96"/>
      <c r="J36" s="96"/>
      <c r="K36" s="96"/>
      <c r="L36" s="96"/>
      <c r="M36" s="96"/>
      <c r="N36" s="97"/>
    </row>
    <row r="37" spans="1:14" x14ac:dyDescent="0.25">
      <c r="A37" s="88"/>
      <c r="B37" s="110" t="s">
        <v>135</v>
      </c>
      <c r="C37" s="251"/>
      <c r="D37" s="251" t="s">
        <v>795</v>
      </c>
      <c r="E37" s="93"/>
      <c r="F37" s="93"/>
      <c r="G37" s="93"/>
      <c r="H37" s="93"/>
      <c r="I37" s="96"/>
      <c r="J37" s="96"/>
      <c r="K37" s="96"/>
      <c r="L37" s="96"/>
      <c r="M37" s="96"/>
      <c r="N37" s="97"/>
    </row>
    <row r="38" spans="1:14" x14ac:dyDescent="0.25">
      <c r="A38" s="88"/>
      <c r="B38" s="93"/>
      <c r="C38" s="93"/>
      <c r="D38" s="93"/>
      <c r="E38" s="93"/>
      <c r="F38" s="93"/>
      <c r="G38" s="93"/>
      <c r="H38" s="93"/>
      <c r="I38" s="96"/>
      <c r="J38" s="96"/>
      <c r="K38" s="96"/>
      <c r="L38" s="96"/>
      <c r="M38" s="96"/>
      <c r="N38" s="97"/>
    </row>
    <row r="39" spans="1:14" x14ac:dyDescent="0.25">
      <c r="A39" s="88"/>
      <c r="B39" s="93"/>
      <c r="C39" s="93"/>
      <c r="D39" s="93"/>
      <c r="E39" s="93"/>
      <c r="F39" s="93"/>
      <c r="G39" s="93"/>
      <c r="H39" s="93"/>
      <c r="I39" s="96"/>
      <c r="J39" s="96"/>
      <c r="K39" s="96"/>
      <c r="L39" s="96"/>
      <c r="M39" s="96"/>
      <c r="N39" s="97"/>
    </row>
    <row r="40" spans="1:14" x14ac:dyDescent="0.25">
      <c r="A40" s="88"/>
      <c r="B40" s="111" t="s">
        <v>136</v>
      </c>
      <c r="C40" s="93"/>
      <c r="D40" s="93"/>
      <c r="E40" s="93"/>
      <c r="F40" s="93"/>
      <c r="G40" s="93"/>
      <c r="H40" s="93"/>
      <c r="I40" s="96"/>
      <c r="J40" s="96"/>
      <c r="K40" s="96"/>
      <c r="L40" s="96"/>
      <c r="M40" s="96"/>
      <c r="N40" s="97"/>
    </row>
    <row r="41" spans="1:14" x14ac:dyDescent="0.25">
      <c r="A41" s="88"/>
      <c r="B41" s="93"/>
      <c r="C41" s="93"/>
      <c r="D41" s="93"/>
      <c r="E41" s="93"/>
      <c r="F41" s="93"/>
      <c r="G41" s="93"/>
      <c r="H41" s="93"/>
      <c r="I41" s="96"/>
      <c r="J41" s="96"/>
      <c r="K41" s="96"/>
      <c r="L41" s="96"/>
      <c r="M41" s="96"/>
      <c r="N41" s="97"/>
    </row>
    <row r="42" spans="1:14" x14ac:dyDescent="0.25">
      <c r="A42" s="88"/>
      <c r="B42" s="93"/>
      <c r="C42" s="93"/>
      <c r="D42" s="93"/>
      <c r="E42" s="93"/>
      <c r="F42" s="93"/>
      <c r="G42" s="93"/>
      <c r="H42" s="93"/>
      <c r="I42" s="96"/>
      <c r="J42" s="96"/>
      <c r="K42" s="96"/>
      <c r="L42" s="96"/>
      <c r="M42" s="96"/>
      <c r="N42" s="97"/>
    </row>
    <row r="43" spans="1:14" x14ac:dyDescent="0.25">
      <c r="A43" s="88"/>
      <c r="B43" s="114" t="s">
        <v>33</v>
      </c>
      <c r="C43" s="114" t="s">
        <v>56</v>
      </c>
      <c r="D43" s="113" t="s">
        <v>49</v>
      </c>
      <c r="E43" s="113" t="s">
        <v>16</v>
      </c>
      <c r="F43" s="93"/>
      <c r="G43" s="93"/>
      <c r="H43" s="93"/>
      <c r="I43" s="96"/>
      <c r="J43" s="96"/>
      <c r="K43" s="96"/>
      <c r="L43" s="96"/>
      <c r="M43" s="96"/>
      <c r="N43" s="97"/>
    </row>
    <row r="44" spans="1:14" ht="28.5" x14ac:dyDescent="0.25">
      <c r="A44" s="88"/>
      <c r="B44" s="94" t="s">
        <v>137</v>
      </c>
      <c r="C44" s="95">
        <v>40</v>
      </c>
      <c r="D44" s="151">
        <v>0</v>
      </c>
      <c r="E44" s="459">
        <f>+D44+D45</f>
        <v>35</v>
      </c>
      <c r="F44" s="93"/>
      <c r="G44" s="93"/>
      <c r="H44" s="93"/>
      <c r="I44" s="96"/>
      <c r="J44" s="96"/>
      <c r="K44" s="96"/>
      <c r="L44" s="96"/>
      <c r="M44" s="96"/>
      <c r="N44" s="97"/>
    </row>
    <row r="45" spans="1:14" ht="57" x14ac:dyDescent="0.25">
      <c r="A45" s="88"/>
      <c r="B45" s="94" t="s">
        <v>138</v>
      </c>
      <c r="C45" s="95">
        <v>60</v>
      </c>
      <c r="D45" s="151">
        <v>35</v>
      </c>
      <c r="E45" s="460"/>
      <c r="F45" s="93"/>
      <c r="G45" s="93"/>
      <c r="H45" s="93"/>
      <c r="I45" s="96"/>
      <c r="J45" s="96"/>
      <c r="K45" s="96"/>
      <c r="L45" s="96"/>
      <c r="M45" s="96"/>
      <c r="N45" s="97"/>
    </row>
    <row r="46" spans="1:14" x14ac:dyDescent="0.25">
      <c r="A46" s="88"/>
      <c r="C46" s="89"/>
      <c r="D46" s="34"/>
      <c r="E46" s="90"/>
      <c r="F46" s="35"/>
      <c r="G46" s="35"/>
      <c r="H46" s="35"/>
      <c r="I46" s="23"/>
      <c r="J46" s="23"/>
      <c r="K46" s="23"/>
      <c r="L46" s="23"/>
      <c r="M46" s="23"/>
    </row>
    <row r="47" spans="1:14" x14ac:dyDescent="0.25">
      <c r="A47" s="88"/>
      <c r="C47" s="89"/>
      <c r="D47" s="34"/>
      <c r="E47" s="90"/>
      <c r="F47" s="35"/>
      <c r="G47" s="35"/>
      <c r="H47" s="35"/>
      <c r="I47" s="23"/>
      <c r="J47" s="23"/>
      <c r="K47" s="23"/>
      <c r="L47" s="23"/>
      <c r="M47" s="23"/>
    </row>
    <row r="48" spans="1:14" x14ac:dyDescent="0.25">
      <c r="A48" s="88"/>
      <c r="C48" s="89"/>
      <c r="D48" s="34"/>
      <c r="E48" s="90"/>
      <c r="F48" s="35"/>
      <c r="G48" s="35"/>
      <c r="H48" s="35"/>
      <c r="I48" s="23"/>
      <c r="J48" s="23"/>
      <c r="K48" s="23"/>
      <c r="L48" s="23"/>
      <c r="M48" s="23"/>
    </row>
    <row r="49" spans="1:26" ht="15.75" thickBot="1" x14ac:dyDescent="0.3">
      <c r="M49" s="471" t="s">
        <v>35</v>
      </c>
      <c r="N49" s="471"/>
    </row>
    <row r="50" spans="1:26" x14ac:dyDescent="0.25">
      <c r="B50" s="111" t="s">
        <v>30</v>
      </c>
      <c r="M50" s="59"/>
      <c r="N50" s="59"/>
    </row>
    <row r="51" spans="1:26" ht="15.75" thickBot="1" x14ac:dyDescent="0.3">
      <c r="M51" s="59"/>
      <c r="N51" s="59"/>
    </row>
    <row r="52" spans="1:26" s="96" customFormat="1" ht="109.5" customHeight="1" x14ac:dyDescent="0.25">
      <c r="B52" s="107" t="s">
        <v>139</v>
      </c>
      <c r="C52" s="107" t="s">
        <v>140</v>
      </c>
      <c r="D52" s="107" t="s">
        <v>141</v>
      </c>
      <c r="E52" s="107" t="s">
        <v>45</v>
      </c>
      <c r="F52" s="107" t="s">
        <v>22</v>
      </c>
      <c r="G52" s="107" t="s">
        <v>96</v>
      </c>
      <c r="H52" s="107" t="s">
        <v>17</v>
      </c>
      <c r="I52" s="107" t="s">
        <v>10</v>
      </c>
      <c r="J52" s="107" t="s">
        <v>31</v>
      </c>
      <c r="K52" s="107" t="s">
        <v>59</v>
      </c>
      <c r="L52" s="107" t="s">
        <v>20</v>
      </c>
      <c r="M52" s="92" t="s">
        <v>26</v>
      </c>
      <c r="N52" s="107" t="s">
        <v>142</v>
      </c>
      <c r="O52" s="107" t="s">
        <v>36</v>
      </c>
      <c r="P52" s="108" t="s">
        <v>11</v>
      </c>
      <c r="Q52" s="108" t="s">
        <v>19</v>
      </c>
      <c r="R52" s="258"/>
    </row>
    <row r="53" spans="1:26" s="102" customFormat="1" ht="30" x14ac:dyDescent="0.25">
      <c r="A53" s="42"/>
      <c r="B53" s="103" t="s">
        <v>151</v>
      </c>
      <c r="C53" s="104" t="s">
        <v>152</v>
      </c>
      <c r="D53" s="103" t="s">
        <v>159</v>
      </c>
      <c r="E53" s="130">
        <v>2121401</v>
      </c>
      <c r="F53" s="99" t="s">
        <v>130</v>
      </c>
      <c r="G53" s="118">
        <v>1</v>
      </c>
      <c r="H53" s="100">
        <v>41037</v>
      </c>
      <c r="I53" s="100">
        <v>41149</v>
      </c>
      <c r="J53" s="100" t="s">
        <v>157</v>
      </c>
      <c r="K53" s="91">
        <v>3</v>
      </c>
      <c r="L53" s="100"/>
      <c r="M53" s="130">
        <v>379</v>
      </c>
      <c r="N53" s="130">
        <f t="shared" ref="N53" si="0">+M53*G53</f>
        <v>379</v>
      </c>
      <c r="O53" s="133">
        <v>206360952</v>
      </c>
      <c r="P53" s="132">
        <v>2761</v>
      </c>
      <c r="Q53" s="119" t="s">
        <v>1271</v>
      </c>
      <c r="R53" s="101"/>
      <c r="S53" s="101"/>
      <c r="T53" s="101"/>
      <c r="U53" s="101"/>
      <c r="V53" s="101"/>
      <c r="W53" s="101"/>
      <c r="X53" s="101"/>
      <c r="Y53" s="101"/>
      <c r="Z53" s="101"/>
    </row>
    <row r="54" spans="1:26" s="102" customFormat="1" x14ac:dyDescent="0.25">
      <c r="A54" s="42"/>
      <c r="B54" s="103" t="s">
        <v>151</v>
      </c>
      <c r="C54" s="104" t="s">
        <v>153</v>
      </c>
      <c r="D54" s="103" t="s">
        <v>154</v>
      </c>
      <c r="E54" s="130">
        <v>109</v>
      </c>
      <c r="F54" s="99" t="s">
        <v>130</v>
      </c>
      <c r="G54" s="118">
        <v>1</v>
      </c>
      <c r="H54" s="100">
        <v>41507</v>
      </c>
      <c r="I54" s="100">
        <v>41943</v>
      </c>
      <c r="J54" s="100" t="s">
        <v>157</v>
      </c>
      <c r="K54" s="91">
        <v>14.33</v>
      </c>
      <c r="L54" s="100"/>
      <c r="M54" s="130">
        <v>200</v>
      </c>
      <c r="N54" s="130">
        <f t="shared" ref="N54" si="1">+M54*G54</f>
        <v>200</v>
      </c>
      <c r="O54" s="133">
        <v>684864670</v>
      </c>
      <c r="P54" s="132" t="s">
        <v>789</v>
      </c>
      <c r="Q54" s="119" t="s">
        <v>169</v>
      </c>
      <c r="R54" s="101"/>
      <c r="S54" s="101"/>
      <c r="T54" s="101"/>
      <c r="U54" s="101"/>
      <c r="V54" s="101"/>
      <c r="W54" s="101"/>
      <c r="X54" s="101"/>
      <c r="Y54" s="101"/>
      <c r="Z54" s="101"/>
    </row>
    <row r="55" spans="1:26" s="102" customFormat="1" x14ac:dyDescent="0.25">
      <c r="A55" s="42"/>
      <c r="B55" s="103" t="s">
        <v>151</v>
      </c>
      <c r="C55" s="104" t="s">
        <v>152</v>
      </c>
      <c r="D55" s="103" t="s">
        <v>159</v>
      </c>
      <c r="E55" s="130">
        <v>2122508</v>
      </c>
      <c r="F55" s="99" t="s">
        <v>130</v>
      </c>
      <c r="G55" s="118">
        <v>1</v>
      </c>
      <c r="H55" s="100">
        <v>41166</v>
      </c>
      <c r="I55" s="100">
        <v>41258</v>
      </c>
      <c r="J55" s="100" t="s">
        <v>157</v>
      </c>
      <c r="K55" s="91">
        <v>3</v>
      </c>
      <c r="L55" s="100"/>
      <c r="M55" s="130">
        <v>244</v>
      </c>
      <c r="N55" s="130">
        <f t="shared" ref="N55" si="2">+M55*G55</f>
        <v>244</v>
      </c>
      <c r="O55" s="133">
        <v>128110248</v>
      </c>
      <c r="P55" s="132" t="s">
        <v>788</v>
      </c>
      <c r="Q55" s="119" t="s">
        <v>169</v>
      </c>
      <c r="R55" s="101"/>
      <c r="S55" s="101"/>
      <c r="T55" s="101"/>
      <c r="U55" s="101"/>
      <c r="V55" s="101"/>
      <c r="W55" s="101"/>
      <c r="X55" s="101"/>
      <c r="Y55" s="101"/>
      <c r="Z55" s="101"/>
    </row>
    <row r="56" spans="1:26" s="102" customFormat="1" x14ac:dyDescent="0.25">
      <c r="A56" s="42" t="e">
        <f>+#REF!+1</f>
        <v>#REF!</v>
      </c>
      <c r="B56" s="103" t="s">
        <v>151</v>
      </c>
      <c r="C56" s="104" t="s">
        <v>152</v>
      </c>
      <c r="D56" s="103" t="s">
        <v>154</v>
      </c>
      <c r="E56" s="130">
        <v>21</v>
      </c>
      <c r="F56" s="99" t="s">
        <v>130</v>
      </c>
      <c r="G56" s="118">
        <v>1</v>
      </c>
      <c r="H56" s="100">
        <v>40940</v>
      </c>
      <c r="I56" s="100">
        <v>41273</v>
      </c>
      <c r="J56" s="100" t="s">
        <v>157</v>
      </c>
      <c r="K56" s="91">
        <v>11</v>
      </c>
      <c r="L56" s="100"/>
      <c r="M56" s="130">
        <v>209</v>
      </c>
      <c r="N56" s="130">
        <f t="shared" ref="N56" si="3">+M56*G56</f>
        <v>209</v>
      </c>
      <c r="O56" s="133">
        <v>131298136</v>
      </c>
      <c r="P56" s="132" t="s">
        <v>790</v>
      </c>
      <c r="Q56" s="119" t="s">
        <v>169</v>
      </c>
      <c r="R56" s="101"/>
      <c r="S56" s="101"/>
      <c r="T56" s="101"/>
      <c r="U56" s="101"/>
      <c r="V56" s="101"/>
      <c r="W56" s="101"/>
      <c r="X56" s="101"/>
      <c r="Y56" s="101"/>
      <c r="Z56" s="101"/>
    </row>
    <row r="57" spans="1:26" s="102" customFormat="1" x14ac:dyDescent="0.25">
      <c r="A57" s="42"/>
      <c r="B57" s="45" t="s">
        <v>16</v>
      </c>
      <c r="C57" s="104"/>
      <c r="D57" s="103"/>
      <c r="E57" s="130"/>
      <c r="F57" s="99"/>
      <c r="G57" s="118"/>
      <c r="H57" s="100"/>
      <c r="I57" s="100"/>
      <c r="J57" s="100"/>
      <c r="K57" s="105">
        <f>SUM(K53:K56)</f>
        <v>31.33</v>
      </c>
      <c r="L57" s="105">
        <f>SUM(L53:L56)</f>
        <v>0</v>
      </c>
      <c r="M57" s="117">
        <f>SUM(M53:M56)</f>
        <v>1032</v>
      </c>
      <c r="N57" s="105">
        <f>SUM(N53:N56)</f>
        <v>1032</v>
      </c>
      <c r="O57" s="26"/>
      <c r="P57" s="132"/>
      <c r="Q57" s="120"/>
    </row>
    <row r="58" spans="1:26" s="29" customFormat="1" x14ac:dyDescent="0.25">
      <c r="E58" s="30"/>
    </row>
    <row r="59" spans="1:26" s="29" customFormat="1" x14ac:dyDescent="0.25">
      <c r="B59" s="444" t="s">
        <v>28</v>
      </c>
      <c r="C59" s="444" t="s">
        <v>27</v>
      </c>
      <c r="D59" s="470" t="s">
        <v>34</v>
      </c>
      <c r="E59" s="470"/>
    </row>
    <row r="60" spans="1:26" s="29" customFormat="1" x14ac:dyDescent="0.25">
      <c r="B60" s="445"/>
      <c r="C60" s="445"/>
      <c r="D60" s="155" t="s">
        <v>23</v>
      </c>
      <c r="E60" s="57" t="s">
        <v>24</v>
      </c>
    </row>
    <row r="61" spans="1:26" s="29" customFormat="1" ht="30.6" customHeight="1" x14ac:dyDescent="0.25">
      <c r="B61" s="54" t="s">
        <v>21</v>
      </c>
      <c r="C61" s="134">
        <f>+K57</f>
        <v>31.33</v>
      </c>
      <c r="D61" s="206" t="s">
        <v>795</v>
      </c>
      <c r="E61" s="206"/>
      <c r="F61" s="31"/>
      <c r="G61" s="31"/>
      <c r="H61" s="31"/>
      <c r="I61" s="31"/>
      <c r="J61" s="31"/>
      <c r="K61" s="31"/>
      <c r="L61" s="31"/>
      <c r="M61" s="31"/>
    </row>
    <row r="62" spans="1:26" s="29" customFormat="1" ht="30" customHeight="1" x14ac:dyDescent="0.25">
      <c r="B62" s="54" t="s">
        <v>25</v>
      </c>
      <c r="C62" s="55">
        <f>+M57</f>
        <v>1032</v>
      </c>
      <c r="D62" s="206" t="s">
        <v>795</v>
      </c>
      <c r="E62" s="206"/>
    </row>
    <row r="63" spans="1:26" s="29" customFormat="1" x14ac:dyDescent="0.25">
      <c r="B63" s="32"/>
      <c r="C63" s="468"/>
      <c r="D63" s="468"/>
      <c r="E63" s="468"/>
      <c r="F63" s="468"/>
      <c r="G63" s="468"/>
      <c r="H63" s="468"/>
      <c r="I63" s="468"/>
      <c r="J63" s="468"/>
      <c r="K63" s="468"/>
      <c r="L63" s="468"/>
      <c r="M63" s="468"/>
      <c r="N63" s="468"/>
    </row>
    <row r="64" spans="1:26" ht="28.15" customHeight="1" thickBot="1" x14ac:dyDescent="0.3"/>
    <row r="65" spans="2:17" ht="27" thickBot="1" x14ac:dyDescent="0.3">
      <c r="B65" s="467" t="s">
        <v>97</v>
      </c>
      <c r="C65" s="467"/>
      <c r="D65" s="467"/>
      <c r="E65" s="467"/>
      <c r="F65" s="467"/>
      <c r="G65" s="467"/>
      <c r="H65" s="467"/>
      <c r="I65" s="467"/>
      <c r="J65" s="467"/>
      <c r="K65" s="467"/>
      <c r="L65" s="467"/>
      <c r="M65" s="467"/>
      <c r="N65" s="467"/>
    </row>
    <row r="68" spans="2:17" x14ac:dyDescent="0.25">
      <c r="B68" s="110"/>
      <c r="C68" s="3"/>
      <c r="D68" s="110"/>
      <c r="E68" s="110"/>
      <c r="F68" s="4"/>
      <c r="G68" s="4"/>
      <c r="H68" s="4"/>
      <c r="I68" s="4"/>
      <c r="J68" s="86"/>
      <c r="K68" s="110"/>
      <c r="L68" s="110"/>
      <c r="M68" s="110"/>
      <c r="N68" s="110"/>
      <c r="O68" s="149"/>
      <c r="P68" s="150"/>
      <c r="Q68" s="110"/>
    </row>
    <row r="69" spans="2:17" ht="94.5" customHeight="1" x14ac:dyDescent="0.25">
      <c r="B69" s="109" t="s">
        <v>720</v>
      </c>
      <c r="C69" s="62" t="s">
        <v>2</v>
      </c>
      <c r="D69" s="62" t="s">
        <v>99</v>
      </c>
      <c r="E69" s="62" t="s">
        <v>98</v>
      </c>
      <c r="F69" s="62" t="s">
        <v>100</v>
      </c>
      <c r="G69" s="62" t="s">
        <v>101</v>
      </c>
      <c r="H69" s="62" t="s">
        <v>217</v>
      </c>
      <c r="I69" s="62" t="s">
        <v>102</v>
      </c>
      <c r="J69" s="62" t="s">
        <v>103</v>
      </c>
      <c r="K69" s="62" t="s">
        <v>104</v>
      </c>
      <c r="L69" s="62" t="s">
        <v>105</v>
      </c>
      <c r="M69" s="85" t="s">
        <v>106</v>
      </c>
      <c r="N69" s="85" t="s">
        <v>107</v>
      </c>
      <c r="O69" s="428" t="s">
        <v>3</v>
      </c>
      <c r="P69" s="430"/>
      <c r="Q69" s="62" t="s">
        <v>18</v>
      </c>
    </row>
    <row r="70" spans="2:17" x14ac:dyDescent="0.25">
      <c r="B70" s="141" t="s">
        <v>380</v>
      </c>
      <c r="C70" s="3" t="s">
        <v>166</v>
      </c>
      <c r="D70" s="141" t="s">
        <v>417</v>
      </c>
      <c r="E70" s="139">
        <v>85</v>
      </c>
      <c r="F70" s="4" t="s">
        <v>130</v>
      </c>
      <c r="G70" s="4" t="s">
        <v>131</v>
      </c>
      <c r="H70" s="4" t="s">
        <v>130</v>
      </c>
      <c r="I70" s="4" t="s">
        <v>168</v>
      </c>
      <c r="J70" s="86" t="s">
        <v>130</v>
      </c>
      <c r="K70" s="110" t="s">
        <v>130</v>
      </c>
      <c r="L70" s="110" t="s">
        <v>130</v>
      </c>
      <c r="M70" s="110" t="s">
        <v>130</v>
      </c>
      <c r="N70" s="110" t="s">
        <v>130</v>
      </c>
      <c r="O70" s="149" t="s">
        <v>169</v>
      </c>
      <c r="P70" s="150"/>
      <c r="Q70" s="110" t="s">
        <v>130</v>
      </c>
    </row>
    <row r="71" spans="2:17" x14ac:dyDescent="0.25">
      <c r="B71" s="141" t="s">
        <v>447</v>
      </c>
      <c r="C71" s="3" t="s">
        <v>166</v>
      </c>
      <c r="D71" s="141" t="s">
        <v>418</v>
      </c>
      <c r="E71" s="139">
        <v>78</v>
      </c>
      <c r="F71" s="4" t="s">
        <v>130</v>
      </c>
      <c r="G71" s="4" t="s">
        <v>131</v>
      </c>
      <c r="H71" s="4" t="s">
        <v>131</v>
      </c>
      <c r="I71" s="4" t="s">
        <v>168</v>
      </c>
      <c r="J71" s="86" t="s">
        <v>130</v>
      </c>
      <c r="K71" s="110" t="s">
        <v>130</v>
      </c>
      <c r="L71" s="110" t="s">
        <v>130</v>
      </c>
      <c r="M71" s="110" t="s">
        <v>130</v>
      </c>
      <c r="N71" s="110" t="s">
        <v>130</v>
      </c>
      <c r="O71" s="149" t="s">
        <v>169</v>
      </c>
      <c r="P71" s="150"/>
      <c r="Q71" s="110" t="s">
        <v>130</v>
      </c>
    </row>
    <row r="72" spans="2:17" x14ac:dyDescent="0.25">
      <c r="B72" s="141" t="s">
        <v>381</v>
      </c>
      <c r="C72" s="3" t="s">
        <v>166</v>
      </c>
      <c r="D72" s="141" t="s">
        <v>419</v>
      </c>
      <c r="E72" s="139">
        <v>78</v>
      </c>
      <c r="F72" s="4" t="s">
        <v>130</v>
      </c>
      <c r="G72" s="4" t="s">
        <v>131</v>
      </c>
      <c r="H72" s="4" t="s">
        <v>131</v>
      </c>
      <c r="I72" s="4" t="s">
        <v>168</v>
      </c>
      <c r="J72" s="86" t="s">
        <v>130</v>
      </c>
      <c r="K72" s="110" t="s">
        <v>130</v>
      </c>
      <c r="L72" s="110" t="s">
        <v>130</v>
      </c>
      <c r="M72" s="110" t="s">
        <v>130</v>
      </c>
      <c r="N72" s="110" t="s">
        <v>130</v>
      </c>
      <c r="O72" s="149" t="s">
        <v>169</v>
      </c>
      <c r="P72" s="150"/>
      <c r="Q72" s="110" t="s">
        <v>130</v>
      </c>
    </row>
    <row r="73" spans="2:17" x14ac:dyDescent="0.25">
      <c r="B73" s="141" t="s">
        <v>381</v>
      </c>
      <c r="C73" s="3" t="s">
        <v>216</v>
      </c>
      <c r="D73" s="141" t="s">
        <v>420</v>
      </c>
      <c r="E73" s="139">
        <v>17</v>
      </c>
      <c r="F73" s="4" t="s">
        <v>168</v>
      </c>
      <c r="G73" s="4" t="s">
        <v>168</v>
      </c>
      <c r="H73" s="4" t="s">
        <v>131</v>
      </c>
      <c r="I73" s="4" t="s">
        <v>131</v>
      </c>
      <c r="J73" s="86" t="s">
        <v>130</v>
      </c>
      <c r="K73" s="110" t="s">
        <v>130</v>
      </c>
      <c r="L73" s="110" t="s">
        <v>130</v>
      </c>
      <c r="M73" s="110" t="s">
        <v>130</v>
      </c>
      <c r="N73" s="110" t="s">
        <v>130</v>
      </c>
      <c r="O73" s="149" t="s">
        <v>218</v>
      </c>
      <c r="P73" s="150"/>
      <c r="Q73" s="110" t="s">
        <v>131</v>
      </c>
    </row>
    <row r="74" spans="2:17" x14ac:dyDescent="0.25">
      <c r="B74" s="141" t="s">
        <v>382</v>
      </c>
      <c r="C74" s="3" t="s">
        <v>216</v>
      </c>
      <c r="D74" s="141" t="s">
        <v>421</v>
      </c>
      <c r="E74" s="139">
        <v>20</v>
      </c>
      <c r="F74" s="4" t="s">
        <v>168</v>
      </c>
      <c r="G74" s="4" t="s">
        <v>168</v>
      </c>
      <c r="H74" s="4" t="s">
        <v>131</v>
      </c>
      <c r="I74" s="4" t="s">
        <v>131</v>
      </c>
      <c r="J74" s="86" t="s">
        <v>130</v>
      </c>
      <c r="K74" s="110" t="s">
        <v>130</v>
      </c>
      <c r="L74" s="110" t="s">
        <v>130</v>
      </c>
      <c r="M74" s="110" t="s">
        <v>130</v>
      </c>
      <c r="N74" s="110" t="s">
        <v>130</v>
      </c>
      <c r="O74" s="149" t="s">
        <v>218</v>
      </c>
      <c r="P74" s="150"/>
      <c r="Q74" s="110" t="s">
        <v>131</v>
      </c>
    </row>
    <row r="75" spans="2:17" x14ac:dyDescent="0.25">
      <c r="B75" s="141" t="s">
        <v>383</v>
      </c>
      <c r="C75" s="3" t="s">
        <v>216</v>
      </c>
      <c r="D75" s="141" t="s">
        <v>421</v>
      </c>
      <c r="E75" s="139">
        <v>20</v>
      </c>
      <c r="F75" s="4" t="s">
        <v>168</v>
      </c>
      <c r="G75" s="4" t="s">
        <v>168</v>
      </c>
      <c r="H75" s="4" t="s">
        <v>131</v>
      </c>
      <c r="I75" s="4" t="s">
        <v>131</v>
      </c>
      <c r="J75" s="86" t="s">
        <v>130</v>
      </c>
      <c r="K75" s="110" t="s">
        <v>130</v>
      </c>
      <c r="L75" s="110" t="s">
        <v>130</v>
      </c>
      <c r="M75" s="110" t="s">
        <v>130</v>
      </c>
      <c r="N75" s="110" t="s">
        <v>130</v>
      </c>
      <c r="O75" s="149" t="s">
        <v>218</v>
      </c>
      <c r="P75" s="150"/>
      <c r="Q75" s="110" t="s">
        <v>131</v>
      </c>
    </row>
    <row r="76" spans="2:17" x14ac:dyDescent="0.25">
      <c r="B76" s="141" t="s">
        <v>384</v>
      </c>
      <c r="C76" s="3" t="s">
        <v>216</v>
      </c>
      <c r="D76" s="141" t="s">
        <v>422</v>
      </c>
      <c r="E76" s="139">
        <v>20</v>
      </c>
      <c r="F76" s="4" t="s">
        <v>168</v>
      </c>
      <c r="G76" s="4" t="s">
        <v>168</v>
      </c>
      <c r="H76" s="4" t="s">
        <v>131</v>
      </c>
      <c r="I76" s="4" t="s">
        <v>131</v>
      </c>
      <c r="J76" s="86" t="s">
        <v>130</v>
      </c>
      <c r="K76" s="110" t="s">
        <v>130</v>
      </c>
      <c r="L76" s="110" t="s">
        <v>130</v>
      </c>
      <c r="M76" s="110" t="s">
        <v>130</v>
      </c>
      <c r="N76" s="110" t="s">
        <v>130</v>
      </c>
      <c r="O76" s="149" t="s">
        <v>218</v>
      </c>
      <c r="P76" s="150"/>
      <c r="Q76" s="110" t="s">
        <v>131</v>
      </c>
    </row>
    <row r="77" spans="2:17" x14ac:dyDescent="0.25">
      <c r="B77" s="141" t="s">
        <v>385</v>
      </c>
      <c r="C77" s="3" t="s">
        <v>216</v>
      </c>
      <c r="D77" s="141" t="s">
        <v>423</v>
      </c>
      <c r="E77" s="139">
        <v>20</v>
      </c>
      <c r="F77" s="4" t="s">
        <v>168</v>
      </c>
      <c r="G77" s="4" t="s">
        <v>168</v>
      </c>
      <c r="H77" s="4" t="s">
        <v>131</v>
      </c>
      <c r="I77" s="4" t="s">
        <v>131</v>
      </c>
      <c r="J77" s="86" t="s">
        <v>130</v>
      </c>
      <c r="K77" s="110" t="s">
        <v>130</v>
      </c>
      <c r="L77" s="110" t="s">
        <v>130</v>
      </c>
      <c r="M77" s="110" t="s">
        <v>130</v>
      </c>
      <c r="N77" s="110" t="s">
        <v>130</v>
      </c>
      <c r="O77" s="149" t="s">
        <v>218</v>
      </c>
      <c r="P77" s="150"/>
      <c r="Q77" s="110" t="s">
        <v>131</v>
      </c>
    </row>
    <row r="78" spans="2:17" x14ac:dyDescent="0.25">
      <c r="B78" s="141" t="s">
        <v>386</v>
      </c>
      <c r="C78" s="3" t="s">
        <v>216</v>
      </c>
      <c r="D78" s="141" t="s">
        <v>424</v>
      </c>
      <c r="E78" s="139">
        <v>17</v>
      </c>
      <c r="F78" s="4" t="s">
        <v>168</v>
      </c>
      <c r="G78" s="4" t="s">
        <v>168</v>
      </c>
      <c r="H78" s="4" t="s">
        <v>131</v>
      </c>
      <c r="I78" s="4" t="s">
        <v>131</v>
      </c>
      <c r="J78" s="86" t="s">
        <v>130</v>
      </c>
      <c r="K78" s="110" t="s">
        <v>130</v>
      </c>
      <c r="L78" s="110" t="s">
        <v>130</v>
      </c>
      <c r="M78" s="110" t="s">
        <v>130</v>
      </c>
      <c r="N78" s="110" t="s">
        <v>130</v>
      </c>
      <c r="O78" s="149" t="s">
        <v>218</v>
      </c>
      <c r="P78" s="150"/>
      <c r="Q78" s="110" t="s">
        <v>131</v>
      </c>
    </row>
    <row r="79" spans="2:17" x14ac:dyDescent="0.25">
      <c r="B79" s="141" t="s">
        <v>387</v>
      </c>
      <c r="C79" s="3" t="s">
        <v>216</v>
      </c>
      <c r="D79" s="141" t="s">
        <v>425</v>
      </c>
      <c r="E79" s="139">
        <v>15</v>
      </c>
      <c r="F79" s="4" t="s">
        <v>168</v>
      </c>
      <c r="G79" s="4" t="s">
        <v>168</v>
      </c>
      <c r="H79" s="4" t="s">
        <v>131</v>
      </c>
      <c r="I79" s="4" t="s">
        <v>131</v>
      </c>
      <c r="J79" s="86" t="s">
        <v>130</v>
      </c>
      <c r="K79" s="110" t="s">
        <v>130</v>
      </c>
      <c r="L79" s="110" t="s">
        <v>130</v>
      </c>
      <c r="M79" s="110" t="s">
        <v>130</v>
      </c>
      <c r="N79" s="110" t="s">
        <v>130</v>
      </c>
      <c r="O79" s="149" t="s">
        <v>218</v>
      </c>
      <c r="P79" s="150"/>
      <c r="Q79" s="110" t="s">
        <v>131</v>
      </c>
    </row>
    <row r="80" spans="2:17" x14ac:dyDescent="0.25">
      <c r="B80" s="141" t="s">
        <v>388</v>
      </c>
      <c r="C80" s="3" t="s">
        <v>216</v>
      </c>
      <c r="D80" s="141" t="s">
        <v>426</v>
      </c>
      <c r="E80" s="139">
        <v>11</v>
      </c>
      <c r="F80" s="4" t="s">
        <v>168</v>
      </c>
      <c r="G80" s="4" t="s">
        <v>168</v>
      </c>
      <c r="H80" s="4" t="s">
        <v>131</v>
      </c>
      <c r="I80" s="4" t="s">
        <v>131</v>
      </c>
      <c r="J80" s="86" t="s">
        <v>130</v>
      </c>
      <c r="K80" s="110" t="s">
        <v>130</v>
      </c>
      <c r="L80" s="110" t="s">
        <v>130</v>
      </c>
      <c r="M80" s="110" t="s">
        <v>130</v>
      </c>
      <c r="N80" s="110" t="s">
        <v>130</v>
      </c>
      <c r="O80" s="149" t="s">
        <v>218</v>
      </c>
      <c r="P80" s="150"/>
      <c r="Q80" s="110" t="s">
        <v>131</v>
      </c>
    </row>
    <row r="81" spans="2:17" x14ac:dyDescent="0.25">
      <c r="B81" s="141" t="s">
        <v>389</v>
      </c>
      <c r="C81" s="3" t="s">
        <v>216</v>
      </c>
      <c r="D81" s="141" t="s">
        <v>588</v>
      </c>
      <c r="E81" s="139">
        <v>15</v>
      </c>
      <c r="F81" s="4" t="s">
        <v>168</v>
      </c>
      <c r="G81" s="4" t="s">
        <v>168</v>
      </c>
      <c r="H81" s="4" t="s">
        <v>131</v>
      </c>
      <c r="I81" s="4" t="s">
        <v>131</v>
      </c>
      <c r="J81" s="86" t="s">
        <v>130</v>
      </c>
      <c r="K81" s="110" t="s">
        <v>130</v>
      </c>
      <c r="L81" s="110" t="s">
        <v>130</v>
      </c>
      <c r="M81" s="110" t="s">
        <v>130</v>
      </c>
      <c r="N81" s="110" t="s">
        <v>130</v>
      </c>
      <c r="O81" s="149" t="s">
        <v>218</v>
      </c>
      <c r="P81" s="150"/>
      <c r="Q81" s="110" t="s">
        <v>131</v>
      </c>
    </row>
    <row r="82" spans="2:17" x14ac:dyDescent="0.25">
      <c r="B82" s="141" t="s">
        <v>390</v>
      </c>
      <c r="C82" s="3" t="s">
        <v>216</v>
      </c>
      <c r="D82" s="141" t="s">
        <v>444</v>
      </c>
      <c r="E82" s="139">
        <v>13</v>
      </c>
      <c r="F82" s="4" t="s">
        <v>168</v>
      </c>
      <c r="G82" s="4" t="s">
        <v>168</v>
      </c>
      <c r="H82" s="4" t="s">
        <v>131</v>
      </c>
      <c r="I82" s="4" t="s">
        <v>131</v>
      </c>
      <c r="J82" s="86" t="s">
        <v>130</v>
      </c>
      <c r="K82" s="110" t="s">
        <v>130</v>
      </c>
      <c r="L82" s="110" t="s">
        <v>130</v>
      </c>
      <c r="M82" s="110" t="s">
        <v>130</v>
      </c>
      <c r="N82" s="110" t="s">
        <v>130</v>
      </c>
      <c r="O82" s="149" t="s">
        <v>218</v>
      </c>
      <c r="P82" s="150"/>
      <c r="Q82" s="110" t="s">
        <v>131</v>
      </c>
    </row>
    <row r="83" spans="2:17" x14ac:dyDescent="0.25">
      <c r="B83" s="141" t="s">
        <v>391</v>
      </c>
      <c r="C83" s="3" t="s">
        <v>216</v>
      </c>
      <c r="D83" s="141" t="s">
        <v>589</v>
      </c>
      <c r="E83" s="139">
        <v>16</v>
      </c>
      <c r="F83" s="4" t="s">
        <v>168</v>
      </c>
      <c r="G83" s="4" t="s">
        <v>168</v>
      </c>
      <c r="H83" s="4" t="s">
        <v>131</v>
      </c>
      <c r="I83" s="4" t="s">
        <v>131</v>
      </c>
      <c r="J83" s="86" t="s">
        <v>130</v>
      </c>
      <c r="K83" s="110" t="s">
        <v>130</v>
      </c>
      <c r="L83" s="110" t="s">
        <v>130</v>
      </c>
      <c r="M83" s="110" t="s">
        <v>130</v>
      </c>
      <c r="N83" s="110" t="s">
        <v>130</v>
      </c>
      <c r="O83" s="149" t="s">
        <v>218</v>
      </c>
      <c r="P83" s="150"/>
      <c r="Q83" s="110" t="s">
        <v>131</v>
      </c>
    </row>
    <row r="84" spans="2:17" x14ac:dyDescent="0.25">
      <c r="B84" s="141" t="s">
        <v>392</v>
      </c>
      <c r="C84" s="3" t="s">
        <v>216</v>
      </c>
      <c r="D84" s="141" t="s">
        <v>590</v>
      </c>
      <c r="E84" s="139">
        <v>16</v>
      </c>
      <c r="F84" s="4" t="s">
        <v>168</v>
      </c>
      <c r="G84" s="4" t="s">
        <v>168</v>
      </c>
      <c r="H84" s="4" t="s">
        <v>131</v>
      </c>
      <c r="I84" s="4" t="s">
        <v>131</v>
      </c>
      <c r="J84" s="86" t="s">
        <v>130</v>
      </c>
      <c r="K84" s="110" t="s">
        <v>130</v>
      </c>
      <c r="L84" s="110" t="s">
        <v>130</v>
      </c>
      <c r="M84" s="110" t="s">
        <v>130</v>
      </c>
      <c r="N84" s="110" t="s">
        <v>130</v>
      </c>
      <c r="O84" s="149" t="s">
        <v>218</v>
      </c>
      <c r="P84" s="150"/>
      <c r="Q84" s="110" t="s">
        <v>131</v>
      </c>
    </row>
    <row r="85" spans="2:17" x14ac:dyDescent="0.25">
      <c r="B85" s="141" t="s">
        <v>393</v>
      </c>
      <c r="C85" s="3" t="s">
        <v>216</v>
      </c>
      <c r="D85" s="141" t="s">
        <v>591</v>
      </c>
      <c r="E85" s="139">
        <v>12</v>
      </c>
      <c r="F85" s="4" t="s">
        <v>168</v>
      </c>
      <c r="G85" s="4" t="s">
        <v>168</v>
      </c>
      <c r="H85" s="4" t="s">
        <v>131</v>
      </c>
      <c r="I85" s="4" t="s">
        <v>131</v>
      </c>
      <c r="J85" s="86" t="s">
        <v>130</v>
      </c>
      <c r="K85" s="110" t="s">
        <v>130</v>
      </c>
      <c r="L85" s="110" t="s">
        <v>130</v>
      </c>
      <c r="M85" s="110" t="s">
        <v>130</v>
      </c>
      <c r="N85" s="110" t="s">
        <v>130</v>
      </c>
      <c r="O85" s="149" t="s">
        <v>218</v>
      </c>
      <c r="P85" s="150"/>
      <c r="Q85" s="110" t="s">
        <v>131</v>
      </c>
    </row>
    <row r="86" spans="2:17" x14ac:dyDescent="0.25">
      <c r="B86" s="141" t="s">
        <v>394</v>
      </c>
      <c r="C86" s="3" t="s">
        <v>216</v>
      </c>
      <c r="D86" s="141" t="s">
        <v>592</v>
      </c>
      <c r="E86" s="139">
        <v>15</v>
      </c>
      <c r="F86" s="4" t="s">
        <v>168</v>
      </c>
      <c r="G86" s="4" t="s">
        <v>168</v>
      </c>
      <c r="H86" s="4" t="s">
        <v>131</v>
      </c>
      <c r="I86" s="4" t="s">
        <v>131</v>
      </c>
      <c r="J86" s="86" t="s">
        <v>130</v>
      </c>
      <c r="K86" s="110" t="s">
        <v>130</v>
      </c>
      <c r="L86" s="110" t="s">
        <v>130</v>
      </c>
      <c r="M86" s="110" t="s">
        <v>130</v>
      </c>
      <c r="N86" s="110" t="s">
        <v>130</v>
      </c>
      <c r="O86" s="149" t="s">
        <v>218</v>
      </c>
      <c r="P86" s="150"/>
      <c r="Q86" s="110" t="s">
        <v>131</v>
      </c>
    </row>
    <row r="87" spans="2:17" x14ac:dyDescent="0.25">
      <c r="B87" s="141" t="s">
        <v>395</v>
      </c>
      <c r="C87" s="3" t="s">
        <v>216</v>
      </c>
      <c r="D87" s="141" t="s">
        <v>593</v>
      </c>
      <c r="E87" s="139">
        <v>15</v>
      </c>
      <c r="F87" s="4" t="s">
        <v>168</v>
      </c>
      <c r="G87" s="4" t="s">
        <v>168</v>
      </c>
      <c r="H87" s="4" t="s">
        <v>131</v>
      </c>
      <c r="I87" s="4" t="s">
        <v>131</v>
      </c>
      <c r="J87" s="86" t="s">
        <v>130</v>
      </c>
      <c r="K87" s="110" t="s">
        <v>130</v>
      </c>
      <c r="L87" s="110" t="s">
        <v>130</v>
      </c>
      <c r="M87" s="110" t="s">
        <v>130</v>
      </c>
      <c r="N87" s="110" t="s">
        <v>130</v>
      </c>
      <c r="O87" s="149" t="s">
        <v>218</v>
      </c>
      <c r="P87" s="150"/>
      <c r="Q87" s="110" t="s">
        <v>131</v>
      </c>
    </row>
    <row r="88" spans="2:17" x14ac:dyDescent="0.25">
      <c r="B88" s="141" t="s">
        <v>396</v>
      </c>
      <c r="C88" s="3" t="s">
        <v>216</v>
      </c>
      <c r="D88" s="141" t="s">
        <v>594</v>
      </c>
      <c r="E88" s="139">
        <v>15</v>
      </c>
      <c r="F88" s="4" t="s">
        <v>168</v>
      </c>
      <c r="G88" s="4" t="s">
        <v>168</v>
      </c>
      <c r="H88" s="4" t="s">
        <v>131</v>
      </c>
      <c r="I88" s="4" t="s">
        <v>131</v>
      </c>
      <c r="J88" s="86" t="s">
        <v>130</v>
      </c>
      <c r="K88" s="110" t="s">
        <v>130</v>
      </c>
      <c r="L88" s="110" t="s">
        <v>130</v>
      </c>
      <c r="M88" s="110" t="s">
        <v>130</v>
      </c>
      <c r="N88" s="110" t="s">
        <v>130</v>
      </c>
      <c r="O88" s="149" t="s">
        <v>218</v>
      </c>
      <c r="P88" s="150"/>
      <c r="Q88" s="110" t="s">
        <v>131</v>
      </c>
    </row>
    <row r="89" spans="2:17" x14ac:dyDescent="0.25">
      <c r="B89" s="141" t="s">
        <v>397</v>
      </c>
      <c r="C89" s="3" t="s">
        <v>216</v>
      </c>
      <c r="D89" s="141" t="s">
        <v>595</v>
      </c>
      <c r="E89" s="139">
        <v>16</v>
      </c>
      <c r="F89" s="4" t="s">
        <v>168</v>
      </c>
      <c r="G89" s="4" t="s">
        <v>168</v>
      </c>
      <c r="H89" s="4" t="s">
        <v>131</v>
      </c>
      <c r="I89" s="4" t="s">
        <v>131</v>
      </c>
      <c r="J89" s="86" t="s">
        <v>130</v>
      </c>
      <c r="K89" s="110" t="s">
        <v>130</v>
      </c>
      <c r="L89" s="110" t="s">
        <v>130</v>
      </c>
      <c r="M89" s="110" t="s">
        <v>130</v>
      </c>
      <c r="N89" s="110" t="s">
        <v>130</v>
      </c>
      <c r="O89" s="149" t="s">
        <v>218</v>
      </c>
      <c r="P89" s="150"/>
      <c r="Q89" s="110" t="s">
        <v>131</v>
      </c>
    </row>
    <row r="90" spans="2:17" x14ac:dyDescent="0.25">
      <c r="B90" s="141" t="s">
        <v>398</v>
      </c>
      <c r="C90" s="3" t="s">
        <v>216</v>
      </c>
      <c r="D90" s="141" t="s">
        <v>596</v>
      </c>
      <c r="E90" s="139">
        <v>17</v>
      </c>
      <c r="F90" s="4" t="s">
        <v>168</v>
      </c>
      <c r="G90" s="4" t="s">
        <v>168</v>
      </c>
      <c r="H90" s="4" t="s">
        <v>131</v>
      </c>
      <c r="I90" s="4" t="s">
        <v>131</v>
      </c>
      <c r="J90" s="86" t="s">
        <v>130</v>
      </c>
      <c r="K90" s="110" t="s">
        <v>130</v>
      </c>
      <c r="L90" s="110" t="s">
        <v>130</v>
      </c>
      <c r="M90" s="110" t="s">
        <v>130</v>
      </c>
      <c r="N90" s="110" t="s">
        <v>130</v>
      </c>
      <c r="O90" s="149" t="s">
        <v>218</v>
      </c>
      <c r="P90" s="150"/>
      <c r="Q90" s="110" t="s">
        <v>131</v>
      </c>
    </row>
    <row r="91" spans="2:17" x14ac:dyDescent="0.25">
      <c r="B91" s="141" t="s">
        <v>399</v>
      </c>
      <c r="C91" s="3" t="s">
        <v>216</v>
      </c>
      <c r="D91" s="141" t="s">
        <v>427</v>
      </c>
      <c r="E91" s="139">
        <v>17</v>
      </c>
      <c r="F91" s="4" t="s">
        <v>168</v>
      </c>
      <c r="G91" s="4" t="s">
        <v>168</v>
      </c>
      <c r="H91" s="4" t="s">
        <v>131</v>
      </c>
      <c r="I91" s="4" t="s">
        <v>131</v>
      </c>
      <c r="J91" s="86" t="s">
        <v>130</v>
      </c>
      <c r="K91" s="110" t="s">
        <v>130</v>
      </c>
      <c r="L91" s="110" t="s">
        <v>130</v>
      </c>
      <c r="M91" s="110" t="s">
        <v>130</v>
      </c>
      <c r="N91" s="110" t="s">
        <v>130</v>
      </c>
      <c r="O91" s="149" t="s">
        <v>218</v>
      </c>
      <c r="P91" s="150"/>
      <c r="Q91" s="110" t="s">
        <v>131</v>
      </c>
    </row>
    <row r="92" spans="2:17" x14ac:dyDescent="0.25">
      <c r="B92" s="141" t="s">
        <v>400</v>
      </c>
      <c r="C92" s="3" t="s">
        <v>216</v>
      </c>
      <c r="D92" s="141" t="s">
        <v>428</v>
      </c>
      <c r="E92" s="139">
        <v>17</v>
      </c>
      <c r="F92" s="4" t="s">
        <v>168</v>
      </c>
      <c r="G92" s="4" t="s">
        <v>168</v>
      </c>
      <c r="H92" s="4" t="s">
        <v>131</v>
      </c>
      <c r="I92" s="4" t="s">
        <v>131</v>
      </c>
      <c r="J92" s="86" t="s">
        <v>130</v>
      </c>
      <c r="K92" s="110" t="s">
        <v>130</v>
      </c>
      <c r="L92" s="110" t="s">
        <v>130</v>
      </c>
      <c r="M92" s="110" t="s">
        <v>130</v>
      </c>
      <c r="N92" s="110" t="s">
        <v>130</v>
      </c>
      <c r="O92" s="149" t="s">
        <v>218</v>
      </c>
      <c r="P92" s="150"/>
      <c r="Q92" s="110" t="s">
        <v>131</v>
      </c>
    </row>
    <row r="93" spans="2:17" x14ac:dyDescent="0.25">
      <c r="B93" s="141" t="s">
        <v>401</v>
      </c>
      <c r="C93" s="3" t="s">
        <v>216</v>
      </c>
      <c r="D93" s="141" t="s">
        <v>429</v>
      </c>
      <c r="E93" s="139">
        <v>17</v>
      </c>
      <c r="F93" s="4" t="s">
        <v>168</v>
      </c>
      <c r="G93" s="4" t="s">
        <v>168</v>
      </c>
      <c r="H93" s="4" t="s">
        <v>131</v>
      </c>
      <c r="I93" s="4" t="s">
        <v>131</v>
      </c>
      <c r="J93" s="86" t="s">
        <v>130</v>
      </c>
      <c r="K93" s="110" t="s">
        <v>130</v>
      </c>
      <c r="L93" s="110" t="s">
        <v>130</v>
      </c>
      <c r="M93" s="110" t="s">
        <v>130</v>
      </c>
      <c r="N93" s="110" t="s">
        <v>130</v>
      </c>
      <c r="O93" s="149" t="s">
        <v>218</v>
      </c>
      <c r="P93" s="150"/>
      <c r="Q93" s="110" t="s">
        <v>131</v>
      </c>
    </row>
    <row r="94" spans="2:17" x14ac:dyDescent="0.25">
      <c r="B94" s="141" t="s">
        <v>402</v>
      </c>
      <c r="C94" s="3" t="s">
        <v>216</v>
      </c>
      <c r="D94" s="141" t="s">
        <v>430</v>
      </c>
      <c r="E94" s="139">
        <v>17</v>
      </c>
      <c r="F94" s="4" t="s">
        <v>168</v>
      </c>
      <c r="G94" s="4" t="s">
        <v>168</v>
      </c>
      <c r="H94" s="4" t="s">
        <v>131</v>
      </c>
      <c r="I94" s="4" t="s">
        <v>131</v>
      </c>
      <c r="J94" s="86" t="s">
        <v>130</v>
      </c>
      <c r="K94" s="110" t="s">
        <v>130</v>
      </c>
      <c r="L94" s="110" t="s">
        <v>130</v>
      </c>
      <c r="M94" s="110" t="s">
        <v>130</v>
      </c>
      <c r="N94" s="110" t="s">
        <v>130</v>
      </c>
      <c r="O94" s="149" t="s">
        <v>218</v>
      </c>
      <c r="P94" s="150"/>
      <c r="Q94" s="110" t="s">
        <v>131</v>
      </c>
    </row>
    <row r="95" spans="2:17" x14ac:dyDescent="0.25">
      <c r="B95" s="141" t="s">
        <v>233</v>
      </c>
      <c r="C95" s="3" t="s">
        <v>216</v>
      </c>
      <c r="D95" s="141" t="s">
        <v>431</v>
      </c>
      <c r="E95" s="139">
        <v>18</v>
      </c>
      <c r="F95" s="4" t="s">
        <v>168</v>
      </c>
      <c r="G95" s="4" t="s">
        <v>168</v>
      </c>
      <c r="H95" s="4" t="s">
        <v>131</v>
      </c>
      <c r="I95" s="4" t="s">
        <v>131</v>
      </c>
      <c r="J95" s="86" t="s">
        <v>130</v>
      </c>
      <c r="K95" s="110" t="s">
        <v>130</v>
      </c>
      <c r="L95" s="110" t="s">
        <v>130</v>
      </c>
      <c r="M95" s="110" t="s">
        <v>130</v>
      </c>
      <c r="N95" s="110" t="s">
        <v>130</v>
      </c>
      <c r="O95" s="149" t="s">
        <v>218</v>
      </c>
      <c r="P95" s="150"/>
      <c r="Q95" s="110" t="s">
        <v>131</v>
      </c>
    </row>
    <row r="96" spans="2:17" x14ac:dyDescent="0.25">
      <c r="B96" s="141" t="s">
        <v>234</v>
      </c>
      <c r="C96" s="3" t="s">
        <v>216</v>
      </c>
      <c r="D96" s="141" t="s">
        <v>432</v>
      </c>
      <c r="E96" s="139">
        <v>16</v>
      </c>
      <c r="F96" s="4" t="s">
        <v>168</v>
      </c>
      <c r="G96" s="4" t="s">
        <v>168</v>
      </c>
      <c r="H96" s="4" t="s">
        <v>131</v>
      </c>
      <c r="I96" s="4" t="s">
        <v>131</v>
      </c>
      <c r="J96" s="86" t="s">
        <v>130</v>
      </c>
      <c r="K96" s="110" t="s">
        <v>130</v>
      </c>
      <c r="L96" s="110" t="s">
        <v>130</v>
      </c>
      <c r="M96" s="110" t="s">
        <v>130</v>
      </c>
      <c r="N96" s="110" t="s">
        <v>130</v>
      </c>
      <c r="O96" s="149" t="s">
        <v>218</v>
      </c>
      <c r="P96" s="150"/>
      <c r="Q96" s="110" t="s">
        <v>131</v>
      </c>
    </row>
    <row r="97" spans="2:18" x14ac:dyDescent="0.25">
      <c r="B97" s="141" t="s">
        <v>403</v>
      </c>
      <c r="C97" s="3" t="s">
        <v>216</v>
      </c>
      <c r="D97" s="141" t="s">
        <v>433</v>
      </c>
      <c r="E97" s="139">
        <v>12</v>
      </c>
      <c r="F97" s="4" t="s">
        <v>168</v>
      </c>
      <c r="G97" s="4" t="s">
        <v>168</v>
      </c>
      <c r="H97" s="4" t="s">
        <v>131</v>
      </c>
      <c r="I97" s="4" t="s">
        <v>131</v>
      </c>
      <c r="J97" s="86" t="s">
        <v>130</v>
      </c>
      <c r="K97" s="110" t="s">
        <v>130</v>
      </c>
      <c r="L97" s="110" t="s">
        <v>130</v>
      </c>
      <c r="M97" s="110" t="s">
        <v>130</v>
      </c>
      <c r="N97" s="110" t="s">
        <v>130</v>
      </c>
      <c r="O97" s="149" t="s">
        <v>218</v>
      </c>
      <c r="P97" s="150"/>
      <c r="Q97" s="110" t="s">
        <v>131</v>
      </c>
    </row>
    <row r="98" spans="2:18" x14ac:dyDescent="0.25">
      <c r="B98" s="141" t="s">
        <v>404</v>
      </c>
      <c r="C98" s="3" t="s">
        <v>216</v>
      </c>
      <c r="D98" s="141" t="s">
        <v>434</v>
      </c>
      <c r="E98" s="139">
        <v>14</v>
      </c>
      <c r="F98" s="4" t="s">
        <v>168</v>
      </c>
      <c r="G98" s="4" t="s">
        <v>168</v>
      </c>
      <c r="H98" s="4" t="s">
        <v>131</v>
      </c>
      <c r="I98" s="4" t="s">
        <v>131</v>
      </c>
      <c r="J98" s="86" t="s">
        <v>130</v>
      </c>
      <c r="K98" s="110" t="s">
        <v>130</v>
      </c>
      <c r="L98" s="110" t="s">
        <v>130</v>
      </c>
      <c r="M98" s="110" t="s">
        <v>130</v>
      </c>
      <c r="N98" s="110" t="s">
        <v>130</v>
      </c>
      <c r="O98" s="149" t="s">
        <v>218</v>
      </c>
      <c r="P98" s="150"/>
      <c r="Q98" s="110" t="s">
        <v>131</v>
      </c>
    </row>
    <row r="99" spans="2:18" x14ac:dyDescent="0.25">
      <c r="B99" s="141" t="s">
        <v>185</v>
      </c>
      <c r="C99" s="3" t="s">
        <v>216</v>
      </c>
      <c r="D99" s="141" t="s">
        <v>597</v>
      </c>
      <c r="E99" s="139">
        <v>15</v>
      </c>
      <c r="F99" s="4" t="s">
        <v>168</v>
      </c>
      <c r="G99" s="4" t="s">
        <v>168</v>
      </c>
      <c r="H99" s="4" t="s">
        <v>131</v>
      </c>
      <c r="I99" s="4" t="s">
        <v>131</v>
      </c>
      <c r="J99" s="86" t="s">
        <v>130</v>
      </c>
      <c r="K99" s="110" t="s">
        <v>130</v>
      </c>
      <c r="L99" s="110" t="s">
        <v>130</v>
      </c>
      <c r="M99" s="110" t="s">
        <v>130</v>
      </c>
      <c r="N99" s="110" t="s">
        <v>130</v>
      </c>
      <c r="O99" s="149" t="s">
        <v>218</v>
      </c>
      <c r="P99" s="150"/>
      <c r="Q99" s="110" t="s">
        <v>131</v>
      </c>
    </row>
    <row r="100" spans="2:18" x14ac:dyDescent="0.25">
      <c r="B100" s="141" t="s">
        <v>405</v>
      </c>
      <c r="C100" s="3" t="s">
        <v>216</v>
      </c>
      <c r="D100" s="141" t="s">
        <v>598</v>
      </c>
      <c r="E100" s="139">
        <v>16</v>
      </c>
      <c r="F100" s="4" t="s">
        <v>168</v>
      </c>
      <c r="G100" s="4" t="s">
        <v>168</v>
      </c>
      <c r="H100" s="4" t="s">
        <v>131</v>
      </c>
      <c r="I100" s="4" t="s">
        <v>131</v>
      </c>
      <c r="J100" s="86" t="s">
        <v>130</v>
      </c>
      <c r="K100" s="110" t="s">
        <v>130</v>
      </c>
      <c r="L100" s="110" t="s">
        <v>130</v>
      </c>
      <c r="M100" s="110" t="s">
        <v>130</v>
      </c>
      <c r="N100" s="110" t="s">
        <v>130</v>
      </c>
      <c r="O100" s="149" t="s">
        <v>218</v>
      </c>
      <c r="P100" s="150"/>
      <c r="Q100" s="110" t="s">
        <v>131</v>
      </c>
    </row>
    <row r="101" spans="2:18" x14ac:dyDescent="0.25">
      <c r="B101" s="141" t="s">
        <v>406</v>
      </c>
      <c r="C101" s="3" t="s">
        <v>216</v>
      </c>
      <c r="D101" s="141" t="s">
        <v>436</v>
      </c>
      <c r="E101" s="139">
        <v>18</v>
      </c>
      <c r="F101" s="4" t="s">
        <v>168</v>
      </c>
      <c r="G101" s="4" t="s">
        <v>168</v>
      </c>
      <c r="H101" s="4" t="s">
        <v>131</v>
      </c>
      <c r="I101" s="4" t="s">
        <v>131</v>
      </c>
      <c r="J101" s="86" t="s">
        <v>130</v>
      </c>
      <c r="K101" s="110" t="s">
        <v>130</v>
      </c>
      <c r="L101" s="110" t="s">
        <v>130</v>
      </c>
      <c r="M101" s="110" t="s">
        <v>130</v>
      </c>
      <c r="N101" s="110" t="s">
        <v>130</v>
      </c>
      <c r="O101" s="149" t="s">
        <v>218</v>
      </c>
      <c r="P101" s="150"/>
      <c r="Q101" s="110" t="s">
        <v>131</v>
      </c>
    </row>
    <row r="102" spans="2:18" x14ac:dyDescent="0.25">
      <c r="B102" s="141" t="s">
        <v>215</v>
      </c>
      <c r="C102" s="3" t="s">
        <v>216</v>
      </c>
      <c r="D102" s="141" t="s">
        <v>437</v>
      </c>
      <c r="E102" s="139">
        <v>15</v>
      </c>
      <c r="F102" s="4" t="s">
        <v>168</v>
      </c>
      <c r="G102" s="4" t="s">
        <v>168</v>
      </c>
      <c r="H102" s="4" t="s">
        <v>131</v>
      </c>
      <c r="I102" s="4" t="s">
        <v>131</v>
      </c>
      <c r="J102" s="86" t="s">
        <v>130</v>
      </c>
      <c r="K102" s="110" t="s">
        <v>130</v>
      </c>
      <c r="L102" s="110" t="s">
        <v>130</v>
      </c>
      <c r="M102" s="110" t="s">
        <v>130</v>
      </c>
      <c r="N102" s="110" t="s">
        <v>130</v>
      </c>
      <c r="O102" s="149" t="s">
        <v>218</v>
      </c>
      <c r="P102" s="150"/>
      <c r="Q102" s="110" t="s">
        <v>131</v>
      </c>
    </row>
    <row r="103" spans="2:18" x14ac:dyDescent="0.25">
      <c r="B103" s="141" t="s">
        <v>215</v>
      </c>
      <c r="C103" s="3" t="s">
        <v>216</v>
      </c>
      <c r="D103" s="141" t="s">
        <v>438</v>
      </c>
      <c r="E103" s="139">
        <v>17</v>
      </c>
      <c r="F103" s="4" t="s">
        <v>168</v>
      </c>
      <c r="G103" s="4" t="s">
        <v>168</v>
      </c>
      <c r="H103" s="4" t="s">
        <v>131</v>
      </c>
      <c r="I103" s="4" t="s">
        <v>131</v>
      </c>
      <c r="J103" s="86" t="s">
        <v>130</v>
      </c>
      <c r="K103" s="110" t="s">
        <v>130</v>
      </c>
      <c r="L103" s="110" t="s">
        <v>130</v>
      </c>
      <c r="M103" s="110" t="s">
        <v>130</v>
      </c>
      <c r="N103" s="110" t="s">
        <v>130</v>
      </c>
      <c r="O103" s="149" t="s">
        <v>218</v>
      </c>
      <c r="P103" s="110"/>
      <c r="Q103" s="110" t="s">
        <v>131</v>
      </c>
    </row>
    <row r="104" spans="2:18" x14ac:dyDescent="0.25">
      <c r="B104" s="141" t="s">
        <v>407</v>
      </c>
      <c r="C104" s="3" t="s">
        <v>216</v>
      </c>
      <c r="D104" s="141" t="s">
        <v>439</v>
      </c>
      <c r="E104" s="139">
        <v>16</v>
      </c>
      <c r="F104" s="4" t="s">
        <v>168</v>
      </c>
      <c r="G104" s="4" t="s">
        <v>168</v>
      </c>
      <c r="H104" s="4" t="s">
        <v>131</v>
      </c>
      <c r="I104" s="4" t="s">
        <v>131</v>
      </c>
      <c r="J104" s="86" t="s">
        <v>130</v>
      </c>
      <c r="K104" s="110" t="s">
        <v>130</v>
      </c>
      <c r="L104" s="110" t="s">
        <v>130</v>
      </c>
      <c r="M104" s="110" t="s">
        <v>130</v>
      </c>
      <c r="N104" s="110" t="s">
        <v>130</v>
      </c>
      <c r="O104" s="149" t="s">
        <v>218</v>
      </c>
      <c r="P104" s="110"/>
      <c r="Q104" s="110" t="s">
        <v>131</v>
      </c>
    </row>
    <row r="105" spans="2:18" x14ac:dyDescent="0.25">
      <c r="B105" s="141" t="s">
        <v>408</v>
      </c>
      <c r="C105" s="3" t="s">
        <v>216</v>
      </c>
      <c r="D105" s="141" t="s">
        <v>440</v>
      </c>
      <c r="E105" s="139">
        <v>18</v>
      </c>
      <c r="F105" s="4" t="s">
        <v>168</v>
      </c>
      <c r="G105" s="4" t="s">
        <v>168</v>
      </c>
      <c r="H105" s="4" t="s">
        <v>131</v>
      </c>
      <c r="I105" s="4" t="s">
        <v>131</v>
      </c>
      <c r="J105" s="86" t="s">
        <v>130</v>
      </c>
      <c r="K105" s="110" t="s">
        <v>130</v>
      </c>
      <c r="L105" s="110" t="s">
        <v>130</v>
      </c>
      <c r="M105" s="110" t="s">
        <v>130</v>
      </c>
      <c r="N105" s="110" t="s">
        <v>130</v>
      </c>
      <c r="O105" s="149" t="s">
        <v>218</v>
      </c>
      <c r="P105" s="110"/>
      <c r="Q105" s="110" t="s">
        <v>131</v>
      </c>
    </row>
    <row r="106" spans="2:18" x14ac:dyDescent="0.25">
      <c r="B106" s="141" t="s">
        <v>409</v>
      </c>
      <c r="C106" s="3" t="s">
        <v>216</v>
      </c>
      <c r="D106" s="141" t="s">
        <v>441</v>
      </c>
      <c r="E106" s="139">
        <v>14</v>
      </c>
      <c r="F106" s="4" t="s">
        <v>168</v>
      </c>
      <c r="G106" s="4" t="s">
        <v>168</v>
      </c>
      <c r="H106" s="4" t="s">
        <v>131</v>
      </c>
      <c r="I106" s="4" t="s">
        <v>131</v>
      </c>
      <c r="J106" s="86" t="s">
        <v>130</v>
      </c>
      <c r="K106" s="110" t="s">
        <v>130</v>
      </c>
      <c r="L106" s="110" t="s">
        <v>130</v>
      </c>
      <c r="M106" s="110" t="s">
        <v>130</v>
      </c>
      <c r="N106" s="110" t="s">
        <v>130</v>
      </c>
      <c r="O106" s="149" t="s">
        <v>218</v>
      </c>
      <c r="P106" s="110"/>
      <c r="Q106" s="110" t="s">
        <v>131</v>
      </c>
    </row>
    <row r="107" spans="2:18" x14ac:dyDescent="0.25">
      <c r="B107" s="141" t="s">
        <v>410</v>
      </c>
      <c r="C107" s="3" t="s">
        <v>216</v>
      </c>
      <c r="D107" s="141" t="s">
        <v>442</v>
      </c>
      <c r="E107" s="139">
        <v>15</v>
      </c>
      <c r="F107" s="4" t="s">
        <v>168</v>
      </c>
      <c r="G107" s="4" t="s">
        <v>168</v>
      </c>
      <c r="H107" s="4" t="s">
        <v>131</v>
      </c>
      <c r="I107" s="4" t="s">
        <v>131</v>
      </c>
      <c r="J107" s="86" t="s">
        <v>130</v>
      </c>
      <c r="K107" s="110" t="s">
        <v>130</v>
      </c>
      <c r="L107" s="110" t="s">
        <v>130</v>
      </c>
      <c r="M107" s="110" t="s">
        <v>130</v>
      </c>
      <c r="N107" s="110" t="s">
        <v>130</v>
      </c>
      <c r="O107" s="149" t="s">
        <v>218</v>
      </c>
      <c r="P107" s="110"/>
      <c r="Q107" s="110" t="s">
        <v>131</v>
      </c>
    </row>
    <row r="108" spans="2:18" x14ac:dyDescent="0.25">
      <c r="B108" s="141" t="s">
        <v>411</v>
      </c>
      <c r="C108" s="3" t="s">
        <v>216</v>
      </c>
      <c r="D108" s="141" t="s">
        <v>443</v>
      </c>
      <c r="E108" s="139">
        <v>16</v>
      </c>
      <c r="F108" s="4" t="s">
        <v>168</v>
      </c>
      <c r="G108" s="4" t="s">
        <v>168</v>
      </c>
      <c r="H108" s="4" t="s">
        <v>131</v>
      </c>
      <c r="I108" s="4" t="s">
        <v>131</v>
      </c>
      <c r="J108" s="86" t="s">
        <v>130</v>
      </c>
      <c r="K108" s="110" t="s">
        <v>130</v>
      </c>
      <c r="L108" s="110" t="s">
        <v>130</v>
      </c>
      <c r="M108" s="110" t="s">
        <v>130</v>
      </c>
      <c r="N108" s="110" t="s">
        <v>130</v>
      </c>
      <c r="O108" s="149" t="s">
        <v>218</v>
      </c>
      <c r="P108" s="110"/>
      <c r="Q108" s="110" t="s">
        <v>131</v>
      </c>
    </row>
    <row r="109" spans="2:18" x14ac:dyDescent="0.25">
      <c r="B109" s="141" t="s">
        <v>412</v>
      </c>
      <c r="C109" s="3" t="s">
        <v>216</v>
      </c>
      <c r="D109" s="141" t="s">
        <v>444</v>
      </c>
      <c r="E109" s="139">
        <v>18</v>
      </c>
      <c r="F109" s="4" t="s">
        <v>168</v>
      </c>
      <c r="G109" s="4" t="s">
        <v>168</v>
      </c>
      <c r="H109" s="4" t="s">
        <v>131</v>
      </c>
      <c r="I109" s="4" t="s">
        <v>131</v>
      </c>
      <c r="J109" s="86" t="s">
        <v>130</v>
      </c>
      <c r="K109" s="110" t="s">
        <v>130</v>
      </c>
      <c r="L109" s="110" t="s">
        <v>130</v>
      </c>
      <c r="M109" s="110" t="s">
        <v>130</v>
      </c>
      <c r="N109" s="110" t="s">
        <v>130</v>
      </c>
      <c r="O109" s="149" t="s">
        <v>218</v>
      </c>
      <c r="P109" s="110"/>
      <c r="Q109" s="110" t="s">
        <v>131</v>
      </c>
    </row>
    <row r="110" spans="2:18" x14ac:dyDescent="0.25">
      <c r="B110" s="141" t="s">
        <v>413</v>
      </c>
      <c r="C110" s="3" t="s">
        <v>216</v>
      </c>
      <c r="D110" s="141" t="s">
        <v>445</v>
      </c>
      <c r="E110" s="139">
        <v>17</v>
      </c>
      <c r="F110" s="4" t="s">
        <v>168</v>
      </c>
      <c r="G110" s="4" t="s">
        <v>168</v>
      </c>
      <c r="H110" s="4" t="s">
        <v>131</v>
      </c>
      <c r="I110" s="4" t="s">
        <v>131</v>
      </c>
      <c r="J110" s="86" t="s">
        <v>130</v>
      </c>
      <c r="K110" s="110" t="s">
        <v>130</v>
      </c>
      <c r="L110" s="110" t="s">
        <v>130</v>
      </c>
      <c r="M110" s="110" t="s">
        <v>130</v>
      </c>
      <c r="N110" s="110" t="s">
        <v>130</v>
      </c>
      <c r="O110" s="149" t="s">
        <v>218</v>
      </c>
      <c r="P110" s="110"/>
      <c r="Q110" s="110" t="s">
        <v>131</v>
      </c>
    </row>
    <row r="111" spans="2:18" x14ac:dyDescent="0.25">
      <c r="B111" s="141" t="s">
        <v>414</v>
      </c>
      <c r="C111" s="3" t="s">
        <v>216</v>
      </c>
      <c r="D111" s="141" t="s">
        <v>435</v>
      </c>
      <c r="E111" s="139">
        <v>14</v>
      </c>
      <c r="F111" s="4" t="s">
        <v>168</v>
      </c>
      <c r="G111" s="4" t="s">
        <v>168</v>
      </c>
      <c r="H111" s="4" t="s">
        <v>131</v>
      </c>
      <c r="I111" s="4" t="s">
        <v>131</v>
      </c>
      <c r="J111" s="86" t="s">
        <v>130</v>
      </c>
      <c r="K111" s="110" t="s">
        <v>130</v>
      </c>
      <c r="L111" s="110" t="s">
        <v>130</v>
      </c>
      <c r="M111" s="110" t="s">
        <v>130</v>
      </c>
      <c r="N111" s="110" t="s">
        <v>130</v>
      </c>
      <c r="O111" s="149" t="s">
        <v>218</v>
      </c>
      <c r="P111" s="110"/>
      <c r="Q111" s="110" t="s">
        <v>131</v>
      </c>
      <c r="R111" s="110"/>
    </row>
    <row r="112" spans="2:18" x14ac:dyDescent="0.2">
      <c r="B112" s="141" t="s">
        <v>415</v>
      </c>
      <c r="C112" s="142" t="s">
        <v>216</v>
      </c>
      <c r="D112" s="141" t="s">
        <v>446</v>
      </c>
      <c r="E112" s="151">
        <v>14</v>
      </c>
      <c r="F112" s="151" t="s">
        <v>168</v>
      </c>
      <c r="G112" s="151" t="s">
        <v>168</v>
      </c>
      <c r="H112" s="151" t="s">
        <v>131</v>
      </c>
      <c r="I112" s="151" t="s">
        <v>131</v>
      </c>
      <c r="J112" s="110" t="s">
        <v>130</v>
      </c>
      <c r="K112" s="110" t="s">
        <v>130</v>
      </c>
      <c r="L112" s="110" t="s">
        <v>130</v>
      </c>
      <c r="M112" s="110" t="s">
        <v>130</v>
      </c>
      <c r="N112" s="110" t="s">
        <v>130</v>
      </c>
      <c r="O112" s="149" t="s">
        <v>218</v>
      </c>
      <c r="P112" s="110"/>
      <c r="Q112" s="110" t="s">
        <v>131</v>
      </c>
      <c r="R112" s="110"/>
    </row>
    <row r="113" spans="2:19" x14ac:dyDescent="0.2">
      <c r="B113" s="141"/>
      <c r="C113" s="142"/>
      <c r="D113" s="141"/>
      <c r="E113" s="151"/>
      <c r="F113" s="151"/>
      <c r="G113" s="151"/>
      <c r="H113" s="151"/>
      <c r="I113" s="151"/>
      <c r="J113" s="110"/>
      <c r="K113" s="110"/>
      <c r="L113" s="110"/>
      <c r="M113" s="110"/>
      <c r="N113" s="110"/>
      <c r="O113" s="149"/>
      <c r="P113" s="110"/>
      <c r="Q113" s="110"/>
      <c r="R113" s="110"/>
    </row>
    <row r="114" spans="2:19" x14ac:dyDescent="0.25">
      <c r="B114" s="9" t="s">
        <v>1</v>
      </c>
    </row>
    <row r="115" spans="2:19" x14ac:dyDescent="0.25">
      <c r="B115" s="9" t="s">
        <v>37</v>
      </c>
    </row>
    <row r="116" spans="2:19" x14ac:dyDescent="0.25">
      <c r="B116" s="9" t="s">
        <v>60</v>
      </c>
    </row>
    <row r="118" spans="2:19" ht="15.75" thickBot="1" x14ac:dyDescent="0.3"/>
    <row r="119" spans="2:19" ht="27" thickBot="1" x14ac:dyDescent="0.3">
      <c r="B119" s="461" t="s">
        <v>38</v>
      </c>
      <c r="C119" s="462"/>
      <c r="D119" s="462"/>
      <c r="E119" s="462"/>
      <c r="F119" s="462"/>
      <c r="G119" s="462"/>
      <c r="H119" s="462"/>
      <c r="I119" s="462"/>
      <c r="J119" s="462"/>
      <c r="K119" s="462"/>
      <c r="L119" s="462"/>
      <c r="M119" s="462"/>
      <c r="N119" s="463"/>
    </row>
    <row r="121" spans="2:19" ht="75" x14ac:dyDescent="0.25">
      <c r="B121" s="109" t="s">
        <v>0</v>
      </c>
      <c r="C121" s="109" t="s">
        <v>39</v>
      </c>
      <c r="D121" s="109" t="s">
        <v>40</v>
      </c>
      <c r="E121" s="109" t="s">
        <v>108</v>
      </c>
      <c r="F121" s="109" t="s">
        <v>110</v>
      </c>
      <c r="G121" s="109" t="s">
        <v>111</v>
      </c>
      <c r="H121" s="109" t="s">
        <v>112</v>
      </c>
      <c r="I121" s="109" t="s">
        <v>109</v>
      </c>
      <c r="J121" s="428" t="s">
        <v>113</v>
      </c>
      <c r="K121" s="429"/>
      <c r="L121" s="430"/>
      <c r="M121" s="109" t="s">
        <v>117</v>
      </c>
      <c r="N121" s="109" t="s">
        <v>41</v>
      </c>
      <c r="O121" s="109" t="s">
        <v>42</v>
      </c>
      <c r="P121" s="428" t="s">
        <v>3</v>
      </c>
      <c r="Q121" s="430"/>
    </row>
    <row r="122" spans="2:19" ht="30" x14ac:dyDescent="0.25">
      <c r="B122" s="204" t="s">
        <v>800</v>
      </c>
      <c r="C122" s="204"/>
      <c r="D122" s="3" t="s">
        <v>1159</v>
      </c>
      <c r="E122" s="213">
        <v>41110231</v>
      </c>
      <c r="F122" s="204" t="s">
        <v>1160</v>
      </c>
      <c r="G122" s="3"/>
      <c r="H122" s="182"/>
      <c r="I122" s="5"/>
      <c r="J122" s="204"/>
      <c r="K122" s="180"/>
      <c r="L122" s="180"/>
      <c r="M122" s="110" t="s">
        <v>130</v>
      </c>
      <c r="N122" s="110" t="s">
        <v>131</v>
      </c>
      <c r="O122" s="110" t="s">
        <v>131</v>
      </c>
      <c r="P122" s="437" t="s">
        <v>1161</v>
      </c>
      <c r="Q122" s="437"/>
    </row>
    <row r="123" spans="2:19" ht="60.75" customHeight="1" x14ac:dyDescent="0.25">
      <c r="B123" s="204" t="s">
        <v>44</v>
      </c>
      <c r="C123" s="204"/>
      <c r="D123" s="3" t="s">
        <v>1162</v>
      </c>
      <c r="E123" s="213">
        <v>37014234</v>
      </c>
      <c r="F123" s="204" t="s">
        <v>649</v>
      </c>
      <c r="G123" s="3" t="s">
        <v>1136</v>
      </c>
      <c r="H123" s="182">
        <v>37118</v>
      </c>
      <c r="I123" s="5" t="s">
        <v>130</v>
      </c>
      <c r="J123" s="204" t="s">
        <v>1163</v>
      </c>
      <c r="K123" s="180" t="s">
        <v>1164</v>
      </c>
      <c r="L123" s="180" t="s">
        <v>1165</v>
      </c>
      <c r="M123" s="110" t="s">
        <v>130</v>
      </c>
      <c r="N123" s="110" t="s">
        <v>130</v>
      </c>
      <c r="O123" s="110" t="s">
        <v>130</v>
      </c>
      <c r="P123" s="405" t="s">
        <v>1166</v>
      </c>
      <c r="Q123" s="407"/>
      <c r="R123" s="257"/>
      <c r="S123" s="257"/>
    </row>
    <row r="124" spans="2:19" ht="60.75" customHeight="1" x14ac:dyDescent="0.25">
      <c r="B124" s="204" t="s">
        <v>43</v>
      </c>
      <c r="C124" s="204"/>
      <c r="D124" s="3" t="s">
        <v>1167</v>
      </c>
      <c r="E124" s="3">
        <v>69006300</v>
      </c>
      <c r="F124" s="204" t="s">
        <v>1168</v>
      </c>
      <c r="G124" s="204" t="s">
        <v>1169</v>
      </c>
      <c r="H124" s="182" t="s">
        <v>1170</v>
      </c>
      <c r="I124" s="5" t="s">
        <v>131</v>
      </c>
      <c r="J124" s="204" t="s">
        <v>1171</v>
      </c>
      <c r="K124" s="180" t="s">
        <v>1172</v>
      </c>
      <c r="L124" s="180" t="s">
        <v>1173</v>
      </c>
      <c r="M124" s="110" t="s">
        <v>130</v>
      </c>
      <c r="N124" s="110" t="s">
        <v>130</v>
      </c>
      <c r="O124" s="110" t="s">
        <v>130</v>
      </c>
      <c r="P124" s="405" t="s">
        <v>169</v>
      </c>
      <c r="Q124" s="407"/>
      <c r="R124" s="257"/>
      <c r="S124" s="257"/>
    </row>
    <row r="125" spans="2:19" ht="33.6" customHeight="1" x14ac:dyDescent="0.25">
      <c r="B125" s="204" t="s">
        <v>43</v>
      </c>
      <c r="C125" s="204"/>
      <c r="D125" s="3" t="s">
        <v>1174</v>
      </c>
      <c r="E125" s="3">
        <v>41182235</v>
      </c>
      <c r="F125" s="204" t="s">
        <v>1175</v>
      </c>
      <c r="G125" s="3" t="s">
        <v>681</v>
      </c>
      <c r="H125" s="182">
        <v>39074</v>
      </c>
      <c r="I125" s="5" t="s">
        <v>130</v>
      </c>
      <c r="J125" s="204" t="s">
        <v>1176</v>
      </c>
      <c r="K125" s="180" t="s">
        <v>1177</v>
      </c>
      <c r="L125" s="180" t="s">
        <v>1178</v>
      </c>
      <c r="M125" s="110" t="s">
        <v>130</v>
      </c>
      <c r="N125" s="110" t="s">
        <v>130</v>
      </c>
      <c r="O125" s="110" t="s">
        <v>130</v>
      </c>
      <c r="P125" s="405" t="s">
        <v>169</v>
      </c>
      <c r="Q125" s="407"/>
      <c r="R125" s="257"/>
      <c r="S125" s="257"/>
    </row>
    <row r="126" spans="2:19" ht="33.6" customHeight="1" x14ac:dyDescent="0.25">
      <c r="B126" s="204" t="s">
        <v>729</v>
      </c>
      <c r="C126" s="204"/>
      <c r="D126" s="3" t="s">
        <v>1179</v>
      </c>
      <c r="E126" s="3">
        <v>1085248275</v>
      </c>
      <c r="F126" s="204" t="s">
        <v>664</v>
      </c>
      <c r="G126" s="3" t="s">
        <v>1180</v>
      </c>
      <c r="H126" s="182">
        <v>40886</v>
      </c>
      <c r="I126" s="5" t="s">
        <v>130</v>
      </c>
      <c r="J126" s="204" t="s">
        <v>1181</v>
      </c>
      <c r="K126" s="180" t="s">
        <v>1182</v>
      </c>
      <c r="L126" s="180" t="s">
        <v>1183</v>
      </c>
      <c r="M126" s="110" t="s">
        <v>130</v>
      </c>
      <c r="N126" s="110" t="s">
        <v>130</v>
      </c>
      <c r="O126" s="110" t="s">
        <v>130</v>
      </c>
      <c r="P126" s="405" t="s">
        <v>169</v>
      </c>
      <c r="Q126" s="407"/>
      <c r="R126" s="257"/>
      <c r="S126" s="257"/>
    </row>
    <row r="127" spans="2:19" ht="33.6" customHeight="1" x14ac:dyDescent="0.25">
      <c r="B127" s="204" t="s">
        <v>729</v>
      </c>
      <c r="C127" s="204"/>
      <c r="D127" s="3" t="s">
        <v>1184</v>
      </c>
      <c r="E127" s="3">
        <v>1085259303</v>
      </c>
      <c r="F127" s="3" t="s">
        <v>664</v>
      </c>
      <c r="G127" s="204" t="s">
        <v>1180</v>
      </c>
      <c r="H127" s="182">
        <v>41082</v>
      </c>
      <c r="I127" s="5" t="s">
        <v>130</v>
      </c>
      <c r="J127" s="204" t="s">
        <v>1185</v>
      </c>
      <c r="K127" s="191" t="s">
        <v>1186</v>
      </c>
      <c r="L127" s="180" t="s">
        <v>1187</v>
      </c>
      <c r="M127" s="110" t="s">
        <v>130</v>
      </c>
      <c r="N127" s="110" t="s">
        <v>130</v>
      </c>
      <c r="O127" s="110" t="s">
        <v>130</v>
      </c>
      <c r="P127" s="405" t="s">
        <v>1188</v>
      </c>
      <c r="Q127" s="407"/>
      <c r="R127" s="257"/>
      <c r="S127" s="257"/>
    </row>
    <row r="128" spans="2:19" ht="33.6" customHeight="1" x14ac:dyDescent="0.25">
      <c r="B128" s="204" t="s">
        <v>729</v>
      </c>
      <c r="C128" s="204"/>
      <c r="D128" s="3" t="s">
        <v>1189</v>
      </c>
      <c r="E128" s="3">
        <v>1053805579</v>
      </c>
      <c r="F128" s="3" t="s">
        <v>649</v>
      </c>
      <c r="G128" s="3" t="s">
        <v>656</v>
      </c>
      <c r="H128" s="182">
        <v>41740</v>
      </c>
      <c r="I128" s="5" t="s">
        <v>130</v>
      </c>
      <c r="J128" s="204" t="s">
        <v>1190</v>
      </c>
      <c r="K128" s="191" t="s">
        <v>1191</v>
      </c>
      <c r="L128" s="180" t="s">
        <v>1192</v>
      </c>
      <c r="M128" s="110" t="s">
        <v>130</v>
      </c>
      <c r="N128" s="110" t="s">
        <v>130</v>
      </c>
      <c r="O128" s="110" t="s">
        <v>130</v>
      </c>
      <c r="P128" s="405" t="s">
        <v>169</v>
      </c>
      <c r="Q128" s="407"/>
      <c r="R128" s="257"/>
      <c r="S128" s="257"/>
    </row>
    <row r="129" spans="1:26" ht="33.6" customHeight="1" x14ac:dyDescent="0.25">
      <c r="B129" s="204" t="s">
        <v>729</v>
      </c>
      <c r="C129" s="204"/>
      <c r="D129" s="3" t="s">
        <v>1193</v>
      </c>
      <c r="E129" s="3">
        <v>1124849636</v>
      </c>
      <c r="F129" s="3" t="s">
        <v>649</v>
      </c>
      <c r="G129" s="3" t="s">
        <v>656</v>
      </c>
      <c r="H129" s="182">
        <v>40673</v>
      </c>
      <c r="I129" s="5" t="s">
        <v>130</v>
      </c>
      <c r="J129" s="204" t="s">
        <v>1194</v>
      </c>
      <c r="K129" s="180" t="s">
        <v>1195</v>
      </c>
      <c r="L129" s="180" t="s">
        <v>1196</v>
      </c>
      <c r="M129" s="110" t="s">
        <v>130</v>
      </c>
      <c r="N129" s="110" t="s">
        <v>130</v>
      </c>
      <c r="O129" s="110" t="s">
        <v>130</v>
      </c>
      <c r="P129" s="405" t="s">
        <v>169</v>
      </c>
      <c r="Q129" s="407"/>
      <c r="R129" s="257"/>
      <c r="S129" s="257"/>
    </row>
    <row r="130" spans="1:26" ht="33.6" customHeight="1" x14ac:dyDescent="0.25">
      <c r="B130" s="227"/>
      <c r="C130" s="204"/>
      <c r="D130" s="3"/>
      <c r="E130" s="3"/>
      <c r="F130" s="3"/>
      <c r="G130" s="3"/>
      <c r="H130" s="3"/>
      <c r="I130" s="5"/>
      <c r="J130" s="204"/>
      <c r="K130" s="191"/>
      <c r="L130" s="180"/>
      <c r="M130" s="110"/>
      <c r="N130" s="110"/>
      <c r="O130" s="110"/>
      <c r="P130" s="405"/>
      <c r="Q130" s="407"/>
      <c r="R130" s="257"/>
      <c r="S130" s="257"/>
    </row>
    <row r="131" spans="1:26" ht="33.6" customHeight="1" x14ac:dyDescent="0.25">
      <c r="B131" s="256"/>
      <c r="C131" s="256"/>
      <c r="D131" s="136"/>
      <c r="E131" s="136"/>
      <c r="F131" s="136"/>
      <c r="G131" s="136"/>
      <c r="H131" s="136"/>
      <c r="I131" s="145"/>
      <c r="J131" s="256"/>
      <c r="K131" s="256"/>
      <c r="L131" s="256"/>
      <c r="M131" s="257"/>
      <c r="N131" s="257"/>
      <c r="O131" s="257"/>
      <c r="P131" s="36"/>
      <c r="Q131" s="36"/>
      <c r="R131" s="257"/>
      <c r="S131" s="257"/>
    </row>
    <row r="132" spans="1:26" ht="33.6" customHeight="1" x14ac:dyDescent="0.25">
      <c r="B132" s="256"/>
      <c r="C132" s="256"/>
      <c r="D132" s="136"/>
      <c r="E132" s="136"/>
      <c r="F132" s="136"/>
      <c r="G132" s="136"/>
      <c r="H132" s="136"/>
      <c r="I132" s="145"/>
      <c r="J132" s="256"/>
      <c r="K132" s="256"/>
      <c r="L132" s="256"/>
      <c r="M132" s="257"/>
      <c r="N132" s="257"/>
      <c r="O132" s="257"/>
      <c r="P132" s="473"/>
      <c r="Q132" s="473"/>
      <c r="R132" s="257"/>
      <c r="S132" s="257"/>
    </row>
    <row r="134" spans="1:26" ht="15.75" thickBot="1" x14ac:dyDescent="0.3"/>
    <row r="135" spans="1:26" ht="27" thickBot="1" x14ac:dyDescent="0.3">
      <c r="B135" s="461" t="s">
        <v>52</v>
      </c>
      <c r="C135" s="462"/>
      <c r="D135" s="462"/>
      <c r="E135" s="462"/>
      <c r="F135" s="462"/>
      <c r="G135" s="462"/>
      <c r="H135" s="462"/>
      <c r="I135" s="462"/>
      <c r="J135" s="462"/>
      <c r="K135" s="462"/>
      <c r="L135" s="462"/>
      <c r="M135" s="462"/>
      <c r="N135" s="463"/>
    </row>
    <row r="137" spans="1:26" ht="15.75" thickBot="1" x14ac:dyDescent="0.3">
      <c r="M137" s="59"/>
      <c r="N137" s="59"/>
    </row>
    <row r="138" spans="1:26" s="96" customFormat="1" ht="109.5" customHeight="1" x14ac:dyDescent="0.25">
      <c r="B138" s="107" t="s">
        <v>139</v>
      </c>
      <c r="C138" s="107" t="s">
        <v>140</v>
      </c>
      <c r="D138" s="107" t="s">
        <v>141</v>
      </c>
      <c r="E138" s="107" t="s">
        <v>45</v>
      </c>
      <c r="F138" s="107" t="s">
        <v>22</v>
      </c>
      <c r="G138" s="107" t="s">
        <v>96</v>
      </c>
      <c r="H138" s="107" t="s">
        <v>17</v>
      </c>
      <c r="I138" s="107" t="s">
        <v>10</v>
      </c>
      <c r="J138" s="107" t="s">
        <v>31</v>
      </c>
      <c r="K138" s="107" t="s">
        <v>59</v>
      </c>
      <c r="L138" s="107" t="s">
        <v>20</v>
      </c>
      <c r="M138" s="92" t="s">
        <v>26</v>
      </c>
      <c r="N138" s="107" t="s">
        <v>142</v>
      </c>
      <c r="O138" s="107" t="s">
        <v>36</v>
      </c>
      <c r="P138" s="108" t="s">
        <v>11</v>
      </c>
      <c r="Q138" s="108" t="s">
        <v>19</v>
      </c>
    </row>
    <row r="139" spans="1:26" s="102" customFormat="1" ht="30" customHeight="1" x14ac:dyDescent="0.25">
      <c r="A139" s="42">
        <v>1</v>
      </c>
      <c r="B139" s="103"/>
      <c r="C139" s="104"/>
      <c r="D139" s="103"/>
      <c r="E139" s="98"/>
      <c r="F139" s="99"/>
      <c r="G139" s="118"/>
      <c r="H139" s="106"/>
      <c r="I139" s="100"/>
      <c r="J139" s="100"/>
      <c r="K139" s="100"/>
      <c r="L139" s="100"/>
      <c r="M139" s="91"/>
      <c r="N139" s="91">
        <f>+M139*G139</f>
        <v>0</v>
      </c>
      <c r="O139" s="26"/>
      <c r="P139" s="26"/>
      <c r="Q139" s="433" t="s">
        <v>1197</v>
      </c>
      <c r="R139" s="101"/>
      <c r="S139" s="101"/>
      <c r="T139" s="101"/>
      <c r="U139" s="101"/>
      <c r="V139" s="101"/>
      <c r="W139" s="101"/>
      <c r="X139" s="101"/>
      <c r="Y139" s="101"/>
      <c r="Z139" s="101"/>
    </row>
    <row r="140" spans="1:26" s="102" customFormat="1" x14ac:dyDescent="0.25">
      <c r="A140" s="42">
        <f>+A139+1</f>
        <v>2</v>
      </c>
      <c r="B140" s="103"/>
      <c r="C140" s="104"/>
      <c r="D140" s="103"/>
      <c r="E140" s="98"/>
      <c r="F140" s="99"/>
      <c r="G140" s="99"/>
      <c r="H140" s="99"/>
      <c r="I140" s="100"/>
      <c r="J140" s="100"/>
      <c r="K140" s="100"/>
      <c r="L140" s="100"/>
      <c r="M140" s="91"/>
      <c r="N140" s="91"/>
      <c r="O140" s="26"/>
      <c r="P140" s="26"/>
      <c r="Q140" s="434"/>
      <c r="R140" s="101"/>
      <c r="S140" s="101"/>
      <c r="T140" s="101"/>
      <c r="U140" s="101"/>
      <c r="V140" s="101"/>
      <c r="W140" s="101"/>
      <c r="X140" s="101"/>
      <c r="Y140" s="101"/>
      <c r="Z140" s="101"/>
    </row>
    <row r="141" spans="1:26" s="102" customFormat="1" x14ac:dyDescent="0.25">
      <c r="A141" s="42">
        <f t="shared" ref="A141:A146" si="4">+A140+1</f>
        <v>3</v>
      </c>
      <c r="B141" s="103"/>
      <c r="C141" s="104"/>
      <c r="D141" s="103"/>
      <c r="E141" s="98"/>
      <c r="F141" s="99"/>
      <c r="G141" s="99"/>
      <c r="H141" s="99"/>
      <c r="I141" s="100"/>
      <c r="J141" s="100"/>
      <c r="K141" s="100"/>
      <c r="L141" s="100"/>
      <c r="M141" s="91"/>
      <c r="N141" s="91"/>
      <c r="O141" s="26"/>
      <c r="P141" s="26"/>
      <c r="Q141" s="434"/>
      <c r="R141" s="101"/>
      <c r="S141" s="101"/>
      <c r="T141" s="101"/>
      <c r="U141" s="101"/>
      <c r="V141" s="101"/>
      <c r="W141" s="101"/>
      <c r="X141" s="101"/>
      <c r="Y141" s="101"/>
      <c r="Z141" s="101"/>
    </row>
    <row r="142" spans="1:26" s="102" customFormat="1" x14ac:dyDescent="0.25">
      <c r="A142" s="42">
        <f t="shared" si="4"/>
        <v>4</v>
      </c>
      <c r="B142" s="103"/>
      <c r="C142" s="104"/>
      <c r="D142" s="103"/>
      <c r="E142" s="98"/>
      <c r="F142" s="99"/>
      <c r="G142" s="99"/>
      <c r="H142" s="99"/>
      <c r="I142" s="100"/>
      <c r="J142" s="100"/>
      <c r="K142" s="100"/>
      <c r="L142" s="100"/>
      <c r="M142" s="91"/>
      <c r="N142" s="91"/>
      <c r="O142" s="26"/>
      <c r="P142" s="26"/>
      <c r="Q142" s="434"/>
      <c r="R142" s="101"/>
      <c r="S142" s="101"/>
      <c r="T142" s="101"/>
      <c r="U142" s="101"/>
      <c r="V142" s="101"/>
      <c r="W142" s="101"/>
      <c r="X142" s="101"/>
      <c r="Y142" s="101"/>
      <c r="Z142" s="101"/>
    </row>
    <row r="143" spans="1:26" s="102" customFormat="1" x14ac:dyDescent="0.25">
      <c r="A143" s="42">
        <f t="shared" si="4"/>
        <v>5</v>
      </c>
      <c r="B143" s="103"/>
      <c r="C143" s="104"/>
      <c r="D143" s="103"/>
      <c r="E143" s="98"/>
      <c r="F143" s="99"/>
      <c r="G143" s="99"/>
      <c r="H143" s="99"/>
      <c r="I143" s="100"/>
      <c r="J143" s="100"/>
      <c r="K143" s="100"/>
      <c r="L143" s="100"/>
      <c r="M143" s="91"/>
      <c r="N143" s="91"/>
      <c r="O143" s="26"/>
      <c r="P143" s="26"/>
      <c r="Q143" s="434"/>
      <c r="R143" s="101"/>
      <c r="S143" s="101"/>
      <c r="T143" s="101"/>
      <c r="U143" s="101"/>
      <c r="V143" s="101"/>
      <c r="W143" s="101"/>
      <c r="X143" s="101"/>
      <c r="Y143" s="101"/>
      <c r="Z143" s="101"/>
    </row>
    <row r="144" spans="1:26" s="102" customFormat="1" x14ac:dyDescent="0.25">
      <c r="A144" s="42">
        <f t="shared" si="4"/>
        <v>6</v>
      </c>
      <c r="B144" s="103"/>
      <c r="C144" s="104"/>
      <c r="D144" s="103"/>
      <c r="E144" s="98"/>
      <c r="F144" s="99"/>
      <c r="G144" s="99"/>
      <c r="H144" s="99"/>
      <c r="I144" s="100"/>
      <c r="J144" s="100"/>
      <c r="K144" s="100"/>
      <c r="L144" s="100"/>
      <c r="M144" s="91"/>
      <c r="N144" s="91"/>
      <c r="O144" s="26"/>
      <c r="P144" s="26"/>
      <c r="Q144" s="434"/>
      <c r="R144" s="101"/>
      <c r="S144" s="101"/>
      <c r="T144" s="101"/>
      <c r="U144" s="101"/>
      <c r="V144" s="101"/>
      <c r="W144" s="101"/>
      <c r="X144" s="101"/>
      <c r="Y144" s="101"/>
      <c r="Z144" s="101"/>
    </row>
    <row r="145" spans="1:26" s="102" customFormat="1" x14ac:dyDescent="0.25">
      <c r="A145" s="42">
        <f t="shared" si="4"/>
        <v>7</v>
      </c>
      <c r="B145" s="103"/>
      <c r="C145" s="104"/>
      <c r="D145" s="103"/>
      <c r="E145" s="98"/>
      <c r="F145" s="99"/>
      <c r="G145" s="99"/>
      <c r="H145" s="99"/>
      <c r="I145" s="100"/>
      <c r="J145" s="100"/>
      <c r="K145" s="100"/>
      <c r="L145" s="100"/>
      <c r="M145" s="91"/>
      <c r="N145" s="91"/>
      <c r="O145" s="26"/>
      <c r="P145" s="26"/>
      <c r="Q145" s="434"/>
      <c r="R145" s="101"/>
      <c r="S145" s="101"/>
      <c r="T145" s="101"/>
      <c r="U145" s="101"/>
      <c r="V145" s="101"/>
      <c r="W145" s="101"/>
      <c r="X145" s="101"/>
      <c r="Y145" s="101"/>
      <c r="Z145" s="101"/>
    </row>
    <row r="146" spans="1:26" s="102" customFormat="1" x14ac:dyDescent="0.25">
      <c r="A146" s="42">
        <f t="shared" si="4"/>
        <v>8</v>
      </c>
      <c r="B146" s="103"/>
      <c r="C146" s="104"/>
      <c r="D146" s="103"/>
      <c r="E146" s="98"/>
      <c r="F146" s="99"/>
      <c r="G146" s="99"/>
      <c r="H146" s="99"/>
      <c r="I146" s="100"/>
      <c r="J146" s="100"/>
      <c r="K146" s="100"/>
      <c r="L146" s="100"/>
      <c r="M146" s="91"/>
      <c r="N146" s="91"/>
      <c r="O146" s="26"/>
      <c r="P146" s="26"/>
      <c r="Q146" s="434"/>
      <c r="R146" s="101"/>
      <c r="S146" s="101"/>
      <c r="T146" s="101"/>
      <c r="U146" s="101"/>
      <c r="V146" s="101"/>
      <c r="W146" s="101"/>
      <c r="X146" s="101"/>
      <c r="Y146" s="101"/>
      <c r="Z146" s="101"/>
    </row>
    <row r="147" spans="1:26" s="102" customFormat="1" x14ac:dyDescent="0.25">
      <c r="A147" s="42"/>
      <c r="B147" s="45" t="s">
        <v>16</v>
      </c>
      <c r="C147" s="104"/>
      <c r="D147" s="103"/>
      <c r="E147" s="98"/>
      <c r="F147" s="99"/>
      <c r="G147" s="99"/>
      <c r="H147" s="99"/>
      <c r="I147" s="100"/>
      <c r="J147" s="100"/>
      <c r="K147" s="105">
        <f t="shared" ref="K147:N147" si="5">SUM(K139:K146)</f>
        <v>0</v>
      </c>
      <c r="L147" s="105">
        <f t="shared" si="5"/>
        <v>0</v>
      </c>
      <c r="M147" s="117">
        <f t="shared" si="5"/>
        <v>0</v>
      </c>
      <c r="N147" s="105">
        <f t="shared" si="5"/>
        <v>0</v>
      </c>
      <c r="O147" s="26"/>
      <c r="P147" s="26"/>
      <c r="Q147" s="435"/>
    </row>
    <row r="148" spans="1:26" x14ac:dyDescent="0.25">
      <c r="B148" s="29"/>
      <c r="C148" s="29"/>
      <c r="D148" s="29"/>
      <c r="E148" s="30"/>
      <c r="F148" s="29"/>
      <c r="G148" s="29"/>
      <c r="H148" s="29"/>
      <c r="I148" s="29"/>
      <c r="J148" s="29"/>
      <c r="K148" s="29"/>
      <c r="L148" s="29"/>
      <c r="M148" s="29"/>
      <c r="N148" s="29"/>
      <c r="O148" s="29"/>
      <c r="P148" s="29"/>
    </row>
    <row r="149" spans="1:26" ht="18.75" x14ac:dyDescent="0.25">
      <c r="B149" s="54" t="s">
        <v>32</v>
      </c>
      <c r="C149" s="66">
        <f>+K147</f>
        <v>0</v>
      </c>
      <c r="H149" s="31"/>
      <c r="I149" s="31"/>
      <c r="J149" s="31"/>
      <c r="K149" s="31"/>
      <c r="L149" s="31"/>
      <c r="M149" s="31"/>
      <c r="N149" s="29"/>
      <c r="O149" s="29"/>
      <c r="P149" s="29"/>
    </row>
    <row r="151" spans="1:26" ht="15.75" thickBot="1" x14ac:dyDescent="0.3"/>
    <row r="152" spans="1:26" ht="37.15" customHeight="1" thickBot="1" x14ac:dyDescent="0.3">
      <c r="B152" s="69" t="s">
        <v>47</v>
      </c>
      <c r="C152" s="70" t="s">
        <v>48</v>
      </c>
      <c r="D152" s="69" t="s">
        <v>49</v>
      </c>
      <c r="E152" s="70" t="s">
        <v>53</v>
      </c>
    </row>
    <row r="153" spans="1:26" ht="41.45" customHeight="1" x14ac:dyDescent="0.25">
      <c r="B153" s="61" t="s">
        <v>118</v>
      </c>
      <c r="C153" s="63">
        <v>20</v>
      </c>
      <c r="D153" s="63">
        <v>0</v>
      </c>
      <c r="E153" s="464">
        <f>+D153+D154+D155</f>
        <v>0</v>
      </c>
    </row>
    <row r="154" spans="1:26" x14ac:dyDescent="0.25">
      <c r="B154" s="61" t="s">
        <v>119</v>
      </c>
      <c r="C154" s="52">
        <v>30</v>
      </c>
      <c r="D154" s="151">
        <v>0</v>
      </c>
      <c r="E154" s="465"/>
    </row>
    <row r="155" spans="1:26" ht="15.75" thickBot="1" x14ac:dyDescent="0.3">
      <c r="B155" s="61" t="s">
        <v>120</v>
      </c>
      <c r="C155" s="65">
        <v>40</v>
      </c>
      <c r="D155" s="65">
        <v>0</v>
      </c>
      <c r="E155" s="466"/>
    </row>
    <row r="157" spans="1:26" ht="15.75" thickBot="1" x14ac:dyDescent="0.3"/>
    <row r="158" spans="1:26" ht="27" thickBot="1" x14ac:dyDescent="0.3">
      <c r="B158" s="461" t="s">
        <v>50</v>
      </c>
      <c r="C158" s="462"/>
      <c r="D158" s="462"/>
      <c r="E158" s="462"/>
      <c r="F158" s="462"/>
      <c r="G158" s="462"/>
      <c r="H158" s="462"/>
      <c r="I158" s="462"/>
      <c r="J158" s="462"/>
      <c r="K158" s="462"/>
      <c r="L158" s="462"/>
      <c r="M158" s="462"/>
      <c r="N158" s="463"/>
    </row>
    <row r="161" spans="2:17" ht="75" x14ac:dyDescent="0.25">
      <c r="B161" s="109" t="s">
        <v>0</v>
      </c>
      <c r="C161" s="109" t="s">
        <v>39</v>
      </c>
      <c r="D161" s="109" t="s">
        <v>40</v>
      </c>
      <c r="E161" s="109" t="s">
        <v>108</v>
      </c>
      <c r="F161" s="109" t="s">
        <v>110</v>
      </c>
      <c r="G161" s="109" t="s">
        <v>111</v>
      </c>
      <c r="H161" s="109" t="s">
        <v>112</v>
      </c>
      <c r="I161" s="109" t="s">
        <v>109</v>
      </c>
      <c r="J161" s="428" t="s">
        <v>113</v>
      </c>
      <c r="K161" s="429"/>
      <c r="L161" s="430"/>
      <c r="M161" s="109" t="s">
        <v>117</v>
      </c>
      <c r="N161" s="109" t="s">
        <v>41</v>
      </c>
      <c r="O161" s="109" t="s">
        <v>42</v>
      </c>
      <c r="P161" s="428" t="s">
        <v>3</v>
      </c>
      <c r="Q161" s="430"/>
    </row>
    <row r="162" spans="2:17" ht="57.75" customHeight="1" x14ac:dyDescent="0.25">
      <c r="B162" s="87" t="s">
        <v>860</v>
      </c>
      <c r="C162" s="87"/>
      <c r="D162" s="87" t="s">
        <v>992</v>
      </c>
      <c r="E162" s="86">
        <v>1124851917</v>
      </c>
      <c r="F162" s="87" t="s">
        <v>993</v>
      </c>
      <c r="G162" s="87" t="s">
        <v>656</v>
      </c>
      <c r="H162" s="191" t="s">
        <v>994</v>
      </c>
      <c r="I162" s="5" t="s">
        <v>131</v>
      </c>
      <c r="J162" s="87" t="s">
        <v>1198</v>
      </c>
      <c r="K162" s="87" t="s">
        <v>1199</v>
      </c>
      <c r="L162" s="87" t="s">
        <v>1200</v>
      </c>
      <c r="M162" s="53" t="s">
        <v>130</v>
      </c>
      <c r="N162" s="53" t="s">
        <v>130</v>
      </c>
      <c r="O162" s="53" t="s">
        <v>130</v>
      </c>
      <c r="P162" s="472" t="s">
        <v>169</v>
      </c>
      <c r="Q162" s="472"/>
    </row>
    <row r="163" spans="2:17" ht="51.75" customHeight="1" x14ac:dyDescent="0.25">
      <c r="B163" s="204"/>
      <c r="C163" s="204"/>
      <c r="D163" s="3"/>
      <c r="E163" s="3"/>
      <c r="F163" s="3"/>
      <c r="G163" s="3"/>
      <c r="H163" s="3"/>
      <c r="I163" s="5"/>
      <c r="J163" s="1"/>
      <c r="K163" s="87" t="s">
        <v>1201</v>
      </c>
      <c r="L163" s="87" t="s">
        <v>1202</v>
      </c>
      <c r="M163" s="110"/>
      <c r="N163" s="110"/>
      <c r="O163" s="110"/>
      <c r="P163" s="472"/>
      <c r="Q163" s="472"/>
    </row>
    <row r="164" spans="2:17" ht="18" customHeight="1" x14ac:dyDescent="0.25">
      <c r="B164" s="204"/>
      <c r="C164" s="204"/>
      <c r="D164" s="3"/>
      <c r="E164" s="3"/>
      <c r="F164" s="3"/>
      <c r="G164" s="3"/>
      <c r="H164" s="3"/>
      <c r="I164" s="5"/>
      <c r="J164" s="1"/>
      <c r="K164" s="87" t="s">
        <v>1203</v>
      </c>
      <c r="L164" s="87" t="s">
        <v>1204</v>
      </c>
      <c r="M164" s="110"/>
      <c r="N164" s="110"/>
      <c r="O164" s="110"/>
      <c r="P164" s="472"/>
      <c r="Q164" s="472"/>
    </row>
    <row r="165" spans="2:17" ht="40.5" customHeight="1" x14ac:dyDescent="0.25">
      <c r="B165" s="204"/>
      <c r="C165" s="204"/>
      <c r="D165" s="3"/>
      <c r="E165" s="3"/>
      <c r="F165" s="3"/>
      <c r="G165" s="3"/>
      <c r="H165" s="3"/>
      <c r="I165" s="5"/>
      <c r="J165" s="204" t="s">
        <v>1198</v>
      </c>
      <c r="K165" s="87" t="s">
        <v>1205</v>
      </c>
      <c r="L165" s="87" t="s">
        <v>1206</v>
      </c>
      <c r="M165" s="110"/>
      <c r="N165" s="110"/>
      <c r="O165" s="110"/>
      <c r="P165" s="472"/>
      <c r="Q165" s="472"/>
    </row>
    <row r="166" spans="2:17" ht="51" customHeight="1" x14ac:dyDescent="0.25">
      <c r="B166" s="204"/>
      <c r="C166" s="204"/>
      <c r="D166" s="3"/>
      <c r="E166" s="3"/>
      <c r="F166" s="3"/>
      <c r="G166" s="3"/>
      <c r="H166" s="3"/>
      <c r="I166" s="5"/>
      <c r="J166" s="204" t="s">
        <v>1207</v>
      </c>
      <c r="K166" s="87" t="s">
        <v>1208</v>
      </c>
      <c r="L166" s="87" t="s">
        <v>1209</v>
      </c>
      <c r="M166" s="110"/>
      <c r="N166" s="110"/>
      <c r="O166" s="110"/>
      <c r="P166" s="472"/>
      <c r="Q166" s="472"/>
    </row>
    <row r="167" spans="2:17" ht="32.25" customHeight="1" x14ac:dyDescent="0.25">
      <c r="B167" s="204"/>
      <c r="C167" s="204"/>
      <c r="D167" s="3"/>
      <c r="E167" s="3"/>
      <c r="F167" s="3"/>
      <c r="G167" s="3"/>
      <c r="H167" s="3"/>
      <c r="I167" s="5"/>
      <c r="J167" s="1" t="s">
        <v>1210</v>
      </c>
      <c r="K167" s="87" t="s">
        <v>1211</v>
      </c>
      <c r="L167" s="87" t="s">
        <v>1212</v>
      </c>
      <c r="M167" s="110"/>
      <c r="N167" s="110"/>
      <c r="O167" s="110"/>
      <c r="P167" s="472"/>
      <c r="Q167" s="472"/>
    </row>
    <row r="168" spans="2:17" ht="62.25" customHeight="1" x14ac:dyDescent="0.25">
      <c r="B168" s="204"/>
      <c r="C168" s="204"/>
      <c r="D168" s="3"/>
      <c r="E168" s="3"/>
      <c r="F168" s="3"/>
      <c r="G168" s="3"/>
      <c r="H168" s="3"/>
      <c r="I168" s="5"/>
      <c r="J168" s="1" t="s">
        <v>1210</v>
      </c>
      <c r="K168" s="87" t="s">
        <v>1213</v>
      </c>
      <c r="L168" s="87" t="s">
        <v>1212</v>
      </c>
      <c r="M168" s="110"/>
      <c r="N168" s="110"/>
      <c r="O168" s="110"/>
      <c r="P168" s="472"/>
      <c r="Q168" s="472"/>
    </row>
    <row r="169" spans="2:17" ht="54.75" customHeight="1" x14ac:dyDescent="0.25">
      <c r="B169" s="204" t="s">
        <v>995</v>
      </c>
      <c r="C169" s="204"/>
      <c r="D169" s="3" t="s">
        <v>1101</v>
      </c>
      <c r="E169" s="213">
        <v>79273096</v>
      </c>
      <c r="F169" s="3" t="s">
        <v>813</v>
      </c>
      <c r="G169" s="204" t="s">
        <v>1102</v>
      </c>
      <c r="H169" s="3" t="s">
        <v>1214</v>
      </c>
      <c r="I169" s="5" t="s">
        <v>130</v>
      </c>
      <c r="J169" s="204"/>
      <c r="K169" s="87"/>
      <c r="L169" s="87"/>
      <c r="M169" s="110" t="s">
        <v>130</v>
      </c>
      <c r="N169" s="110" t="s">
        <v>131</v>
      </c>
      <c r="O169" s="110" t="s">
        <v>131</v>
      </c>
      <c r="P169" s="472" t="s">
        <v>1215</v>
      </c>
      <c r="Q169" s="472"/>
    </row>
    <row r="170" spans="2:17" ht="59.25" customHeight="1" x14ac:dyDescent="0.25">
      <c r="B170" s="204" t="s">
        <v>1216</v>
      </c>
      <c r="C170" s="204"/>
      <c r="D170" s="3" t="s">
        <v>997</v>
      </c>
      <c r="E170" s="3" t="s">
        <v>1217</v>
      </c>
      <c r="F170" s="204" t="s">
        <v>1272</v>
      </c>
      <c r="G170" s="204" t="s">
        <v>830</v>
      </c>
      <c r="H170" s="182">
        <v>39682</v>
      </c>
      <c r="I170" s="5" t="s">
        <v>131</v>
      </c>
      <c r="J170" s="204" t="s">
        <v>1218</v>
      </c>
      <c r="K170" s="87" t="s">
        <v>1219</v>
      </c>
      <c r="L170" s="87" t="s">
        <v>1220</v>
      </c>
      <c r="M170" s="110" t="s">
        <v>130</v>
      </c>
      <c r="N170" s="110" t="s">
        <v>130</v>
      </c>
      <c r="O170" s="110" t="s">
        <v>131</v>
      </c>
      <c r="P170" s="472" t="s">
        <v>1221</v>
      </c>
      <c r="Q170" s="472"/>
    </row>
    <row r="171" spans="2:17" ht="75" x14ac:dyDescent="0.25">
      <c r="B171" s="204" t="s">
        <v>883</v>
      </c>
      <c r="C171" s="204"/>
      <c r="D171" s="3" t="s">
        <v>1222</v>
      </c>
      <c r="E171" s="3">
        <v>69006596</v>
      </c>
      <c r="F171" s="204" t="s">
        <v>707</v>
      </c>
      <c r="G171" s="204" t="s">
        <v>937</v>
      </c>
      <c r="H171" s="188">
        <v>36980</v>
      </c>
      <c r="I171" s="5" t="s">
        <v>938</v>
      </c>
      <c r="J171" s="204" t="s">
        <v>1223</v>
      </c>
      <c r="K171" s="180" t="s">
        <v>1224</v>
      </c>
      <c r="L171" s="87" t="s">
        <v>1225</v>
      </c>
      <c r="M171" s="110" t="s">
        <v>130</v>
      </c>
      <c r="N171" s="110" t="s">
        <v>130</v>
      </c>
      <c r="O171" s="110" t="s">
        <v>130</v>
      </c>
      <c r="P171" s="472" t="s">
        <v>169</v>
      </c>
      <c r="Q171" s="472"/>
    </row>
    <row r="172" spans="2:17" ht="28.5" customHeight="1" x14ac:dyDescent="0.25">
      <c r="B172" s="204"/>
      <c r="C172" s="204"/>
      <c r="D172" s="3"/>
      <c r="E172" s="3"/>
      <c r="F172" s="204"/>
      <c r="G172" s="3"/>
      <c r="H172" s="188"/>
      <c r="I172" s="5"/>
      <c r="J172" s="204" t="s">
        <v>1223</v>
      </c>
      <c r="K172" s="87" t="s">
        <v>1226</v>
      </c>
      <c r="L172" s="87" t="s">
        <v>1227</v>
      </c>
      <c r="M172" s="110"/>
      <c r="N172" s="110"/>
      <c r="O172" s="110"/>
      <c r="P172" s="472"/>
      <c r="Q172" s="472"/>
    </row>
    <row r="173" spans="2:17" ht="39" customHeight="1" x14ac:dyDescent="0.25">
      <c r="B173" s="204"/>
      <c r="C173" s="204"/>
      <c r="D173" s="3"/>
      <c r="E173" s="3"/>
      <c r="F173" s="204"/>
      <c r="G173" s="3"/>
      <c r="H173" s="188"/>
      <c r="I173" s="5"/>
      <c r="J173" s="204" t="s">
        <v>1228</v>
      </c>
      <c r="K173" s="87" t="s">
        <v>1229</v>
      </c>
      <c r="L173" s="87" t="s">
        <v>1230</v>
      </c>
      <c r="M173" s="110"/>
      <c r="N173" s="110"/>
      <c r="O173" s="110"/>
      <c r="P173" s="472"/>
      <c r="Q173" s="472"/>
    </row>
    <row r="174" spans="2:17" ht="45" x14ac:dyDescent="0.25">
      <c r="B174" s="204"/>
      <c r="C174" s="204"/>
      <c r="D174" s="3"/>
      <c r="E174" s="3"/>
      <c r="F174" s="204"/>
      <c r="G174" s="3"/>
      <c r="H174" s="188"/>
      <c r="I174" s="5"/>
      <c r="J174" s="204" t="s">
        <v>1228</v>
      </c>
      <c r="K174" s="87" t="s">
        <v>1231</v>
      </c>
      <c r="L174" s="87" t="s">
        <v>1232</v>
      </c>
      <c r="M174" s="110"/>
      <c r="N174" s="110"/>
      <c r="O174" s="110"/>
      <c r="P174" s="472"/>
      <c r="Q174" s="472"/>
    </row>
    <row r="175" spans="2:17" ht="45" x14ac:dyDescent="0.25">
      <c r="B175" s="204"/>
      <c r="C175" s="204"/>
      <c r="D175" s="3"/>
      <c r="E175" s="3"/>
      <c r="F175" s="204"/>
      <c r="G175" s="3"/>
      <c r="H175" s="188"/>
      <c r="I175" s="5"/>
      <c r="J175" s="204" t="s">
        <v>1228</v>
      </c>
      <c r="K175" s="87" t="s">
        <v>1233</v>
      </c>
      <c r="L175" s="87" t="s">
        <v>1232</v>
      </c>
      <c r="M175" s="110"/>
      <c r="N175" s="110"/>
      <c r="O175" s="110"/>
      <c r="P175" s="472"/>
      <c r="Q175" s="472"/>
    </row>
    <row r="176" spans="2:17" ht="45" x14ac:dyDescent="0.25">
      <c r="B176" s="204"/>
      <c r="C176" s="204"/>
      <c r="D176" s="3"/>
      <c r="E176" s="3"/>
      <c r="F176" s="204"/>
      <c r="G176" s="3"/>
      <c r="H176" s="188"/>
      <c r="I176" s="5"/>
      <c r="J176" s="204" t="s">
        <v>1228</v>
      </c>
      <c r="K176" s="87" t="s">
        <v>1234</v>
      </c>
      <c r="L176" s="87" t="s">
        <v>1235</v>
      </c>
      <c r="M176" s="110"/>
      <c r="N176" s="110"/>
      <c r="O176" s="110"/>
      <c r="P176" s="472"/>
      <c r="Q176" s="472"/>
    </row>
    <row r="177" spans="2:17" ht="45" x14ac:dyDescent="0.25">
      <c r="B177" s="204"/>
      <c r="C177" s="204"/>
      <c r="D177" s="3"/>
      <c r="E177" s="3"/>
      <c r="F177" s="204"/>
      <c r="G177" s="3"/>
      <c r="H177" s="188"/>
      <c r="I177" s="5"/>
      <c r="J177" s="204" t="s">
        <v>1228</v>
      </c>
      <c r="K177" s="87" t="s">
        <v>1236</v>
      </c>
      <c r="L177" s="87" t="s">
        <v>1235</v>
      </c>
      <c r="M177" s="110"/>
      <c r="N177" s="110"/>
      <c r="O177" s="110"/>
      <c r="P177" s="472"/>
      <c r="Q177" s="472"/>
    </row>
    <row r="178" spans="2:17" ht="45" x14ac:dyDescent="0.25">
      <c r="B178" s="204"/>
      <c r="C178" s="204"/>
      <c r="D178" s="3"/>
      <c r="E178" s="3"/>
      <c r="F178" s="204"/>
      <c r="G178" s="3"/>
      <c r="H178" s="188"/>
      <c r="I178" s="5"/>
      <c r="J178" s="204" t="s">
        <v>835</v>
      </c>
      <c r="K178" s="87" t="s">
        <v>1237</v>
      </c>
      <c r="L178" s="87" t="s">
        <v>1238</v>
      </c>
      <c r="M178" s="110"/>
      <c r="N178" s="110"/>
      <c r="O178" s="110"/>
      <c r="P178" s="472"/>
      <c r="Q178" s="472"/>
    </row>
    <row r="179" spans="2:17" ht="45" x14ac:dyDescent="0.25">
      <c r="B179" s="204"/>
      <c r="C179" s="204"/>
      <c r="D179" s="3"/>
      <c r="E179" s="3"/>
      <c r="F179" s="204"/>
      <c r="G179" s="3"/>
      <c r="H179" s="188"/>
      <c r="I179" s="5"/>
      <c r="J179" s="204" t="s">
        <v>835</v>
      </c>
      <c r="K179" s="87" t="s">
        <v>1239</v>
      </c>
      <c r="L179" s="87" t="s">
        <v>1240</v>
      </c>
      <c r="M179" s="110"/>
      <c r="N179" s="110"/>
      <c r="O179" s="110"/>
      <c r="P179" s="472"/>
      <c r="Q179" s="472"/>
    </row>
    <row r="180" spans="2:17" ht="45" x14ac:dyDescent="0.25">
      <c r="B180" s="204"/>
      <c r="C180" s="204"/>
      <c r="D180" s="3"/>
      <c r="E180" s="3"/>
      <c r="F180" s="204"/>
      <c r="G180" s="3"/>
      <c r="H180" s="188"/>
      <c r="I180" s="5"/>
      <c r="J180" s="204" t="s">
        <v>1241</v>
      </c>
      <c r="K180" s="87" t="s">
        <v>1242</v>
      </c>
      <c r="L180" s="87" t="s">
        <v>1243</v>
      </c>
      <c r="M180" s="110"/>
      <c r="N180" s="110"/>
      <c r="O180" s="110"/>
      <c r="P180" s="472"/>
      <c r="Q180" s="472"/>
    </row>
    <row r="181" spans="2:17" ht="60" x14ac:dyDescent="0.25">
      <c r="B181" s="204"/>
      <c r="C181" s="204"/>
      <c r="D181" s="3"/>
      <c r="E181" s="3"/>
      <c r="F181" s="204"/>
      <c r="G181" s="3"/>
      <c r="H181" s="188"/>
      <c r="I181" s="5"/>
      <c r="J181" s="204" t="s">
        <v>1244</v>
      </c>
      <c r="K181" s="87" t="s">
        <v>1245</v>
      </c>
      <c r="L181" s="87" t="s">
        <v>1246</v>
      </c>
      <c r="M181" s="110"/>
      <c r="N181" s="110"/>
      <c r="O181" s="110"/>
      <c r="P181" s="472"/>
      <c r="Q181" s="472"/>
    </row>
    <row r="182" spans="2:17" ht="60" x14ac:dyDescent="0.25">
      <c r="B182" s="204"/>
      <c r="C182" s="204"/>
      <c r="D182" s="3"/>
      <c r="E182" s="3"/>
      <c r="F182" s="204"/>
      <c r="G182" s="3"/>
      <c r="H182" s="188"/>
      <c r="I182" s="5"/>
      <c r="J182" s="204" t="s">
        <v>1247</v>
      </c>
      <c r="K182" s="87" t="s">
        <v>1248</v>
      </c>
      <c r="L182" s="87" t="s">
        <v>1246</v>
      </c>
      <c r="M182" s="110"/>
      <c r="N182" s="110"/>
      <c r="O182" s="110"/>
      <c r="P182" s="472"/>
      <c r="Q182" s="472"/>
    </row>
    <row r="183" spans="2:17" ht="60" x14ac:dyDescent="0.25">
      <c r="B183" s="204"/>
      <c r="C183" s="204"/>
      <c r="D183" s="3"/>
      <c r="E183" s="3"/>
      <c r="F183" s="204"/>
      <c r="G183" s="3"/>
      <c r="H183" s="188"/>
      <c r="I183" s="5"/>
      <c r="J183" s="204" t="s">
        <v>1247</v>
      </c>
      <c r="K183" s="87" t="s">
        <v>1249</v>
      </c>
      <c r="L183" s="87" t="s">
        <v>1246</v>
      </c>
      <c r="M183" s="110"/>
      <c r="N183" s="110"/>
      <c r="O183" s="110"/>
      <c r="P183" s="472"/>
      <c r="Q183" s="472"/>
    </row>
    <row r="184" spans="2:17" ht="60" x14ac:dyDescent="0.25">
      <c r="B184" s="204"/>
      <c r="C184" s="204"/>
      <c r="D184" s="3"/>
      <c r="E184" s="3"/>
      <c r="F184" s="204"/>
      <c r="G184" s="3"/>
      <c r="H184" s="188"/>
      <c r="I184" s="5"/>
      <c r="J184" s="204" t="s">
        <v>1247</v>
      </c>
      <c r="K184" s="87" t="s">
        <v>1250</v>
      </c>
      <c r="L184" s="87" t="s">
        <v>1246</v>
      </c>
      <c r="M184" s="110"/>
      <c r="N184" s="110"/>
      <c r="O184" s="110"/>
      <c r="P184" s="472"/>
      <c r="Q184" s="472"/>
    </row>
    <row r="185" spans="2:17" ht="60" x14ac:dyDescent="0.25">
      <c r="B185" s="204"/>
      <c r="C185" s="204"/>
      <c r="D185" s="3"/>
      <c r="E185" s="3"/>
      <c r="F185" s="3"/>
      <c r="G185" s="3"/>
      <c r="H185" s="3"/>
      <c r="I185" s="5"/>
      <c r="J185" s="204" t="s">
        <v>1247</v>
      </c>
      <c r="K185" s="180" t="s">
        <v>1251</v>
      </c>
      <c r="L185" s="87" t="s">
        <v>1246</v>
      </c>
      <c r="M185" s="110"/>
      <c r="N185" s="110"/>
      <c r="O185" s="110"/>
      <c r="P185" s="472"/>
      <c r="Q185" s="472"/>
    </row>
    <row r="186" spans="2:17" x14ac:dyDescent="0.25">
      <c r="B186" s="204"/>
      <c r="C186" s="204"/>
      <c r="D186" s="3"/>
      <c r="E186" s="3"/>
      <c r="F186" s="3"/>
      <c r="G186" s="3"/>
      <c r="H186" s="3"/>
      <c r="I186" s="5"/>
      <c r="J186" s="1"/>
      <c r="K186" s="87"/>
      <c r="L186" s="87"/>
      <c r="M186" s="110"/>
      <c r="N186" s="110"/>
      <c r="O186" s="110"/>
      <c r="P186" s="207"/>
      <c r="Q186" s="207"/>
    </row>
    <row r="189" spans="2:17" ht="15.75" thickBot="1" x14ac:dyDescent="0.3"/>
    <row r="190" spans="2:17" ht="54" customHeight="1" x14ac:dyDescent="0.25">
      <c r="B190" s="113" t="s">
        <v>33</v>
      </c>
      <c r="C190" s="113" t="s">
        <v>47</v>
      </c>
      <c r="D190" s="109" t="s">
        <v>48</v>
      </c>
      <c r="E190" s="113" t="s">
        <v>49</v>
      </c>
      <c r="F190" s="70" t="s">
        <v>54</v>
      </c>
      <c r="G190" s="253"/>
    </row>
    <row r="191" spans="2:17" ht="120.75" customHeight="1" x14ac:dyDescent="0.2">
      <c r="B191" s="455" t="s">
        <v>51</v>
      </c>
      <c r="C191" s="6" t="s">
        <v>121</v>
      </c>
      <c r="D191" s="151">
        <v>25</v>
      </c>
      <c r="E191" s="151">
        <v>25</v>
      </c>
      <c r="F191" s="456">
        <f>+E191+E192+E193</f>
        <v>35</v>
      </c>
      <c r="G191" s="84"/>
    </row>
    <row r="192" spans="2:17" ht="76.150000000000006" customHeight="1" x14ac:dyDescent="0.2">
      <c r="B192" s="455"/>
      <c r="C192" s="6" t="s">
        <v>122</v>
      </c>
      <c r="D192" s="67">
        <v>25</v>
      </c>
      <c r="E192" s="151">
        <v>0</v>
      </c>
      <c r="F192" s="457"/>
      <c r="G192" s="84"/>
    </row>
    <row r="193" spans="2:7" ht="69" customHeight="1" x14ac:dyDescent="0.2">
      <c r="B193" s="455"/>
      <c r="C193" s="6" t="s">
        <v>123</v>
      </c>
      <c r="D193" s="151">
        <v>10</v>
      </c>
      <c r="E193" s="151">
        <v>10</v>
      </c>
      <c r="F193" s="458"/>
      <c r="G193" s="84"/>
    </row>
    <row r="194" spans="2:7" x14ac:dyDescent="0.25">
      <c r="C194" s="93"/>
    </row>
    <row r="197" spans="2:7" x14ac:dyDescent="0.25">
      <c r="B197" s="111" t="s">
        <v>55</v>
      </c>
    </row>
    <row r="200" spans="2:7" x14ac:dyDescent="0.25">
      <c r="B200" s="114" t="s">
        <v>33</v>
      </c>
      <c r="C200" s="114" t="s">
        <v>56</v>
      </c>
      <c r="D200" s="113" t="s">
        <v>49</v>
      </c>
      <c r="E200" s="113" t="s">
        <v>16</v>
      </c>
    </row>
    <row r="201" spans="2:7" ht="28.5" x14ac:dyDescent="0.25">
      <c r="B201" s="94" t="s">
        <v>57</v>
      </c>
      <c r="C201" s="95">
        <v>40</v>
      </c>
      <c r="D201" s="151">
        <f>+E153</f>
        <v>0</v>
      </c>
      <c r="E201" s="459">
        <f>+D201+D202</f>
        <v>35</v>
      </c>
    </row>
    <row r="202" spans="2:7" ht="57" x14ac:dyDescent="0.25">
      <c r="B202" s="94" t="s">
        <v>58</v>
      </c>
      <c r="C202" s="95">
        <v>60</v>
      </c>
      <c r="D202" s="151">
        <f>+F191</f>
        <v>35</v>
      </c>
      <c r="E202" s="460"/>
    </row>
  </sheetData>
  <mergeCells count="63">
    <mergeCell ref="C9:N9"/>
    <mergeCell ref="B2:P2"/>
    <mergeCell ref="B4:P4"/>
    <mergeCell ref="C6:N6"/>
    <mergeCell ref="C7:N7"/>
    <mergeCell ref="C8:N8"/>
    <mergeCell ref="C63:N63"/>
    <mergeCell ref="B65:N65"/>
    <mergeCell ref="C10:N10"/>
    <mergeCell ref="B14:C24"/>
    <mergeCell ref="B26:C26"/>
    <mergeCell ref="E44:E45"/>
    <mergeCell ref="M49:N49"/>
    <mergeCell ref="B59:B60"/>
    <mergeCell ref="C59:C60"/>
    <mergeCell ref="D59:E59"/>
    <mergeCell ref="B119:N119"/>
    <mergeCell ref="O69:P69"/>
    <mergeCell ref="P123:Q123"/>
    <mergeCell ref="P125:Q125"/>
    <mergeCell ref="P128:Q128"/>
    <mergeCell ref="J121:L121"/>
    <mergeCell ref="P121:Q121"/>
    <mergeCell ref="P122:Q122"/>
    <mergeCell ref="P127:Q127"/>
    <mergeCell ref="P124:Q124"/>
    <mergeCell ref="P126:Q126"/>
    <mergeCell ref="B191:B193"/>
    <mergeCell ref="F191:F193"/>
    <mergeCell ref="E201:E202"/>
    <mergeCell ref="P162:Q162"/>
    <mergeCell ref="P163:Q163"/>
    <mergeCell ref="P165:Q165"/>
    <mergeCell ref="P166:Q166"/>
    <mergeCell ref="P167:Q167"/>
    <mergeCell ref="P168:Q168"/>
    <mergeCell ref="P169:Q169"/>
    <mergeCell ref="P170:Q170"/>
    <mergeCell ref="P171:Q171"/>
    <mergeCell ref="P172:Q172"/>
    <mergeCell ref="P173:Q173"/>
    <mergeCell ref="P178:Q178"/>
    <mergeCell ref="P184:Q184"/>
    <mergeCell ref="J161:L161"/>
    <mergeCell ref="P161:Q161"/>
    <mergeCell ref="P132:Q132"/>
    <mergeCell ref="B135:N135"/>
    <mergeCell ref="E153:E155"/>
    <mergeCell ref="B158:N158"/>
    <mergeCell ref="P129:Q129"/>
    <mergeCell ref="P174:Q174"/>
    <mergeCell ref="P175:Q175"/>
    <mergeCell ref="P176:Q176"/>
    <mergeCell ref="P177:Q177"/>
    <mergeCell ref="P130:Q130"/>
    <mergeCell ref="Q139:Q147"/>
    <mergeCell ref="P164:Q164"/>
    <mergeCell ref="P185:Q185"/>
    <mergeCell ref="P179:Q179"/>
    <mergeCell ref="P180:Q180"/>
    <mergeCell ref="P181:Q181"/>
    <mergeCell ref="P182:Q182"/>
    <mergeCell ref="P183:Q183"/>
  </mergeCells>
  <dataValidations count="2">
    <dataValidation type="decimal" allowBlank="1" showInputMessage="1" showErrorMessage="1" sqref="WVH983118 WLL983118 C65614 IV65614 SR65614 ACN65614 AMJ65614 AWF65614 BGB65614 BPX65614 BZT65614 CJP65614 CTL65614 DDH65614 DND65614 DWZ65614 EGV65614 EQR65614 FAN65614 FKJ65614 FUF65614 GEB65614 GNX65614 GXT65614 HHP65614 HRL65614 IBH65614 ILD65614 IUZ65614 JEV65614 JOR65614 JYN65614 KIJ65614 KSF65614 LCB65614 LLX65614 LVT65614 MFP65614 MPL65614 MZH65614 NJD65614 NSZ65614 OCV65614 OMR65614 OWN65614 PGJ65614 PQF65614 QAB65614 QJX65614 QTT65614 RDP65614 RNL65614 RXH65614 SHD65614 SQZ65614 TAV65614 TKR65614 TUN65614 UEJ65614 UOF65614 UYB65614 VHX65614 VRT65614 WBP65614 WLL65614 WVH65614 C131150 IV131150 SR131150 ACN131150 AMJ131150 AWF131150 BGB131150 BPX131150 BZT131150 CJP131150 CTL131150 DDH131150 DND131150 DWZ131150 EGV131150 EQR131150 FAN131150 FKJ131150 FUF131150 GEB131150 GNX131150 GXT131150 HHP131150 HRL131150 IBH131150 ILD131150 IUZ131150 JEV131150 JOR131150 JYN131150 KIJ131150 KSF131150 LCB131150 LLX131150 LVT131150 MFP131150 MPL131150 MZH131150 NJD131150 NSZ131150 OCV131150 OMR131150 OWN131150 PGJ131150 PQF131150 QAB131150 QJX131150 QTT131150 RDP131150 RNL131150 RXH131150 SHD131150 SQZ131150 TAV131150 TKR131150 TUN131150 UEJ131150 UOF131150 UYB131150 VHX131150 VRT131150 WBP131150 WLL131150 WVH131150 C196686 IV196686 SR196686 ACN196686 AMJ196686 AWF196686 BGB196686 BPX196686 BZT196686 CJP196686 CTL196686 DDH196686 DND196686 DWZ196686 EGV196686 EQR196686 FAN196686 FKJ196686 FUF196686 GEB196686 GNX196686 GXT196686 HHP196686 HRL196686 IBH196686 ILD196686 IUZ196686 JEV196686 JOR196686 JYN196686 KIJ196686 KSF196686 LCB196686 LLX196686 LVT196686 MFP196686 MPL196686 MZH196686 NJD196686 NSZ196686 OCV196686 OMR196686 OWN196686 PGJ196686 PQF196686 QAB196686 QJX196686 QTT196686 RDP196686 RNL196686 RXH196686 SHD196686 SQZ196686 TAV196686 TKR196686 TUN196686 UEJ196686 UOF196686 UYB196686 VHX196686 VRT196686 WBP196686 WLL196686 WVH196686 C262222 IV262222 SR262222 ACN262222 AMJ262222 AWF262222 BGB262222 BPX262222 BZT262222 CJP262222 CTL262222 DDH262222 DND262222 DWZ262222 EGV262222 EQR262222 FAN262222 FKJ262222 FUF262222 GEB262222 GNX262222 GXT262222 HHP262222 HRL262222 IBH262222 ILD262222 IUZ262222 JEV262222 JOR262222 JYN262222 KIJ262222 KSF262222 LCB262222 LLX262222 LVT262222 MFP262222 MPL262222 MZH262222 NJD262222 NSZ262222 OCV262222 OMR262222 OWN262222 PGJ262222 PQF262222 QAB262222 QJX262222 QTT262222 RDP262222 RNL262222 RXH262222 SHD262222 SQZ262222 TAV262222 TKR262222 TUN262222 UEJ262222 UOF262222 UYB262222 VHX262222 VRT262222 WBP262222 WLL262222 WVH262222 C327758 IV327758 SR327758 ACN327758 AMJ327758 AWF327758 BGB327758 BPX327758 BZT327758 CJP327758 CTL327758 DDH327758 DND327758 DWZ327758 EGV327758 EQR327758 FAN327758 FKJ327758 FUF327758 GEB327758 GNX327758 GXT327758 HHP327758 HRL327758 IBH327758 ILD327758 IUZ327758 JEV327758 JOR327758 JYN327758 KIJ327758 KSF327758 LCB327758 LLX327758 LVT327758 MFP327758 MPL327758 MZH327758 NJD327758 NSZ327758 OCV327758 OMR327758 OWN327758 PGJ327758 PQF327758 QAB327758 QJX327758 QTT327758 RDP327758 RNL327758 RXH327758 SHD327758 SQZ327758 TAV327758 TKR327758 TUN327758 UEJ327758 UOF327758 UYB327758 VHX327758 VRT327758 WBP327758 WLL327758 WVH327758 C393294 IV393294 SR393294 ACN393294 AMJ393294 AWF393294 BGB393294 BPX393294 BZT393294 CJP393294 CTL393294 DDH393294 DND393294 DWZ393294 EGV393294 EQR393294 FAN393294 FKJ393294 FUF393294 GEB393294 GNX393294 GXT393294 HHP393294 HRL393294 IBH393294 ILD393294 IUZ393294 JEV393294 JOR393294 JYN393294 KIJ393294 KSF393294 LCB393294 LLX393294 LVT393294 MFP393294 MPL393294 MZH393294 NJD393294 NSZ393294 OCV393294 OMR393294 OWN393294 PGJ393294 PQF393294 QAB393294 QJX393294 QTT393294 RDP393294 RNL393294 RXH393294 SHD393294 SQZ393294 TAV393294 TKR393294 TUN393294 UEJ393294 UOF393294 UYB393294 VHX393294 VRT393294 WBP393294 WLL393294 WVH393294 C458830 IV458830 SR458830 ACN458830 AMJ458830 AWF458830 BGB458830 BPX458830 BZT458830 CJP458830 CTL458830 DDH458830 DND458830 DWZ458830 EGV458830 EQR458830 FAN458830 FKJ458830 FUF458830 GEB458830 GNX458830 GXT458830 HHP458830 HRL458830 IBH458830 ILD458830 IUZ458830 JEV458830 JOR458830 JYN458830 KIJ458830 KSF458830 LCB458830 LLX458830 LVT458830 MFP458830 MPL458830 MZH458830 NJD458830 NSZ458830 OCV458830 OMR458830 OWN458830 PGJ458830 PQF458830 QAB458830 QJX458830 QTT458830 RDP458830 RNL458830 RXH458830 SHD458830 SQZ458830 TAV458830 TKR458830 TUN458830 UEJ458830 UOF458830 UYB458830 VHX458830 VRT458830 WBP458830 WLL458830 WVH458830 C524366 IV524366 SR524366 ACN524366 AMJ524366 AWF524366 BGB524366 BPX524366 BZT524366 CJP524366 CTL524366 DDH524366 DND524366 DWZ524366 EGV524366 EQR524366 FAN524366 FKJ524366 FUF524366 GEB524366 GNX524366 GXT524366 HHP524366 HRL524366 IBH524366 ILD524366 IUZ524366 JEV524366 JOR524366 JYN524366 KIJ524366 KSF524366 LCB524366 LLX524366 LVT524366 MFP524366 MPL524366 MZH524366 NJD524366 NSZ524366 OCV524366 OMR524366 OWN524366 PGJ524366 PQF524366 QAB524366 QJX524366 QTT524366 RDP524366 RNL524366 RXH524366 SHD524366 SQZ524366 TAV524366 TKR524366 TUN524366 UEJ524366 UOF524366 UYB524366 VHX524366 VRT524366 WBP524366 WLL524366 WVH524366 C589902 IV589902 SR589902 ACN589902 AMJ589902 AWF589902 BGB589902 BPX589902 BZT589902 CJP589902 CTL589902 DDH589902 DND589902 DWZ589902 EGV589902 EQR589902 FAN589902 FKJ589902 FUF589902 GEB589902 GNX589902 GXT589902 HHP589902 HRL589902 IBH589902 ILD589902 IUZ589902 JEV589902 JOR589902 JYN589902 KIJ589902 KSF589902 LCB589902 LLX589902 LVT589902 MFP589902 MPL589902 MZH589902 NJD589902 NSZ589902 OCV589902 OMR589902 OWN589902 PGJ589902 PQF589902 QAB589902 QJX589902 QTT589902 RDP589902 RNL589902 RXH589902 SHD589902 SQZ589902 TAV589902 TKR589902 TUN589902 UEJ589902 UOF589902 UYB589902 VHX589902 VRT589902 WBP589902 WLL589902 WVH589902 C655438 IV655438 SR655438 ACN655438 AMJ655438 AWF655438 BGB655438 BPX655438 BZT655438 CJP655438 CTL655438 DDH655438 DND655438 DWZ655438 EGV655438 EQR655438 FAN655438 FKJ655438 FUF655438 GEB655438 GNX655438 GXT655438 HHP655438 HRL655438 IBH655438 ILD655438 IUZ655438 JEV655438 JOR655438 JYN655438 KIJ655438 KSF655438 LCB655438 LLX655438 LVT655438 MFP655438 MPL655438 MZH655438 NJD655438 NSZ655438 OCV655438 OMR655438 OWN655438 PGJ655438 PQF655438 QAB655438 QJX655438 QTT655438 RDP655438 RNL655438 RXH655438 SHD655438 SQZ655438 TAV655438 TKR655438 TUN655438 UEJ655438 UOF655438 UYB655438 VHX655438 VRT655438 WBP655438 WLL655438 WVH655438 C720974 IV720974 SR720974 ACN720974 AMJ720974 AWF720974 BGB720974 BPX720974 BZT720974 CJP720974 CTL720974 DDH720974 DND720974 DWZ720974 EGV720974 EQR720974 FAN720974 FKJ720974 FUF720974 GEB720974 GNX720974 GXT720974 HHP720974 HRL720974 IBH720974 ILD720974 IUZ720974 JEV720974 JOR720974 JYN720974 KIJ720974 KSF720974 LCB720974 LLX720974 LVT720974 MFP720974 MPL720974 MZH720974 NJD720974 NSZ720974 OCV720974 OMR720974 OWN720974 PGJ720974 PQF720974 QAB720974 QJX720974 QTT720974 RDP720974 RNL720974 RXH720974 SHD720974 SQZ720974 TAV720974 TKR720974 TUN720974 UEJ720974 UOF720974 UYB720974 VHX720974 VRT720974 WBP720974 WLL720974 WVH720974 C786510 IV786510 SR786510 ACN786510 AMJ786510 AWF786510 BGB786510 BPX786510 BZT786510 CJP786510 CTL786510 DDH786510 DND786510 DWZ786510 EGV786510 EQR786510 FAN786510 FKJ786510 FUF786510 GEB786510 GNX786510 GXT786510 HHP786510 HRL786510 IBH786510 ILD786510 IUZ786510 JEV786510 JOR786510 JYN786510 KIJ786510 KSF786510 LCB786510 LLX786510 LVT786510 MFP786510 MPL786510 MZH786510 NJD786510 NSZ786510 OCV786510 OMR786510 OWN786510 PGJ786510 PQF786510 QAB786510 QJX786510 QTT786510 RDP786510 RNL786510 RXH786510 SHD786510 SQZ786510 TAV786510 TKR786510 TUN786510 UEJ786510 UOF786510 UYB786510 VHX786510 VRT786510 WBP786510 WLL786510 WVH786510 C852046 IV852046 SR852046 ACN852046 AMJ852046 AWF852046 BGB852046 BPX852046 BZT852046 CJP852046 CTL852046 DDH852046 DND852046 DWZ852046 EGV852046 EQR852046 FAN852046 FKJ852046 FUF852046 GEB852046 GNX852046 GXT852046 HHP852046 HRL852046 IBH852046 ILD852046 IUZ852046 JEV852046 JOR852046 JYN852046 KIJ852046 KSF852046 LCB852046 LLX852046 LVT852046 MFP852046 MPL852046 MZH852046 NJD852046 NSZ852046 OCV852046 OMR852046 OWN852046 PGJ852046 PQF852046 QAB852046 QJX852046 QTT852046 RDP852046 RNL852046 RXH852046 SHD852046 SQZ852046 TAV852046 TKR852046 TUN852046 UEJ852046 UOF852046 UYB852046 VHX852046 VRT852046 WBP852046 WLL852046 WVH852046 C917582 IV917582 SR917582 ACN917582 AMJ917582 AWF917582 BGB917582 BPX917582 BZT917582 CJP917582 CTL917582 DDH917582 DND917582 DWZ917582 EGV917582 EQR917582 FAN917582 FKJ917582 FUF917582 GEB917582 GNX917582 GXT917582 HHP917582 HRL917582 IBH917582 ILD917582 IUZ917582 JEV917582 JOR917582 JYN917582 KIJ917582 KSF917582 LCB917582 LLX917582 LVT917582 MFP917582 MPL917582 MZH917582 NJD917582 NSZ917582 OCV917582 OMR917582 OWN917582 PGJ917582 PQF917582 QAB917582 QJX917582 QTT917582 RDP917582 RNL917582 RXH917582 SHD917582 SQZ917582 TAV917582 TKR917582 TUN917582 UEJ917582 UOF917582 UYB917582 VHX917582 VRT917582 WBP917582 WLL917582 WVH917582 C983118 IV983118 SR983118 ACN983118 AMJ983118 AWF983118 BGB983118 BPX983118 BZT983118 CJP983118 CTL983118 DDH983118 DND983118 DWZ983118 EGV983118 EQR983118 FAN983118 FKJ983118 FUF983118 GEB983118 GNX983118 GXT983118 HHP983118 HRL983118 IBH983118 ILD983118 IUZ983118 JEV983118 JOR983118 JYN983118 KIJ983118 KSF983118 LCB983118 LLX983118 LVT983118 MFP983118 MPL983118 MZH983118 NJD983118 NSZ983118 OCV983118 OMR983118 OWN983118 PGJ983118 PQF983118 QAB983118 QJX983118 QTT983118 RDP983118 RNL983118 RXH983118 SHD983118 SQZ983118 TAV983118 TKR983118 TUN983118 UEJ983118 UOF983118 UYB983118 VHX983118 VRT983118 WBP983118 IV28:IV48 SR28:SR48 ACN28:ACN48 AMJ28:AMJ48 AWF28:AWF48 BGB28:BGB48 BPX28:BPX48 BZT28:BZT48 CJP28:CJP48 CTL28:CTL48 DDH28:DDH48 DND28:DND48 DWZ28:DWZ48 EGV28:EGV48 EQR28:EQR48 FAN28:FAN48 FKJ28:FKJ48 FUF28:FUF48 GEB28:GEB48 GNX28:GNX48 GXT28:GXT48 HHP28:HHP48 HRL28:HRL48 IBH28:IBH48 ILD28:ILD48 IUZ28:IUZ48 JEV28:JEV48 JOR28:JOR48 JYN28:JYN48 KIJ28:KIJ48 KSF28:KSF48 LCB28:LCB48 LLX28:LLX48 LVT28:LVT48 MFP28:MFP48 MPL28:MPL48 MZH28:MZH48 NJD28:NJD48 NSZ28:NSZ48 OCV28:OCV48 OMR28:OMR48 OWN28:OWN48 PGJ28:PGJ48 PQF28:PQF48 QAB28:QAB48 QJX28:QJX48 QTT28:QTT48 RDP28:RDP48 RNL28:RNL48 RXH28:RXH48 SHD28:SHD48 SQZ28:SQZ48 TAV28:TAV48 TKR28:TKR48 TUN28:TUN48 UEJ28:UEJ48 UOF28:UOF48 UYB28:UYB48 VHX28:VHX48 VRT28:VRT48 WBP28:WBP48 WLL28:WLL48 WVH28:WVH48">
      <formula1>0</formula1>
      <formula2>1</formula2>
    </dataValidation>
    <dataValidation type="list" allowBlank="1" showInputMessage="1" showErrorMessage="1" sqref="WVE983118 A65614 IS65614 SO65614 ACK65614 AMG65614 AWC65614 BFY65614 BPU65614 BZQ65614 CJM65614 CTI65614 DDE65614 DNA65614 DWW65614 EGS65614 EQO65614 FAK65614 FKG65614 FUC65614 GDY65614 GNU65614 GXQ65614 HHM65614 HRI65614 IBE65614 ILA65614 IUW65614 JES65614 JOO65614 JYK65614 KIG65614 KSC65614 LBY65614 LLU65614 LVQ65614 MFM65614 MPI65614 MZE65614 NJA65614 NSW65614 OCS65614 OMO65614 OWK65614 PGG65614 PQC65614 PZY65614 QJU65614 QTQ65614 RDM65614 RNI65614 RXE65614 SHA65614 SQW65614 TAS65614 TKO65614 TUK65614 UEG65614 UOC65614 UXY65614 VHU65614 VRQ65614 WBM65614 WLI65614 WVE65614 A131150 IS131150 SO131150 ACK131150 AMG131150 AWC131150 BFY131150 BPU131150 BZQ131150 CJM131150 CTI131150 DDE131150 DNA131150 DWW131150 EGS131150 EQO131150 FAK131150 FKG131150 FUC131150 GDY131150 GNU131150 GXQ131150 HHM131150 HRI131150 IBE131150 ILA131150 IUW131150 JES131150 JOO131150 JYK131150 KIG131150 KSC131150 LBY131150 LLU131150 LVQ131150 MFM131150 MPI131150 MZE131150 NJA131150 NSW131150 OCS131150 OMO131150 OWK131150 PGG131150 PQC131150 PZY131150 QJU131150 QTQ131150 RDM131150 RNI131150 RXE131150 SHA131150 SQW131150 TAS131150 TKO131150 TUK131150 UEG131150 UOC131150 UXY131150 VHU131150 VRQ131150 WBM131150 WLI131150 WVE131150 A196686 IS196686 SO196686 ACK196686 AMG196686 AWC196686 BFY196686 BPU196686 BZQ196686 CJM196686 CTI196686 DDE196686 DNA196686 DWW196686 EGS196686 EQO196686 FAK196686 FKG196686 FUC196686 GDY196686 GNU196686 GXQ196686 HHM196686 HRI196686 IBE196686 ILA196686 IUW196686 JES196686 JOO196686 JYK196686 KIG196686 KSC196686 LBY196686 LLU196686 LVQ196686 MFM196686 MPI196686 MZE196686 NJA196686 NSW196686 OCS196686 OMO196686 OWK196686 PGG196686 PQC196686 PZY196686 QJU196686 QTQ196686 RDM196686 RNI196686 RXE196686 SHA196686 SQW196686 TAS196686 TKO196686 TUK196686 UEG196686 UOC196686 UXY196686 VHU196686 VRQ196686 WBM196686 WLI196686 WVE196686 A262222 IS262222 SO262222 ACK262222 AMG262222 AWC262222 BFY262222 BPU262222 BZQ262222 CJM262222 CTI262222 DDE262222 DNA262222 DWW262222 EGS262222 EQO262222 FAK262222 FKG262222 FUC262222 GDY262222 GNU262222 GXQ262222 HHM262222 HRI262222 IBE262222 ILA262222 IUW262222 JES262222 JOO262222 JYK262222 KIG262222 KSC262222 LBY262222 LLU262222 LVQ262222 MFM262222 MPI262222 MZE262222 NJA262222 NSW262222 OCS262222 OMO262222 OWK262222 PGG262222 PQC262222 PZY262222 QJU262222 QTQ262222 RDM262222 RNI262222 RXE262222 SHA262222 SQW262222 TAS262222 TKO262222 TUK262222 UEG262222 UOC262222 UXY262222 VHU262222 VRQ262222 WBM262222 WLI262222 WVE262222 A327758 IS327758 SO327758 ACK327758 AMG327758 AWC327758 BFY327758 BPU327758 BZQ327758 CJM327758 CTI327758 DDE327758 DNA327758 DWW327758 EGS327758 EQO327758 FAK327758 FKG327758 FUC327758 GDY327758 GNU327758 GXQ327758 HHM327758 HRI327758 IBE327758 ILA327758 IUW327758 JES327758 JOO327758 JYK327758 KIG327758 KSC327758 LBY327758 LLU327758 LVQ327758 MFM327758 MPI327758 MZE327758 NJA327758 NSW327758 OCS327758 OMO327758 OWK327758 PGG327758 PQC327758 PZY327758 QJU327758 QTQ327758 RDM327758 RNI327758 RXE327758 SHA327758 SQW327758 TAS327758 TKO327758 TUK327758 UEG327758 UOC327758 UXY327758 VHU327758 VRQ327758 WBM327758 WLI327758 WVE327758 A393294 IS393294 SO393294 ACK393294 AMG393294 AWC393294 BFY393294 BPU393294 BZQ393294 CJM393294 CTI393294 DDE393294 DNA393294 DWW393294 EGS393294 EQO393294 FAK393294 FKG393294 FUC393294 GDY393294 GNU393294 GXQ393294 HHM393294 HRI393294 IBE393294 ILA393294 IUW393294 JES393294 JOO393294 JYK393294 KIG393294 KSC393294 LBY393294 LLU393294 LVQ393294 MFM393294 MPI393294 MZE393294 NJA393294 NSW393294 OCS393294 OMO393294 OWK393294 PGG393294 PQC393294 PZY393294 QJU393294 QTQ393294 RDM393294 RNI393294 RXE393294 SHA393294 SQW393294 TAS393294 TKO393294 TUK393294 UEG393294 UOC393294 UXY393294 VHU393294 VRQ393294 WBM393294 WLI393294 WVE393294 A458830 IS458830 SO458830 ACK458830 AMG458830 AWC458830 BFY458830 BPU458830 BZQ458830 CJM458830 CTI458830 DDE458830 DNA458830 DWW458830 EGS458830 EQO458830 FAK458830 FKG458830 FUC458830 GDY458830 GNU458830 GXQ458830 HHM458830 HRI458830 IBE458830 ILA458830 IUW458830 JES458830 JOO458830 JYK458830 KIG458830 KSC458830 LBY458830 LLU458830 LVQ458830 MFM458830 MPI458830 MZE458830 NJA458830 NSW458830 OCS458830 OMO458830 OWK458830 PGG458830 PQC458830 PZY458830 QJU458830 QTQ458830 RDM458830 RNI458830 RXE458830 SHA458830 SQW458830 TAS458830 TKO458830 TUK458830 UEG458830 UOC458830 UXY458830 VHU458830 VRQ458830 WBM458830 WLI458830 WVE458830 A524366 IS524366 SO524366 ACK524366 AMG524366 AWC524366 BFY524366 BPU524366 BZQ524366 CJM524366 CTI524366 DDE524366 DNA524366 DWW524366 EGS524366 EQO524366 FAK524366 FKG524366 FUC524366 GDY524366 GNU524366 GXQ524366 HHM524366 HRI524366 IBE524366 ILA524366 IUW524366 JES524366 JOO524366 JYK524366 KIG524366 KSC524366 LBY524366 LLU524366 LVQ524366 MFM524366 MPI524366 MZE524366 NJA524366 NSW524366 OCS524366 OMO524366 OWK524366 PGG524366 PQC524366 PZY524366 QJU524366 QTQ524366 RDM524366 RNI524366 RXE524366 SHA524366 SQW524366 TAS524366 TKO524366 TUK524366 UEG524366 UOC524366 UXY524366 VHU524366 VRQ524366 WBM524366 WLI524366 WVE524366 A589902 IS589902 SO589902 ACK589902 AMG589902 AWC589902 BFY589902 BPU589902 BZQ589902 CJM589902 CTI589902 DDE589902 DNA589902 DWW589902 EGS589902 EQO589902 FAK589902 FKG589902 FUC589902 GDY589902 GNU589902 GXQ589902 HHM589902 HRI589902 IBE589902 ILA589902 IUW589902 JES589902 JOO589902 JYK589902 KIG589902 KSC589902 LBY589902 LLU589902 LVQ589902 MFM589902 MPI589902 MZE589902 NJA589902 NSW589902 OCS589902 OMO589902 OWK589902 PGG589902 PQC589902 PZY589902 QJU589902 QTQ589902 RDM589902 RNI589902 RXE589902 SHA589902 SQW589902 TAS589902 TKO589902 TUK589902 UEG589902 UOC589902 UXY589902 VHU589902 VRQ589902 WBM589902 WLI589902 WVE589902 A655438 IS655438 SO655438 ACK655438 AMG655438 AWC655438 BFY655438 BPU655438 BZQ655438 CJM655438 CTI655438 DDE655438 DNA655438 DWW655438 EGS655438 EQO655438 FAK655438 FKG655438 FUC655438 GDY655438 GNU655438 GXQ655438 HHM655438 HRI655438 IBE655438 ILA655438 IUW655438 JES655438 JOO655438 JYK655438 KIG655438 KSC655438 LBY655438 LLU655438 LVQ655438 MFM655438 MPI655438 MZE655438 NJA655438 NSW655438 OCS655438 OMO655438 OWK655438 PGG655438 PQC655438 PZY655438 QJU655438 QTQ655438 RDM655438 RNI655438 RXE655438 SHA655438 SQW655438 TAS655438 TKO655438 TUK655438 UEG655438 UOC655438 UXY655438 VHU655438 VRQ655438 WBM655438 WLI655438 WVE655438 A720974 IS720974 SO720974 ACK720974 AMG720974 AWC720974 BFY720974 BPU720974 BZQ720974 CJM720974 CTI720974 DDE720974 DNA720974 DWW720974 EGS720974 EQO720974 FAK720974 FKG720974 FUC720974 GDY720974 GNU720974 GXQ720974 HHM720974 HRI720974 IBE720974 ILA720974 IUW720974 JES720974 JOO720974 JYK720974 KIG720974 KSC720974 LBY720974 LLU720974 LVQ720974 MFM720974 MPI720974 MZE720974 NJA720974 NSW720974 OCS720974 OMO720974 OWK720974 PGG720974 PQC720974 PZY720974 QJU720974 QTQ720974 RDM720974 RNI720974 RXE720974 SHA720974 SQW720974 TAS720974 TKO720974 TUK720974 UEG720974 UOC720974 UXY720974 VHU720974 VRQ720974 WBM720974 WLI720974 WVE720974 A786510 IS786510 SO786510 ACK786510 AMG786510 AWC786510 BFY786510 BPU786510 BZQ786510 CJM786510 CTI786510 DDE786510 DNA786510 DWW786510 EGS786510 EQO786510 FAK786510 FKG786510 FUC786510 GDY786510 GNU786510 GXQ786510 HHM786510 HRI786510 IBE786510 ILA786510 IUW786510 JES786510 JOO786510 JYK786510 KIG786510 KSC786510 LBY786510 LLU786510 LVQ786510 MFM786510 MPI786510 MZE786510 NJA786510 NSW786510 OCS786510 OMO786510 OWK786510 PGG786510 PQC786510 PZY786510 QJU786510 QTQ786510 RDM786510 RNI786510 RXE786510 SHA786510 SQW786510 TAS786510 TKO786510 TUK786510 UEG786510 UOC786510 UXY786510 VHU786510 VRQ786510 WBM786510 WLI786510 WVE786510 A852046 IS852046 SO852046 ACK852046 AMG852046 AWC852046 BFY852046 BPU852046 BZQ852046 CJM852046 CTI852046 DDE852046 DNA852046 DWW852046 EGS852046 EQO852046 FAK852046 FKG852046 FUC852046 GDY852046 GNU852046 GXQ852046 HHM852046 HRI852046 IBE852046 ILA852046 IUW852046 JES852046 JOO852046 JYK852046 KIG852046 KSC852046 LBY852046 LLU852046 LVQ852046 MFM852046 MPI852046 MZE852046 NJA852046 NSW852046 OCS852046 OMO852046 OWK852046 PGG852046 PQC852046 PZY852046 QJU852046 QTQ852046 RDM852046 RNI852046 RXE852046 SHA852046 SQW852046 TAS852046 TKO852046 TUK852046 UEG852046 UOC852046 UXY852046 VHU852046 VRQ852046 WBM852046 WLI852046 WVE852046 A917582 IS917582 SO917582 ACK917582 AMG917582 AWC917582 BFY917582 BPU917582 BZQ917582 CJM917582 CTI917582 DDE917582 DNA917582 DWW917582 EGS917582 EQO917582 FAK917582 FKG917582 FUC917582 GDY917582 GNU917582 GXQ917582 HHM917582 HRI917582 IBE917582 ILA917582 IUW917582 JES917582 JOO917582 JYK917582 KIG917582 KSC917582 LBY917582 LLU917582 LVQ917582 MFM917582 MPI917582 MZE917582 NJA917582 NSW917582 OCS917582 OMO917582 OWK917582 PGG917582 PQC917582 PZY917582 QJU917582 QTQ917582 RDM917582 RNI917582 RXE917582 SHA917582 SQW917582 TAS917582 TKO917582 TUK917582 UEG917582 UOC917582 UXY917582 VHU917582 VRQ917582 WBM917582 WLI917582 WVE917582 A983118 IS983118 SO983118 ACK983118 AMG983118 AWC983118 BFY983118 BPU983118 BZQ983118 CJM983118 CTI983118 DDE983118 DNA983118 DWW983118 EGS983118 EQO983118 FAK983118 FKG983118 FUC983118 GDY983118 GNU983118 GXQ983118 HHM983118 HRI983118 IBE983118 ILA983118 IUW983118 JES983118 JOO983118 JYK983118 KIG983118 KSC983118 LBY983118 LLU983118 LVQ983118 MFM983118 MPI983118 MZE983118 NJA983118 NSW983118 OCS983118 OMO983118 OWK983118 PGG983118 PQC983118 PZY983118 QJU983118 QTQ983118 RDM983118 RNI983118 RXE983118 SHA983118 SQW983118 TAS983118 TKO983118 TUK983118 UEG983118 UOC983118 UXY983118 VHU983118 VRQ983118 WBM983118 WLI983118 A28:A48 IS28:IS48 SO28:SO48 ACK28:ACK48 AMG28:AMG48 AWC28:AWC48 BFY28:BFY48 BPU28:BPU48 BZQ28:BZQ48 CJM28:CJM48 CTI28:CTI48 DDE28:DDE48 DNA28:DNA48 DWW28:DWW48 EGS28:EGS48 EQO28:EQO48 FAK28:FAK48 FKG28:FKG48 FUC28:FUC48 GDY28:GDY48 GNU28:GNU48 GXQ28:GXQ48 HHM28:HHM48 HRI28:HRI48 IBE28:IBE48 ILA28:ILA48 IUW28:IUW48 JES28:JES48 JOO28:JOO48 JYK28:JYK48 KIG28:KIG48 KSC28:KSC48 LBY28:LBY48 LLU28:LLU48 LVQ28:LVQ48 MFM28:MFM48 MPI28:MPI48 MZE28:MZE48 NJA28:NJA48 NSW28:NSW48 OCS28:OCS48 OMO28:OMO48 OWK28:OWK48 PGG28:PGG48 PQC28:PQC48 PZY28:PZY48 QJU28:QJU48 QTQ28:QTQ48 RDM28:RDM48 RNI28:RNI48 RXE28:RXE48 SHA28:SHA48 SQW28:SQW48 TAS28:TAS48 TKO28:TKO48 TUK28:TUK48 UEG28:UEG48 UOC28:UOC48 UXY28:UXY48 VHU28:VHU48 VRQ28:VRQ48 WBM28:WBM48 WLI28:WLI48 WVE28:WVE48">
      <formula1>"1,2,3,4,5"</formula1>
    </dataValidation>
  </dataValidation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3"/>
  <sheetViews>
    <sheetView topLeftCell="A91" zoomScale="80" zoomScaleNormal="80" workbookViewId="0">
      <selection activeCell="B55" sqref="B55"/>
    </sheetView>
  </sheetViews>
  <sheetFormatPr baseColWidth="10" defaultRowHeight="15" x14ac:dyDescent="0.25"/>
  <cols>
    <col min="1" max="1" width="3.140625" style="9" bestFit="1" customWidth="1"/>
    <col min="2" max="2" width="69.5703125" style="9" customWidth="1"/>
    <col min="3" max="3" width="31.140625" style="9" customWidth="1"/>
    <col min="4" max="4" width="31.5703125" style="9" customWidth="1"/>
    <col min="5" max="5" width="25" style="9" customWidth="1"/>
    <col min="6" max="6" width="18" style="9" customWidth="1"/>
    <col min="7" max="7" width="29.7109375" style="9" customWidth="1"/>
    <col min="8" max="8" width="24.5703125" style="9" customWidth="1"/>
    <col min="9" max="9" width="24" style="9" customWidth="1"/>
    <col min="10" max="10" width="13" style="9" customWidth="1"/>
    <col min="11" max="11" width="25.85546875" style="9" customWidth="1"/>
    <col min="12" max="13" width="18.7109375" style="9" customWidth="1"/>
    <col min="14" max="14" width="22.140625" style="9" customWidth="1"/>
    <col min="15" max="15" width="29.85546875" style="9" customWidth="1"/>
    <col min="16" max="16" width="23" style="9" customWidth="1"/>
    <col min="17" max="17" width="38.140625" style="9" customWidth="1"/>
    <col min="18" max="18" width="20" style="9" customWidth="1"/>
    <col min="19" max="20" width="8.85546875" style="9" customWidth="1"/>
    <col min="21"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446" t="s">
        <v>61</v>
      </c>
      <c r="C2" s="447"/>
      <c r="D2" s="447"/>
      <c r="E2" s="447"/>
      <c r="F2" s="447"/>
      <c r="G2" s="447"/>
      <c r="H2" s="447"/>
      <c r="I2" s="447"/>
      <c r="J2" s="447"/>
      <c r="K2" s="447"/>
      <c r="L2" s="447"/>
      <c r="M2" s="447"/>
      <c r="N2" s="447"/>
      <c r="O2" s="447"/>
      <c r="P2" s="447"/>
    </row>
    <row r="4" spans="2:16" ht="26.25" x14ac:dyDescent="0.25">
      <c r="B4" s="446" t="s">
        <v>46</v>
      </c>
      <c r="C4" s="447"/>
      <c r="D4" s="447"/>
      <c r="E4" s="447"/>
      <c r="F4" s="447"/>
      <c r="G4" s="447"/>
      <c r="H4" s="447"/>
      <c r="I4" s="447"/>
      <c r="J4" s="447"/>
      <c r="K4" s="447"/>
      <c r="L4" s="447"/>
      <c r="M4" s="447"/>
      <c r="N4" s="447"/>
      <c r="O4" s="447"/>
      <c r="P4" s="447"/>
    </row>
    <row r="5" spans="2:16" ht="15.75" thickBot="1" x14ac:dyDescent="0.3"/>
    <row r="6" spans="2:16" ht="21.75" thickBot="1" x14ac:dyDescent="0.3">
      <c r="B6" s="11" t="s">
        <v>4</v>
      </c>
      <c r="C6" s="450" t="s">
        <v>151</v>
      </c>
      <c r="D6" s="450"/>
      <c r="E6" s="450"/>
      <c r="F6" s="450"/>
      <c r="G6" s="450"/>
      <c r="H6" s="450"/>
      <c r="I6" s="450"/>
      <c r="J6" s="450"/>
      <c r="K6" s="450"/>
      <c r="L6" s="450"/>
      <c r="M6" s="450"/>
      <c r="N6" s="451"/>
    </row>
    <row r="7" spans="2:16" ht="16.5" thickBot="1" x14ac:dyDescent="0.3">
      <c r="B7" s="12" t="s">
        <v>5</v>
      </c>
      <c r="C7" s="450" t="s">
        <v>152</v>
      </c>
      <c r="D7" s="450"/>
      <c r="E7" s="450"/>
      <c r="F7" s="450"/>
      <c r="G7" s="450"/>
      <c r="H7" s="450"/>
      <c r="I7" s="450"/>
      <c r="J7" s="450"/>
      <c r="K7" s="450"/>
      <c r="L7" s="450"/>
      <c r="M7" s="450"/>
      <c r="N7" s="451"/>
    </row>
    <row r="8" spans="2:16" ht="16.5" thickBot="1" x14ac:dyDescent="0.3">
      <c r="B8" s="12" t="s">
        <v>6</v>
      </c>
      <c r="C8" s="450" t="s">
        <v>153</v>
      </c>
      <c r="D8" s="450"/>
      <c r="E8" s="450"/>
      <c r="F8" s="450"/>
      <c r="G8" s="450"/>
      <c r="H8" s="450"/>
      <c r="I8" s="450"/>
      <c r="J8" s="450"/>
      <c r="K8" s="450"/>
      <c r="L8" s="450"/>
      <c r="M8" s="450"/>
      <c r="N8" s="451"/>
    </row>
    <row r="9" spans="2:16" ht="16.5" thickBot="1" x14ac:dyDescent="0.3">
      <c r="B9" s="12" t="s">
        <v>7</v>
      </c>
      <c r="C9" s="450"/>
      <c r="D9" s="450"/>
      <c r="E9" s="450"/>
      <c r="F9" s="450"/>
      <c r="G9" s="450"/>
      <c r="H9" s="450"/>
      <c r="I9" s="450"/>
      <c r="J9" s="450"/>
      <c r="K9" s="450"/>
      <c r="L9" s="450"/>
      <c r="M9" s="450"/>
      <c r="N9" s="451"/>
    </row>
    <row r="10" spans="2:16" ht="16.5" thickBot="1" x14ac:dyDescent="0.3">
      <c r="B10" s="12" t="s">
        <v>8</v>
      </c>
      <c r="C10" s="452" t="s">
        <v>737</v>
      </c>
      <c r="D10" s="453"/>
      <c r="E10" s="453"/>
      <c r="F10" s="453"/>
      <c r="G10" s="453"/>
      <c r="H10" s="453"/>
      <c r="I10" s="453"/>
      <c r="J10" s="453"/>
      <c r="K10" s="453"/>
      <c r="L10" s="453"/>
      <c r="M10" s="453"/>
      <c r="N10" s="454"/>
    </row>
    <row r="11" spans="2:16" ht="16.5" thickBot="1" x14ac:dyDescent="0.3">
      <c r="B11" s="14" t="s">
        <v>9</v>
      </c>
      <c r="C11" s="15">
        <v>41969</v>
      </c>
      <c r="D11" s="16"/>
      <c r="E11" s="16"/>
      <c r="F11" s="16"/>
      <c r="G11" s="16"/>
      <c r="H11" s="16"/>
      <c r="I11" s="16"/>
      <c r="J11" s="16"/>
      <c r="K11" s="16"/>
      <c r="L11" s="16"/>
      <c r="M11" s="16"/>
      <c r="N11" s="17"/>
    </row>
    <row r="12" spans="2:16" ht="15.75" x14ac:dyDescent="0.25">
      <c r="B12" s="13"/>
      <c r="C12" s="18"/>
      <c r="D12" s="19"/>
      <c r="E12" s="19"/>
      <c r="F12" s="19"/>
      <c r="G12" s="19"/>
      <c r="H12" s="19"/>
      <c r="I12" s="96"/>
      <c r="J12" s="96"/>
      <c r="K12" s="96"/>
      <c r="L12" s="96"/>
      <c r="M12" s="96"/>
      <c r="N12" s="19"/>
    </row>
    <row r="13" spans="2:16" x14ac:dyDescent="0.25">
      <c r="I13" s="96"/>
      <c r="J13" s="96"/>
      <c r="K13" s="96"/>
      <c r="L13" s="96"/>
      <c r="M13" s="96"/>
      <c r="N13" s="97"/>
    </row>
    <row r="14" spans="2:16" ht="45.75" customHeight="1" x14ac:dyDescent="0.25">
      <c r="B14" s="469" t="s">
        <v>94</v>
      </c>
      <c r="C14" s="469"/>
      <c r="D14" s="159" t="s">
        <v>12</v>
      </c>
      <c r="E14" s="159" t="s">
        <v>13</v>
      </c>
      <c r="F14" s="159" t="s">
        <v>29</v>
      </c>
      <c r="G14" s="81"/>
      <c r="I14" s="33"/>
      <c r="J14" s="33"/>
      <c r="K14" s="33"/>
      <c r="L14" s="33"/>
      <c r="M14" s="33"/>
      <c r="N14" s="97"/>
    </row>
    <row r="15" spans="2:16" x14ac:dyDescent="0.25">
      <c r="B15" s="469"/>
      <c r="C15" s="469"/>
      <c r="D15" s="159">
        <v>1</v>
      </c>
      <c r="E15" s="129">
        <v>1668892264</v>
      </c>
      <c r="F15" s="127">
        <f>247+454</f>
        <v>701</v>
      </c>
      <c r="G15" s="82"/>
      <c r="I15" s="34"/>
      <c r="J15" s="34"/>
      <c r="K15" s="34"/>
      <c r="L15" s="34"/>
      <c r="M15" s="34"/>
      <c r="N15" s="97"/>
    </row>
    <row r="16" spans="2:16" x14ac:dyDescent="0.25">
      <c r="B16" s="469"/>
      <c r="C16" s="469"/>
      <c r="D16" s="159">
        <v>2</v>
      </c>
      <c r="E16" s="129">
        <v>197836920</v>
      </c>
      <c r="F16" s="127">
        <f>78+163+626</f>
        <v>867</v>
      </c>
      <c r="G16" s="82"/>
      <c r="I16" s="34"/>
      <c r="J16" s="34"/>
      <c r="K16" s="34"/>
      <c r="L16" s="34"/>
      <c r="M16" s="34"/>
      <c r="N16" s="97"/>
    </row>
    <row r="17" spans="1:14" x14ac:dyDescent="0.25">
      <c r="B17" s="469"/>
      <c r="C17" s="469"/>
      <c r="D17" s="159">
        <v>5</v>
      </c>
      <c r="E17" s="129">
        <v>973655720</v>
      </c>
      <c r="F17" s="127">
        <f>60+140+200</f>
        <v>400</v>
      </c>
      <c r="G17" s="82"/>
      <c r="H17" s="9">
        <v>200</v>
      </c>
      <c r="I17" s="34">
        <f>+H17/200</f>
        <v>1</v>
      </c>
      <c r="J17" s="34"/>
      <c r="K17" s="34">
        <v>200</v>
      </c>
      <c r="L17" s="34">
        <f>+K17/300</f>
        <v>0.66666666666666663</v>
      </c>
      <c r="M17" s="34"/>
      <c r="N17" s="97"/>
    </row>
    <row r="18" spans="1:14" x14ac:dyDescent="0.25">
      <c r="B18" s="469"/>
      <c r="C18" s="469"/>
      <c r="D18" s="159">
        <v>6</v>
      </c>
      <c r="E18" s="129">
        <v>104414050</v>
      </c>
      <c r="F18" s="127">
        <v>50</v>
      </c>
      <c r="G18" s="82"/>
      <c r="H18" s="22"/>
      <c r="I18" s="34"/>
      <c r="J18" s="34"/>
      <c r="K18" s="34"/>
      <c r="L18" s="34">
        <f>+L17*2</f>
        <v>1.3333333333333333</v>
      </c>
      <c r="M18" s="34"/>
      <c r="N18" s="20"/>
    </row>
    <row r="19" spans="1:14" x14ac:dyDescent="0.25">
      <c r="B19" s="469"/>
      <c r="C19" s="469"/>
      <c r="D19" s="159">
        <v>7</v>
      </c>
      <c r="E19" s="129">
        <v>104414050</v>
      </c>
      <c r="F19" s="127">
        <v>50</v>
      </c>
      <c r="G19" s="82"/>
      <c r="H19" s="22"/>
      <c r="I19" s="36"/>
      <c r="J19" s="36"/>
      <c r="K19" s="36"/>
      <c r="L19" s="36"/>
      <c r="M19" s="36"/>
      <c r="N19" s="20"/>
    </row>
    <row r="20" spans="1:14" x14ac:dyDescent="0.25">
      <c r="B20" s="469"/>
      <c r="C20" s="469"/>
      <c r="D20" s="159">
        <v>8</v>
      </c>
      <c r="E20" s="129">
        <v>3223311221</v>
      </c>
      <c r="F20" s="127">
        <f>299+65+1041</f>
        <v>1405</v>
      </c>
      <c r="G20" s="82"/>
      <c r="H20" s="22"/>
      <c r="I20" s="96"/>
      <c r="J20" s="96"/>
      <c r="K20" s="96"/>
      <c r="L20" s="96"/>
      <c r="M20" s="96"/>
      <c r="N20" s="20"/>
    </row>
    <row r="21" spans="1:14" x14ac:dyDescent="0.25">
      <c r="B21" s="469"/>
      <c r="C21" s="469"/>
      <c r="D21" s="159">
        <v>9</v>
      </c>
      <c r="E21" s="129">
        <v>1451607014</v>
      </c>
      <c r="F21" s="127">
        <f>182+458</f>
        <v>640</v>
      </c>
      <c r="G21" s="82"/>
      <c r="H21" s="22"/>
      <c r="I21" s="96"/>
      <c r="J21" s="96"/>
      <c r="K21" s="96"/>
      <c r="L21" s="96"/>
      <c r="M21" s="96"/>
      <c r="N21" s="20"/>
    </row>
    <row r="22" spans="1:14" x14ac:dyDescent="0.25">
      <c r="B22" s="469"/>
      <c r="C22" s="469"/>
      <c r="D22" s="159">
        <v>10</v>
      </c>
      <c r="E22" s="129">
        <v>1933441497</v>
      </c>
      <c r="F22" s="127">
        <f>208+169+415</f>
        <v>792</v>
      </c>
      <c r="G22" s="82"/>
      <c r="H22" s="22"/>
      <c r="I22" s="96"/>
      <c r="J22" s="96"/>
      <c r="K22" s="96"/>
      <c r="L22" s="96"/>
      <c r="M22" s="96"/>
      <c r="N22" s="20"/>
    </row>
    <row r="23" spans="1:14" x14ac:dyDescent="0.25">
      <c r="B23" s="469"/>
      <c r="C23" s="469"/>
      <c r="D23" s="159">
        <v>11</v>
      </c>
      <c r="E23" s="129">
        <v>3066349260</v>
      </c>
      <c r="F23" s="127">
        <f>200+584+428</f>
        <v>1212</v>
      </c>
      <c r="G23" s="82"/>
      <c r="H23" s="22"/>
      <c r="I23" s="96"/>
      <c r="J23" s="96"/>
      <c r="K23" s="96"/>
      <c r="L23" s="96"/>
      <c r="M23" s="96"/>
      <c r="N23" s="20"/>
    </row>
    <row r="24" spans="1:14" x14ac:dyDescent="0.25">
      <c r="B24" s="469"/>
      <c r="C24" s="469"/>
      <c r="D24" s="159">
        <v>12</v>
      </c>
      <c r="E24" s="129">
        <v>1568813116</v>
      </c>
      <c r="F24" s="127">
        <f>156+548</f>
        <v>704</v>
      </c>
      <c r="G24" s="82"/>
      <c r="H24" s="22"/>
      <c r="I24" s="96"/>
      <c r="J24" s="96"/>
      <c r="K24" s="96"/>
      <c r="L24" s="96"/>
      <c r="M24" s="96"/>
      <c r="N24" s="20"/>
    </row>
    <row r="25" spans="1:14" x14ac:dyDescent="0.25">
      <c r="B25" s="161"/>
      <c r="C25" s="162"/>
      <c r="D25" s="159">
        <v>13</v>
      </c>
      <c r="E25" s="129">
        <v>877985654</v>
      </c>
      <c r="F25" s="127">
        <f>117+268</f>
        <v>385</v>
      </c>
      <c r="G25" s="82"/>
      <c r="H25" s="22"/>
      <c r="I25" s="96"/>
      <c r="J25" s="96"/>
      <c r="K25" s="96"/>
      <c r="L25" s="96"/>
      <c r="M25" s="96"/>
      <c r="N25" s="20"/>
    </row>
    <row r="26" spans="1:14" ht="30" customHeight="1" thickBot="1" x14ac:dyDescent="0.3">
      <c r="B26" s="448" t="s">
        <v>14</v>
      </c>
      <c r="C26" s="449"/>
      <c r="D26" s="159"/>
      <c r="E26" s="129">
        <f>SUM(E15:E25)</f>
        <v>15170720766</v>
      </c>
      <c r="F26" s="127">
        <f>SUM(F15:F25)</f>
        <v>7206</v>
      </c>
      <c r="G26" s="82"/>
      <c r="H26" s="22"/>
      <c r="I26" s="96"/>
      <c r="J26" s="96"/>
      <c r="K26" s="96"/>
      <c r="L26" s="96"/>
      <c r="M26" s="96"/>
      <c r="N26" s="20"/>
    </row>
    <row r="27" spans="1:14" ht="45.75" thickBot="1" x14ac:dyDescent="0.3">
      <c r="A27" s="38"/>
      <c r="B27" s="48" t="s">
        <v>15</v>
      </c>
      <c r="C27" s="48" t="s">
        <v>95</v>
      </c>
      <c r="E27" s="33"/>
      <c r="F27" s="128"/>
      <c r="G27" s="33"/>
      <c r="H27" s="33"/>
      <c r="I27" s="10"/>
      <c r="J27" s="10"/>
      <c r="K27" s="10"/>
      <c r="L27" s="10"/>
      <c r="M27" s="10"/>
      <c r="N27" s="20"/>
    </row>
    <row r="28" spans="1:14" ht="15.75" thickBot="1" x14ac:dyDescent="0.3">
      <c r="A28" s="39">
        <v>1</v>
      </c>
      <c r="C28" s="41">
        <f>+F17*0.8</f>
        <v>320</v>
      </c>
      <c r="D28" s="37"/>
      <c r="E28" s="40">
        <f>E17</f>
        <v>973655720</v>
      </c>
      <c r="F28" s="35"/>
      <c r="G28" s="35"/>
      <c r="H28" s="35"/>
      <c r="I28" s="23"/>
      <c r="J28" s="23"/>
      <c r="K28" s="23"/>
      <c r="L28" s="23"/>
      <c r="M28" s="23"/>
      <c r="N28" s="20"/>
    </row>
    <row r="29" spans="1:14" x14ac:dyDescent="0.25">
      <c r="A29" s="88"/>
      <c r="C29" s="89"/>
      <c r="D29" s="34"/>
      <c r="E29" s="90"/>
      <c r="F29" s="35"/>
      <c r="G29" s="35"/>
      <c r="H29" s="35"/>
      <c r="I29" s="23"/>
      <c r="J29" s="23"/>
      <c r="K29" s="23"/>
      <c r="L29" s="23"/>
      <c r="M29" s="23"/>
      <c r="N29" s="20"/>
    </row>
    <row r="30" spans="1:14" x14ac:dyDescent="0.25">
      <c r="A30" s="88"/>
      <c r="C30" s="89"/>
      <c r="D30" s="34"/>
      <c r="E30" s="90"/>
      <c r="F30" s="35"/>
      <c r="G30" s="35"/>
      <c r="H30" s="35"/>
      <c r="I30" s="23"/>
      <c r="J30" s="23"/>
      <c r="K30" s="23"/>
      <c r="L30" s="23"/>
      <c r="M30" s="23"/>
      <c r="N30" s="20"/>
    </row>
    <row r="31" spans="1:14" x14ac:dyDescent="0.25">
      <c r="A31" s="88"/>
      <c r="B31" s="111" t="s">
        <v>1252</v>
      </c>
      <c r="C31" s="93"/>
      <c r="D31" s="93"/>
      <c r="E31" s="93"/>
      <c r="F31" s="93"/>
      <c r="G31" s="93"/>
      <c r="H31" s="93"/>
      <c r="I31" s="96"/>
      <c r="J31" s="96"/>
      <c r="K31" s="96"/>
      <c r="L31" s="96"/>
      <c r="M31" s="96"/>
      <c r="N31" s="20"/>
    </row>
    <row r="32" spans="1:14" x14ac:dyDescent="0.25">
      <c r="A32" s="88"/>
      <c r="B32" s="93"/>
      <c r="C32" s="93"/>
      <c r="D32" s="93"/>
      <c r="E32" s="93"/>
      <c r="F32" s="93"/>
      <c r="G32" s="93"/>
      <c r="H32" s="93"/>
      <c r="I32" s="96"/>
      <c r="J32" s="96"/>
      <c r="K32" s="96"/>
      <c r="L32" s="96"/>
      <c r="M32" s="96"/>
      <c r="N32" s="20"/>
    </row>
    <row r="33" spans="1:14" x14ac:dyDescent="0.25">
      <c r="A33" s="88"/>
      <c r="B33" s="114" t="s">
        <v>33</v>
      </c>
      <c r="C33" s="114" t="s">
        <v>130</v>
      </c>
      <c r="D33" s="114" t="s">
        <v>131</v>
      </c>
      <c r="E33" s="93"/>
      <c r="F33" s="93"/>
      <c r="G33" s="93"/>
      <c r="H33" s="93"/>
      <c r="I33" s="96"/>
      <c r="J33" s="96"/>
      <c r="K33" s="96"/>
      <c r="L33" s="96"/>
      <c r="M33" s="96"/>
      <c r="N33" s="20"/>
    </row>
    <row r="34" spans="1:14" x14ac:dyDescent="0.25">
      <c r="A34" s="88"/>
      <c r="B34" s="110" t="s">
        <v>132</v>
      </c>
      <c r="C34" s="251" t="s">
        <v>795</v>
      </c>
      <c r="D34" s="251"/>
      <c r="E34" s="93"/>
      <c r="F34" s="93"/>
      <c r="G34" s="93"/>
      <c r="H34" s="93"/>
      <c r="I34" s="96"/>
      <c r="J34" s="96"/>
      <c r="K34" s="96"/>
      <c r="L34" s="96"/>
      <c r="M34" s="96"/>
      <c r="N34" s="20"/>
    </row>
    <row r="35" spans="1:14" x14ac:dyDescent="0.25">
      <c r="A35" s="88"/>
      <c r="B35" s="110" t="s">
        <v>133</v>
      </c>
      <c r="C35" s="251"/>
      <c r="D35" s="251" t="s">
        <v>795</v>
      </c>
      <c r="E35" s="93"/>
      <c r="F35" s="93"/>
      <c r="G35" s="93"/>
      <c r="H35" s="93"/>
      <c r="I35" s="96"/>
      <c r="J35" s="96"/>
      <c r="K35" s="96"/>
      <c r="L35" s="96"/>
      <c r="M35" s="96"/>
      <c r="N35" s="20"/>
    </row>
    <row r="36" spans="1:14" x14ac:dyDescent="0.25">
      <c r="A36" s="88"/>
      <c r="B36" s="110" t="s">
        <v>134</v>
      </c>
      <c r="C36" s="251"/>
      <c r="D36" s="251" t="s">
        <v>795</v>
      </c>
      <c r="E36" s="93"/>
      <c r="F36" s="93"/>
      <c r="G36" s="93"/>
      <c r="H36" s="93"/>
      <c r="I36" s="96"/>
      <c r="J36" s="96"/>
      <c r="K36" s="96"/>
      <c r="L36" s="96"/>
      <c r="M36" s="96"/>
      <c r="N36" s="20"/>
    </row>
    <row r="37" spans="1:14" x14ac:dyDescent="0.25">
      <c r="A37" s="88"/>
      <c r="B37" s="110" t="s">
        <v>135</v>
      </c>
      <c r="C37" s="251"/>
      <c r="D37" s="251" t="s">
        <v>795</v>
      </c>
      <c r="E37" s="93"/>
      <c r="F37" s="93"/>
      <c r="G37" s="93"/>
      <c r="H37" s="93"/>
      <c r="I37" s="96"/>
      <c r="J37" s="96"/>
      <c r="K37" s="96"/>
      <c r="L37" s="96"/>
      <c r="M37" s="96"/>
      <c r="N37" s="20"/>
    </row>
    <row r="38" spans="1:14" x14ac:dyDescent="0.25">
      <c r="A38" s="88"/>
      <c r="B38" s="93"/>
      <c r="C38" s="93"/>
      <c r="D38" s="93"/>
      <c r="E38" s="93"/>
      <c r="F38" s="93"/>
      <c r="G38" s="93"/>
      <c r="H38" s="93"/>
      <c r="I38" s="96"/>
      <c r="J38" s="96"/>
      <c r="K38" s="96"/>
      <c r="L38" s="96"/>
      <c r="M38" s="96"/>
      <c r="N38" s="20"/>
    </row>
    <row r="39" spans="1:14" x14ac:dyDescent="0.25">
      <c r="A39" s="88"/>
      <c r="B39" s="93"/>
      <c r="C39" s="93"/>
      <c r="D39" s="93"/>
      <c r="E39" s="93"/>
      <c r="F39" s="93"/>
      <c r="G39" s="93"/>
      <c r="H39" s="93"/>
      <c r="I39" s="96"/>
      <c r="J39" s="96"/>
      <c r="K39" s="96"/>
      <c r="L39" s="96"/>
      <c r="M39" s="96"/>
      <c r="N39" s="20"/>
    </row>
    <row r="40" spans="1:14" x14ac:dyDescent="0.25">
      <c r="A40" s="88"/>
      <c r="B40" s="111" t="s">
        <v>136</v>
      </c>
      <c r="C40" s="93"/>
      <c r="D40" s="93"/>
      <c r="E40" s="93"/>
      <c r="F40" s="93"/>
      <c r="G40" s="93"/>
      <c r="H40" s="93"/>
      <c r="I40" s="96"/>
      <c r="J40" s="96"/>
      <c r="K40" s="96"/>
      <c r="L40" s="96"/>
      <c r="M40" s="96"/>
      <c r="N40" s="20"/>
    </row>
    <row r="41" spans="1:14" x14ac:dyDescent="0.25">
      <c r="A41" s="88"/>
      <c r="B41" s="93"/>
      <c r="C41" s="93"/>
      <c r="D41" s="93"/>
      <c r="E41" s="93"/>
      <c r="F41" s="93"/>
      <c r="G41" s="93"/>
      <c r="H41" s="93"/>
      <c r="I41" s="96"/>
      <c r="J41" s="96"/>
      <c r="K41" s="96"/>
      <c r="L41" s="96"/>
      <c r="M41" s="96"/>
      <c r="N41" s="97"/>
    </row>
    <row r="42" spans="1:14" x14ac:dyDescent="0.25">
      <c r="A42" s="88"/>
      <c r="B42" s="93"/>
      <c r="C42" s="93"/>
      <c r="D42" s="93"/>
      <c r="E42" s="93"/>
      <c r="F42" s="93"/>
      <c r="G42" s="93"/>
      <c r="H42" s="93"/>
      <c r="I42" s="96"/>
      <c r="J42" s="96"/>
      <c r="K42" s="96"/>
      <c r="L42" s="96"/>
      <c r="M42" s="96"/>
      <c r="N42" s="97"/>
    </row>
    <row r="43" spans="1:14" x14ac:dyDescent="0.25">
      <c r="A43" s="88"/>
      <c r="B43" s="114" t="s">
        <v>33</v>
      </c>
      <c r="C43" s="114" t="s">
        <v>56</v>
      </c>
      <c r="D43" s="113" t="s">
        <v>49</v>
      </c>
      <c r="E43" s="113" t="s">
        <v>16</v>
      </c>
      <c r="F43" s="93"/>
      <c r="G43" s="93"/>
      <c r="H43" s="93"/>
      <c r="I43" s="96"/>
      <c r="J43" s="96"/>
      <c r="K43" s="96"/>
      <c r="L43" s="96"/>
      <c r="M43" s="96"/>
      <c r="N43" s="97"/>
    </row>
    <row r="44" spans="1:14" ht="28.5" x14ac:dyDescent="0.25">
      <c r="A44" s="88"/>
      <c r="B44" s="94" t="s">
        <v>137</v>
      </c>
      <c r="C44" s="95">
        <v>40</v>
      </c>
      <c r="D44" s="163">
        <v>0</v>
      </c>
      <c r="E44" s="459">
        <f>+D44+D45</f>
        <v>0</v>
      </c>
      <c r="F44" s="93"/>
      <c r="G44" s="93"/>
      <c r="H44" s="93"/>
      <c r="I44" s="96"/>
      <c r="J44" s="96"/>
      <c r="K44" s="96"/>
      <c r="L44" s="96"/>
      <c r="M44" s="96"/>
      <c r="N44" s="97"/>
    </row>
    <row r="45" spans="1:14" ht="57" x14ac:dyDescent="0.25">
      <c r="A45" s="88"/>
      <c r="B45" s="94" t="s">
        <v>138</v>
      </c>
      <c r="C45" s="95">
        <v>60</v>
      </c>
      <c r="D45" s="163">
        <f>+F142</f>
        <v>0</v>
      </c>
      <c r="E45" s="460"/>
      <c r="F45" s="93"/>
      <c r="G45" s="93"/>
      <c r="H45" s="93"/>
      <c r="I45" s="96"/>
      <c r="J45" s="96"/>
      <c r="K45" s="96"/>
      <c r="L45" s="96"/>
      <c r="M45" s="96"/>
      <c r="N45" s="97"/>
    </row>
    <row r="46" spans="1:14" x14ac:dyDescent="0.25">
      <c r="A46" s="88"/>
      <c r="C46" s="89"/>
      <c r="D46" s="34"/>
      <c r="E46" s="90"/>
      <c r="F46" s="35"/>
      <c r="G46" s="35"/>
      <c r="H46" s="35"/>
      <c r="I46" s="23"/>
      <c r="J46" s="23"/>
      <c r="K46" s="23"/>
      <c r="L46" s="23"/>
      <c r="M46" s="23"/>
    </row>
    <row r="47" spans="1:14" x14ac:dyDescent="0.25">
      <c r="A47" s="88"/>
      <c r="C47" s="89"/>
      <c r="D47" s="34"/>
      <c r="E47" s="90"/>
      <c r="F47" s="35"/>
      <c r="G47" s="35"/>
      <c r="H47" s="35"/>
      <c r="I47" s="23"/>
      <c r="J47" s="23"/>
      <c r="K47" s="23"/>
      <c r="L47" s="23"/>
      <c r="M47" s="23"/>
    </row>
    <row r="48" spans="1:14" x14ac:dyDescent="0.25">
      <c r="A48" s="88"/>
      <c r="C48" s="89"/>
      <c r="D48" s="34"/>
      <c r="E48" s="90"/>
      <c r="F48" s="35"/>
      <c r="G48" s="35"/>
      <c r="H48" s="35"/>
      <c r="I48" s="23"/>
      <c r="J48" s="23"/>
      <c r="K48" s="23"/>
      <c r="L48" s="23"/>
      <c r="M48" s="23"/>
    </row>
    <row r="49" spans="1:26" ht="15.75" thickBot="1" x14ac:dyDescent="0.3">
      <c r="M49" s="471" t="s">
        <v>35</v>
      </c>
      <c r="N49" s="471"/>
    </row>
    <row r="50" spans="1:26" x14ac:dyDescent="0.25">
      <c r="B50" s="111" t="s">
        <v>30</v>
      </c>
      <c r="M50" s="59"/>
      <c r="N50" s="59"/>
    </row>
    <row r="51" spans="1:26" ht="15.75" thickBot="1" x14ac:dyDescent="0.3">
      <c r="M51" s="59"/>
      <c r="N51" s="59"/>
    </row>
    <row r="52" spans="1:26" s="96" customFormat="1" ht="109.5" customHeight="1" x14ac:dyDescent="0.25">
      <c r="B52" s="107" t="s">
        <v>139</v>
      </c>
      <c r="C52" s="107" t="s">
        <v>140</v>
      </c>
      <c r="D52" s="107" t="s">
        <v>141</v>
      </c>
      <c r="E52" s="107" t="s">
        <v>45</v>
      </c>
      <c r="F52" s="107" t="s">
        <v>22</v>
      </c>
      <c r="G52" s="107" t="s">
        <v>96</v>
      </c>
      <c r="H52" s="107" t="s">
        <v>17</v>
      </c>
      <c r="I52" s="107" t="s">
        <v>10</v>
      </c>
      <c r="J52" s="107" t="s">
        <v>31</v>
      </c>
      <c r="K52" s="107" t="s">
        <v>59</v>
      </c>
      <c r="L52" s="107" t="s">
        <v>20</v>
      </c>
      <c r="M52" s="92" t="s">
        <v>26</v>
      </c>
      <c r="N52" s="107" t="s">
        <v>142</v>
      </c>
      <c r="O52" s="107" t="s">
        <v>36</v>
      </c>
      <c r="P52" s="108" t="s">
        <v>11</v>
      </c>
      <c r="Q52" s="108" t="s">
        <v>19</v>
      </c>
      <c r="R52" s="108" t="s">
        <v>724</v>
      </c>
    </row>
    <row r="53" spans="1:26" s="102" customFormat="1" x14ac:dyDescent="0.25">
      <c r="A53" s="42">
        <v>1</v>
      </c>
      <c r="B53" s="103" t="s">
        <v>151</v>
      </c>
      <c r="C53" s="104" t="s">
        <v>153</v>
      </c>
      <c r="D53" s="103" t="s">
        <v>156</v>
      </c>
      <c r="E53" s="130">
        <v>2012001</v>
      </c>
      <c r="F53" s="99" t="s">
        <v>130</v>
      </c>
      <c r="G53" s="118">
        <v>1</v>
      </c>
      <c r="H53" s="100">
        <v>40973</v>
      </c>
      <c r="I53" s="100">
        <v>41338</v>
      </c>
      <c r="J53" s="100" t="s">
        <v>157</v>
      </c>
      <c r="K53" s="91">
        <v>12</v>
      </c>
      <c r="L53" s="100"/>
      <c r="M53" s="130">
        <v>0</v>
      </c>
      <c r="N53" s="130">
        <f t="shared" ref="N53" si="0">+M53*G53</f>
        <v>0</v>
      </c>
      <c r="O53" s="133">
        <v>887571000</v>
      </c>
      <c r="P53" s="132">
        <v>3091.3083000000001</v>
      </c>
      <c r="Q53" s="119" t="s">
        <v>162</v>
      </c>
      <c r="R53" s="101"/>
      <c r="S53" s="101"/>
      <c r="T53" s="101"/>
      <c r="U53" s="101"/>
      <c r="V53" s="101"/>
      <c r="W53" s="101"/>
      <c r="X53" s="101"/>
      <c r="Y53" s="101"/>
      <c r="Z53" s="101"/>
    </row>
    <row r="54" spans="1:26" s="102" customFormat="1" ht="25.5" customHeight="1" x14ac:dyDescent="0.25">
      <c r="A54" s="42">
        <v>2</v>
      </c>
      <c r="B54" s="103" t="s">
        <v>151</v>
      </c>
      <c r="C54" s="104" t="s">
        <v>152</v>
      </c>
      <c r="D54" s="103" t="s">
        <v>158</v>
      </c>
      <c r="E54" s="130" t="s">
        <v>792</v>
      </c>
      <c r="F54" s="99" t="s">
        <v>130</v>
      </c>
      <c r="G54" s="118">
        <v>1</v>
      </c>
      <c r="H54" s="100">
        <v>40329</v>
      </c>
      <c r="I54" s="100">
        <v>40637</v>
      </c>
      <c r="J54" s="100" t="s">
        <v>157</v>
      </c>
      <c r="K54" s="91">
        <v>11</v>
      </c>
      <c r="L54" s="100"/>
      <c r="M54" s="130">
        <v>0</v>
      </c>
      <c r="N54" s="130">
        <f t="shared" ref="N54" si="1">+M54*G54</f>
        <v>0</v>
      </c>
      <c r="O54" s="133">
        <v>1118247463</v>
      </c>
      <c r="P54" s="132" t="s">
        <v>793</v>
      </c>
      <c r="Q54" s="119"/>
      <c r="R54" s="101"/>
      <c r="S54" s="101"/>
      <c r="T54" s="101"/>
      <c r="U54" s="101"/>
      <c r="V54" s="101"/>
      <c r="W54" s="101"/>
      <c r="X54" s="101"/>
      <c r="Y54" s="101"/>
      <c r="Z54" s="101"/>
    </row>
    <row r="55" spans="1:26" s="102" customFormat="1" ht="18.75" customHeight="1" x14ac:dyDescent="0.25">
      <c r="A55" s="42">
        <v>3</v>
      </c>
      <c r="B55" s="103" t="s">
        <v>151</v>
      </c>
      <c r="C55" s="104" t="s">
        <v>152</v>
      </c>
      <c r="D55" s="103" t="s">
        <v>154</v>
      </c>
      <c r="E55" s="130">
        <v>24</v>
      </c>
      <c r="F55" s="99" t="s">
        <v>130</v>
      </c>
      <c r="G55" s="118">
        <v>1</v>
      </c>
      <c r="H55" s="100">
        <v>40940</v>
      </c>
      <c r="I55" s="100">
        <v>41273</v>
      </c>
      <c r="J55" s="100" t="s">
        <v>157</v>
      </c>
      <c r="K55" s="91">
        <v>11</v>
      </c>
      <c r="L55" s="100"/>
      <c r="M55" s="130">
        <v>200</v>
      </c>
      <c r="N55" s="130">
        <f t="shared" ref="N55" si="2">+M55*G55</f>
        <v>200</v>
      </c>
      <c r="O55" s="133">
        <v>165175561</v>
      </c>
      <c r="P55" s="132" t="s">
        <v>791</v>
      </c>
      <c r="Q55" s="119"/>
      <c r="R55" s="101"/>
      <c r="S55" s="101"/>
      <c r="T55" s="101"/>
      <c r="U55" s="101"/>
      <c r="V55" s="101"/>
      <c r="W55" s="101"/>
      <c r="X55" s="101"/>
      <c r="Y55" s="101"/>
      <c r="Z55" s="101"/>
    </row>
    <row r="56" spans="1:26" s="102" customFormat="1" x14ac:dyDescent="0.25">
      <c r="A56" s="42">
        <v>4</v>
      </c>
      <c r="B56" s="103" t="s">
        <v>151</v>
      </c>
      <c r="C56" s="104" t="s">
        <v>152</v>
      </c>
      <c r="D56" s="103" t="s">
        <v>159</v>
      </c>
      <c r="E56" s="130">
        <v>2111252</v>
      </c>
      <c r="F56" s="99" t="s">
        <v>130</v>
      </c>
      <c r="G56" s="118">
        <v>1</v>
      </c>
      <c r="H56" s="100">
        <v>40781</v>
      </c>
      <c r="I56" s="100">
        <v>40955</v>
      </c>
      <c r="J56" s="100" t="s">
        <v>157</v>
      </c>
      <c r="K56" s="91">
        <v>5</v>
      </c>
      <c r="L56" s="100"/>
      <c r="M56" s="130">
        <v>0</v>
      </c>
      <c r="N56" s="130">
        <f t="shared" ref="N56" si="3">+M56*G56</f>
        <v>0</v>
      </c>
      <c r="O56" s="133">
        <v>40658940</v>
      </c>
      <c r="P56" s="132">
        <v>839</v>
      </c>
      <c r="Q56" s="119" t="s">
        <v>169</v>
      </c>
      <c r="R56" s="101"/>
      <c r="S56" s="101"/>
      <c r="T56" s="101"/>
      <c r="U56" s="101"/>
      <c r="V56" s="101"/>
      <c r="W56" s="101"/>
      <c r="X56" s="101"/>
      <c r="Y56" s="101"/>
      <c r="Z56" s="101"/>
    </row>
    <row r="57" spans="1:26" s="102" customFormat="1" x14ac:dyDescent="0.25">
      <c r="A57" s="42"/>
      <c r="B57" s="45" t="s">
        <v>16</v>
      </c>
      <c r="C57" s="104"/>
      <c r="D57" s="103"/>
      <c r="E57" s="130"/>
      <c r="F57" s="99"/>
      <c r="G57" s="118"/>
      <c r="H57" s="100"/>
      <c r="I57" s="100"/>
      <c r="J57" s="100"/>
      <c r="K57" s="105">
        <f>SUM(K53:K56)</f>
        <v>39</v>
      </c>
      <c r="L57" s="105">
        <f>SUM(L53:L56)</f>
        <v>0</v>
      </c>
      <c r="M57" s="117">
        <f>SUM(M53:M56)</f>
        <v>200</v>
      </c>
      <c r="N57" s="105">
        <f>SUM(N53:N56)</f>
        <v>200</v>
      </c>
      <c r="O57" s="26"/>
      <c r="P57" s="132"/>
      <c r="Q57" s="120"/>
    </row>
    <row r="58" spans="1:26" s="29" customFormat="1" x14ac:dyDescent="0.25">
      <c r="E58" s="30"/>
    </row>
    <row r="59" spans="1:26" s="29" customFormat="1" x14ac:dyDescent="0.25">
      <c r="B59" s="444" t="s">
        <v>28</v>
      </c>
      <c r="C59" s="444" t="s">
        <v>27</v>
      </c>
      <c r="D59" s="470" t="s">
        <v>34</v>
      </c>
      <c r="E59" s="470"/>
    </row>
    <row r="60" spans="1:26" s="29" customFormat="1" x14ac:dyDescent="0.25">
      <c r="B60" s="445"/>
      <c r="C60" s="445"/>
      <c r="D60" s="160" t="s">
        <v>23</v>
      </c>
      <c r="E60" s="57" t="s">
        <v>24</v>
      </c>
    </row>
    <row r="61" spans="1:26" s="29" customFormat="1" ht="30.6" customHeight="1" x14ac:dyDescent="0.25">
      <c r="B61" s="54" t="s">
        <v>21</v>
      </c>
      <c r="C61" s="55">
        <f>+K57</f>
        <v>39</v>
      </c>
      <c r="D61" s="206" t="s">
        <v>795</v>
      </c>
      <c r="E61" s="206"/>
      <c r="F61" s="31"/>
      <c r="G61" s="31"/>
      <c r="H61" s="31"/>
      <c r="I61" s="31"/>
      <c r="J61" s="31"/>
      <c r="K61" s="31"/>
      <c r="L61" s="31"/>
      <c r="M61" s="31"/>
    </row>
    <row r="62" spans="1:26" s="29" customFormat="1" ht="30" customHeight="1" x14ac:dyDescent="0.25">
      <c r="B62" s="54" t="s">
        <v>25</v>
      </c>
      <c r="C62" s="55">
        <f>+M57</f>
        <v>200</v>
      </c>
      <c r="D62" s="206"/>
      <c r="E62" s="206" t="s">
        <v>795</v>
      </c>
    </row>
    <row r="63" spans="1:26" s="29" customFormat="1" x14ac:dyDescent="0.25">
      <c r="B63" s="32"/>
      <c r="C63" s="468"/>
      <c r="D63" s="468"/>
      <c r="E63" s="468"/>
      <c r="F63" s="468"/>
      <c r="G63" s="468"/>
      <c r="H63" s="468"/>
      <c r="I63" s="468"/>
      <c r="J63" s="468"/>
      <c r="K63" s="468"/>
      <c r="L63" s="468"/>
      <c r="M63" s="468"/>
      <c r="N63" s="468"/>
    </row>
    <row r="64" spans="1:26" ht="28.15" customHeight="1" thickBot="1" x14ac:dyDescent="0.3"/>
    <row r="65" spans="2:18" ht="27" thickBot="1" x14ac:dyDescent="0.3">
      <c r="B65" s="467" t="s">
        <v>97</v>
      </c>
      <c r="C65" s="467"/>
      <c r="D65" s="467"/>
      <c r="E65" s="467"/>
      <c r="F65" s="467"/>
      <c r="G65" s="467"/>
      <c r="H65" s="467"/>
      <c r="I65" s="467"/>
      <c r="J65" s="467"/>
      <c r="K65" s="467"/>
      <c r="L65" s="467"/>
      <c r="M65" s="467"/>
      <c r="N65" s="467"/>
    </row>
    <row r="68" spans="2:18" ht="69" customHeight="1" x14ac:dyDescent="0.25">
      <c r="B68" s="109" t="s">
        <v>716</v>
      </c>
      <c r="C68" s="62" t="s">
        <v>2</v>
      </c>
      <c r="D68" s="62" t="s">
        <v>99</v>
      </c>
      <c r="E68" s="62" t="s">
        <v>98</v>
      </c>
      <c r="F68" s="62" t="s">
        <v>100</v>
      </c>
      <c r="G68" s="62" t="s">
        <v>101</v>
      </c>
      <c r="H68" s="62" t="s">
        <v>217</v>
      </c>
      <c r="I68" s="62" t="s">
        <v>102</v>
      </c>
      <c r="J68" s="62" t="s">
        <v>103</v>
      </c>
      <c r="K68" s="62" t="s">
        <v>104</v>
      </c>
      <c r="L68" s="62" t="s">
        <v>105</v>
      </c>
      <c r="M68" s="85" t="s">
        <v>106</v>
      </c>
      <c r="N68" s="85" t="s">
        <v>107</v>
      </c>
      <c r="O68" s="428" t="s">
        <v>3</v>
      </c>
      <c r="P68" s="430"/>
      <c r="Q68" s="62" t="s">
        <v>18</v>
      </c>
    </row>
    <row r="69" spans="2:18" x14ac:dyDescent="0.25">
      <c r="B69" s="53" t="s">
        <v>327</v>
      </c>
      <c r="C69" s="3" t="s">
        <v>216</v>
      </c>
      <c r="D69" s="110" t="s">
        <v>328</v>
      </c>
      <c r="E69" s="110">
        <v>50</v>
      </c>
      <c r="F69" s="4" t="s">
        <v>131</v>
      </c>
      <c r="G69" s="4" t="s">
        <v>131</v>
      </c>
      <c r="H69" s="4" t="s">
        <v>131</v>
      </c>
      <c r="I69" s="4" t="s">
        <v>131</v>
      </c>
      <c r="J69" s="86" t="s">
        <v>130</v>
      </c>
      <c r="K69" s="110" t="s">
        <v>130</v>
      </c>
      <c r="L69" s="110" t="s">
        <v>130</v>
      </c>
      <c r="M69" s="110" t="s">
        <v>130</v>
      </c>
      <c r="N69" s="110" t="s">
        <v>130</v>
      </c>
      <c r="O69" s="157" t="s">
        <v>218</v>
      </c>
      <c r="P69" s="158"/>
      <c r="Q69" s="110" t="s">
        <v>131</v>
      </c>
    </row>
    <row r="70" spans="2:18" x14ac:dyDescent="0.25">
      <c r="B70" s="53" t="s">
        <v>329</v>
      </c>
      <c r="C70" s="3" t="s">
        <v>166</v>
      </c>
      <c r="D70" s="53" t="s">
        <v>336</v>
      </c>
      <c r="E70" s="110">
        <v>140</v>
      </c>
      <c r="F70" s="4" t="s">
        <v>131</v>
      </c>
      <c r="G70" s="4" t="s">
        <v>131</v>
      </c>
      <c r="H70" s="4" t="s">
        <v>131</v>
      </c>
      <c r="I70" s="4" t="s">
        <v>131</v>
      </c>
      <c r="J70" s="86" t="s">
        <v>130</v>
      </c>
      <c r="K70" s="110" t="s">
        <v>130</v>
      </c>
      <c r="L70" s="110" t="s">
        <v>130</v>
      </c>
      <c r="M70" s="110" t="s">
        <v>130</v>
      </c>
      <c r="N70" s="110" t="s">
        <v>130</v>
      </c>
      <c r="O70" s="157" t="s">
        <v>219</v>
      </c>
      <c r="P70" s="158"/>
      <c r="Q70" s="110" t="s">
        <v>131</v>
      </c>
    </row>
    <row r="71" spans="2:18" x14ac:dyDescent="0.25">
      <c r="B71" s="53" t="s">
        <v>330</v>
      </c>
      <c r="C71" s="3" t="s">
        <v>166</v>
      </c>
      <c r="D71" s="53" t="s">
        <v>337</v>
      </c>
      <c r="E71" s="110">
        <v>60</v>
      </c>
      <c r="F71" s="4" t="s">
        <v>131</v>
      </c>
      <c r="G71" s="4" t="s">
        <v>131</v>
      </c>
      <c r="H71" s="4" t="s">
        <v>131</v>
      </c>
      <c r="I71" s="4" t="s">
        <v>131</v>
      </c>
      <c r="J71" s="86" t="s">
        <v>130</v>
      </c>
      <c r="K71" s="110" t="s">
        <v>130</v>
      </c>
      <c r="L71" s="110" t="s">
        <v>130</v>
      </c>
      <c r="M71" s="110" t="s">
        <v>130</v>
      </c>
      <c r="N71" s="110" t="s">
        <v>130</v>
      </c>
      <c r="O71" s="157" t="s">
        <v>219</v>
      </c>
      <c r="P71" s="158"/>
      <c r="Q71" s="110" t="s">
        <v>131</v>
      </c>
    </row>
    <row r="72" spans="2:18" x14ac:dyDescent="0.25">
      <c r="B72" s="53" t="s">
        <v>331</v>
      </c>
      <c r="C72" s="3" t="s">
        <v>216</v>
      </c>
      <c r="D72" s="110" t="s">
        <v>338</v>
      </c>
      <c r="E72" s="110">
        <v>50</v>
      </c>
      <c r="F72" s="4" t="s">
        <v>131</v>
      </c>
      <c r="G72" s="4" t="s">
        <v>131</v>
      </c>
      <c r="H72" s="4" t="s">
        <v>131</v>
      </c>
      <c r="I72" s="4" t="s">
        <v>131</v>
      </c>
      <c r="J72" s="86" t="s">
        <v>130</v>
      </c>
      <c r="K72" s="110" t="s">
        <v>130</v>
      </c>
      <c r="L72" s="110" t="s">
        <v>130</v>
      </c>
      <c r="M72" s="110" t="s">
        <v>130</v>
      </c>
      <c r="N72" s="110" t="s">
        <v>130</v>
      </c>
      <c r="O72" s="157" t="s">
        <v>218</v>
      </c>
      <c r="P72" s="158"/>
      <c r="Q72" s="110" t="s">
        <v>131</v>
      </c>
    </row>
    <row r="73" spans="2:18" x14ac:dyDescent="0.25">
      <c r="B73" s="53" t="s">
        <v>332</v>
      </c>
      <c r="C73" s="3" t="s">
        <v>216</v>
      </c>
      <c r="D73" s="110" t="s">
        <v>338</v>
      </c>
      <c r="E73" s="110">
        <v>50</v>
      </c>
      <c r="F73" s="4" t="s">
        <v>131</v>
      </c>
      <c r="G73" s="4" t="s">
        <v>131</v>
      </c>
      <c r="H73" s="4" t="s">
        <v>131</v>
      </c>
      <c r="I73" s="4" t="s">
        <v>131</v>
      </c>
      <c r="J73" s="86" t="s">
        <v>130</v>
      </c>
      <c r="K73" s="110" t="s">
        <v>130</v>
      </c>
      <c r="L73" s="110" t="s">
        <v>130</v>
      </c>
      <c r="M73" s="110" t="s">
        <v>130</v>
      </c>
      <c r="N73" s="110" t="s">
        <v>130</v>
      </c>
      <c r="O73" s="157" t="s">
        <v>218</v>
      </c>
      <c r="P73" s="158"/>
      <c r="Q73" s="110" t="s">
        <v>131</v>
      </c>
    </row>
    <row r="74" spans="2:18" x14ac:dyDescent="0.25">
      <c r="B74" s="53" t="s">
        <v>333</v>
      </c>
      <c r="C74" s="3" t="s">
        <v>216</v>
      </c>
      <c r="D74" s="110" t="s">
        <v>338</v>
      </c>
      <c r="E74" s="110">
        <v>50</v>
      </c>
      <c r="F74" s="4" t="s">
        <v>131</v>
      </c>
      <c r="G74" s="4" t="s">
        <v>131</v>
      </c>
      <c r="H74" s="4" t="s">
        <v>131</v>
      </c>
      <c r="I74" s="4" t="s">
        <v>131</v>
      </c>
      <c r="J74" s="86" t="s">
        <v>130</v>
      </c>
      <c r="K74" s="110" t="s">
        <v>130</v>
      </c>
      <c r="L74" s="110" t="s">
        <v>130</v>
      </c>
      <c r="M74" s="110" t="s">
        <v>130</v>
      </c>
      <c r="N74" s="110" t="s">
        <v>130</v>
      </c>
      <c r="O74" s="157" t="s">
        <v>218</v>
      </c>
      <c r="P74" s="158"/>
      <c r="Q74" s="110" t="s">
        <v>131</v>
      </c>
    </row>
    <row r="75" spans="2:18" x14ac:dyDescent="0.2">
      <c r="B75" s="141"/>
      <c r="C75" s="142"/>
      <c r="D75" s="141"/>
      <c r="E75" s="110"/>
      <c r="F75" s="110"/>
      <c r="G75" s="110"/>
      <c r="H75" s="110"/>
      <c r="I75" s="110"/>
      <c r="J75" s="110"/>
      <c r="K75" s="110"/>
      <c r="L75" s="110"/>
      <c r="M75" s="110"/>
      <c r="N75" s="110"/>
      <c r="O75" s="110"/>
      <c r="P75" s="110"/>
      <c r="Q75" s="110"/>
      <c r="R75" s="110"/>
    </row>
    <row r="76" spans="2:18" x14ac:dyDescent="0.25">
      <c r="B76" s="9" t="s">
        <v>1</v>
      </c>
    </row>
    <row r="77" spans="2:18" x14ac:dyDescent="0.25">
      <c r="B77" s="9" t="s">
        <v>37</v>
      </c>
    </row>
    <row r="78" spans="2:18" x14ac:dyDescent="0.25">
      <c r="B78" s="9" t="s">
        <v>60</v>
      </c>
    </row>
    <row r="80" spans="2:18" ht="15.75" thickBot="1" x14ac:dyDescent="0.3"/>
    <row r="81" spans="2:17" ht="27" thickBot="1" x14ac:dyDescent="0.3">
      <c r="B81" s="461" t="s">
        <v>38</v>
      </c>
      <c r="C81" s="462"/>
      <c r="D81" s="462"/>
      <c r="E81" s="462"/>
      <c r="F81" s="462"/>
      <c r="G81" s="462"/>
      <c r="H81" s="462"/>
      <c r="I81" s="462"/>
      <c r="J81" s="462"/>
      <c r="K81" s="462"/>
      <c r="L81" s="462"/>
      <c r="M81" s="462"/>
      <c r="N81" s="463"/>
    </row>
    <row r="85" spans="2:17" x14ac:dyDescent="0.25">
      <c r="B85" s="9" t="s">
        <v>736</v>
      </c>
    </row>
    <row r="86" spans="2:17" ht="76.5" customHeight="1" x14ac:dyDescent="0.25">
      <c r="B86" s="109" t="s">
        <v>0</v>
      </c>
      <c r="C86" s="109" t="s">
        <v>39</v>
      </c>
      <c r="D86" s="109" t="s">
        <v>40</v>
      </c>
      <c r="E86" s="109" t="s">
        <v>108</v>
      </c>
      <c r="F86" s="109" t="s">
        <v>110</v>
      </c>
      <c r="G86" s="109" t="s">
        <v>111</v>
      </c>
      <c r="H86" s="109" t="s">
        <v>112</v>
      </c>
      <c r="I86" s="109" t="s">
        <v>109</v>
      </c>
      <c r="J86" s="428" t="s">
        <v>113</v>
      </c>
      <c r="K86" s="429"/>
      <c r="L86" s="430"/>
      <c r="M86" s="109" t="s">
        <v>117</v>
      </c>
      <c r="N86" s="109" t="s">
        <v>41</v>
      </c>
      <c r="O86" s="109" t="s">
        <v>42</v>
      </c>
      <c r="P86" s="428" t="s">
        <v>3</v>
      </c>
      <c r="Q86" s="430"/>
    </row>
    <row r="87" spans="2:17" ht="60.75" customHeight="1" x14ac:dyDescent="0.25">
      <c r="B87" s="156" t="s">
        <v>43</v>
      </c>
      <c r="C87" s="156" t="s">
        <v>735</v>
      </c>
      <c r="D87" s="174" t="s">
        <v>750</v>
      </c>
      <c r="E87" s="175">
        <v>69008302</v>
      </c>
      <c r="F87" s="174" t="s">
        <v>738</v>
      </c>
      <c r="G87" s="53" t="s">
        <v>650</v>
      </c>
      <c r="H87" s="176">
        <v>38324</v>
      </c>
      <c r="I87" s="53" t="s">
        <v>739</v>
      </c>
      <c r="J87" s="177" t="s">
        <v>740</v>
      </c>
      <c r="K87" s="178" t="s">
        <v>741</v>
      </c>
      <c r="L87" s="178" t="s">
        <v>742</v>
      </c>
      <c r="M87" s="53" t="s">
        <v>130</v>
      </c>
      <c r="N87" s="53" t="s">
        <v>130</v>
      </c>
      <c r="O87" s="53" t="s">
        <v>130</v>
      </c>
      <c r="P87" s="472" t="s">
        <v>743</v>
      </c>
      <c r="Q87" s="472"/>
    </row>
    <row r="88" spans="2:17" ht="60.75" customHeight="1" x14ac:dyDescent="0.25">
      <c r="B88" s="156" t="s">
        <v>44</v>
      </c>
      <c r="C88" s="156" t="s">
        <v>735</v>
      </c>
      <c r="D88" s="86" t="s">
        <v>744</v>
      </c>
      <c r="E88" s="86">
        <v>1116245104</v>
      </c>
      <c r="F88" s="86" t="s">
        <v>738</v>
      </c>
      <c r="G88" s="87" t="s">
        <v>745</v>
      </c>
      <c r="H88" s="179">
        <v>41258</v>
      </c>
      <c r="I88" s="5" t="s">
        <v>130</v>
      </c>
      <c r="J88" s="87" t="s">
        <v>746</v>
      </c>
      <c r="K88" s="180" t="s">
        <v>747</v>
      </c>
      <c r="L88" s="180" t="s">
        <v>748</v>
      </c>
      <c r="M88" s="53" t="s">
        <v>130</v>
      </c>
      <c r="N88" s="53" t="s">
        <v>23</v>
      </c>
      <c r="O88" s="53" t="s">
        <v>130</v>
      </c>
      <c r="P88" s="472" t="s">
        <v>749</v>
      </c>
      <c r="Q88" s="472"/>
    </row>
    <row r="89" spans="2:17" ht="33.6" customHeight="1" x14ac:dyDescent="0.25">
      <c r="B89" s="144"/>
      <c r="C89" s="144"/>
      <c r="D89" s="135"/>
      <c r="E89" s="135"/>
      <c r="F89" s="135"/>
      <c r="G89" s="135"/>
      <c r="H89" s="135"/>
      <c r="I89" s="145"/>
      <c r="J89" s="146"/>
      <c r="K89" s="136"/>
      <c r="L89" s="136"/>
      <c r="M89" s="10"/>
      <c r="N89" s="10"/>
      <c r="O89" s="10"/>
      <c r="P89" s="137"/>
      <c r="Q89" s="137"/>
    </row>
    <row r="90" spans="2:17" ht="33.6" customHeight="1" x14ac:dyDescent="0.25">
      <c r="B90" s="144" t="s">
        <v>670</v>
      </c>
      <c r="C90" s="144"/>
      <c r="D90" s="135"/>
      <c r="E90" s="135"/>
      <c r="F90" s="135"/>
      <c r="G90" s="135"/>
      <c r="H90" s="135"/>
      <c r="I90" s="145"/>
      <c r="J90" s="146"/>
      <c r="K90" s="136"/>
      <c r="L90" s="136"/>
      <c r="M90" s="10"/>
      <c r="N90" s="10"/>
      <c r="O90" s="10"/>
      <c r="P90" s="137"/>
      <c r="Q90" s="137"/>
    </row>
    <row r="91" spans="2:17" ht="33.6" customHeight="1" x14ac:dyDescent="0.25">
      <c r="B91" s="109" t="s">
        <v>0</v>
      </c>
      <c r="C91" s="109" t="s">
        <v>39</v>
      </c>
      <c r="D91" s="109" t="s">
        <v>40</v>
      </c>
      <c r="E91" s="109" t="s">
        <v>108</v>
      </c>
      <c r="F91" s="109" t="s">
        <v>110</v>
      </c>
      <c r="G91" s="109" t="s">
        <v>111</v>
      </c>
      <c r="H91" s="109" t="s">
        <v>112</v>
      </c>
      <c r="I91" s="109" t="s">
        <v>109</v>
      </c>
      <c r="J91" s="428" t="s">
        <v>113</v>
      </c>
      <c r="K91" s="429"/>
      <c r="L91" s="430"/>
      <c r="M91" s="109" t="s">
        <v>117</v>
      </c>
      <c r="N91" s="109" t="s">
        <v>41</v>
      </c>
      <c r="O91" s="109" t="s">
        <v>42</v>
      </c>
      <c r="P91" s="428" t="s">
        <v>3</v>
      </c>
      <c r="Q91" s="430"/>
    </row>
    <row r="92" spans="2:17" ht="33.6" customHeight="1" x14ac:dyDescent="0.25">
      <c r="B92" s="156" t="s">
        <v>43</v>
      </c>
      <c r="C92" s="156" t="s">
        <v>735</v>
      </c>
      <c r="D92" s="53" t="s">
        <v>751</v>
      </c>
      <c r="E92" s="175">
        <v>37083399</v>
      </c>
      <c r="F92" s="174" t="s">
        <v>752</v>
      </c>
      <c r="G92" s="53" t="s">
        <v>753</v>
      </c>
      <c r="H92" s="176">
        <v>39353</v>
      </c>
      <c r="I92" s="53" t="s">
        <v>754</v>
      </c>
      <c r="J92" s="174" t="s">
        <v>755</v>
      </c>
      <c r="K92" s="181" t="s">
        <v>756</v>
      </c>
      <c r="L92" s="181" t="s">
        <v>757</v>
      </c>
      <c r="M92" s="53" t="s">
        <v>130</v>
      </c>
      <c r="N92" s="53" t="s">
        <v>131</v>
      </c>
      <c r="O92" s="53" t="s">
        <v>131</v>
      </c>
      <c r="P92" s="472" t="s">
        <v>1254</v>
      </c>
      <c r="Q92" s="472"/>
    </row>
    <row r="93" spans="2:17" ht="33.6" customHeight="1" x14ac:dyDescent="0.25">
      <c r="B93" s="156" t="s">
        <v>44</v>
      </c>
      <c r="C93" s="156" t="s">
        <v>735</v>
      </c>
      <c r="D93" s="3" t="s">
        <v>758</v>
      </c>
      <c r="E93" s="3">
        <v>97472730</v>
      </c>
      <c r="F93" s="3" t="s">
        <v>759</v>
      </c>
      <c r="G93" s="3" t="s">
        <v>760</v>
      </c>
      <c r="H93" s="3">
        <v>39899</v>
      </c>
      <c r="I93" s="5" t="s">
        <v>130</v>
      </c>
      <c r="J93" s="156" t="s">
        <v>761</v>
      </c>
      <c r="K93" s="87" t="s">
        <v>762</v>
      </c>
      <c r="L93" s="87" t="s">
        <v>763</v>
      </c>
      <c r="M93" s="110" t="s">
        <v>130</v>
      </c>
      <c r="N93" s="110" t="s">
        <v>130</v>
      </c>
      <c r="O93" s="110" t="s">
        <v>130</v>
      </c>
      <c r="P93" s="472" t="s">
        <v>169</v>
      </c>
      <c r="Q93" s="472"/>
    </row>
    <row r="94" spans="2:17" ht="33.6" customHeight="1" x14ac:dyDescent="0.25">
      <c r="B94" s="204" t="s">
        <v>44</v>
      </c>
      <c r="C94" s="156"/>
      <c r="D94" s="3" t="s">
        <v>764</v>
      </c>
      <c r="E94" s="3">
        <v>41182734</v>
      </c>
      <c r="F94" s="3" t="s">
        <v>738</v>
      </c>
      <c r="G94" s="3" t="s">
        <v>765</v>
      </c>
      <c r="H94" s="3">
        <v>39899</v>
      </c>
      <c r="I94" s="5" t="s">
        <v>130</v>
      </c>
      <c r="J94" s="156" t="s">
        <v>766</v>
      </c>
      <c r="K94" s="87" t="s">
        <v>767</v>
      </c>
      <c r="L94" s="87" t="s">
        <v>768</v>
      </c>
      <c r="M94" s="110" t="s">
        <v>130</v>
      </c>
      <c r="N94" s="110" t="s">
        <v>130</v>
      </c>
      <c r="O94" s="110" t="s">
        <v>130</v>
      </c>
      <c r="P94" s="472" t="s">
        <v>169</v>
      </c>
      <c r="Q94" s="472"/>
    </row>
    <row r="95" spans="2:17" ht="33.6" customHeight="1" x14ac:dyDescent="0.25">
      <c r="B95" s="156"/>
      <c r="C95" s="156"/>
      <c r="D95" s="3"/>
      <c r="E95" s="3"/>
      <c r="F95" s="3"/>
      <c r="G95" s="3"/>
      <c r="H95" s="3"/>
      <c r="I95" s="5"/>
      <c r="J95" s="156"/>
      <c r="K95" s="87"/>
      <c r="L95" s="87"/>
      <c r="M95" s="110"/>
      <c r="N95" s="110"/>
      <c r="O95" s="110"/>
      <c r="P95" s="437"/>
      <c r="Q95" s="437"/>
    </row>
    <row r="96" spans="2:17" ht="33.6" customHeight="1" x14ac:dyDescent="0.25">
      <c r="B96" s="156"/>
      <c r="C96" s="156"/>
      <c r="D96" s="3"/>
      <c r="E96" s="3"/>
      <c r="F96" s="3"/>
      <c r="G96" s="3"/>
      <c r="H96" s="3"/>
      <c r="I96" s="5"/>
      <c r="J96" s="156"/>
      <c r="K96" s="87"/>
      <c r="L96" s="87"/>
      <c r="M96" s="110"/>
      <c r="N96" s="110"/>
      <c r="O96" s="110"/>
      <c r="P96" s="437"/>
      <c r="Q96" s="437"/>
    </row>
    <row r="98" spans="1:26" ht="15.75" thickBot="1" x14ac:dyDescent="0.3"/>
    <row r="99" spans="1:26" ht="27" thickBot="1" x14ac:dyDescent="0.3">
      <c r="B99" s="461" t="s">
        <v>52</v>
      </c>
      <c r="C99" s="462"/>
      <c r="D99" s="462"/>
      <c r="E99" s="462"/>
      <c r="F99" s="462"/>
      <c r="G99" s="462"/>
      <c r="H99" s="462"/>
      <c r="I99" s="462"/>
      <c r="J99" s="462"/>
      <c r="K99" s="462"/>
      <c r="L99" s="462"/>
      <c r="M99" s="462"/>
      <c r="N99" s="463"/>
    </row>
    <row r="101" spans="1:26" ht="15.75" thickBot="1" x14ac:dyDescent="0.3">
      <c r="M101" s="59"/>
      <c r="N101" s="59"/>
    </row>
    <row r="102" spans="1:26" s="96" customFormat="1" ht="109.5" customHeight="1" x14ac:dyDescent="0.25">
      <c r="B102" s="107" t="s">
        <v>139</v>
      </c>
      <c r="C102" s="107" t="s">
        <v>140</v>
      </c>
      <c r="D102" s="107" t="s">
        <v>141</v>
      </c>
      <c r="E102" s="107" t="s">
        <v>45</v>
      </c>
      <c r="F102" s="107" t="s">
        <v>22</v>
      </c>
      <c r="G102" s="107" t="s">
        <v>96</v>
      </c>
      <c r="H102" s="107" t="s">
        <v>17</v>
      </c>
      <c r="I102" s="107" t="s">
        <v>10</v>
      </c>
      <c r="J102" s="107" t="s">
        <v>31</v>
      </c>
      <c r="K102" s="107" t="s">
        <v>59</v>
      </c>
      <c r="L102" s="107" t="s">
        <v>20</v>
      </c>
      <c r="M102" s="92" t="s">
        <v>26</v>
      </c>
      <c r="N102" s="107" t="s">
        <v>142</v>
      </c>
      <c r="O102" s="107" t="s">
        <v>36</v>
      </c>
      <c r="P102" s="108" t="s">
        <v>11</v>
      </c>
      <c r="Q102" s="108" t="s">
        <v>19</v>
      </c>
    </row>
    <row r="103" spans="1:26" s="102" customFormat="1" ht="30" customHeight="1" x14ac:dyDescent="0.25">
      <c r="A103" s="42">
        <v>1</v>
      </c>
      <c r="B103" s="103"/>
      <c r="C103" s="104"/>
      <c r="D103" s="103"/>
      <c r="E103" s="98"/>
      <c r="F103" s="99"/>
      <c r="G103" s="118"/>
      <c r="H103" s="106"/>
      <c r="I103" s="100"/>
      <c r="J103" s="100"/>
      <c r="K103" s="100"/>
      <c r="L103" s="100"/>
      <c r="M103" s="91"/>
      <c r="N103" s="91">
        <f>+M103*G103</f>
        <v>0</v>
      </c>
      <c r="O103" s="26"/>
      <c r="P103" s="26"/>
      <c r="Q103" s="433" t="s">
        <v>1253</v>
      </c>
      <c r="R103" s="101"/>
      <c r="S103" s="101"/>
      <c r="T103" s="101"/>
      <c r="U103" s="101"/>
      <c r="V103" s="101"/>
      <c r="W103" s="101"/>
      <c r="X103" s="101"/>
      <c r="Y103" s="101"/>
      <c r="Z103" s="101"/>
    </row>
    <row r="104" spans="1:26" s="102" customFormat="1" x14ac:dyDescent="0.25">
      <c r="A104" s="42">
        <f>+A103+1</f>
        <v>2</v>
      </c>
      <c r="B104" s="103"/>
      <c r="C104" s="104"/>
      <c r="D104" s="103"/>
      <c r="E104" s="98"/>
      <c r="F104" s="99"/>
      <c r="G104" s="99"/>
      <c r="H104" s="99"/>
      <c r="I104" s="100"/>
      <c r="J104" s="100"/>
      <c r="K104" s="100"/>
      <c r="L104" s="100"/>
      <c r="M104" s="91"/>
      <c r="N104" s="91"/>
      <c r="O104" s="26"/>
      <c r="P104" s="26"/>
      <c r="Q104" s="434"/>
      <c r="R104" s="101"/>
      <c r="S104" s="101"/>
      <c r="T104" s="101"/>
      <c r="U104" s="101"/>
      <c r="V104" s="101"/>
      <c r="W104" s="101"/>
      <c r="X104" s="101"/>
      <c r="Y104" s="101"/>
      <c r="Z104" s="101"/>
    </row>
    <row r="105" spans="1:26" s="102" customFormat="1" x14ac:dyDescent="0.25">
      <c r="A105" s="42">
        <f t="shared" ref="A105:A110" si="4">+A104+1</f>
        <v>3</v>
      </c>
      <c r="B105" s="103"/>
      <c r="C105" s="104"/>
      <c r="D105" s="103"/>
      <c r="E105" s="98"/>
      <c r="F105" s="99"/>
      <c r="G105" s="99"/>
      <c r="H105" s="99"/>
      <c r="I105" s="100"/>
      <c r="J105" s="100"/>
      <c r="K105" s="100"/>
      <c r="L105" s="100"/>
      <c r="M105" s="91"/>
      <c r="N105" s="91"/>
      <c r="O105" s="26"/>
      <c r="P105" s="26"/>
      <c r="Q105" s="434"/>
      <c r="R105" s="101"/>
      <c r="S105" s="101"/>
      <c r="T105" s="101"/>
      <c r="U105" s="101"/>
      <c r="V105" s="101"/>
      <c r="W105" s="101"/>
      <c r="X105" s="101"/>
      <c r="Y105" s="101"/>
      <c r="Z105" s="101"/>
    </row>
    <row r="106" spans="1:26" s="102" customFormat="1" x14ac:dyDescent="0.25">
      <c r="A106" s="42">
        <f t="shared" si="4"/>
        <v>4</v>
      </c>
      <c r="B106" s="103"/>
      <c r="C106" s="104"/>
      <c r="D106" s="103"/>
      <c r="E106" s="98"/>
      <c r="F106" s="99"/>
      <c r="G106" s="99"/>
      <c r="H106" s="99"/>
      <c r="I106" s="100"/>
      <c r="J106" s="100"/>
      <c r="K106" s="100"/>
      <c r="L106" s="100"/>
      <c r="M106" s="91"/>
      <c r="N106" s="91"/>
      <c r="O106" s="26"/>
      <c r="P106" s="26"/>
      <c r="Q106" s="434"/>
      <c r="R106" s="101"/>
      <c r="S106" s="101"/>
      <c r="T106" s="101"/>
      <c r="U106" s="101"/>
      <c r="V106" s="101"/>
      <c r="W106" s="101"/>
      <c r="X106" s="101"/>
      <c r="Y106" s="101"/>
      <c r="Z106" s="101"/>
    </row>
    <row r="107" spans="1:26" s="102" customFormat="1" x14ac:dyDescent="0.25">
      <c r="A107" s="42">
        <f t="shared" si="4"/>
        <v>5</v>
      </c>
      <c r="B107" s="103"/>
      <c r="C107" s="104"/>
      <c r="D107" s="103"/>
      <c r="E107" s="98"/>
      <c r="F107" s="99"/>
      <c r="G107" s="99"/>
      <c r="H107" s="99"/>
      <c r="I107" s="100"/>
      <c r="J107" s="100"/>
      <c r="K107" s="100"/>
      <c r="L107" s="100"/>
      <c r="M107" s="91"/>
      <c r="N107" s="91"/>
      <c r="O107" s="26"/>
      <c r="P107" s="26"/>
      <c r="Q107" s="434"/>
      <c r="R107" s="101"/>
      <c r="S107" s="101"/>
      <c r="T107" s="101"/>
      <c r="U107" s="101"/>
      <c r="V107" s="101"/>
      <c r="W107" s="101"/>
      <c r="X107" s="101"/>
      <c r="Y107" s="101"/>
      <c r="Z107" s="101"/>
    </row>
    <row r="108" spans="1:26" s="102" customFormat="1" x14ac:dyDescent="0.25">
      <c r="A108" s="42">
        <f t="shared" si="4"/>
        <v>6</v>
      </c>
      <c r="B108" s="103"/>
      <c r="C108" s="104"/>
      <c r="D108" s="103"/>
      <c r="E108" s="98"/>
      <c r="F108" s="99"/>
      <c r="G108" s="99"/>
      <c r="H108" s="99"/>
      <c r="I108" s="100"/>
      <c r="J108" s="100"/>
      <c r="K108" s="100"/>
      <c r="L108" s="100"/>
      <c r="M108" s="91"/>
      <c r="N108" s="91"/>
      <c r="O108" s="26"/>
      <c r="P108" s="26"/>
      <c r="Q108" s="434"/>
      <c r="R108" s="101"/>
      <c r="S108" s="101"/>
      <c r="T108" s="101"/>
      <c r="U108" s="101"/>
      <c r="V108" s="101"/>
      <c r="W108" s="101"/>
      <c r="X108" s="101"/>
      <c r="Y108" s="101"/>
      <c r="Z108" s="101"/>
    </row>
    <row r="109" spans="1:26" s="102" customFormat="1" x14ac:dyDescent="0.25">
      <c r="A109" s="42">
        <f t="shared" si="4"/>
        <v>7</v>
      </c>
      <c r="B109" s="103"/>
      <c r="C109" s="104"/>
      <c r="D109" s="103"/>
      <c r="E109" s="98"/>
      <c r="F109" s="99"/>
      <c r="G109" s="99"/>
      <c r="H109" s="99"/>
      <c r="I109" s="100"/>
      <c r="J109" s="100"/>
      <c r="K109" s="100"/>
      <c r="L109" s="100"/>
      <c r="M109" s="91"/>
      <c r="N109" s="91"/>
      <c r="O109" s="26"/>
      <c r="P109" s="26"/>
      <c r="Q109" s="434"/>
      <c r="R109" s="101"/>
      <c r="S109" s="101"/>
      <c r="T109" s="101"/>
      <c r="U109" s="101"/>
      <c r="V109" s="101"/>
      <c r="W109" s="101"/>
      <c r="X109" s="101"/>
      <c r="Y109" s="101"/>
      <c r="Z109" s="101"/>
    </row>
    <row r="110" spans="1:26" s="102" customFormat="1" x14ac:dyDescent="0.25">
      <c r="A110" s="42">
        <f t="shared" si="4"/>
        <v>8</v>
      </c>
      <c r="B110" s="103"/>
      <c r="C110" s="104"/>
      <c r="D110" s="103"/>
      <c r="E110" s="98"/>
      <c r="F110" s="99"/>
      <c r="G110" s="99"/>
      <c r="H110" s="99"/>
      <c r="I110" s="100"/>
      <c r="J110" s="100"/>
      <c r="K110" s="100"/>
      <c r="L110" s="100"/>
      <c r="M110" s="91"/>
      <c r="N110" s="91"/>
      <c r="O110" s="26"/>
      <c r="P110" s="26"/>
      <c r="Q110" s="435"/>
      <c r="R110" s="101"/>
      <c r="S110" s="101"/>
      <c r="T110" s="101"/>
      <c r="U110" s="101"/>
      <c r="V110" s="101"/>
      <c r="W110" s="101"/>
      <c r="X110" s="101"/>
      <c r="Y110" s="101"/>
      <c r="Z110" s="101"/>
    </row>
    <row r="111" spans="1:26" s="102" customFormat="1" x14ac:dyDescent="0.25">
      <c r="A111" s="42"/>
      <c r="B111" s="45" t="s">
        <v>16</v>
      </c>
      <c r="C111" s="104"/>
      <c r="D111" s="103"/>
      <c r="E111" s="98"/>
      <c r="F111" s="99"/>
      <c r="G111" s="99"/>
      <c r="H111" s="99"/>
      <c r="I111" s="100"/>
      <c r="J111" s="100"/>
      <c r="K111" s="105">
        <f t="shared" ref="K111:N111" si="5">SUM(K103:K110)</f>
        <v>0</v>
      </c>
      <c r="L111" s="105">
        <f t="shared" si="5"/>
        <v>0</v>
      </c>
      <c r="M111" s="117">
        <f t="shared" si="5"/>
        <v>0</v>
      </c>
      <c r="N111" s="105">
        <f t="shared" si="5"/>
        <v>0</v>
      </c>
      <c r="O111" s="26"/>
      <c r="P111" s="26"/>
      <c r="Q111" s="120"/>
    </row>
    <row r="112" spans="1:26" x14ac:dyDescent="0.25">
      <c r="B112" s="29"/>
      <c r="C112" s="29"/>
      <c r="D112" s="29"/>
      <c r="E112" s="30"/>
      <c r="F112" s="29"/>
      <c r="G112" s="29"/>
      <c r="H112" s="29"/>
      <c r="I112" s="29"/>
      <c r="J112" s="29"/>
      <c r="K112" s="29"/>
      <c r="L112" s="29"/>
      <c r="M112" s="29"/>
      <c r="N112" s="29"/>
      <c r="O112" s="29"/>
      <c r="P112" s="29"/>
    </row>
    <row r="113" spans="2:17" ht="18.75" x14ac:dyDescent="0.25">
      <c r="B113" s="54" t="s">
        <v>32</v>
      </c>
      <c r="C113" s="66">
        <f>+K111</f>
        <v>0</v>
      </c>
      <c r="H113" s="31"/>
      <c r="I113" s="31"/>
      <c r="J113" s="31"/>
      <c r="K113" s="31"/>
      <c r="L113" s="31"/>
      <c r="M113" s="31"/>
      <c r="N113" s="29"/>
      <c r="O113" s="29"/>
      <c r="P113" s="29"/>
    </row>
    <row r="115" spans="2:17" ht="15.75" thickBot="1" x14ac:dyDescent="0.3"/>
    <row r="116" spans="2:17" ht="37.15" customHeight="1" thickBot="1" x14ac:dyDescent="0.3">
      <c r="B116" s="69" t="s">
        <v>47</v>
      </c>
      <c r="C116" s="70" t="s">
        <v>48</v>
      </c>
      <c r="D116" s="69" t="s">
        <v>49</v>
      </c>
      <c r="E116" s="70" t="s">
        <v>53</v>
      </c>
    </row>
    <row r="117" spans="2:17" ht="41.45" customHeight="1" x14ac:dyDescent="0.25">
      <c r="B117" s="61" t="s">
        <v>118</v>
      </c>
      <c r="C117" s="63">
        <v>20</v>
      </c>
      <c r="D117" s="63">
        <v>0</v>
      </c>
      <c r="E117" s="464">
        <f>+D117+D118+D119</f>
        <v>0</v>
      </c>
    </row>
    <row r="118" spans="2:17" x14ac:dyDescent="0.25">
      <c r="B118" s="61" t="s">
        <v>119</v>
      </c>
      <c r="C118" s="52">
        <v>30</v>
      </c>
      <c r="D118" s="163">
        <v>0</v>
      </c>
      <c r="E118" s="465"/>
    </row>
    <row r="119" spans="2:17" ht="15.75" thickBot="1" x14ac:dyDescent="0.3">
      <c r="B119" s="61" t="s">
        <v>120</v>
      </c>
      <c r="C119" s="65">
        <v>40</v>
      </c>
      <c r="D119" s="65">
        <v>0</v>
      </c>
      <c r="E119" s="466"/>
    </row>
    <row r="121" spans="2:17" ht="15.75" thickBot="1" x14ac:dyDescent="0.3"/>
    <row r="122" spans="2:17" ht="27" thickBot="1" x14ac:dyDescent="0.3">
      <c r="B122" s="461" t="s">
        <v>50</v>
      </c>
      <c r="C122" s="462"/>
      <c r="D122" s="462"/>
      <c r="E122" s="462"/>
      <c r="F122" s="462"/>
      <c r="G122" s="462"/>
      <c r="H122" s="462"/>
      <c r="I122" s="462"/>
      <c r="J122" s="462"/>
      <c r="K122" s="462"/>
      <c r="L122" s="462"/>
      <c r="M122" s="462"/>
      <c r="N122" s="463"/>
    </row>
    <row r="124" spans="2:17" ht="76.5" customHeight="1" x14ac:dyDescent="0.25">
      <c r="B124" s="109" t="s">
        <v>0</v>
      </c>
      <c r="C124" s="109" t="s">
        <v>39</v>
      </c>
      <c r="D124" s="109" t="s">
        <v>40</v>
      </c>
      <c r="E124" s="109" t="s">
        <v>108</v>
      </c>
      <c r="F124" s="109" t="s">
        <v>110</v>
      </c>
      <c r="G124" s="109" t="s">
        <v>111</v>
      </c>
      <c r="H124" s="109" t="s">
        <v>112</v>
      </c>
      <c r="I124" s="109" t="s">
        <v>109</v>
      </c>
      <c r="J124" s="428" t="s">
        <v>113</v>
      </c>
      <c r="K124" s="429"/>
      <c r="L124" s="430"/>
      <c r="M124" s="109" t="s">
        <v>117</v>
      </c>
      <c r="N124" s="109" t="s">
        <v>41</v>
      </c>
      <c r="O124" s="109" t="s">
        <v>42</v>
      </c>
      <c r="P124" s="428" t="s">
        <v>3</v>
      </c>
      <c r="Q124" s="430"/>
    </row>
    <row r="125" spans="2:17" ht="60.75" customHeight="1" x14ac:dyDescent="0.25">
      <c r="B125" s="156" t="s">
        <v>860</v>
      </c>
      <c r="C125" s="156" t="s">
        <v>769</v>
      </c>
      <c r="D125" s="3" t="s">
        <v>771</v>
      </c>
      <c r="E125" s="3">
        <v>37080362</v>
      </c>
      <c r="F125" s="3" t="s">
        <v>772</v>
      </c>
      <c r="G125" s="3" t="s">
        <v>773</v>
      </c>
      <c r="H125" s="3" t="s">
        <v>774</v>
      </c>
      <c r="I125" s="5" t="s">
        <v>754</v>
      </c>
      <c r="J125" s="1"/>
      <c r="K125" s="87"/>
      <c r="L125" s="86"/>
      <c r="M125" s="110" t="s">
        <v>131</v>
      </c>
      <c r="N125" s="110" t="s">
        <v>131</v>
      </c>
      <c r="O125" s="110" t="s">
        <v>131</v>
      </c>
      <c r="P125" s="405" t="s">
        <v>1274</v>
      </c>
      <c r="Q125" s="407"/>
    </row>
    <row r="126" spans="2:17" ht="60.75" customHeight="1" x14ac:dyDescent="0.25">
      <c r="B126" s="156" t="s">
        <v>125</v>
      </c>
      <c r="C126" s="156" t="s">
        <v>769</v>
      </c>
      <c r="D126" s="3" t="s">
        <v>775</v>
      </c>
      <c r="E126" s="3">
        <v>39847866</v>
      </c>
      <c r="F126" s="3" t="s">
        <v>776</v>
      </c>
      <c r="G126" s="3" t="s">
        <v>777</v>
      </c>
      <c r="H126" s="182">
        <v>40523</v>
      </c>
      <c r="I126" s="5" t="s">
        <v>754</v>
      </c>
      <c r="J126" s="1" t="s">
        <v>778</v>
      </c>
      <c r="K126" s="87" t="s">
        <v>779</v>
      </c>
      <c r="L126" s="86"/>
      <c r="M126" s="110" t="s">
        <v>130</v>
      </c>
      <c r="N126" s="110" t="s">
        <v>131</v>
      </c>
      <c r="O126" s="110" t="s">
        <v>131</v>
      </c>
      <c r="P126" s="437" t="s">
        <v>1273</v>
      </c>
      <c r="Q126" s="437"/>
    </row>
    <row r="127" spans="2:17" ht="33.6" customHeight="1" x14ac:dyDescent="0.25">
      <c r="B127" s="156" t="s">
        <v>126</v>
      </c>
      <c r="C127" s="156" t="s">
        <v>770</v>
      </c>
      <c r="D127" s="3" t="s">
        <v>780</v>
      </c>
      <c r="E127" s="3">
        <v>18156674</v>
      </c>
      <c r="F127" s="3" t="s">
        <v>781</v>
      </c>
      <c r="G127" s="3" t="s">
        <v>782</v>
      </c>
      <c r="H127" s="182">
        <v>39802</v>
      </c>
      <c r="I127" s="5" t="s">
        <v>130</v>
      </c>
      <c r="J127" s="156"/>
      <c r="K127" s="87"/>
      <c r="L127" s="87"/>
      <c r="M127" s="110" t="s">
        <v>130</v>
      </c>
      <c r="N127" s="110" t="s">
        <v>130</v>
      </c>
      <c r="O127" s="110" t="s">
        <v>130</v>
      </c>
      <c r="P127" s="437" t="s">
        <v>169</v>
      </c>
      <c r="Q127" s="437"/>
    </row>
    <row r="130" spans="2:7" ht="15.75" thickBot="1" x14ac:dyDescent="0.3"/>
    <row r="131" spans="2:7" ht="54" customHeight="1" x14ac:dyDescent="0.25">
      <c r="B131" s="113" t="s">
        <v>33</v>
      </c>
      <c r="C131" s="113" t="s">
        <v>47</v>
      </c>
      <c r="D131" s="109" t="s">
        <v>48</v>
      </c>
      <c r="E131" s="113" t="s">
        <v>49</v>
      </c>
      <c r="F131" s="70" t="s">
        <v>54</v>
      </c>
      <c r="G131" s="253"/>
    </row>
    <row r="132" spans="2:7" ht="120.75" customHeight="1" x14ac:dyDescent="0.2">
      <c r="B132" s="455" t="s">
        <v>51</v>
      </c>
      <c r="C132" s="6" t="s">
        <v>121</v>
      </c>
      <c r="D132" s="163">
        <v>25</v>
      </c>
      <c r="E132" s="163">
        <v>0</v>
      </c>
      <c r="F132" s="456">
        <f>+E132+E133+E134</f>
        <v>10</v>
      </c>
      <c r="G132" s="84"/>
    </row>
    <row r="133" spans="2:7" ht="76.150000000000006" customHeight="1" x14ac:dyDescent="0.2">
      <c r="B133" s="455"/>
      <c r="C133" s="6" t="s">
        <v>122</v>
      </c>
      <c r="D133" s="67">
        <v>25</v>
      </c>
      <c r="E133" s="163">
        <v>0</v>
      </c>
      <c r="F133" s="457"/>
      <c r="G133" s="84"/>
    </row>
    <row r="134" spans="2:7" ht="69" customHeight="1" x14ac:dyDescent="0.2">
      <c r="B134" s="455"/>
      <c r="C134" s="6" t="s">
        <v>123</v>
      </c>
      <c r="D134" s="163">
        <v>10</v>
      </c>
      <c r="E134" s="163">
        <v>10</v>
      </c>
      <c r="F134" s="458"/>
      <c r="G134" s="84"/>
    </row>
    <row r="135" spans="2:7" x14ac:dyDescent="0.25">
      <c r="C135" s="93"/>
    </row>
    <row r="138" spans="2:7" x14ac:dyDescent="0.25">
      <c r="B138" s="111" t="s">
        <v>55</v>
      </c>
    </row>
    <row r="141" spans="2:7" x14ac:dyDescent="0.25">
      <c r="B141" s="114" t="s">
        <v>33</v>
      </c>
      <c r="C141" s="114" t="s">
        <v>56</v>
      </c>
      <c r="D141" s="113" t="s">
        <v>49</v>
      </c>
      <c r="E141" s="113" t="s">
        <v>16</v>
      </c>
    </row>
    <row r="142" spans="2:7" ht="28.5" x14ac:dyDescent="0.25">
      <c r="B142" s="94" t="s">
        <v>57</v>
      </c>
      <c r="C142" s="95">
        <v>40</v>
      </c>
      <c r="D142" s="163">
        <f>+E117</f>
        <v>0</v>
      </c>
      <c r="E142" s="459">
        <f>+D142+D143</f>
        <v>10</v>
      </c>
    </row>
    <row r="143" spans="2:7" ht="57" x14ac:dyDescent="0.25">
      <c r="B143" s="94" t="s">
        <v>58</v>
      </c>
      <c r="C143" s="95">
        <v>60</v>
      </c>
      <c r="D143" s="163">
        <f>+F132</f>
        <v>10</v>
      </c>
      <c r="E143" s="460"/>
    </row>
  </sheetData>
  <mergeCells count="41">
    <mergeCell ref="P125:Q125"/>
    <mergeCell ref="P127:Q127"/>
    <mergeCell ref="B132:B134"/>
    <mergeCell ref="F132:F134"/>
    <mergeCell ref="E142:E143"/>
    <mergeCell ref="P126:Q126"/>
    <mergeCell ref="P96:Q96"/>
    <mergeCell ref="B99:N99"/>
    <mergeCell ref="E117:E119"/>
    <mergeCell ref="B122:N122"/>
    <mergeCell ref="J124:L124"/>
    <mergeCell ref="P124:Q124"/>
    <mergeCell ref="Q103:Q110"/>
    <mergeCell ref="P95:Q95"/>
    <mergeCell ref="B81:N81"/>
    <mergeCell ref="J86:L86"/>
    <mergeCell ref="P86:Q86"/>
    <mergeCell ref="O68:P68"/>
    <mergeCell ref="P87:Q87"/>
    <mergeCell ref="J91:L91"/>
    <mergeCell ref="P91:Q91"/>
    <mergeCell ref="P92:Q92"/>
    <mergeCell ref="P88:Q88"/>
    <mergeCell ref="P93:Q93"/>
    <mergeCell ref="P94:Q94"/>
    <mergeCell ref="C63:N63"/>
    <mergeCell ref="B65:N65"/>
    <mergeCell ref="C10:N10"/>
    <mergeCell ref="B14:C24"/>
    <mergeCell ref="B26:C26"/>
    <mergeCell ref="E44:E45"/>
    <mergeCell ref="M49:N49"/>
    <mergeCell ref="B59:B60"/>
    <mergeCell ref="C59:C60"/>
    <mergeCell ref="D59:E59"/>
    <mergeCell ref="C9:N9"/>
    <mergeCell ref="B2:P2"/>
    <mergeCell ref="B4:P4"/>
    <mergeCell ref="C6:N6"/>
    <mergeCell ref="C7:N7"/>
    <mergeCell ref="C8:N8"/>
  </mergeCells>
  <dataValidations count="2">
    <dataValidation type="decimal" allowBlank="1" showInputMessage="1" showErrorMessage="1" sqref="WVH983059 WLL983059 C65555 IV65555 SR65555 ACN65555 AMJ65555 AWF65555 BGB65555 BPX65555 BZT65555 CJP65555 CTL65555 DDH65555 DND65555 DWZ65555 EGV65555 EQR65555 FAN65555 FKJ65555 FUF65555 GEB65555 GNX65555 GXT65555 HHP65555 HRL65555 IBH65555 ILD65555 IUZ65555 JEV65555 JOR65555 JYN65555 KIJ65555 KSF65555 LCB65555 LLX65555 LVT65555 MFP65555 MPL65555 MZH65555 NJD65555 NSZ65555 OCV65555 OMR65555 OWN65555 PGJ65555 PQF65555 QAB65555 QJX65555 QTT65555 RDP65555 RNL65555 RXH65555 SHD65555 SQZ65555 TAV65555 TKR65555 TUN65555 UEJ65555 UOF65555 UYB65555 VHX65555 VRT65555 WBP65555 WLL65555 WVH65555 C131091 IV131091 SR131091 ACN131091 AMJ131091 AWF131091 BGB131091 BPX131091 BZT131091 CJP131091 CTL131091 DDH131091 DND131091 DWZ131091 EGV131091 EQR131091 FAN131091 FKJ131091 FUF131091 GEB131091 GNX131091 GXT131091 HHP131091 HRL131091 IBH131091 ILD131091 IUZ131091 JEV131091 JOR131091 JYN131091 KIJ131091 KSF131091 LCB131091 LLX131091 LVT131091 MFP131091 MPL131091 MZH131091 NJD131091 NSZ131091 OCV131091 OMR131091 OWN131091 PGJ131091 PQF131091 QAB131091 QJX131091 QTT131091 RDP131091 RNL131091 RXH131091 SHD131091 SQZ131091 TAV131091 TKR131091 TUN131091 UEJ131091 UOF131091 UYB131091 VHX131091 VRT131091 WBP131091 WLL131091 WVH131091 C196627 IV196627 SR196627 ACN196627 AMJ196627 AWF196627 BGB196627 BPX196627 BZT196627 CJP196627 CTL196627 DDH196627 DND196627 DWZ196627 EGV196627 EQR196627 FAN196627 FKJ196627 FUF196627 GEB196627 GNX196627 GXT196627 HHP196627 HRL196627 IBH196627 ILD196627 IUZ196627 JEV196627 JOR196627 JYN196627 KIJ196627 KSF196627 LCB196627 LLX196627 LVT196627 MFP196627 MPL196627 MZH196627 NJD196627 NSZ196627 OCV196627 OMR196627 OWN196627 PGJ196627 PQF196627 QAB196627 QJX196627 QTT196627 RDP196627 RNL196627 RXH196627 SHD196627 SQZ196627 TAV196627 TKR196627 TUN196627 UEJ196627 UOF196627 UYB196627 VHX196627 VRT196627 WBP196627 WLL196627 WVH196627 C262163 IV262163 SR262163 ACN262163 AMJ262163 AWF262163 BGB262163 BPX262163 BZT262163 CJP262163 CTL262163 DDH262163 DND262163 DWZ262163 EGV262163 EQR262163 FAN262163 FKJ262163 FUF262163 GEB262163 GNX262163 GXT262163 HHP262163 HRL262163 IBH262163 ILD262163 IUZ262163 JEV262163 JOR262163 JYN262163 KIJ262163 KSF262163 LCB262163 LLX262163 LVT262163 MFP262163 MPL262163 MZH262163 NJD262163 NSZ262163 OCV262163 OMR262163 OWN262163 PGJ262163 PQF262163 QAB262163 QJX262163 QTT262163 RDP262163 RNL262163 RXH262163 SHD262163 SQZ262163 TAV262163 TKR262163 TUN262163 UEJ262163 UOF262163 UYB262163 VHX262163 VRT262163 WBP262163 WLL262163 WVH262163 C327699 IV327699 SR327699 ACN327699 AMJ327699 AWF327699 BGB327699 BPX327699 BZT327699 CJP327699 CTL327699 DDH327699 DND327699 DWZ327699 EGV327699 EQR327699 FAN327699 FKJ327699 FUF327699 GEB327699 GNX327699 GXT327699 HHP327699 HRL327699 IBH327699 ILD327699 IUZ327699 JEV327699 JOR327699 JYN327699 KIJ327699 KSF327699 LCB327699 LLX327699 LVT327699 MFP327699 MPL327699 MZH327699 NJD327699 NSZ327699 OCV327699 OMR327699 OWN327699 PGJ327699 PQF327699 QAB327699 QJX327699 QTT327699 RDP327699 RNL327699 RXH327699 SHD327699 SQZ327699 TAV327699 TKR327699 TUN327699 UEJ327699 UOF327699 UYB327699 VHX327699 VRT327699 WBP327699 WLL327699 WVH327699 C393235 IV393235 SR393235 ACN393235 AMJ393235 AWF393235 BGB393235 BPX393235 BZT393235 CJP393235 CTL393235 DDH393235 DND393235 DWZ393235 EGV393235 EQR393235 FAN393235 FKJ393235 FUF393235 GEB393235 GNX393235 GXT393235 HHP393235 HRL393235 IBH393235 ILD393235 IUZ393235 JEV393235 JOR393235 JYN393235 KIJ393235 KSF393235 LCB393235 LLX393235 LVT393235 MFP393235 MPL393235 MZH393235 NJD393235 NSZ393235 OCV393235 OMR393235 OWN393235 PGJ393235 PQF393235 QAB393235 QJX393235 QTT393235 RDP393235 RNL393235 RXH393235 SHD393235 SQZ393235 TAV393235 TKR393235 TUN393235 UEJ393235 UOF393235 UYB393235 VHX393235 VRT393235 WBP393235 WLL393235 WVH393235 C458771 IV458771 SR458771 ACN458771 AMJ458771 AWF458771 BGB458771 BPX458771 BZT458771 CJP458771 CTL458771 DDH458771 DND458771 DWZ458771 EGV458771 EQR458771 FAN458771 FKJ458771 FUF458771 GEB458771 GNX458771 GXT458771 HHP458771 HRL458771 IBH458771 ILD458771 IUZ458771 JEV458771 JOR458771 JYN458771 KIJ458771 KSF458771 LCB458771 LLX458771 LVT458771 MFP458771 MPL458771 MZH458771 NJD458771 NSZ458771 OCV458771 OMR458771 OWN458771 PGJ458771 PQF458771 QAB458771 QJX458771 QTT458771 RDP458771 RNL458771 RXH458771 SHD458771 SQZ458771 TAV458771 TKR458771 TUN458771 UEJ458771 UOF458771 UYB458771 VHX458771 VRT458771 WBP458771 WLL458771 WVH458771 C524307 IV524307 SR524307 ACN524307 AMJ524307 AWF524307 BGB524307 BPX524307 BZT524307 CJP524307 CTL524307 DDH524307 DND524307 DWZ524307 EGV524307 EQR524307 FAN524307 FKJ524307 FUF524307 GEB524307 GNX524307 GXT524307 HHP524307 HRL524307 IBH524307 ILD524307 IUZ524307 JEV524307 JOR524307 JYN524307 KIJ524307 KSF524307 LCB524307 LLX524307 LVT524307 MFP524307 MPL524307 MZH524307 NJD524307 NSZ524307 OCV524307 OMR524307 OWN524307 PGJ524307 PQF524307 QAB524307 QJX524307 QTT524307 RDP524307 RNL524307 RXH524307 SHD524307 SQZ524307 TAV524307 TKR524307 TUN524307 UEJ524307 UOF524307 UYB524307 VHX524307 VRT524307 WBP524307 WLL524307 WVH524307 C589843 IV589843 SR589843 ACN589843 AMJ589843 AWF589843 BGB589843 BPX589843 BZT589843 CJP589843 CTL589843 DDH589843 DND589843 DWZ589843 EGV589843 EQR589843 FAN589843 FKJ589843 FUF589843 GEB589843 GNX589843 GXT589843 HHP589843 HRL589843 IBH589843 ILD589843 IUZ589843 JEV589843 JOR589843 JYN589843 KIJ589843 KSF589843 LCB589843 LLX589843 LVT589843 MFP589843 MPL589843 MZH589843 NJD589843 NSZ589843 OCV589843 OMR589843 OWN589843 PGJ589843 PQF589843 QAB589843 QJX589843 QTT589843 RDP589843 RNL589843 RXH589843 SHD589843 SQZ589843 TAV589843 TKR589843 TUN589843 UEJ589843 UOF589843 UYB589843 VHX589843 VRT589843 WBP589843 WLL589843 WVH589843 C655379 IV655379 SR655379 ACN655379 AMJ655379 AWF655379 BGB655379 BPX655379 BZT655379 CJP655379 CTL655379 DDH655379 DND655379 DWZ655379 EGV655379 EQR655379 FAN655379 FKJ655379 FUF655379 GEB655379 GNX655379 GXT655379 HHP655379 HRL655379 IBH655379 ILD655379 IUZ655379 JEV655379 JOR655379 JYN655379 KIJ655379 KSF655379 LCB655379 LLX655379 LVT655379 MFP655379 MPL655379 MZH655379 NJD655379 NSZ655379 OCV655379 OMR655379 OWN655379 PGJ655379 PQF655379 QAB655379 QJX655379 QTT655379 RDP655379 RNL655379 RXH655379 SHD655379 SQZ655379 TAV655379 TKR655379 TUN655379 UEJ655379 UOF655379 UYB655379 VHX655379 VRT655379 WBP655379 WLL655379 WVH655379 C720915 IV720915 SR720915 ACN720915 AMJ720915 AWF720915 BGB720915 BPX720915 BZT720915 CJP720915 CTL720915 DDH720915 DND720915 DWZ720915 EGV720915 EQR720915 FAN720915 FKJ720915 FUF720915 GEB720915 GNX720915 GXT720915 HHP720915 HRL720915 IBH720915 ILD720915 IUZ720915 JEV720915 JOR720915 JYN720915 KIJ720915 KSF720915 LCB720915 LLX720915 LVT720915 MFP720915 MPL720915 MZH720915 NJD720915 NSZ720915 OCV720915 OMR720915 OWN720915 PGJ720915 PQF720915 QAB720915 QJX720915 QTT720915 RDP720915 RNL720915 RXH720915 SHD720915 SQZ720915 TAV720915 TKR720915 TUN720915 UEJ720915 UOF720915 UYB720915 VHX720915 VRT720915 WBP720915 WLL720915 WVH720915 C786451 IV786451 SR786451 ACN786451 AMJ786451 AWF786451 BGB786451 BPX786451 BZT786451 CJP786451 CTL786451 DDH786451 DND786451 DWZ786451 EGV786451 EQR786451 FAN786451 FKJ786451 FUF786451 GEB786451 GNX786451 GXT786451 HHP786451 HRL786451 IBH786451 ILD786451 IUZ786451 JEV786451 JOR786451 JYN786451 KIJ786451 KSF786451 LCB786451 LLX786451 LVT786451 MFP786451 MPL786451 MZH786451 NJD786451 NSZ786451 OCV786451 OMR786451 OWN786451 PGJ786451 PQF786451 QAB786451 QJX786451 QTT786451 RDP786451 RNL786451 RXH786451 SHD786451 SQZ786451 TAV786451 TKR786451 TUN786451 UEJ786451 UOF786451 UYB786451 VHX786451 VRT786451 WBP786451 WLL786451 WVH786451 C851987 IV851987 SR851987 ACN851987 AMJ851987 AWF851987 BGB851987 BPX851987 BZT851987 CJP851987 CTL851987 DDH851987 DND851987 DWZ851987 EGV851987 EQR851987 FAN851987 FKJ851987 FUF851987 GEB851987 GNX851987 GXT851987 HHP851987 HRL851987 IBH851987 ILD851987 IUZ851987 JEV851987 JOR851987 JYN851987 KIJ851987 KSF851987 LCB851987 LLX851987 LVT851987 MFP851987 MPL851987 MZH851987 NJD851987 NSZ851987 OCV851987 OMR851987 OWN851987 PGJ851987 PQF851987 QAB851987 QJX851987 QTT851987 RDP851987 RNL851987 RXH851987 SHD851987 SQZ851987 TAV851987 TKR851987 TUN851987 UEJ851987 UOF851987 UYB851987 VHX851987 VRT851987 WBP851987 WLL851987 WVH851987 C917523 IV917523 SR917523 ACN917523 AMJ917523 AWF917523 BGB917523 BPX917523 BZT917523 CJP917523 CTL917523 DDH917523 DND917523 DWZ917523 EGV917523 EQR917523 FAN917523 FKJ917523 FUF917523 GEB917523 GNX917523 GXT917523 HHP917523 HRL917523 IBH917523 ILD917523 IUZ917523 JEV917523 JOR917523 JYN917523 KIJ917523 KSF917523 LCB917523 LLX917523 LVT917523 MFP917523 MPL917523 MZH917523 NJD917523 NSZ917523 OCV917523 OMR917523 OWN917523 PGJ917523 PQF917523 QAB917523 QJX917523 QTT917523 RDP917523 RNL917523 RXH917523 SHD917523 SQZ917523 TAV917523 TKR917523 TUN917523 UEJ917523 UOF917523 UYB917523 VHX917523 VRT917523 WBP917523 WLL917523 WVH917523 C983059 IV983059 SR983059 ACN983059 AMJ983059 AWF983059 BGB983059 BPX983059 BZT983059 CJP983059 CTL983059 DDH983059 DND983059 DWZ983059 EGV983059 EQR983059 FAN983059 FKJ983059 FUF983059 GEB983059 GNX983059 GXT983059 HHP983059 HRL983059 IBH983059 ILD983059 IUZ983059 JEV983059 JOR983059 JYN983059 KIJ983059 KSF983059 LCB983059 LLX983059 LVT983059 MFP983059 MPL983059 MZH983059 NJD983059 NSZ983059 OCV983059 OMR983059 OWN983059 PGJ983059 PQF983059 QAB983059 QJX983059 QTT983059 RDP983059 RNL983059 RXH983059 SHD983059 SQZ983059 TAV983059 TKR983059 TUN983059 UEJ983059 UOF983059 UYB983059 VHX983059 VRT983059 WBP983059 IV28:IV48 SR28:SR48 ACN28:ACN48 AMJ28:AMJ48 AWF28:AWF48 BGB28:BGB48 BPX28:BPX48 BZT28:BZT48 CJP28:CJP48 CTL28:CTL48 DDH28:DDH48 DND28:DND48 DWZ28:DWZ48 EGV28:EGV48 EQR28:EQR48 FAN28:FAN48 FKJ28:FKJ48 FUF28:FUF48 GEB28:GEB48 GNX28:GNX48 GXT28:GXT48 HHP28:HHP48 HRL28:HRL48 IBH28:IBH48 ILD28:ILD48 IUZ28:IUZ48 JEV28:JEV48 JOR28:JOR48 JYN28:JYN48 KIJ28:KIJ48 KSF28:KSF48 LCB28:LCB48 LLX28:LLX48 LVT28:LVT48 MFP28:MFP48 MPL28:MPL48 MZH28:MZH48 NJD28:NJD48 NSZ28:NSZ48 OCV28:OCV48 OMR28:OMR48 OWN28:OWN48 PGJ28:PGJ48 PQF28:PQF48 QAB28:QAB48 QJX28:QJX48 QTT28:QTT48 RDP28:RDP48 RNL28:RNL48 RXH28:RXH48 SHD28:SHD48 SQZ28:SQZ48 TAV28:TAV48 TKR28:TKR48 TUN28:TUN48 UEJ28:UEJ48 UOF28:UOF48 UYB28:UYB48 VHX28:VHX48 VRT28:VRT48 WBP28:WBP48 WLL28:WLL48 WVH28:WVH48">
      <formula1>0</formula1>
      <formula2>1</formula2>
    </dataValidation>
    <dataValidation type="list" allowBlank="1" showInputMessage="1" showErrorMessage="1" sqref="WVE983059 A65555 IS65555 SO65555 ACK65555 AMG65555 AWC65555 BFY65555 BPU65555 BZQ65555 CJM65555 CTI65555 DDE65555 DNA65555 DWW65555 EGS65555 EQO65555 FAK65555 FKG65555 FUC65555 GDY65555 GNU65555 GXQ65555 HHM65555 HRI65555 IBE65555 ILA65555 IUW65555 JES65555 JOO65555 JYK65555 KIG65555 KSC65555 LBY65555 LLU65555 LVQ65555 MFM65555 MPI65555 MZE65555 NJA65555 NSW65555 OCS65555 OMO65555 OWK65555 PGG65555 PQC65555 PZY65555 QJU65555 QTQ65555 RDM65555 RNI65555 RXE65555 SHA65555 SQW65555 TAS65555 TKO65555 TUK65555 UEG65555 UOC65555 UXY65555 VHU65555 VRQ65555 WBM65555 WLI65555 WVE65555 A131091 IS131091 SO131091 ACK131091 AMG131091 AWC131091 BFY131091 BPU131091 BZQ131091 CJM131091 CTI131091 DDE131091 DNA131091 DWW131091 EGS131091 EQO131091 FAK131091 FKG131091 FUC131091 GDY131091 GNU131091 GXQ131091 HHM131091 HRI131091 IBE131091 ILA131091 IUW131091 JES131091 JOO131091 JYK131091 KIG131091 KSC131091 LBY131091 LLU131091 LVQ131091 MFM131091 MPI131091 MZE131091 NJA131091 NSW131091 OCS131091 OMO131091 OWK131091 PGG131091 PQC131091 PZY131091 QJU131091 QTQ131091 RDM131091 RNI131091 RXE131091 SHA131091 SQW131091 TAS131091 TKO131091 TUK131091 UEG131091 UOC131091 UXY131091 VHU131091 VRQ131091 WBM131091 WLI131091 WVE131091 A196627 IS196627 SO196627 ACK196627 AMG196627 AWC196627 BFY196627 BPU196627 BZQ196627 CJM196627 CTI196627 DDE196627 DNA196627 DWW196627 EGS196627 EQO196627 FAK196627 FKG196627 FUC196627 GDY196627 GNU196627 GXQ196627 HHM196627 HRI196627 IBE196627 ILA196627 IUW196627 JES196627 JOO196627 JYK196627 KIG196627 KSC196627 LBY196627 LLU196627 LVQ196627 MFM196627 MPI196627 MZE196627 NJA196627 NSW196627 OCS196627 OMO196627 OWK196627 PGG196627 PQC196627 PZY196627 QJU196627 QTQ196627 RDM196627 RNI196627 RXE196627 SHA196627 SQW196627 TAS196627 TKO196627 TUK196627 UEG196627 UOC196627 UXY196627 VHU196627 VRQ196627 WBM196627 WLI196627 WVE196627 A262163 IS262163 SO262163 ACK262163 AMG262163 AWC262163 BFY262163 BPU262163 BZQ262163 CJM262163 CTI262163 DDE262163 DNA262163 DWW262163 EGS262163 EQO262163 FAK262163 FKG262163 FUC262163 GDY262163 GNU262163 GXQ262163 HHM262163 HRI262163 IBE262163 ILA262163 IUW262163 JES262163 JOO262163 JYK262163 KIG262163 KSC262163 LBY262163 LLU262163 LVQ262163 MFM262163 MPI262163 MZE262163 NJA262163 NSW262163 OCS262163 OMO262163 OWK262163 PGG262163 PQC262163 PZY262163 QJU262163 QTQ262163 RDM262163 RNI262163 RXE262163 SHA262163 SQW262163 TAS262163 TKO262163 TUK262163 UEG262163 UOC262163 UXY262163 VHU262163 VRQ262163 WBM262163 WLI262163 WVE262163 A327699 IS327699 SO327699 ACK327699 AMG327699 AWC327699 BFY327699 BPU327699 BZQ327699 CJM327699 CTI327699 DDE327699 DNA327699 DWW327699 EGS327699 EQO327699 FAK327699 FKG327699 FUC327699 GDY327699 GNU327699 GXQ327699 HHM327699 HRI327699 IBE327699 ILA327699 IUW327699 JES327699 JOO327699 JYK327699 KIG327699 KSC327699 LBY327699 LLU327699 LVQ327699 MFM327699 MPI327699 MZE327699 NJA327699 NSW327699 OCS327699 OMO327699 OWK327699 PGG327699 PQC327699 PZY327699 QJU327699 QTQ327699 RDM327699 RNI327699 RXE327699 SHA327699 SQW327699 TAS327699 TKO327699 TUK327699 UEG327699 UOC327699 UXY327699 VHU327699 VRQ327699 WBM327699 WLI327699 WVE327699 A393235 IS393235 SO393235 ACK393235 AMG393235 AWC393235 BFY393235 BPU393235 BZQ393235 CJM393235 CTI393235 DDE393235 DNA393235 DWW393235 EGS393235 EQO393235 FAK393235 FKG393235 FUC393235 GDY393235 GNU393235 GXQ393235 HHM393235 HRI393235 IBE393235 ILA393235 IUW393235 JES393235 JOO393235 JYK393235 KIG393235 KSC393235 LBY393235 LLU393235 LVQ393235 MFM393235 MPI393235 MZE393235 NJA393235 NSW393235 OCS393235 OMO393235 OWK393235 PGG393235 PQC393235 PZY393235 QJU393235 QTQ393235 RDM393235 RNI393235 RXE393235 SHA393235 SQW393235 TAS393235 TKO393235 TUK393235 UEG393235 UOC393235 UXY393235 VHU393235 VRQ393235 WBM393235 WLI393235 WVE393235 A458771 IS458771 SO458771 ACK458771 AMG458771 AWC458771 BFY458771 BPU458771 BZQ458771 CJM458771 CTI458771 DDE458771 DNA458771 DWW458771 EGS458771 EQO458771 FAK458771 FKG458771 FUC458771 GDY458771 GNU458771 GXQ458771 HHM458771 HRI458771 IBE458771 ILA458771 IUW458771 JES458771 JOO458771 JYK458771 KIG458771 KSC458771 LBY458771 LLU458771 LVQ458771 MFM458771 MPI458771 MZE458771 NJA458771 NSW458771 OCS458771 OMO458771 OWK458771 PGG458771 PQC458771 PZY458771 QJU458771 QTQ458771 RDM458771 RNI458771 RXE458771 SHA458771 SQW458771 TAS458771 TKO458771 TUK458771 UEG458771 UOC458771 UXY458771 VHU458771 VRQ458771 WBM458771 WLI458771 WVE458771 A524307 IS524307 SO524307 ACK524307 AMG524307 AWC524307 BFY524307 BPU524307 BZQ524307 CJM524307 CTI524307 DDE524307 DNA524307 DWW524307 EGS524307 EQO524307 FAK524307 FKG524307 FUC524307 GDY524307 GNU524307 GXQ524307 HHM524307 HRI524307 IBE524307 ILA524307 IUW524307 JES524307 JOO524307 JYK524307 KIG524307 KSC524307 LBY524307 LLU524307 LVQ524307 MFM524307 MPI524307 MZE524307 NJA524307 NSW524307 OCS524307 OMO524307 OWK524307 PGG524307 PQC524307 PZY524307 QJU524307 QTQ524307 RDM524307 RNI524307 RXE524307 SHA524307 SQW524307 TAS524307 TKO524307 TUK524307 UEG524307 UOC524307 UXY524307 VHU524307 VRQ524307 WBM524307 WLI524307 WVE524307 A589843 IS589843 SO589843 ACK589843 AMG589843 AWC589843 BFY589843 BPU589843 BZQ589843 CJM589843 CTI589843 DDE589843 DNA589843 DWW589843 EGS589843 EQO589843 FAK589843 FKG589843 FUC589843 GDY589843 GNU589843 GXQ589843 HHM589843 HRI589843 IBE589843 ILA589843 IUW589843 JES589843 JOO589843 JYK589843 KIG589843 KSC589843 LBY589843 LLU589843 LVQ589843 MFM589843 MPI589843 MZE589843 NJA589843 NSW589843 OCS589843 OMO589843 OWK589843 PGG589843 PQC589843 PZY589843 QJU589843 QTQ589843 RDM589843 RNI589843 RXE589843 SHA589843 SQW589843 TAS589843 TKO589843 TUK589843 UEG589843 UOC589843 UXY589843 VHU589843 VRQ589843 WBM589843 WLI589843 WVE589843 A655379 IS655379 SO655379 ACK655379 AMG655379 AWC655379 BFY655379 BPU655379 BZQ655379 CJM655379 CTI655379 DDE655379 DNA655379 DWW655379 EGS655379 EQO655379 FAK655379 FKG655379 FUC655379 GDY655379 GNU655379 GXQ655379 HHM655379 HRI655379 IBE655379 ILA655379 IUW655379 JES655379 JOO655379 JYK655379 KIG655379 KSC655379 LBY655379 LLU655379 LVQ655379 MFM655379 MPI655379 MZE655379 NJA655379 NSW655379 OCS655379 OMO655379 OWK655379 PGG655379 PQC655379 PZY655379 QJU655379 QTQ655379 RDM655379 RNI655379 RXE655379 SHA655379 SQW655379 TAS655379 TKO655379 TUK655379 UEG655379 UOC655379 UXY655379 VHU655379 VRQ655379 WBM655379 WLI655379 WVE655379 A720915 IS720915 SO720915 ACK720915 AMG720915 AWC720915 BFY720915 BPU720915 BZQ720915 CJM720915 CTI720915 DDE720915 DNA720915 DWW720915 EGS720915 EQO720915 FAK720915 FKG720915 FUC720915 GDY720915 GNU720915 GXQ720915 HHM720915 HRI720915 IBE720915 ILA720915 IUW720915 JES720915 JOO720915 JYK720915 KIG720915 KSC720915 LBY720915 LLU720915 LVQ720915 MFM720915 MPI720915 MZE720915 NJA720915 NSW720915 OCS720915 OMO720915 OWK720915 PGG720915 PQC720915 PZY720915 QJU720915 QTQ720915 RDM720915 RNI720915 RXE720915 SHA720915 SQW720915 TAS720915 TKO720915 TUK720915 UEG720915 UOC720915 UXY720915 VHU720915 VRQ720915 WBM720915 WLI720915 WVE720915 A786451 IS786451 SO786451 ACK786451 AMG786451 AWC786451 BFY786451 BPU786451 BZQ786451 CJM786451 CTI786451 DDE786451 DNA786451 DWW786451 EGS786451 EQO786451 FAK786451 FKG786451 FUC786451 GDY786451 GNU786451 GXQ786451 HHM786451 HRI786451 IBE786451 ILA786451 IUW786451 JES786451 JOO786451 JYK786451 KIG786451 KSC786451 LBY786451 LLU786451 LVQ786451 MFM786451 MPI786451 MZE786451 NJA786451 NSW786451 OCS786451 OMO786451 OWK786451 PGG786451 PQC786451 PZY786451 QJU786451 QTQ786451 RDM786451 RNI786451 RXE786451 SHA786451 SQW786451 TAS786451 TKO786451 TUK786451 UEG786451 UOC786451 UXY786451 VHU786451 VRQ786451 WBM786451 WLI786451 WVE786451 A851987 IS851987 SO851987 ACK851987 AMG851987 AWC851987 BFY851987 BPU851987 BZQ851987 CJM851987 CTI851987 DDE851987 DNA851987 DWW851987 EGS851987 EQO851987 FAK851987 FKG851987 FUC851987 GDY851987 GNU851987 GXQ851987 HHM851987 HRI851987 IBE851987 ILA851987 IUW851987 JES851987 JOO851987 JYK851987 KIG851987 KSC851987 LBY851987 LLU851987 LVQ851987 MFM851987 MPI851987 MZE851987 NJA851987 NSW851987 OCS851987 OMO851987 OWK851987 PGG851987 PQC851987 PZY851987 QJU851987 QTQ851987 RDM851987 RNI851987 RXE851987 SHA851987 SQW851987 TAS851987 TKO851987 TUK851987 UEG851987 UOC851987 UXY851987 VHU851987 VRQ851987 WBM851987 WLI851987 WVE851987 A917523 IS917523 SO917523 ACK917523 AMG917523 AWC917523 BFY917523 BPU917523 BZQ917523 CJM917523 CTI917523 DDE917523 DNA917523 DWW917523 EGS917523 EQO917523 FAK917523 FKG917523 FUC917523 GDY917523 GNU917523 GXQ917523 HHM917523 HRI917523 IBE917523 ILA917523 IUW917523 JES917523 JOO917523 JYK917523 KIG917523 KSC917523 LBY917523 LLU917523 LVQ917523 MFM917523 MPI917523 MZE917523 NJA917523 NSW917523 OCS917523 OMO917523 OWK917523 PGG917523 PQC917523 PZY917523 QJU917523 QTQ917523 RDM917523 RNI917523 RXE917523 SHA917523 SQW917523 TAS917523 TKO917523 TUK917523 UEG917523 UOC917523 UXY917523 VHU917523 VRQ917523 WBM917523 WLI917523 WVE917523 A983059 IS983059 SO983059 ACK983059 AMG983059 AWC983059 BFY983059 BPU983059 BZQ983059 CJM983059 CTI983059 DDE983059 DNA983059 DWW983059 EGS983059 EQO983059 FAK983059 FKG983059 FUC983059 GDY983059 GNU983059 GXQ983059 HHM983059 HRI983059 IBE983059 ILA983059 IUW983059 JES983059 JOO983059 JYK983059 KIG983059 KSC983059 LBY983059 LLU983059 LVQ983059 MFM983059 MPI983059 MZE983059 NJA983059 NSW983059 OCS983059 OMO983059 OWK983059 PGG983059 PQC983059 PZY983059 QJU983059 QTQ983059 RDM983059 RNI983059 RXE983059 SHA983059 SQW983059 TAS983059 TKO983059 TUK983059 UEG983059 UOC983059 UXY983059 VHU983059 VRQ983059 WBM983059 WLI983059 A28:A48 IS28:IS48 SO28:SO48 ACK28:ACK48 AMG28:AMG48 AWC28:AWC48 BFY28:BFY48 BPU28:BPU48 BZQ28:BZQ48 CJM28:CJM48 CTI28:CTI48 DDE28:DDE48 DNA28:DNA48 DWW28:DWW48 EGS28:EGS48 EQO28:EQO48 FAK28:FAK48 FKG28:FKG48 FUC28:FUC48 GDY28:GDY48 GNU28:GNU48 GXQ28:GXQ48 HHM28:HHM48 HRI28:HRI48 IBE28:IBE48 ILA28:ILA48 IUW28:IUW48 JES28:JES48 JOO28:JOO48 JYK28:JYK48 KIG28:KIG48 KSC28:KSC48 LBY28:LBY48 LLU28:LLU48 LVQ28:LVQ48 MFM28:MFM48 MPI28:MPI48 MZE28:MZE48 NJA28:NJA48 NSW28:NSW48 OCS28:OCS48 OMO28:OMO48 OWK28:OWK48 PGG28:PGG48 PQC28:PQC48 PZY28:PZY48 QJU28:QJU48 QTQ28:QTQ48 RDM28:RDM48 RNI28:RNI48 RXE28:RXE48 SHA28:SHA48 SQW28:SQW48 TAS28:TAS48 TKO28:TKO48 TUK28:TUK48 UEG28:UEG48 UOC28:UOC48 UXY28:UXY48 VHU28:VHU48 VRQ28:VRQ48 WBM28:WBM48 WLI28:WLI48 WVE28:WVE48">
      <formula1>"1,2,3,4,5"</formula1>
    </dataValidation>
  </dataValidation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33"/>
  <sheetViews>
    <sheetView topLeftCell="D112" zoomScale="70" zoomScaleNormal="70" workbookViewId="0">
      <selection activeCell="E56" sqref="E56"/>
    </sheetView>
  </sheetViews>
  <sheetFormatPr baseColWidth="10" defaultRowHeight="15" x14ac:dyDescent="0.25"/>
  <cols>
    <col min="1" max="1" width="3.140625" style="9" bestFit="1" customWidth="1"/>
    <col min="2" max="2" width="69.5703125" style="9" customWidth="1"/>
    <col min="3" max="3" width="31.140625" style="9" customWidth="1"/>
    <col min="4" max="4" width="31.5703125" style="9" customWidth="1"/>
    <col min="5" max="5" width="25" style="9" customWidth="1"/>
    <col min="6" max="6" width="18" style="9" customWidth="1"/>
    <col min="7" max="7" width="29.7109375" style="9" customWidth="1"/>
    <col min="8" max="8" width="24.5703125" style="9" customWidth="1"/>
    <col min="9" max="9" width="24" style="9" customWidth="1"/>
    <col min="10" max="10" width="13" style="9" customWidth="1"/>
    <col min="11" max="11" width="25.85546875" style="9" customWidth="1"/>
    <col min="12" max="13" width="18.7109375" style="9" customWidth="1"/>
    <col min="14" max="14" width="22.140625" style="9" customWidth="1"/>
    <col min="15" max="15" width="29.85546875" style="9" customWidth="1"/>
    <col min="16" max="16" width="23" style="9" customWidth="1"/>
    <col min="17" max="17" width="38.140625" style="9" customWidth="1"/>
    <col min="18" max="18" width="20" style="9" customWidth="1"/>
    <col min="19"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446" t="s">
        <v>61</v>
      </c>
      <c r="C2" s="447"/>
      <c r="D2" s="447"/>
      <c r="E2" s="447"/>
      <c r="F2" s="447"/>
      <c r="G2" s="447"/>
      <c r="H2" s="447"/>
      <c r="I2" s="447"/>
      <c r="J2" s="447"/>
      <c r="K2" s="447"/>
      <c r="L2" s="447"/>
      <c r="M2" s="447"/>
      <c r="N2" s="447"/>
      <c r="O2" s="447"/>
      <c r="P2" s="447"/>
    </row>
    <row r="4" spans="2:16" ht="26.25" x14ac:dyDescent="0.25">
      <c r="B4" s="446" t="s">
        <v>46</v>
      </c>
      <c r="C4" s="447"/>
      <c r="D4" s="447"/>
      <c r="E4" s="447"/>
      <c r="F4" s="447"/>
      <c r="G4" s="447"/>
      <c r="H4" s="447"/>
      <c r="I4" s="447"/>
      <c r="J4" s="447"/>
      <c r="K4" s="447"/>
      <c r="L4" s="447"/>
      <c r="M4" s="447"/>
      <c r="N4" s="447"/>
      <c r="O4" s="447"/>
      <c r="P4" s="447"/>
    </row>
    <row r="5" spans="2:16" ht="15.75" thickBot="1" x14ac:dyDescent="0.3"/>
    <row r="6" spans="2:16" ht="21.75" thickBot="1" x14ac:dyDescent="0.3">
      <c r="B6" s="11" t="s">
        <v>4</v>
      </c>
      <c r="C6" s="450" t="s">
        <v>151</v>
      </c>
      <c r="D6" s="450"/>
      <c r="E6" s="450"/>
      <c r="F6" s="450"/>
      <c r="G6" s="450"/>
      <c r="H6" s="450"/>
      <c r="I6" s="450"/>
      <c r="J6" s="450"/>
      <c r="K6" s="450"/>
      <c r="L6" s="450"/>
      <c r="M6" s="450"/>
      <c r="N6" s="451"/>
    </row>
    <row r="7" spans="2:16" ht="16.5" thickBot="1" x14ac:dyDescent="0.3">
      <c r="B7" s="12" t="s">
        <v>5</v>
      </c>
      <c r="C7" s="450" t="s">
        <v>152</v>
      </c>
      <c r="D7" s="450"/>
      <c r="E7" s="450"/>
      <c r="F7" s="450"/>
      <c r="G7" s="450"/>
      <c r="H7" s="450"/>
      <c r="I7" s="450"/>
      <c r="J7" s="450"/>
      <c r="K7" s="450"/>
      <c r="L7" s="450"/>
      <c r="M7" s="450"/>
      <c r="N7" s="451"/>
    </row>
    <row r="8" spans="2:16" ht="16.5" thickBot="1" x14ac:dyDescent="0.3">
      <c r="B8" s="12" t="s">
        <v>6</v>
      </c>
      <c r="C8" s="450" t="s">
        <v>153</v>
      </c>
      <c r="D8" s="450"/>
      <c r="E8" s="450"/>
      <c r="F8" s="450"/>
      <c r="G8" s="450"/>
      <c r="H8" s="450"/>
      <c r="I8" s="450"/>
      <c r="J8" s="450"/>
      <c r="K8" s="450"/>
      <c r="L8" s="450"/>
      <c r="M8" s="450"/>
      <c r="N8" s="451"/>
    </row>
    <row r="9" spans="2:16" ht="16.5" thickBot="1" x14ac:dyDescent="0.3">
      <c r="B9" s="12" t="s">
        <v>7</v>
      </c>
      <c r="C9" s="450"/>
      <c r="D9" s="450"/>
      <c r="E9" s="450"/>
      <c r="F9" s="450"/>
      <c r="G9" s="450"/>
      <c r="H9" s="450"/>
      <c r="I9" s="450"/>
      <c r="J9" s="450"/>
      <c r="K9" s="450"/>
      <c r="L9" s="450"/>
      <c r="M9" s="450"/>
      <c r="N9" s="451"/>
    </row>
    <row r="10" spans="2:16" ht="16.5" thickBot="1" x14ac:dyDescent="0.3">
      <c r="B10" s="12" t="s">
        <v>8</v>
      </c>
      <c r="C10" s="452" t="s">
        <v>783</v>
      </c>
      <c r="D10" s="453"/>
      <c r="E10" s="453"/>
      <c r="F10" s="453"/>
      <c r="G10" s="453"/>
      <c r="H10" s="453"/>
      <c r="I10" s="453"/>
      <c r="J10" s="453"/>
      <c r="K10" s="453"/>
      <c r="L10" s="453"/>
      <c r="M10" s="453"/>
      <c r="N10" s="454"/>
    </row>
    <row r="11" spans="2:16" ht="16.5" thickBot="1" x14ac:dyDescent="0.3">
      <c r="B11" s="14" t="s">
        <v>9</v>
      </c>
      <c r="C11" s="15">
        <v>41969</v>
      </c>
      <c r="D11" s="16"/>
      <c r="E11" s="16"/>
      <c r="F11" s="16"/>
      <c r="G11" s="16"/>
      <c r="H11" s="16"/>
      <c r="I11" s="16"/>
      <c r="J11" s="16"/>
      <c r="K11" s="16"/>
      <c r="L11" s="16"/>
      <c r="M11" s="16"/>
      <c r="N11" s="17"/>
    </row>
    <row r="12" spans="2:16" ht="15.75" x14ac:dyDescent="0.25">
      <c r="B12" s="13"/>
      <c r="C12" s="18"/>
      <c r="D12" s="19"/>
      <c r="E12" s="19"/>
      <c r="F12" s="19"/>
      <c r="G12" s="19"/>
      <c r="H12" s="19"/>
      <c r="I12" s="96"/>
      <c r="J12" s="96"/>
      <c r="K12" s="96"/>
      <c r="L12" s="96"/>
      <c r="M12" s="96"/>
      <c r="N12" s="19"/>
    </row>
    <row r="13" spans="2:16" x14ac:dyDescent="0.25">
      <c r="I13" s="96"/>
      <c r="J13" s="96"/>
      <c r="K13" s="96"/>
      <c r="L13" s="96"/>
      <c r="M13" s="96"/>
      <c r="N13" s="97"/>
    </row>
    <row r="14" spans="2:16" ht="45.75" customHeight="1" x14ac:dyDescent="0.25">
      <c r="B14" s="469" t="s">
        <v>94</v>
      </c>
      <c r="C14" s="469"/>
      <c r="D14" s="159" t="s">
        <v>12</v>
      </c>
      <c r="E14" s="159" t="s">
        <v>13</v>
      </c>
      <c r="F14" s="159" t="s">
        <v>29</v>
      </c>
      <c r="G14" s="81"/>
      <c r="I14" s="33"/>
      <c r="J14" s="33"/>
      <c r="K14" s="33"/>
      <c r="L14" s="33"/>
      <c r="M14" s="33"/>
      <c r="N14" s="97"/>
    </row>
    <row r="15" spans="2:16" x14ac:dyDescent="0.25">
      <c r="B15" s="469"/>
      <c r="C15" s="469"/>
      <c r="D15" s="159">
        <v>1</v>
      </c>
      <c r="E15" s="129">
        <v>1668892264</v>
      </c>
      <c r="F15" s="127">
        <f>247+454</f>
        <v>701</v>
      </c>
      <c r="G15" s="82"/>
      <c r="I15" s="34"/>
      <c r="J15" s="34"/>
      <c r="K15" s="34"/>
      <c r="L15" s="34"/>
      <c r="M15" s="34"/>
      <c r="N15" s="97"/>
    </row>
    <row r="16" spans="2:16" x14ac:dyDescent="0.25">
      <c r="B16" s="469"/>
      <c r="C16" s="469"/>
      <c r="D16" s="159">
        <v>2</v>
      </c>
      <c r="E16" s="129">
        <v>197836920</v>
      </c>
      <c r="F16" s="127">
        <f>78+163+626</f>
        <v>867</v>
      </c>
      <c r="G16" s="82"/>
      <c r="I16" s="34"/>
      <c r="J16" s="34"/>
      <c r="K16" s="34"/>
      <c r="L16" s="34"/>
      <c r="M16" s="34"/>
      <c r="N16" s="97"/>
    </row>
    <row r="17" spans="1:14" x14ac:dyDescent="0.25">
      <c r="B17" s="469"/>
      <c r="C17" s="469"/>
      <c r="D17" s="159">
        <v>5</v>
      </c>
      <c r="E17" s="129">
        <v>973655720</v>
      </c>
      <c r="F17" s="127">
        <f>60+140+200</f>
        <v>400</v>
      </c>
      <c r="G17" s="82"/>
      <c r="I17" s="34"/>
      <c r="J17" s="34"/>
      <c r="K17" s="34"/>
      <c r="L17" s="34"/>
      <c r="M17" s="34"/>
      <c r="N17" s="97"/>
    </row>
    <row r="18" spans="1:14" x14ac:dyDescent="0.25">
      <c r="B18" s="469"/>
      <c r="C18" s="469"/>
      <c r="D18" s="159">
        <v>6</v>
      </c>
      <c r="E18" s="129">
        <v>104414050</v>
      </c>
      <c r="F18" s="127">
        <v>50</v>
      </c>
      <c r="G18" s="82"/>
      <c r="H18" s="9">
        <v>0</v>
      </c>
      <c r="I18" s="34">
        <f>+H18/200</f>
        <v>0</v>
      </c>
      <c r="J18" s="34"/>
      <c r="K18" s="34">
        <v>50</v>
      </c>
      <c r="L18" s="34">
        <f>+K18/300</f>
        <v>0.16666666666666666</v>
      </c>
      <c r="M18" s="34"/>
      <c r="N18" s="20"/>
    </row>
    <row r="19" spans="1:14" x14ac:dyDescent="0.25">
      <c r="B19" s="469"/>
      <c r="C19" s="469"/>
      <c r="D19" s="159">
        <v>7</v>
      </c>
      <c r="E19" s="129">
        <v>104414050</v>
      </c>
      <c r="F19" s="127">
        <v>50</v>
      </c>
      <c r="G19" s="82"/>
      <c r="H19" s="22"/>
      <c r="I19" s="34"/>
      <c r="J19" s="34"/>
      <c r="K19" s="34"/>
      <c r="L19" s="34">
        <f>+L18*2</f>
        <v>0.33333333333333331</v>
      </c>
      <c r="M19" s="36"/>
      <c r="N19" s="20"/>
    </row>
    <row r="20" spans="1:14" x14ac:dyDescent="0.25">
      <c r="B20" s="469"/>
      <c r="C20" s="469"/>
      <c r="D20" s="159">
        <v>8</v>
      </c>
      <c r="E20" s="129">
        <v>3223311221</v>
      </c>
      <c r="F20" s="127">
        <f>299+65+1041</f>
        <v>1405</v>
      </c>
      <c r="G20" s="82"/>
      <c r="H20" s="22"/>
      <c r="I20" s="96"/>
      <c r="J20" s="96"/>
      <c r="K20" s="96"/>
      <c r="L20" s="96"/>
      <c r="M20" s="96"/>
      <c r="N20" s="20"/>
    </row>
    <row r="21" spans="1:14" x14ac:dyDescent="0.25">
      <c r="B21" s="469"/>
      <c r="C21" s="469"/>
      <c r="D21" s="159">
        <v>9</v>
      </c>
      <c r="E21" s="129">
        <v>1451607014</v>
      </c>
      <c r="F21" s="127">
        <f>182+458</f>
        <v>640</v>
      </c>
      <c r="G21" s="82"/>
      <c r="H21" s="22"/>
      <c r="I21" s="96"/>
      <c r="J21" s="96"/>
      <c r="K21" s="96"/>
      <c r="L21" s="96"/>
      <c r="M21" s="96"/>
      <c r="N21" s="20"/>
    </row>
    <row r="22" spans="1:14" x14ac:dyDescent="0.25">
      <c r="B22" s="469"/>
      <c r="C22" s="469"/>
      <c r="D22" s="159">
        <v>10</v>
      </c>
      <c r="E22" s="129">
        <v>1933441497</v>
      </c>
      <c r="F22" s="127">
        <f>208+169+415</f>
        <v>792</v>
      </c>
      <c r="G22" s="82"/>
      <c r="H22" s="22"/>
      <c r="I22" s="96"/>
      <c r="J22" s="96"/>
      <c r="K22" s="96"/>
      <c r="L22" s="96"/>
      <c r="M22" s="96"/>
      <c r="N22" s="20"/>
    </row>
    <row r="23" spans="1:14" x14ac:dyDescent="0.25">
      <c r="B23" s="469"/>
      <c r="C23" s="469"/>
      <c r="D23" s="159">
        <v>11</v>
      </c>
      <c r="E23" s="129">
        <v>3066349260</v>
      </c>
      <c r="F23" s="127">
        <f>200+584+428</f>
        <v>1212</v>
      </c>
      <c r="G23" s="82"/>
      <c r="H23" s="22"/>
      <c r="I23" s="96"/>
      <c r="J23" s="96"/>
      <c r="K23" s="96"/>
      <c r="L23" s="96"/>
      <c r="M23" s="96"/>
      <c r="N23" s="20"/>
    </row>
    <row r="24" spans="1:14" x14ac:dyDescent="0.25">
      <c r="B24" s="469"/>
      <c r="C24" s="469"/>
      <c r="D24" s="159">
        <v>12</v>
      </c>
      <c r="E24" s="129">
        <v>1568813116</v>
      </c>
      <c r="F24" s="127">
        <f>156+548</f>
        <v>704</v>
      </c>
      <c r="G24" s="82"/>
      <c r="H24" s="22"/>
      <c r="I24" s="96"/>
      <c r="J24" s="96"/>
      <c r="K24" s="96"/>
      <c r="L24" s="96"/>
      <c r="M24" s="96"/>
      <c r="N24" s="20"/>
    </row>
    <row r="25" spans="1:14" x14ac:dyDescent="0.25">
      <c r="B25" s="161"/>
      <c r="C25" s="162"/>
      <c r="D25" s="159">
        <v>13</v>
      </c>
      <c r="E25" s="129">
        <v>877985654</v>
      </c>
      <c r="F25" s="127">
        <f>117+268</f>
        <v>385</v>
      </c>
      <c r="G25" s="82"/>
      <c r="H25" s="22"/>
      <c r="I25" s="96"/>
      <c r="J25" s="96"/>
      <c r="K25" s="96"/>
      <c r="L25" s="96"/>
      <c r="M25" s="96"/>
      <c r="N25" s="20"/>
    </row>
    <row r="26" spans="1:14" ht="30" customHeight="1" thickBot="1" x14ac:dyDescent="0.3">
      <c r="B26" s="448" t="s">
        <v>14</v>
      </c>
      <c r="C26" s="449"/>
      <c r="D26" s="159"/>
      <c r="E26" s="129">
        <f>SUM(E15:E25)</f>
        <v>15170720766</v>
      </c>
      <c r="F26" s="127">
        <f>SUM(F15:F25)</f>
        <v>7206</v>
      </c>
      <c r="G26" s="82"/>
      <c r="H26" s="22"/>
      <c r="I26" s="96"/>
      <c r="J26" s="96"/>
      <c r="K26" s="96"/>
      <c r="L26" s="96"/>
      <c r="M26" s="96"/>
      <c r="N26" s="20"/>
    </row>
    <row r="27" spans="1:14" ht="45.75" thickBot="1" x14ac:dyDescent="0.3">
      <c r="A27" s="38"/>
      <c r="B27" s="48" t="s">
        <v>15</v>
      </c>
      <c r="C27" s="48" t="s">
        <v>95</v>
      </c>
      <c r="E27" s="33"/>
      <c r="F27" s="128"/>
      <c r="G27" s="33"/>
      <c r="H27" s="33"/>
      <c r="I27" s="10"/>
      <c r="J27" s="10"/>
      <c r="K27" s="10"/>
      <c r="L27" s="10"/>
      <c r="M27" s="10"/>
    </row>
    <row r="28" spans="1:14" ht="15.75" thickBot="1" x14ac:dyDescent="0.3">
      <c r="A28" s="39">
        <v>1</v>
      </c>
      <c r="C28" s="41">
        <f>+F18*0.8</f>
        <v>40</v>
      </c>
      <c r="D28" s="37"/>
      <c r="E28" s="40">
        <f>+E18</f>
        <v>104414050</v>
      </c>
      <c r="F28" s="35"/>
      <c r="G28" s="35"/>
      <c r="H28" s="35"/>
      <c r="I28" s="23"/>
      <c r="J28" s="23"/>
      <c r="K28" s="23"/>
      <c r="L28" s="23"/>
      <c r="M28" s="23"/>
    </row>
    <row r="29" spans="1:14" x14ac:dyDescent="0.25">
      <c r="A29" s="88"/>
      <c r="C29" s="89"/>
      <c r="D29" s="34"/>
      <c r="E29" s="90"/>
      <c r="F29" s="35"/>
      <c r="G29" s="35"/>
      <c r="H29" s="35"/>
      <c r="I29" s="23"/>
      <c r="J29" s="23"/>
      <c r="K29" s="23"/>
      <c r="L29" s="23"/>
      <c r="M29" s="23"/>
    </row>
    <row r="30" spans="1:14" x14ac:dyDescent="0.25">
      <c r="A30" s="88"/>
      <c r="C30" s="89"/>
      <c r="D30" s="34"/>
      <c r="E30" s="90"/>
      <c r="F30" s="35"/>
      <c r="G30" s="35"/>
      <c r="H30" s="35"/>
      <c r="I30" s="23"/>
      <c r="J30" s="23"/>
      <c r="K30" s="23"/>
      <c r="L30" s="23"/>
      <c r="M30" s="23"/>
    </row>
    <row r="31" spans="1:14" x14ac:dyDescent="0.25">
      <c r="A31" s="88"/>
      <c r="B31" s="111" t="s">
        <v>129</v>
      </c>
      <c r="C31" s="93"/>
      <c r="D31" s="93"/>
      <c r="E31" s="93"/>
      <c r="F31" s="93"/>
      <c r="G31" s="93"/>
      <c r="H31" s="93"/>
      <c r="I31" s="96"/>
      <c r="J31" s="96"/>
      <c r="K31" s="96"/>
      <c r="L31" s="96"/>
      <c r="M31" s="96"/>
      <c r="N31" s="97"/>
    </row>
    <row r="32" spans="1:14" x14ac:dyDescent="0.25">
      <c r="A32" s="88"/>
      <c r="B32" s="93"/>
      <c r="C32" s="93"/>
      <c r="D32" s="93"/>
      <c r="E32" s="93"/>
      <c r="F32" s="93"/>
      <c r="G32" s="93"/>
      <c r="H32" s="93"/>
      <c r="I32" s="96"/>
      <c r="J32" s="96"/>
      <c r="K32" s="96"/>
      <c r="L32" s="96"/>
      <c r="M32" s="96"/>
      <c r="N32" s="97"/>
    </row>
    <row r="33" spans="1:14" x14ac:dyDescent="0.25">
      <c r="A33" s="88"/>
      <c r="B33" s="114" t="s">
        <v>33</v>
      </c>
      <c r="C33" s="114" t="s">
        <v>130</v>
      </c>
      <c r="D33" s="114" t="s">
        <v>131</v>
      </c>
      <c r="E33" s="93"/>
      <c r="F33" s="93"/>
      <c r="G33" s="93"/>
      <c r="H33" s="93"/>
      <c r="I33" s="96"/>
      <c r="J33" s="96"/>
      <c r="K33" s="96"/>
      <c r="L33" s="96"/>
      <c r="M33" s="96"/>
      <c r="N33" s="97"/>
    </row>
    <row r="34" spans="1:14" x14ac:dyDescent="0.25">
      <c r="A34" s="88"/>
      <c r="B34" s="110" t="s">
        <v>132</v>
      </c>
      <c r="C34" s="110"/>
      <c r="D34" s="251" t="s">
        <v>795</v>
      </c>
      <c r="E34" s="93"/>
      <c r="F34" s="93"/>
      <c r="G34" s="93"/>
      <c r="H34" s="93"/>
      <c r="I34" s="96"/>
      <c r="J34" s="96"/>
      <c r="K34" s="96"/>
      <c r="L34" s="96"/>
      <c r="M34" s="96"/>
      <c r="N34" s="97"/>
    </row>
    <row r="35" spans="1:14" x14ac:dyDescent="0.25">
      <c r="A35" s="88"/>
      <c r="B35" s="110" t="s">
        <v>133</v>
      </c>
      <c r="C35" s="110"/>
      <c r="D35" s="251" t="s">
        <v>795</v>
      </c>
      <c r="E35" s="93"/>
      <c r="F35" s="93"/>
      <c r="G35" s="93"/>
      <c r="H35" s="93"/>
      <c r="I35" s="96"/>
      <c r="J35" s="96"/>
      <c r="K35" s="96"/>
      <c r="L35" s="96"/>
      <c r="M35" s="96"/>
      <c r="N35" s="97"/>
    </row>
    <row r="36" spans="1:14" x14ac:dyDescent="0.25">
      <c r="A36" s="88"/>
      <c r="B36" s="110" t="s">
        <v>134</v>
      </c>
      <c r="C36" s="252"/>
      <c r="D36" s="251" t="s">
        <v>795</v>
      </c>
      <c r="E36" s="93"/>
      <c r="F36" s="93"/>
      <c r="G36" s="93"/>
      <c r="H36" s="93"/>
      <c r="I36" s="96"/>
      <c r="J36" s="96"/>
      <c r="K36" s="96"/>
      <c r="L36" s="96"/>
      <c r="M36" s="96"/>
      <c r="N36" s="97"/>
    </row>
    <row r="37" spans="1:14" x14ac:dyDescent="0.25">
      <c r="A37" s="88"/>
      <c r="B37" s="110" t="s">
        <v>135</v>
      </c>
      <c r="C37" s="252"/>
      <c r="D37" s="251" t="s">
        <v>795</v>
      </c>
      <c r="E37" s="93"/>
      <c r="F37" s="93"/>
      <c r="G37" s="93"/>
      <c r="H37" s="93"/>
      <c r="I37" s="96"/>
      <c r="J37" s="96"/>
      <c r="K37" s="96"/>
      <c r="L37" s="96"/>
      <c r="M37" s="96"/>
      <c r="N37" s="97"/>
    </row>
    <row r="38" spans="1:14" x14ac:dyDescent="0.25">
      <c r="A38" s="88"/>
      <c r="B38" s="93"/>
      <c r="C38" s="93"/>
      <c r="D38" s="93"/>
      <c r="E38" s="93"/>
      <c r="F38" s="93"/>
      <c r="G38" s="93"/>
      <c r="H38" s="93"/>
      <c r="I38" s="96"/>
      <c r="J38" s="96"/>
      <c r="K38" s="96"/>
      <c r="L38" s="96"/>
      <c r="M38" s="96"/>
      <c r="N38" s="97"/>
    </row>
    <row r="39" spans="1:14" x14ac:dyDescent="0.25">
      <c r="A39" s="88"/>
      <c r="B39" s="93"/>
      <c r="C39" s="93"/>
      <c r="D39" s="93"/>
      <c r="E39" s="93"/>
      <c r="F39" s="93"/>
      <c r="G39" s="93"/>
      <c r="H39" s="93"/>
      <c r="I39" s="96"/>
      <c r="J39" s="96"/>
      <c r="K39" s="96"/>
      <c r="L39" s="96"/>
      <c r="M39" s="96"/>
      <c r="N39" s="97"/>
    </row>
    <row r="40" spans="1:14" x14ac:dyDescent="0.25">
      <c r="A40" s="88"/>
      <c r="B40" s="111" t="s">
        <v>136</v>
      </c>
      <c r="C40" s="93"/>
      <c r="D40" s="93"/>
      <c r="E40" s="93"/>
      <c r="F40" s="93"/>
      <c r="G40" s="93"/>
      <c r="H40" s="93"/>
      <c r="I40" s="96"/>
      <c r="J40" s="96"/>
      <c r="K40" s="96"/>
      <c r="L40" s="96"/>
      <c r="M40" s="96"/>
      <c r="N40" s="97"/>
    </row>
    <row r="41" spans="1:14" x14ac:dyDescent="0.25">
      <c r="A41" s="88"/>
      <c r="B41" s="93"/>
      <c r="C41" s="93"/>
      <c r="D41" s="93"/>
      <c r="E41" s="93"/>
      <c r="F41" s="93"/>
      <c r="G41" s="93"/>
      <c r="H41" s="93"/>
      <c r="I41" s="96"/>
      <c r="J41" s="96"/>
      <c r="K41" s="96"/>
      <c r="L41" s="96"/>
      <c r="M41" s="96"/>
      <c r="N41" s="97"/>
    </row>
    <row r="42" spans="1:14" x14ac:dyDescent="0.25">
      <c r="A42" s="88"/>
      <c r="B42" s="93"/>
      <c r="C42" s="93"/>
      <c r="D42" s="93"/>
      <c r="E42" s="93"/>
      <c r="F42" s="93"/>
      <c r="G42" s="93"/>
      <c r="H42" s="93"/>
      <c r="I42" s="96"/>
      <c r="J42" s="96"/>
      <c r="K42" s="96"/>
      <c r="L42" s="96"/>
      <c r="M42" s="96"/>
      <c r="N42" s="97"/>
    </row>
    <row r="43" spans="1:14" x14ac:dyDescent="0.25">
      <c r="A43" s="88"/>
      <c r="B43" s="114" t="s">
        <v>33</v>
      </c>
      <c r="C43" s="114" t="s">
        <v>56</v>
      </c>
      <c r="D43" s="113" t="s">
        <v>49</v>
      </c>
      <c r="E43" s="113" t="s">
        <v>16</v>
      </c>
      <c r="F43" s="93"/>
      <c r="G43" s="93"/>
      <c r="H43" s="93"/>
      <c r="I43" s="96"/>
      <c r="J43" s="96"/>
      <c r="K43" s="96"/>
      <c r="L43" s="96"/>
      <c r="M43" s="96"/>
      <c r="N43" s="97"/>
    </row>
    <row r="44" spans="1:14" ht="28.5" x14ac:dyDescent="0.25">
      <c r="A44" s="88"/>
      <c r="B44" s="94" t="s">
        <v>137</v>
      </c>
      <c r="C44" s="95">
        <v>40</v>
      </c>
      <c r="D44" s="163">
        <v>0</v>
      </c>
      <c r="E44" s="459">
        <f>+D44+D45</f>
        <v>0</v>
      </c>
      <c r="F44" s="93"/>
      <c r="G44" s="93"/>
      <c r="H44" s="93"/>
      <c r="I44" s="96"/>
      <c r="J44" s="96"/>
      <c r="K44" s="96"/>
      <c r="L44" s="96"/>
      <c r="M44" s="96"/>
      <c r="N44" s="97"/>
    </row>
    <row r="45" spans="1:14" ht="57" x14ac:dyDescent="0.25">
      <c r="A45" s="88"/>
      <c r="B45" s="94" t="s">
        <v>138</v>
      </c>
      <c r="C45" s="95">
        <v>60</v>
      </c>
      <c r="D45" s="163">
        <f>+F132</f>
        <v>0</v>
      </c>
      <c r="E45" s="460"/>
      <c r="F45" s="93"/>
      <c r="G45" s="93"/>
      <c r="H45" s="93"/>
      <c r="I45" s="96"/>
      <c r="J45" s="96"/>
      <c r="K45" s="96"/>
      <c r="L45" s="96"/>
      <c r="M45" s="96"/>
      <c r="N45" s="97"/>
    </row>
    <row r="46" spans="1:14" x14ac:dyDescent="0.25">
      <c r="A46" s="88"/>
      <c r="C46" s="89"/>
      <c r="D46" s="34"/>
      <c r="E46" s="90"/>
      <c r="F46" s="35"/>
      <c r="G46" s="35"/>
      <c r="H46" s="35"/>
      <c r="I46" s="23"/>
      <c r="J46" s="23"/>
      <c r="K46" s="23"/>
      <c r="L46" s="23"/>
      <c r="M46" s="23"/>
    </row>
    <row r="47" spans="1:14" x14ac:dyDescent="0.25">
      <c r="A47" s="88"/>
      <c r="C47" s="89"/>
      <c r="D47" s="34"/>
      <c r="E47" s="90"/>
      <c r="F47" s="35"/>
      <c r="G47" s="35"/>
      <c r="H47" s="35"/>
      <c r="I47" s="23"/>
      <c r="J47" s="23"/>
      <c r="K47" s="23"/>
      <c r="L47" s="23"/>
      <c r="M47" s="23"/>
    </row>
    <row r="48" spans="1:14" x14ac:dyDescent="0.25">
      <c r="A48" s="88"/>
      <c r="C48" s="89"/>
      <c r="D48" s="34"/>
      <c r="E48" s="90"/>
      <c r="F48" s="35"/>
      <c r="G48" s="35"/>
      <c r="H48" s="35"/>
      <c r="I48" s="23"/>
      <c r="J48" s="23"/>
      <c r="K48" s="23"/>
      <c r="L48" s="23"/>
      <c r="M48" s="23"/>
    </row>
    <row r="49" spans="1:26" ht="15.75" thickBot="1" x14ac:dyDescent="0.3">
      <c r="M49" s="471" t="s">
        <v>35</v>
      </c>
      <c r="N49" s="471"/>
    </row>
    <row r="50" spans="1:26" x14ac:dyDescent="0.25">
      <c r="B50" s="111" t="s">
        <v>30</v>
      </c>
      <c r="M50" s="59"/>
      <c r="N50" s="59"/>
    </row>
    <row r="51" spans="1:26" ht="15.75" thickBot="1" x14ac:dyDescent="0.3">
      <c r="M51" s="59"/>
      <c r="N51" s="59"/>
    </row>
    <row r="52" spans="1:26" s="96" customFormat="1" ht="109.5" customHeight="1" x14ac:dyDescent="0.25">
      <c r="B52" s="107" t="s">
        <v>139</v>
      </c>
      <c r="C52" s="107" t="s">
        <v>140</v>
      </c>
      <c r="D52" s="107" t="s">
        <v>141</v>
      </c>
      <c r="E52" s="107" t="s">
        <v>45</v>
      </c>
      <c r="F52" s="107" t="s">
        <v>22</v>
      </c>
      <c r="G52" s="107" t="s">
        <v>96</v>
      </c>
      <c r="H52" s="107" t="s">
        <v>17</v>
      </c>
      <c r="I52" s="107" t="s">
        <v>10</v>
      </c>
      <c r="J52" s="107" t="s">
        <v>31</v>
      </c>
      <c r="K52" s="107" t="s">
        <v>59</v>
      </c>
      <c r="L52" s="107" t="s">
        <v>20</v>
      </c>
      <c r="M52" s="92" t="s">
        <v>26</v>
      </c>
      <c r="N52" s="107" t="s">
        <v>142</v>
      </c>
      <c r="O52" s="107" t="s">
        <v>36</v>
      </c>
      <c r="P52" s="108" t="s">
        <v>11</v>
      </c>
      <c r="Q52" s="109" t="s">
        <v>19</v>
      </c>
      <c r="R52" s="253"/>
    </row>
    <row r="53" spans="1:26" s="102" customFormat="1" ht="90" x14ac:dyDescent="0.25">
      <c r="A53" s="42">
        <v>1</v>
      </c>
      <c r="B53" s="103" t="s">
        <v>151</v>
      </c>
      <c r="C53" s="104" t="s">
        <v>153</v>
      </c>
      <c r="D53" s="103" t="s">
        <v>156</v>
      </c>
      <c r="E53" s="130">
        <v>2012001</v>
      </c>
      <c r="F53" s="99" t="s">
        <v>130</v>
      </c>
      <c r="G53" s="118">
        <v>1</v>
      </c>
      <c r="H53" s="100">
        <v>40973</v>
      </c>
      <c r="I53" s="100">
        <v>41338</v>
      </c>
      <c r="J53" s="100" t="s">
        <v>157</v>
      </c>
      <c r="K53" s="91">
        <v>0</v>
      </c>
      <c r="L53" s="100"/>
      <c r="M53" s="130">
        <v>0</v>
      </c>
      <c r="N53" s="130">
        <f t="shared" ref="N53:N56" si="0">+M53*G53</f>
        <v>0</v>
      </c>
      <c r="O53" s="133">
        <v>887571000</v>
      </c>
      <c r="P53" s="132">
        <v>3091.3083000000001</v>
      </c>
      <c r="Q53" s="119" t="s">
        <v>794</v>
      </c>
      <c r="R53" s="101"/>
      <c r="S53" s="101"/>
      <c r="T53" s="101"/>
      <c r="U53" s="101"/>
      <c r="V53" s="101"/>
      <c r="W53" s="101"/>
      <c r="X53" s="101"/>
      <c r="Y53" s="101"/>
      <c r="Z53" s="101"/>
    </row>
    <row r="54" spans="1:26" s="102" customFormat="1" ht="25.5" customHeight="1" x14ac:dyDescent="0.25">
      <c r="A54" s="42">
        <v>2</v>
      </c>
      <c r="B54" s="103" t="s">
        <v>151</v>
      </c>
      <c r="C54" s="104" t="s">
        <v>152</v>
      </c>
      <c r="D54" s="103" t="s">
        <v>158</v>
      </c>
      <c r="E54" s="130" t="s">
        <v>792</v>
      </c>
      <c r="F54" s="99" t="s">
        <v>130</v>
      </c>
      <c r="G54" s="118">
        <v>1</v>
      </c>
      <c r="H54" s="100">
        <v>40329</v>
      </c>
      <c r="I54" s="100">
        <v>40637</v>
      </c>
      <c r="J54" s="100" t="s">
        <v>157</v>
      </c>
      <c r="K54" s="91">
        <v>0</v>
      </c>
      <c r="L54" s="100"/>
      <c r="M54" s="130">
        <v>0</v>
      </c>
      <c r="N54" s="130">
        <f t="shared" si="0"/>
        <v>0</v>
      </c>
      <c r="O54" s="133">
        <v>1118247463</v>
      </c>
      <c r="P54" s="132" t="s">
        <v>793</v>
      </c>
      <c r="Q54" s="119" t="s">
        <v>794</v>
      </c>
      <c r="R54" s="101"/>
      <c r="S54" s="101"/>
      <c r="T54" s="101"/>
      <c r="U54" s="101"/>
      <c r="V54" s="101"/>
      <c r="W54" s="101"/>
      <c r="X54" s="101"/>
      <c r="Y54" s="101"/>
      <c r="Z54" s="101"/>
    </row>
    <row r="55" spans="1:26" s="332" customFormat="1" ht="18.75" customHeight="1" x14ac:dyDescent="0.25">
      <c r="A55" s="320">
        <v>3</v>
      </c>
      <c r="B55" s="321" t="s">
        <v>151</v>
      </c>
      <c r="C55" s="322" t="s">
        <v>152</v>
      </c>
      <c r="D55" s="321" t="s">
        <v>154</v>
      </c>
      <c r="E55" s="323">
        <v>24</v>
      </c>
      <c r="F55" s="324" t="s">
        <v>130</v>
      </c>
      <c r="G55" s="325">
        <v>1</v>
      </c>
      <c r="H55" s="326">
        <v>40940</v>
      </c>
      <c r="I55" s="326">
        <v>41273</v>
      </c>
      <c r="J55" s="326" t="s">
        <v>157</v>
      </c>
      <c r="K55" s="327">
        <v>0</v>
      </c>
      <c r="L55" s="326"/>
      <c r="M55" s="323">
        <v>200</v>
      </c>
      <c r="N55" s="323">
        <v>50</v>
      </c>
      <c r="O55" s="328">
        <v>165175561</v>
      </c>
      <c r="P55" s="329" t="s">
        <v>791</v>
      </c>
      <c r="Q55" s="330" t="s">
        <v>794</v>
      </c>
      <c r="R55" s="331"/>
      <c r="S55" s="331"/>
      <c r="T55" s="331"/>
      <c r="U55" s="331"/>
      <c r="V55" s="331"/>
      <c r="W55" s="331"/>
      <c r="X55" s="331"/>
      <c r="Y55" s="331"/>
      <c r="Z55" s="331"/>
    </row>
    <row r="56" spans="1:26" s="102" customFormat="1" ht="90" x14ac:dyDescent="0.25">
      <c r="A56" s="42">
        <v>4</v>
      </c>
      <c r="B56" s="103" t="s">
        <v>151</v>
      </c>
      <c r="C56" s="104" t="s">
        <v>152</v>
      </c>
      <c r="D56" s="103" t="s">
        <v>159</v>
      </c>
      <c r="E56" s="130">
        <v>2111252</v>
      </c>
      <c r="F56" s="99" t="s">
        <v>130</v>
      </c>
      <c r="G56" s="118">
        <v>1</v>
      </c>
      <c r="H56" s="100">
        <v>40781</v>
      </c>
      <c r="I56" s="100">
        <v>40955</v>
      </c>
      <c r="J56" s="100" t="s">
        <v>157</v>
      </c>
      <c r="K56" s="91">
        <v>0</v>
      </c>
      <c r="L56" s="100"/>
      <c r="M56" s="130">
        <v>0</v>
      </c>
      <c r="N56" s="130">
        <f t="shared" si="0"/>
        <v>0</v>
      </c>
      <c r="O56" s="133">
        <v>40658940</v>
      </c>
      <c r="P56" s="132">
        <v>839</v>
      </c>
      <c r="Q56" s="119" t="s">
        <v>794</v>
      </c>
      <c r="R56" s="101"/>
      <c r="S56" s="101"/>
      <c r="T56" s="101"/>
      <c r="U56" s="101"/>
      <c r="V56" s="101"/>
      <c r="W56" s="101"/>
      <c r="X56" s="101"/>
      <c r="Y56" s="101"/>
      <c r="Z56" s="101"/>
    </row>
    <row r="57" spans="1:26" s="102" customFormat="1" x14ac:dyDescent="0.25">
      <c r="A57" s="42"/>
      <c r="B57" s="45" t="s">
        <v>16</v>
      </c>
      <c r="C57" s="104"/>
      <c r="D57" s="103"/>
      <c r="E57" s="130"/>
      <c r="F57" s="99"/>
      <c r="G57" s="118"/>
      <c r="H57" s="100"/>
      <c r="I57" s="100"/>
      <c r="J57" s="100"/>
      <c r="K57" s="117">
        <f>SUM(K53:K56)</f>
        <v>0</v>
      </c>
      <c r="L57" s="117">
        <f t="shared" ref="L57:N57" si="1">SUM(L53:L56)</f>
        <v>0</v>
      </c>
      <c r="M57" s="117">
        <f t="shared" si="1"/>
        <v>200</v>
      </c>
      <c r="N57" s="117">
        <f t="shared" si="1"/>
        <v>50</v>
      </c>
      <c r="O57" s="26"/>
      <c r="P57" s="132"/>
      <c r="Q57" s="120"/>
    </row>
    <row r="58" spans="1:26" s="29" customFormat="1" x14ac:dyDescent="0.25">
      <c r="E58" s="30"/>
    </row>
    <row r="59" spans="1:26" s="29" customFormat="1" x14ac:dyDescent="0.25">
      <c r="B59" s="444" t="s">
        <v>28</v>
      </c>
      <c r="C59" s="444" t="s">
        <v>27</v>
      </c>
      <c r="D59" s="470" t="s">
        <v>34</v>
      </c>
      <c r="E59" s="470"/>
    </row>
    <row r="60" spans="1:26" s="29" customFormat="1" x14ac:dyDescent="0.25">
      <c r="B60" s="445"/>
      <c r="C60" s="445"/>
      <c r="D60" s="160" t="s">
        <v>23</v>
      </c>
      <c r="E60" s="57" t="s">
        <v>24</v>
      </c>
    </row>
    <row r="61" spans="1:26" s="29" customFormat="1" ht="30.6" customHeight="1" x14ac:dyDescent="0.25">
      <c r="B61" s="54" t="s">
        <v>21</v>
      </c>
      <c r="C61" s="134">
        <f>+K57</f>
        <v>0</v>
      </c>
      <c r="D61" s="53"/>
      <c r="E61" s="206" t="s">
        <v>795</v>
      </c>
      <c r="F61" s="31"/>
      <c r="G61" s="31"/>
      <c r="H61" s="31"/>
      <c r="I61" s="31"/>
      <c r="J61" s="31"/>
      <c r="K61" s="31"/>
      <c r="L61" s="31"/>
      <c r="M61" s="31"/>
    </row>
    <row r="62" spans="1:26" s="29" customFormat="1" ht="30" customHeight="1" x14ac:dyDescent="0.25">
      <c r="B62" s="54" t="s">
        <v>25</v>
      </c>
      <c r="C62" s="55">
        <f>+M57</f>
        <v>200</v>
      </c>
      <c r="D62" s="53"/>
      <c r="E62" s="206" t="s">
        <v>795</v>
      </c>
    </row>
    <row r="63" spans="1:26" s="29" customFormat="1" x14ac:dyDescent="0.25">
      <c r="B63" s="32"/>
      <c r="C63" s="468"/>
      <c r="D63" s="468"/>
      <c r="E63" s="468"/>
      <c r="F63" s="468"/>
      <c r="G63" s="468"/>
      <c r="H63" s="468"/>
      <c r="I63" s="468"/>
      <c r="J63" s="468"/>
      <c r="K63" s="468"/>
      <c r="L63" s="468"/>
      <c r="M63" s="468"/>
      <c r="N63" s="468"/>
    </row>
    <row r="64" spans="1:26" ht="28.15" customHeight="1" thickBot="1" x14ac:dyDescent="0.3"/>
    <row r="65" spans="2:17" ht="27" thickBot="1" x14ac:dyDescent="0.3">
      <c r="B65" s="467" t="s">
        <v>97</v>
      </c>
      <c r="C65" s="467"/>
      <c r="D65" s="467"/>
      <c r="E65" s="467"/>
      <c r="F65" s="467"/>
      <c r="G65" s="467"/>
      <c r="H65" s="467"/>
      <c r="I65" s="467"/>
      <c r="J65" s="467"/>
      <c r="K65" s="467"/>
      <c r="L65" s="467"/>
      <c r="M65" s="467"/>
      <c r="N65" s="467"/>
    </row>
    <row r="68" spans="2:17" ht="79.5" customHeight="1" x14ac:dyDescent="0.25">
      <c r="B68" s="109" t="s">
        <v>717</v>
      </c>
      <c r="C68" s="62" t="s">
        <v>2</v>
      </c>
      <c r="D68" s="62" t="s">
        <v>99</v>
      </c>
      <c r="E68" s="62" t="s">
        <v>98</v>
      </c>
      <c r="F68" s="62" t="s">
        <v>100</v>
      </c>
      <c r="G68" s="62" t="s">
        <v>101</v>
      </c>
      <c r="H68" s="62" t="s">
        <v>217</v>
      </c>
      <c r="I68" s="62" t="s">
        <v>102</v>
      </c>
      <c r="J68" s="62" t="s">
        <v>103</v>
      </c>
      <c r="K68" s="62" t="s">
        <v>104</v>
      </c>
      <c r="L68" s="62" t="s">
        <v>105</v>
      </c>
      <c r="M68" s="85" t="s">
        <v>106</v>
      </c>
      <c r="N68" s="85" t="s">
        <v>107</v>
      </c>
      <c r="O68" s="428" t="s">
        <v>3</v>
      </c>
      <c r="P68" s="430"/>
      <c r="Q68" s="62" t="s">
        <v>18</v>
      </c>
    </row>
    <row r="69" spans="2:17" x14ac:dyDescent="0.25">
      <c r="B69" s="53" t="s">
        <v>334</v>
      </c>
      <c r="C69" s="3" t="s">
        <v>216</v>
      </c>
      <c r="D69" s="110" t="s">
        <v>339</v>
      </c>
      <c r="E69" s="110">
        <v>50</v>
      </c>
      <c r="F69" s="4" t="s">
        <v>131</v>
      </c>
      <c r="G69" s="4" t="s">
        <v>131</v>
      </c>
      <c r="H69" s="4" t="s">
        <v>131</v>
      </c>
      <c r="I69" s="4" t="s">
        <v>131</v>
      </c>
      <c r="J69" s="86" t="s">
        <v>130</v>
      </c>
      <c r="K69" s="110" t="s">
        <v>130</v>
      </c>
      <c r="L69" s="110" t="s">
        <v>130</v>
      </c>
      <c r="M69" s="110" t="s">
        <v>130</v>
      </c>
      <c r="N69" s="110" t="s">
        <v>130</v>
      </c>
      <c r="O69" s="157" t="s">
        <v>218</v>
      </c>
      <c r="P69" s="158"/>
      <c r="Q69" s="110" t="s">
        <v>131</v>
      </c>
    </row>
    <row r="70" spans="2:17" x14ac:dyDescent="0.25">
      <c r="B70" s="53"/>
      <c r="C70" s="3"/>
      <c r="D70" s="110"/>
      <c r="E70" s="110"/>
      <c r="F70" s="4"/>
      <c r="G70" s="4"/>
      <c r="H70" s="4"/>
      <c r="I70" s="4"/>
      <c r="J70" s="86"/>
      <c r="K70" s="110"/>
      <c r="L70" s="110"/>
      <c r="M70" s="110"/>
      <c r="N70" s="110"/>
      <c r="O70" s="157"/>
      <c r="P70" s="158"/>
      <c r="Q70" s="110"/>
    </row>
    <row r="71" spans="2:17" x14ac:dyDescent="0.25">
      <c r="B71" s="9" t="s">
        <v>1</v>
      </c>
    </row>
    <row r="72" spans="2:17" x14ac:dyDescent="0.25">
      <c r="B72" s="9" t="s">
        <v>37</v>
      </c>
    </row>
    <row r="73" spans="2:17" x14ac:dyDescent="0.25">
      <c r="B73" s="9" t="s">
        <v>60</v>
      </c>
    </row>
    <row r="75" spans="2:17" ht="15.75" thickBot="1" x14ac:dyDescent="0.3"/>
    <row r="76" spans="2:17" ht="27" thickBot="1" x14ac:dyDescent="0.3">
      <c r="B76" s="461" t="s">
        <v>38</v>
      </c>
      <c r="C76" s="462"/>
      <c r="D76" s="462"/>
      <c r="E76" s="462"/>
      <c r="F76" s="462"/>
      <c r="G76" s="462"/>
      <c r="H76" s="462"/>
      <c r="I76" s="462"/>
      <c r="J76" s="462"/>
      <c r="K76" s="462"/>
      <c r="L76" s="462"/>
      <c r="M76" s="462"/>
      <c r="N76" s="463"/>
    </row>
    <row r="81" spans="1:26" ht="76.5" customHeight="1" x14ac:dyDescent="0.25">
      <c r="B81" s="109" t="s">
        <v>0</v>
      </c>
      <c r="C81" s="109" t="s">
        <v>39</v>
      </c>
      <c r="D81" s="109" t="s">
        <v>40</v>
      </c>
      <c r="E81" s="109" t="s">
        <v>108</v>
      </c>
      <c r="F81" s="109" t="s">
        <v>110</v>
      </c>
      <c r="G81" s="109" t="s">
        <v>111</v>
      </c>
      <c r="H81" s="109" t="s">
        <v>112</v>
      </c>
      <c r="I81" s="109" t="s">
        <v>109</v>
      </c>
      <c r="J81" s="428" t="s">
        <v>113</v>
      </c>
      <c r="K81" s="429"/>
      <c r="L81" s="430"/>
      <c r="M81" s="109" t="s">
        <v>117</v>
      </c>
      <c r="N81" s="109" t="s">
        <v>41</v>
      </c>
      <c r="O81" s="109" t="s">
        <v>42</v>
      </c>
      <c r="P81" s="428" t="s">
        <v>3</v>
      </c>
      <c r="Q81" s="430"/>
    </row>
    <row r="82" spans="1:26" ht="60.75" customHeight="1" x14ac:dyDescent="0.25">
      <c r="B82" s="156" t="s">
        <v>43</v>
      </c>
      <c r="C82" s="156"/>
      <c r="D82" s="3"/>
      <c r="E82" s="3"/>
      <c r="F82" s="3"/>
      <c r="G82" s="3"/>
      <c r="H82" s="3"/>
      <c r="I82" s="5"/>
      <c r="J82" s="1"/>
      <c r="K82" s="87"/>
      <c r="L82" s="86"/>
      <c r="M82" s="110"/>
      <c r="N82" s="110"/>
      <c r="O82" s="110"/>
      <c r="P82" s="474" t="s">
        <v>1257</v>
      </c>
      <c r="Q82" s="475"/>
    </row>
    <row r="83" spans="1:26" ht="60.75" customHeight="1" x14ac:dyDescent="0.25">
      <c r="B83" s="156" t="s">
        <v>43</v>
      </c>
      <c r="C83" s="156"/>
      <c r="D83" s="3"/>
      <c r="E83" s="3"/>
      <c r="F83" s="3"/>
      <c r="G83" s="3"/>
      <c r="H83" s="3"/>
      <c r="I83" s="5"/>
      <c r="J83" s="1"/>
      <c r="K83" s="87"/>
      <c r="L83" s="86"/>
      <c r="M83" s="110"/>
      <c r="N83" s="110"/>
      <c r="O83" s="110"/>
      <c r="P83" s="476"/>
      <c r="Q83" s="477"/>
    </row>
    <row r="84" spans="1:26" ht="60.75" customHeight="1" x14ac:dyDescent="0.25">
      <c r="B84" s="156" t="s">
        <v>44</v>
      </c>
      <c r="C84" s="156"/>
      <c r="D84" s="3"/>
      <c r="E84" s="3"/>
      <c r="F84" s="3"/>
      <c r="G84" s="3"/>
      <c r="H84" s="3"/>
      <c r="I84" s="5"/>
      <c r="J84" s="1"/>
      <c r="K84" s="87"/>
      <c r="L84" s="86"/>
      <c r="M84" s="110"/>
      <c r="N84" s="110"/>
      <c r="O84" s="110"/>
      <c r="P84" s="476"/>
      <c r="Q84" s="477"/>
    </row>
    <row r="85" spans="1:26" ht="33.6" customHeight="1" x14ac:dyDescent="0.25">
      <c r="B85" s="156" t="s">
        <v>44</v>
      </c>
      <c r="C85" s="156"/>
      <c r="D85" s="3"/>
      <c r="E85" s="3"/>
      <c r="F85" s="3"/>
      <c r="G85" s="3"/>
      <c r="H85" s="3"/>
      <c r="I85" s="5"/>
      <c r="J85" s="1"/>
      <c r="K85" s="86"/>
      <c r="L85" s="86"/>
      <c r="M85" s="110"/>
      <c r="N85" s="110"/>
      <c r="O85" s="110"/>
      <c r="P85" s="478"/>
      <c r="Q85" s="479"/>
    </row>
    <row r="86" spans="1:26" ht="33.6" customHeight="1" x14ac:dyDescent="0.25">
      <c r="B86" s="144"/>
      <c r="C86" s="144"/>
      <c r="D86" s="135"/>
      <c r="E86" s="135"/>
      <c r="F86" s="135"/>
      <c r="G86" s="135"/>
      <c r="H86" s="135"/>
      <c r="I86" s="145"/>
      <c r="J86" s="146"/>
      <c r="K86" s="136"/>
      <c r="L86" s="136"/>
      <c r="M86" s="10"/>
      <c r="N86" s="10"/>
      <c r="O86" s="10"/>
      <c r="P86" s="137"/>
      <c r="Q86" s="137"/>
    </row>
    <row r="87" spans="1:26" ht="15.75" thickBot="1" x14ac:dyDescent="0.3"/>
    <row r="88" spans="1:26" ht="27" thickBot="1" x14ac:dyDescent="0.3">
      <c r="B88" s="461" t="s">
        <v>52</v>
      </c>
      <c r="C88" s="462"/>
      <c r="D88" s="462"/>
      <c r="E88" s="462"/>
      <c r="F88" s="462"/>
      <c r="G88" s="462"/>
      <c r="H88" s="462"/>
      <c r="I88" s="462"/>
      <c r="J88" s="462"/>
      <c r="K88" s="462"/>
      <c r="L88" s="462"/>
      <c r="M88" s="462"/>
      <c r="N88" s="463"/>
    </row>
    <row r="90" spans="1:26" ht="15.75" thickBot="1" x14ac:dyDescent="0.3">
      <c r="M90" s="59"/>
      <c r="N90" s="59"/>
    </row>
    <row r="91" spans="1:26" s="96" customFormat="1" ht="109.5" customHeight="1" x14ac:dyDescent="0.25">
      <c r="B91" s="107" t="s">
        <v>139</v>
      </c>
      <c r="C91" s="107" t="s">
        <v>140</v>
      </c>
      <c r="D91" s="107" t="s">
        <v>141</v>
      </c>
      <c r="E91" s="107" t="s">
        <v>45</v>
      </c>
      <c r="F91" s="107" t="s">
        <v>22</v>
      </c>
      <c r="G91" s="107" t="s">
        <v>96</v>
      </c>
      <c r="H91" s="107" t="s">
        <v>17</v>
      </c>
      <c r="I91" s="107" t="s">
        <v>10</v>
      </c>
      <c r="J91" s="107" t="s">
        <v>31</v>
      </c>
      <c r="K91" s="107" t="s">
        <v>59</v>
      </c>
      <c r="L91" s="107" t="s">
        <v>20</v>
      </c>
      <c r="M91" s="92" t="s">
        <v>26</v>
      </c>
      <c r="N91" s="107" t="s">
        <v>142</v>
      </c>
      <c r="O91" s="107" t="s">
        <v>36</v>
      </c>
      <c r="P91" s="108" t="s">
        <v>11</v>
      </c>
      <c r="Q91" s="108" t="s">
        <v>19</v>
      </c>
    </row>
    <row r="92" spans="1:26" s="102" customFormat="1" ht="30" customHeight="1" x14ac:dyDescent="0.25">
      <c r="A92" s="42">
        <v>1</v>
      </c>
      <c r="B92" s="103"/>
      <c r="C92" s="104"/>
      <c r="D92" s="103"/>
      <c r="E92" s="98"/>
      <c r="F92" s="99"/>
      <c r="G92" s="118"/>
      <c r="H92" s="106"/>
      <c r="I92" s="100"/>
      <c r="J92" s="100"/>
      <c r="K92" s="100"/>
      <c r="L92" s="100"/>
      <c r="M92" s="91"/>
      <c r="N92" s="91">
        <f>+M92*G92</f>
        <v>0</v>
      </c>
      <c r="O92" s="26"/>
      <c r="P92" s="26"/>
      <c r="Q92" s="486" t="s">
        <v>1258</v>
      </c>
      <c r="R92" s="101"/>
      <c r="S92" s="101"/>
      <c r="T92" s="101"/>
      <c r="U92" s="101"/>
      <c r="V92" s="101"/>
      <c r="W92" s="101"/>
      <c r="X92" s="101"/>
      <c r="Y92" s="101"/>
      <c r="Z92" s="101"/>
    </row>
    <row r="93" spans="1:26" s="102" customFormat="1" x14ac:dyDescent="0.25">
      <c r="A93" s="42">
        <f>+A92+1</f>
        <v>2</v>
      </c>
      <c r="B93" s="103"/>
      <c r="C93" s="104"/>
      <c r="D93" s="103"/>
      <c r="E93" s="98"/>
      <c r="F93" s="99"/>
      <c r="G93" s="99"/>
      <c r="H93" s="99"/>
      <c r="I93" s="100"/>
      <c r="J93" s="100"/>
      <c r="K93" s="100"/>
      <c r="L93" s="100"/>
      <c r="M93" s="91"/>
      <c r="N93" s="91"/>
      <c r="O93" s="26"/>
      <c r="P93" s="26"/>
      <c r="Q93" s="487"/>
      <c r="R93" s="101"/>
      <c r="S93" s="101"/>
      <c r="T93" s="101"/>
      <c r="U93" s="101"/>
      <c r="V93" s="101"/>
      <c r="W93" s="101"/>
      <c r="X93" s="101"/>
      <c r="Y93" s="101"/>
      <c r="Z93" s="101"/>
    </row>
    <row r="94" spans="1:26" s="102" customFormat="1" x14ac:dyDescent="0.25">
      <c r="A94" s="42">
        <f t="shared" ref="A94:A99" si="2">+A93+1</f>
        <v>3</v>
      </c>
      <c r="B94" s="103"/>
      <c r="C94" s="104"/>
      <c r="D94" s="103"/>
      <c r="E94" s="98"/>
      <c r="F94" s="99"/>
      <c r="G94" s="99"/>
      <c r="H94" s="99"/>
      <c r="I94" s="100"/>
      <c r="J94" s="100"/>
      <c r="K94" s="100"/>
      <c r="L94" s="100"/>
      <c r="M94" s="91"/>
      <c r="N94" s="91"/>
      <c r="O94" s="26"/>
      <c r="P94" s="26"/>
      <c r="Q94" s="487"/>
      <c r="R94" s="101"/>
      <c r="S94" s="101"/>
      <c r="T94" s="101"/>
      <c r="U94" s="101"/>
      <c r="V94" s="101"/>
      <c r="W94" s="101"/>
      <c r="X94" s="101"/>
      <c r="Y94" s="101"/>
      <c r="Z94" s="101"/>
    </row>
    <row r="95" spans="1:26" s="102" customFormat="1" x14ac:dyDescent="0.25">
      <c r="A95" s="42">
        <f t="shared" si="2"/>
        <v>4</v>
      </c>
      <c r="B95" s="103"/>
      <c r="C95" s="104"/>
      <c r="D95" s="103"/>
      <c r="E95" s="98"/>
      <c r="F95" s="99"/>
      <c r="G95" s="99"/>
      <c r="H95" s="99"/>
      <c r="I95" s="100"/>
      <c r="J95" s="100"/>
      <c r="K95" s="100"/>
      <c r="L95" s="100"/>
      <c r="M95" s="91"/>
      <c r="N95" s="91"/>
      <c r="O95" s="26"/>
      <c r="P95" s="26"/>
      <c r="Q95" s="487"/>
      <c r="R95" s="101"/>
      <c r="S95" s="101"/>
      <c r="T95" s="101"/>
      <c r="U95" s="101"/>
      <c r="V95" s="101"/>
      <c r="W95" s="101"/>
      <c r="X95" s="101"/>
      <c r="Y95" s="101"/>
      <c r="Z95" s="101"/>
    </row>
    <row r="96" spans="1:26" s="102" customFormat="1" x14ac:dyDescent="0.25">
      <c r="A96" s="42">
        <f t="shared" si="2"/>
        <v>5</v>
      </c>
      <c r="B96" s="103"/>
      <c r="C96" s="104"/>
      <c r="D96" s="103"/>
      <c r="E96" s="98"/>
      <c r="F96" s="99"/>
      <c r="G96" s="99"/>
      <c r="H96" s="99"/>
      <c r="I96" s="100"/>
      <c r="J96" s="100"/>
      <c r="K96" s="100"/>
      <c r="L96" s="100"/>
      <c r="M96" s="91"/>
      <c r="N96" s="91"/>
      <c r="O96" s="26"/>
      <c r="P96" s="26"/>
      <c r="Q96" s="487"/>
      <c r="R96" s="101"/>
      <c r="S96" s="101"/>
      <c r="T96" s="101"/>
      <c r="U96" s="101"/>
      <c r="V96" s="101"/>
      <c r="W96" s="101"/>
      <c r="X96" s="101"/>
      <c r="Y96" s="101"/>
      <c r="Z96" s="101"/>
    </row>
    <row r="97" spans="1:26" s="102" customFormat="1" x14ac:dyDescent="0.25">
      <c r="A97" s="42">
        <f t="shared" si="2"/>
        <v>6</v>
      </c>
      <c r="B97" s="103"/>
      <c r="C97" s="104"/>
      <c r="D97" s="103"/>
      <c r="E97" s="98"/>
      <c r="F97" s="99"/>
      <c r="G97" s="99"/>
      <c r="H97" s="99"/>
      <c r="I97" s="100"/>
      <c r="J97" s="100"/>
      <c r="K97" s="100"/>
      <c r="L97" s="100"/>
      <c r="M97" s="91"/>
      <c r="N97" s="91"/>
      <c r="O97" s="26"/>
      <c r="P97" s="26"/>
      <c r="Q97" s="487"/>
      <c r="R97" s="101"/>
      <c r="S97" s="101"/>
      <c r="T97" s="101"/>
      <c r="U97" s="101"/>
      <c r="V97" s="101"/>
      <c r="W97" s="101"/>
      <c r="X97" s="101"/>
      <c r="Y97" s="101"/>
      <c r="Z97" s="101"/>
    </row>
    <row r="98" spans="1:26" s="102" customFormat="1" x14ac:dyDescent="0.25">
      <c r="A98" s="42">
        <f t="shared" si="2"/>
        <v>7</v>
      </c>
      <c r="B98" s="103"/>
      <c r="C98" s="104"/>
      <c r="D98" s="103"/>
      <c r="E98" s="98"/>
      <c r="F98" s="99"/>
      <c r="G98" s="99"/>
      <c r="H98" s="99"/>
      <c r="I98" s="100"/>
      <c r="J98" s="100"/>
      <c r="K98" s="100"/>
      <c r="L98" s="100"/>
      <c r="M98" s="91"/>
      <c r="N98" s="91"/>
      <c r="O98" s="26"/>
      <c r="P98" s="26"/>
      <c r="Q98" s="487"/>
      <c r="R98" s="101"/>
      <c r="S98" s="101"/>
      <c r="T98" s="101"/>
      <c r="U98" s="101"/>
      <c r="V98" s="101"/>
      <c r="W98" s="101"/>
      <c r="X98" s="101"/>
      <c r="Y98" s="101"/>
      <c r="Z98" s="101"/>
    </row>
    <row r="99" spans="1:26" s="102" customFormat="1" x14ac:dyDescent="0.25">
      <c r="A99" s="42">
        <f t="shared" si="2"/>
        <v>8</v>
      </c>
      <c r="B99" s="103"/>
      <c r="C99" s="104"/>
      <c r="D99" s="103"/>
      <c r="E99" s="98"/>
      <c r="F99" s="99"/>
      <c r="G99" s="99"/>
      <c r="H99" s="99"/>
      <c r="I99" s="100"/>
      <c r="J99" s="100"/>
      <c r="K99" s="100"/>
      <c r="L99" s="100"/>
      <c r="M99" s="91"/>
      <c r="N99" s="91"/>
      <c r="O99" s="26"/>
      <c r="P99" s="26"/>
      <c r="Q99" s="488"/>
      <c r="R99" s="101"/>
      <c r="S99" s="101"/>
      <c r="T99" s="101"/>
      <c r="U99" s="101"/>
      <c r="V99" s="101"/>
      <c r="W99" s="101"/>
      <c r="X99" s="101"/>
      <c r="Y99" s="101"/>
      <c r="Z99" s="101"/>
    </row>
    <row r="100" spans="1:26" s="102" customFormat="1" x14ac:dyDescent="0.25">
      <c r="A100" s="42"/>
      <c r="B100" s="45" t="s">
        <v>16</v>
      </c>
      <c r="C100" s="104"/>
      <c r="D100" s="103"/>
      <c r="E100" s="98"/>
      <c r="F100" s="99"/>
      <c r="G100" s="99"/>
      <c r="H100" s="99"/>
      <c r="I100" s="100"/>
      <c r="J100" s="100"/>
      <c r="K100" s="105">
        <f t="shared" ref="K100:N100" si="3">SUM(K92:K99)</f>
        <v>0</v>
      </c>
      <c r="L100" s="105">
        <f t="shared" si="3"/>
        <v>0</v>
      </c>
      <c r="M100" s="117">
        <f t="shared" si="3"/>
        <v>0</v>
      </c>
      <c r="N100" s="105">
        <f t="shared" si="3"/>
        <v>0</v>
      </c>
      <c r="O100" s="26"/>
      <c r="P100" s="26"/>
      <c r="Q100" s="120"/>
    </row>
    <row r="101" spans="1:26" x14ac:dyDescent="0.25">
      <c r="B101" s="29"/>
      <c r="C101" s="29"/>
      <c r="D101" s="29"/>
      <c r="E101" s="30"/>
      <c r="F101" s="29"/>
      <c r="G101" s="29"/>
      <c r="H101" s="29"/>
      <c r="I101" s="29"/>
      <c r="J101" s="29"/>
      <c r="K101" s="29"/>
      <c r="L101" s="29"/>
      <c r="M101" s="29"/>
      <c r="N101" s="29"/>
      <c r="O101" s="29"/>
      <c r="P101" s="29"/>
    </row>
    <row r="102" spans="1:26" ht="18.75" x14ac:dyDescent="0.25">
      <c r="B102" s="54" t="s">
        <v>32</v>
      </c>
      <c r="C102" s="66">
        <f>+K100</f>
        <v>0</v>
      </c>
      <c r="H102" s="31"/>
      <c r="I102" s="31"/>
      <c r="J102" s="31"/>
      <c r="K102" s="31"/>
      <c r="L102" s="31"/>
      <c r="M102" s="31"/>
      <c r="N102" s="29"/>
      <c r="O102" s="29"/>
      <c r="P102" s="29"/>
    </row>
    <row r="104" spans="1:26" ht="15.75" thickBot="1" x14ac:dyDescent="0.3"/>
    <row r="105" spans="1:26" ht="37.15" customHeight="1" thickBot="1" x14ac:dyDescent="0.3">
      <c r="B105" s="69" t="s">
        <v>47</v>
      </c>
      <c r="C105" s="70" t="s">
        <v>48</v>
      </c>
      <c r="D105" s="69" t="s">
        <v>49</v>
      </c>
      <c r="E105" s="70" t="s">
        <v>53</v>
      </c>
    </row>
    <row r="106" spans="1:26" ht="41.45" customHeight="1" x14ac:dyDescent="0.25">
      <c r="B106" s="61" t="s">
        <v>118</v>
      </c>
      <c r="C106" s="63">
        <v>20</v>
      </c>
      <c r="D106" s="63">
        <v>0</v>
      </c>
      <c r="E106" s="464">
        <f>+D106+D107+D108</f>
        <v>0</v>
      </c>
    </row>
    <row r="107" spans="1:26" x14ac:dyDescent="0.25">
      <c r="B107" s="61" t="s">
        <v>119</v>
      </c>
      <c r="C107" s="52">
        <v>30</v>
      </c>
      <c r="D107" s="163">
        <v>0</v>
      </c>
      <c r="E107" s="465"/>
    </row>
    <row r="108" spans="1:26" ht="15.75" thickBot="1" x14ac:dyDescent="0.3">
      <c r="B108" s="61" t="s">
        <v>120</v>
      </c>
      <c r="C108" s="65">
        <v>40</v>
      </c>
      <c r="D108" s="65">
        <v>0</v>
      </c>
      <c r="E108" s="466"/>
    </row>
    <row r="110" spans="1:26" ht="15.75" thickBot="1" x14ac:dyDescent="0.3"/>
    <row r="111" spans="1:26" ht="27" thickBot="1" x14ac:dyDescent="0.3">
      <c r="B111" s="461" t="s">
        <v>50</v>
      </c>
      <c r="C111" s="462"/>
      <c r="D111" s="462"/>
      <c r="E111" s="462"/>
      <c r="F111" s="462"/>
      <c r="G111" s="462"/>
      <c r="H111" s="462"/>
      <c r="I111" s="462"/>
      <c r="J111" s="462"/>
      <c r="K111" s="462"/>
      <c r="L111" s="462"/>
      <c r="M111" s="462"/>
      <c r="N111" s="463"/>
    </row>
    <row r="113" spans="2:17" ht="76.5" customHeight="1" x14ac:dyDescent="0.25">
      <c r="B113" s="109" t="s">
        <v>0</v>
      </c>
      <c r="C113" s="109" t="s">
        <v>39</v>
      </c>
      <c r="D113" s="109" t="s">
        <v>40</v>
      </c>
      <c r="E113" s="109" t="s">
        <v>108</v>
      </c>
      <c r="F113" s="109" t="s">
        <v>110</v>
      </c>
      <c r="G113" s="109" t="s">
        <v>111</v>
      </c>
      <c r="H113" s="109" t="s">
        <v>112</v>
      </c>
      <c r="I113" s="109" t="s">
        <v>109</v>
      </c>
      <c r="J113" s="428" t="s">
        <v>113</v>
      </c>
      <c r="K113" s="429"/>
      <c r="L113" s="430"/>
      <c r="M113" s="109" t="s">
        <v>117</v>
      </c>
      <c r="N113" s="109" t="s">
        <v>41</v>
      </c>
      <c r="O113" s="109" t="s">
        <v>42</v>
      </c>
      <c r="P113" s="428" t="s">
        <v>3</v>
      </c>
      <c r="Q113" s="430"/>
    </row>
    <row r="114" spans="2:17" ht="60.75" customHeight="1" x14ac:dyDescent="0.25">
      <c r="B114" s="156" t="s">
        <v>124</v>
      </c>
      <c r="C114" s="156"/>
      <c r="D114" s="3"/>
      <c r="E114" s="3"/>
      <c r="F114" s="3"/>
      <c r="G114" s="3"/>
      <c r="H114" s="3"/>
      <c r="I114" s="5"/>
      <c r="J114" s="1"/>
      <c r="K114" s="87"/>
      <c r="L114" s="86"/>
      <c r="M114" s="110"/>
      <c r="N114" s="110"/>
      <c r="O114" s="110"/>
      <c r="P114" s="480" t="s">
        <v>1257</v>
      </c>
      <c r="Q114" s="481"/>
    </row>
    <row r="115" spans="2:17" ht="60.75" customHeight="1" x14ac:dyDescent="0.25">
      <c r="B115" s="156" t="s">
        <v>124</v>
      </c>
      <c r="C115" s="156"/>
      <c r="D115" s="3"/>
      <c r="E115" s="3"/>
      <c r="F115" s="3"/>
      <c r="G115" s="3"/>
      <c r="H115" s="3"/>
      <c r="I115" s="5"/>
      <c r="J115" s="1"/>
      <c r="K115" s="87"/>
      <c r="L115" s="86"/>
      <c r="M115" s="110"/>
      <c r="N115" s="110"/>
      <c r="O115" s="110"/>
      <c r="P115" s="482"/>
      <c r="Q115" s="483"/>
    </row>
    <row r="116" spans="2:17" ht="60.75" customHeight="1" x14ac:dyDescent="0.25">
      <c r="B116" s="156" t="s">
        <v>125</v>
      </c>
      <c r="C116" s="156"/>
      <c r="D116" s="3"/>
      <c r="E116" s="3"/>
      <c r="F116" s="3"/>
      <c r="G116" s="3"/>
      <c r="H116" s="3"/>
      <c r="I116" s="5"/>
      <c r="J116" s="1"/>
      <c r="K116" s="87"/>
      <c r="L116" s="86"/>
      <c r="M116" s="110"/>
      <c r="N116" s="110"/>
      <c r="O116" s="110"/>
      <c r="P116" s="482"/>
      <c r="Q116" s="483"/>
    </row>
    <row r="117" spans="2:17" ht="33.6" customHeight="1" x14ac:dyDescent="0.25">
      <c r="B117" s="156" t="s">
        <v>126</v>
      </c>
      <c r="C117" s="156"/>
      <c r="D117" s="3"/>
      <c r="E117" s="3"/>
      <c r="F117" s="3"/>
      <c r="G117" s="3"/>
      <c r="H117" s="3"/>
      <c r="I117" s="5"/>
      <c r="J117" s="156"/>
      <c r="K117" s="87"/>
      <c r="L117" s="87"/>
      <c r="M117" s="110"/>
      <c r="N117" s="110"/>
      <c r="O117" s="110"/>
      <c r="P117" s="484"/>
      <c r="Q117" s="485"/>
    </row>
    <row r="120" spans="2:17" ht="15.75" thickBot="1" x14ac:dyDescent="0.3"/>
    <row r="121" spans="2:17" ht="54" customHeight="1" x14ac:dyDescent="0.25">
      <c r="B121" s="113" t="s">
        <v>33</v>
      </c>
      <c r="C121" s="113" t="s">
        <v>47</v>
      </c>
      <c r="D121" s="109" t="s">
        <v>48</v>
      </c>
      <c r="E121" s="113" t="s">
        <v>49</v>
      </c>
      <c r="F121" s="70" t="s">
        <v>54</v>
      </c>
      <c r="G121" s="253"/>
    </row>
    <row r="122" spans="2:17" ht="120.75" customHeight="1" x14ac:dyDescent="0.2">
      <c r="B122" s="455" t="s">
        <v>51</v>
      </c>
      <c r="C122" s="6" t="s">
        <v>121</v>
      </c>
      <c r="D122" s="163">
        <v>25</v>
      </c>
      <c r="E122" s="163"/>
      <c r="F122" s="456">
        <f>+E122+E123+E124</f>
        <v>0</v>
      </c>
      <c r="G122" s="84"/>
    </row>
    <row r="123" spans="2:17" ht="76.150000000000006" customHeight="1" x14ac:dyDescent="0.2">
      <c r="B123" s="455"/>
      <c r="C123" s="6" t="s">
        <v>122</v>
      </c>
      <c r="D123" s="67">
        <v>25</v>
      </c>
      <c r="E123" s="163"/>
      <c r="F123" s="457"/>
      <c r="G123" s="84"/>
    </row>
    <row r="124" spans="2:17" ht="69" customHeight="1" x14ac:dyDescent="0.2">
      <c r="B124" s="455"/>
      <c r="C124" s="6" t="s">
        <v>123</v>
      </c>
      <c r="D124" s="163">
        <v>10</v>
      </c>
      <c r="E124" s="163"/>
      <c r="F124" s="458"/>
      <c r="G124" s="84"/>
    </row>
    <row r="125" spans="2:17" x14ac:dyDescent="0.25">
      <c r="C125" s="93"/>
    </row>
    <row r="128" spans="2:17" x14ac:dyDescent="0.25">
      <c r="B128" s="111" t="s">
        <v>55</v>
      </c>
    </row>
    <row r="131" spans="2:5" x14ac:dyDescent="0.25">
      <c r="B131" s="114" t="s">
        <v>33</v>
      </c>
      <c r="C131" s="114" t="s">
        <v>56</v>
      </c>
      <c r="D131" s="113" t="s">
        <v>49</v>
      </c>
      <c r="E131" s="113" t="s">
        <v>16</v>
      </c>
    </row>
    <row r="132" spans="2:5" ht="28.5" x14ac:dyDescent="0.25">
      <c r="B132" s="94" t="s">
        <v>57</v>
      </c>
      <c r="C132" s="95">
        <v>40</v>
      </c>
      <c r="D132" s="163">
        <f>+E106</f>
        <v>0</v>
      </c>
      <c r="E132" s="459">
        <f>+D132+D133</f>
        <v>0</v>
      </c>
    </row>
    <row r="133" spans="2:5" ht="57" x14ac:dyDescent="0.25">
      <c r="B133" s="94" t="s">
        <v>58</v>
      </c>
      <c r="C133" s="95">
        <v>60</v>
      </c>
      <c r="D133" s="163">
        <f>+F122</f>
        <v>0</v>
      </c>
      <c r="E133" s="460"/>
    </row>
  </sheetData>
  <mergeCells count="31">
    <mergeCell ref="B122:B124"/>
    <mergeCell ref="F122:F124"/>
    <mergeCell ref="E132:E133"/>
    <mergeCell ref="P114:Q117"/>
    <mergeCell ref="B88:N88"/>
    <mergeCell ref="E106:E108"/>
    <mergeCell ref="B111:N111"/>
    <mergeCell ref="J113:L113"/>
    <mergeCell ref="P113:Q113"/>
    <mergeCell ref="Q92:Q99"/>
    <mergeCell ref="D59:E59"/>
    <mergeCell ref="B76:N76"/>
    <mergeCell ref="J81:L81"/>
    <mergeCell ref="P81:Q81"/>
    <mergeCell ref="O68:P68"/>
    <mergeCell ref="P82:Q85"/>
    <mergeCell ref="C9:N9"/>
    <mergeCell ref="B2:P2"/>
    <mergeCell ref="B4:P4"/>
    <mergeCell ref="C6:N6"/>
    <mergeCell ref="C7:N7"/>
    <mergeCell ref="C8:N8"/>
    <mergeCell ref="C63:N63"/>
    <mergeCell ref="B65:N65"/>
    <mergeCell ref="C10:N10"/>
    <mergeCell ref="B14:C24"/>
    <mergeCell ref="B26:C26"/>
    <mergeCell ref="E44:E45"/>
    <mergeCell ref="M49:N49"/>
    <mergeCell ref="B59:B60"/>
    <mergeCell ref="C59:C60"/>
  </mergeCells>
  <dataValidations count="2">
    <dataValidation type="decimal" allowBlank="1" showInputMessage="1" showErrorMessage="1" sqref="WVH983049 WLL983049 C65545 IV65545 SR65545 ACN65545 AMJ65545 AWF65545 BGB65545 BPX65545 BZT65545 CJP65545 CTL65545 DDH65545 DND65545 DWZ65545 EGV65545 EQR65545 FAN65545 FKJ65545 FUF65545 GEB65545 GNX65545 GXT65545 HHP65545 HRL65545 IBH65545 ILD65545 IUZ65545 JEV65545 JOR65545 JYN65545 KIJ65545 KSF65545 LCB65545 LLX65545 LVT65545 MFP65545 MPL65545 MZH65545 NJD65545 NSZ65545 OCV65545 OMR65545 OWN65545 PGJ65545 PQF65545 QAB65545 QJX65545 QTT65545 RDP65545 RNL65545 RXH65545 SHD65545 SQZ65545 TAV65545 TKR65545 TUN65545 UEJ65545 UOF65545 UYB65545 VHX65545 VRT65545 WBP65545 WLL65545 WVH65545 C131081 IV131081 SR131081 ACN131081 AMJ131081 AWF131081 BGB131081 BPX131081 BZT131081 CJP131081 CTL131081 DDH131081 DND131081 DWZ131081 EGV131081 EQR131081 FAN131081 FKJ131081 FUF131081 GEB131081 GNX131081 GXT131081 HHP131081 HRL131081 IBH131081 ILD131081 IUZ131081 JEV131081 JOR131081 JYN131081 KIJ131081 KSF131081 LCB131081 LLX131081 LVT131081 MFP131081 MPL131081 MZH131081 NJD131081 NSZ131081 OCV131081 OMR131081 OWN131081 PGJ131081 PQF131081 QAB131081 QJX131081 QTT131081 RDP131081 RNL131081 RXH131081 SHD131081 SQZ131081 TAV131081 TKR131081 TUN131081 UEJ131081 UOF131081 UYB131081 VHX131081 VRT131081 WBP131081 WLL131081 WVH131081 C196617 IV196617 SR196617 ACN196617 AMJ196617 AWF196617 BGB196617 BPX196617 BZT196617 CJP196617 CTL196617 DDH196617 DND196617 DWZ196617 EGV196617 EQR196617 FAN196617 FKJ196617 FUF196617 GEB196617 GNX196617 GXT196617 HHP196617 HRL196617 IBH196617 ILD196617 IUZ196617 JEV196617 JOR196617 JYN196617 KIJ196617 KSF196617 LCB196617 LLX196617 LVT196617 MFP196617 MPL196617 MZH196617 NJD196617 NSZ196617 OCV196617 OMR196617 OWN196617 PGJ196617 PQF196617 QAB196617 QJX196617 QTT196617 RDP196617 RNL196617 RXH196617 SHD196617 SQZ196617 TAV196617 TKR196617 TUN196617 UEJ196617 UOF196617 UYB196617 VHX196617 VRT196617 WBP196617 WLL196617 WVH196617 C262153 IV262153 SR262153 ACN262153 AMJ262153 AWF262153 BGB262153 BPX262153 BZT262153 CJP262153 CTL262153 DDH262153 DND262153 DWZ262153 EGV262153 EQR262153 FAN262153 FKJ262153 FUF262153 GEB262153 GNX262153 GXT262153 HHP262153 HRL262153 IBH262153 ILD262153 IUZ262153 JEV262153 JOR262153 JYN262153 KIJ262153 KSF262153 LCB262153 LLX262153 LVT262153 MFP262153 MPL262153 MZH262153 NJD262153 NSZ262153 OCV262153 OMR262153 OWN262153 PGJ262153 PQF262153 QAB262153 QJX262153 QTT262153 RDP262153 RNL262153 RXH262153 SHD262153 SQZ262153 TAV262153 TKR262153 TUN262153 UEJ262153 UOF262153 UYB262153 VHX262153 VRT262153 WBP262153 WLL262153 WVH262153 C327689 IV327689 SR327689 ACN327689 AMJ327689 AWF327689 BGB327689 BPX327689 BZT327689 CJP327689 CTL327689 DDH327689 DND327689 DWZ327689 EGV327689 EQR327689 FAN327689 FKJ327689 FUF327689 GEB327689 GNX327689 GXT327689 HHP327689 HRL327689 IBH327689 ILD327689 IUZ327689 JEV327689 JOR327689 JYN327689 KIJ327689 KSF327689 LCB327689 LLX327689 LVT327689 MFP327689 MPL327689 MZH327689 NJD327689 NSZ327689 OCV327689 OMR327689 OWN327689 PGJ327689 PQF327689 QAB327689 QJX327689 QTT327689 RDP327689 RNL327689 RXH327689 SHD327689 SQZ327689 TAV327689 TKR327689 TUN327689 UEJ327689 UOF327689 UYB327689 VHX327689 VRT327689 WBP327689 WLL327689 WVH327689 C393225 IV393225 SR393225 ACN393225 AMJ393225 AWF393225 BGB393225 BPX393225 BZT393225 CJP393225 CTL393225 DDH393225 DND393225 DWZ393225 EGV393225 EQR393225 FAN393225 FKJ393225 FUF393225 GEB393225 GNX393225 GXT393225 HHP393225 HRL393225 IBH393225 ILD393225 IUZ393225 JEV393225 JOR393225 JYN393225 KIJ393225 KSF393225 LCB393225 LLX393225 LVT393225 MFP393225 MPL393225 MZH393225 NJD393225 NSZ393225 OCV393225 OMR393225 OWN393225 PGJ393225 PQF393225 QAB393225 QJX393225 QTT393225 RDP393225 RNL393225 RXH393225 SHD393225 SQZ393225 TAV393225 TKR393225 TUN393225 UEJ393225 UOF393225 UYB393225 VHX393225 VRT393225 WBP393225 WLL393225 WVH393225 C458761 IV458761 SR458761 ACN458761 AMJ458761 AWF458761 BGB458761 BPX458761 BZT458761 CJP458761 CTL458761 DDH458761 DND458761 DWZ458761 EGV458761 EQR458761 FAN458761 FKJ458761 FUF458761 GEB458761 GNX458761 GXT458761 HHP458761 HRL458761 IBH458761 ILD458761 IUZ458761 JEV458761 JOR458761 JYN458761 KIJ458761 KSF458761 LCB458761 LLX458761 LVT458761 MFP458761 MPL458761 MZH458761 NJD458761 NSZ458761 OCV458761 OMR458761 OWN458761 PGJ458761 PQF458761 QAB458761 QJX458761 QTT458761 RDP458761 RNL458761 RXH458761 SHD458761 SQZ458761 TAV458761 TKR458761 TUN458761 UEJ458761 UOF458761 UYB458761 VHX458761 VRT458761 WBP458761 WLL458761 WVH458761 C524297 IV524297 SR524297 ACN524297 AMJ524297 AWF524297 BGB524297 BPX524297 BZT524297 CJP524297 CTL524297 DDH524297 DND524297 DWZ524297 EGV524297 EQR524297 FAN524297 FKJ524297 FUF524297 GEB524297 GNX524297 GXT524297 HHP524297 HRL524297 IBH524297 ILD524297 IUZ524297 JEV524297 JOR524297 JYN524297 KIJ524297 KSF524297 LCB524297 LLX524297 LVT524297 MFP524297 MPL524297 MZH524297 NJD524297 NSZ524297 OCV524297 OMR524297 OWN524297 PGJ524297 PQF524297 QAB524297 QJX524297 QTT524297 RDP524297 RNL524297 RXH524297 SHD524297 SQZ524297 TAV524297 TKR524297 TUN524297 UEJ524297 UOF524297 UYB524297 VHX524297 VRT524297 WBP524297 WLL524297 WVH524297 C589833 IV589833 SR589833 ACN589833 AMJ589833 AWF589833 BGB589833 BPX589833 BZT589833 CJP589833 CTL589833 DDH589833 DND589833 DWZ589833 EGV589833 EQR589833 FAN589833 FKJ589833 FUF589833 GEB589833 GNX589833 GXT589833 HHP589833 HRL589833 IBH589833 ILD589833 IUZ589833 JEV589833 JOR589833 JYN589833 KIJ589833 KSF589833 LCB589833 LLX589833 LVT589833 MFP589833 MPL589833 MZH589833 NJD589833 NSZ589833 OCV589833 OMR589833 OWN589833 PGJ589833 PQF589833 QAB589833 QJX589833 QTT589833 RDP589833 RNL589833 RXH589833 SHD589833 SQZ589833 TAV589833 TKR589833 TUN589833 UEJ589833 UOF589833 UYB589833 VHX589833 VRT589833 WBP589833 WLL589833 WVH589833 C655369 IV655369 SR655369 ACN655369 AMJ655369 AWF655369 BGB655369 BPX655369 BZT655369 CJP655369 CTL655369 DDH655369 DND655369 DWZ655369 EGV655369 EQR655369 FAN655369 FKJ655369 FUF655369 GEB655369 GNX655369 GXT655369 HHP655369 HRL655369 IBH655369 ILD655369 IUZ655369 JEV655369 JOR655369 JYN655369 KIJ655369 KSF655369 LCB655369 LLX655369 LVT655369 MFP655369 MPL655369 MZH655369 NJD655369 NSZ655369 OCV655369 OMR655369 OWN655369 PGJ655369 PQF655369 QAB655369 QJX655369 QTT655369 RDP655369 RNL655369 RXH655369 SHD655369 SQZ655369 TAV655369 TKR655369 TUN655369 UEJ655369 UOF655369 UYB655369 VHX655369 VRT655369 WBP655369 WLL655369 WVH655369 C720905 IV720905 SR720905 ACN720905 AMJ720905 AWF720905 BGB720905 BPX720905 BZT720905 CJP720905 CTL720905 DDH720905 DND720905 DWZ720905 EGV720905 EQR720905 FAN720905 FKJ720905 FUF720905 GEB720905 GNX720905 GXT720905 HHP720905 HRL720905 IBH720905 ILD720905 IUZ720905 JEV720905 JOR720905 JYN720905 KIJ720905 KSF720905 LCB720905 LLX720905 LVT720905 MFP720905 MPL720905 MZH720905 NJD720905 NSZ720905 OCV720905 OMR720905 OWN720905 PGJ720905 PQF720905 QAB720905 QJX720905 QTT720905 RDP720905 RNL720905 RXH720905 SHD720905 SQZ720905 TAV720905 TKR720905 TUN720905 UEJ720905 UOF720905 UYB720905 VHX720905 VRT720905 WBP720905 WLL720905 WVH720905 C786441 IV786441 SR786441 ACN786441 AMJ786441 AWF786441 BGB786441 BPX786441 BZT786441 CJP786441 CTL786441 DDH786441 DND786441 DWZ786441 EGV786441 EQR786441 FAN786441 FKJ786441 FUF786441 GEB786441 GNX786441 GXT786441 HHP786441 HRL786441 IBH786441 ILD786441 IUZ786441 JEV786441 JOR786441 JYN786441 KIJ786441 KSF786441 LCB786441 LLX786441 LVT786441 MFP786441 MPL786441 MZH786441 NJD786441 NSZ786441 OCV786441 OMR786441 OWN786441 PGJ786441 PQF786441 QAB786441 QJX786441 QTT786441 RDP786441 RNL786441 RXH786441 SHD786441 SQZ786441 TAV786441 TKR786441 TUN786441 UEJ786441 UOF786441 UYB786441 VHX786441 VRT786441 WBP786441 WLL786441 WVH786441 C851977 IV851977 SR851977 ACN851977 AMJ851977 AWF851977 BGB851977 BPX851977 BZT851977 CJP851977 CTL851977 DDH851977 DND851977 DWZ851977 EGV851977 EQR851977 FAN851977 FKJ851977 FUF851977 GEB851977 GNX851977 GXT851977 HHP851977 HRL851977 IBH851977 ILD851977 IUZ851977 JEV851977 JOR851977 JYN851977 KIJ851977 KSF851977 LCB851977 LLX851977 LVT851977 MFP851977 MPL851977 MZH851977 NJD851977 NSZ851977 OCV851977 OMR851977 OWN851977 PGJ851977 PQF851977 QAB851977 QJX851977 QTT851977 RDP851977 RNL851977 RXH851977 SHD851977 SQZ851977 TAV851977 TKR851977 TUN851977 UEJ851977 UOF851977 UYB851977 VHX851977 VRT851977 WBP851977 WLL851977 WVH851977 C917513 IV917513 SR917513 ACN917513 AMJ917513 AWF917513 BGB917513 BPX917513 BZT917513 CJP917513 CTL917513 DDH917513 DND917513 DWZ917513 EGV917513 EQR917513 FAN917513 FKJ917513 FUF917513 GEB917513 GNX917513 GXT917513 HHP917513 HRL917513 IBH917513 ILD917513 IUZ917513 JEV917513 JOR917513 JYN917513 KIJ917513 KSF917513 LCB917513 LLX917513 LVT917513 MFP917513 MPL917513 MZH917513 NJD917513 NSZ917513 OCV917513 OMR917513 OWN917513 PGJ917513 PQF917513 QAB917513 QJX917513 QTT917513 RDP917513 RNL917513 RXH917513 SHD917513 SQZ917513 TAV917513 TKR917513 TUN917513 UEJ917513 UOF917513 UYB917513 VHX917513 VRT917513 WBP917513 WLL917513 WVH917513 C983049 IV983049 SR983049 ACN983049 AMJ983049 AWF983049 BGB983049 BPX983049 BZT983049 CJP983049 CTL983049 DDH983049 DND983049 DWZ983049 EGV983049 EQR983049 FAN983049 FKJ983049 FUF983049 GEB983049 GNX983049 GXT983049 HHP983049 HRL983049 IBH983049 ILD983049 IUZ983049 JEV983049 JOR983049 JYN983049 KIJ983049 KSF983049 LCB983049 LLX983049 LVT983049 MFP983049 MPL983049 MZH983049 NJD983049 NSZ983049 OCV983049 OMR983049 OWN983049 PGJ983049 PQF983049 QAB983049 QJX983049 QTT983049 RDP983049 RNL983049 RXH983049 SHD983049 SQZ983049 TAV983049 TKR983049 TUN983049 UEJ983049 UOF983049 UYB983049 VHX983049 VRT983049 WBP983049 IV28:IV48 SR28:SR48 ACN28:ACN48 AMJ28:AMJ48 AWF28:AWF48 BGB28:BGB48 BPX28:BPX48 BZT28:BZT48 CJP28:CJP48 CTL28:CTL48 DDH28:DDH48 DND28:DND48 DWZ28:DWZ48 EGV28:EGV48 EQR28:EQR48 FAN28:FAN48 FKJ28:FKJ48 FUF28:FUF48 GEB28:GEB48 GNX28:GNX48 GXT28:GXT48 HHP28:HHP48 HRL28:HRL48 IBH28:IBH48 ILD28:ILD48 IUZ28:IUZ48 JEV28:JEV48 JOR28:JOR48 JYN28:JYN48 KIJ28:KIJ48 KSF28:KSF48 LCB28:LCB48 LLX28:LLX48 LVT28:LVT48 MFP28:MFP48 MPL28:MPL48 MZH28:MZH48 NJD28:NJD48 NSZ28:NSZ48 OCV28:OCV48 OMR28:OMR48 OWN28:OWN48 PGJ28:PGJ48 PQF28:PQF48 QAB28:QAB48 QJX28:QJX48 QTT28:QTT48 RDP28:RDP48 RNL28:RNL48 RXH28:RXH48 SHD28:SHD48 SQZ28:SQZ48 TAV28:TAV48 TKR28:TKR48 TUN28:TUN48 UEJ28:UEJ48 UOF28:UOF48 UYB28:UYB48 VHX28:VHX48 VRT28:VRT48 WBP28:WBP48 WLL28:WLL48 WVH28:WVH48">
      <formula1>0</formula1>
      <formula2>1</formula2>
    </dataValidation>
    <dataValidation type="list" allowBlank="1" showInputMessage="1" showErrorMessage="1" sqref="WVE983049 A65545 IS65545 SO65545 ACK65545 AMG65545 AWC65545 BFY65545 BPU65545 BZQ65545 CJM65545 CTI65545 DDE65545 DNA65545 DWW65545 EGS65545 EQO65545 FAK65545 FKG65545 FUC65545 GDY65545 GNU65545 GXQ65545 HHM65545 HRI65545 IBE65545 ILA65545 IUW65545 JES65545 JOO65545 JYK65545 KIG65545 KSC65545 LBY65545 LLU65545 LVQ65545 MFM65545 MPI65545 MZE65545 NJA65545 NSW65545 OCS65545 OMO65545 OWK65545 PGG65545 PQC65545 PZY65545 QJU65545 QTQ65545 RDM65545 RNI65545 RXE65545 SHA65545 SQW65545 TAS65545 TKO65545 TUK65545 UEG65545 UOC65545 UXY65545 VHU65545 VRQ65545 WBM65545 WLI65545 WVE65545 A131081 IS131081 SO131081 ACK131081 AMG131081 AWC131081 BFY131081 BPU131081 BZQ131081 CJM131081 CTI131081 DDE131081 DNA131081 DWW131081 EGS131081 EQO131081 FAK131081 FKG131081 FUC131081 GDY131081 GNU131081 GXQ131081 HHM131081 HRI131081 IBE131081 ILA131081 IUW131081 JES131081 JOO131081 JYK131081 KIG131081 KSC131081 LBY131081 LLU131081 LVQ131081 MFM131081 MPI131081 MZE131081 NJA131081 NSW131081 OCS131081 OMO131081 OWK131081 PGG131081 PQC131081 PZY131081 QJU131081 QTQ131081 RDM131081 RNI131081 RXE131081 SHA131081 SQW131081 TAS131081 TKO131081 TUK131081 UEG131081 UOC131081 UXY131081 VHU131081 VRQ131081 WBM131081 WLI131081 WVE131081 A196617 IS196617 SO196617 ACK196617 AMG196617 AWC196617 BFY196617 BPU196617 BZQ196617 CJM196617 CTI196617 DDE196617 DNA196617 DWW196617 EGS196617 EQO196617 FAK196617 FKG196617 FUC196617 GDY196617 GNU196617 GXQ196617 HHM196617 HRI196617 IBE196617 ILA196617 IUW196617 JES196617 JOO196617 JYK196617 KIG196617 KSC196617 LBY196617 LLU196617 LVQ196617 MFM196617 MPI196617 MZE196617 NJA196617 NSW196617 OCS196617 OMO196617 OWK196617 PGG196617 PQC196617 PZY196617 QJU196617 QTQ196617 RDM196617 RNI196617 RXE196617 SHA196617 SQW196617 TAS196617 TKO196617 TUK196617 UEG196617 UOC196617 UXY196617 VHU196617 VRQ196617 WBM196617 WLI196617 WVE196617 A262153 IS262153 SO262153 ACK262153 AMG262153 AWC262153 BFY262153 BPU262153 BZQ262153 CJM262153 CTI262153 DDE262153 DNA262153 DWW262153 EGS262153 EQO262153 FAK262153 FKG262153 FUC262153 GDY262153 GNU262153 GXQ262153 HHM262153 HRI262153 IBE262153 ILA262153 IUW262153 JES262153 JOO262153 JYK262153 KIG262153 KSC262153 LBY262153 LLU262153 LVQ262153 MFM262153 MPI262153 MZE262153 NJA262153 NSW262153 OCS262153 OMO262153 OWK262153 PGG262153 PQC262153 PZY262153 QJU262153 QTQ262153 RDM262153 RNI262153 RXE262153 SHA262153 SQW262153 TAS262153 TKO262153 TUK262153 UEG262153 UOC262153 UXY262153 VHU262153 VRQ262153 WBM262153 WLI262153 WVE262153 A327689 IS327689 SO327689 ACK327689 AMG327689 AWC327689 BFY327689 BPU327689 BZQ327689 CJM327689 CTI327689 DDE327689 DNA327689 DWW327689 EGS327689 EQO327689 FAK327689 FKG327689 FUC327689 GDY327689 GNU327689 GXQ327689 HHM327689 HRI327689 IBE327689 ILA327689 IUW327689 JES327689 JOO327689 JYK327689 KIG327689 KSC327689 LBY327689 LLU327689 LVQ327689 MFM327689 MPI327689 MZE327689 NJA327689 NSW327689 OCS327689 OMO327689 OWK327689 PGG327689 PQC327689 PZY327689 QJU327689 QTQ327689 RDM327689 RNI327689 RXE327689 SHA327689 SQW327689 TAS327689 TKO327689 TUK327689 UEG327689 UOC327689 UXY327689 VHU327689 VRQ327689 WBM327689 WLI327689 WVE327689 A393225 IS393225 SO393225 ACK393225 AMG393225 AWC393225 BFY393225 BPU393225 BZQ393225 CJM393225 CTI393225 DDE393225 DNA393225 DWW393225 EGS393225 EQO393225 FAK393225 FKG393225 FUC393225 GDY393225 GNU393225 GXQ393225 HHM393225 HRI393225 IBE393225 ILA393225 IUW393225 JES393225 JOO393225 JYK393225 KIG393225 KSC393225 LBY393225 LLU393225 LVQ393225 MFM393225 MPI393225 MZE393225 NJA393225 NSW393225 OCS393225 OMO393225 OWK393225 PGG393225 PQC393225 PZY393225 QJU393225 QTQ393225 RDM393225 RNI393225 RXE393225 SHA393225 SQW393225 TAS393225 TKO393225 TUK393225 UEG393225 UOC393225 UXY393225 VHU393225 VRQ393225 WBM393225 WLI393225 WVE393225 A458761 IS458761 SO458761 ACK458761 AMG458761 AWC458761 BFY458761 BPU458761 BZQ458761 CJM458761 CTI458761 DDE458761 DNA458761 DWW458761 EGS458761 EQO458761 FAK458761 FKG458761 FUC458761 GDY458761 GNU458761 GXQ458761 HHM458761 HRI458761 IBE458761 ILA458761 IUW458761 JES458761 JOO458761 JYK458761 KIG458761 KSC458761 LBY458761 LLU458761 LVQ458761 MFM458761 MPI458761 MZE458761 NJA458761 NSW458761 OCS458761 OMO458761 OWK458761 PGG458761 PQC458761 PZY458761 QJU458761 QTQ458761 RDM458761 RNI458761 RXE458761 SHA458761 SQW458761 TAS458761 TKO458761 TUK458761 UEG458761 UOC458761 UXY458761 VHU458761 VRQ458761 WBM458761 WLI458761 WVE458761 A524297 IS524297 SO524297 ACK524297 AMG524297 AWC524297 BFY524297 BPU524297 BZQ524297 CJM524297 CTI524297 DDE524297 DNA524297 DWW524297 EGS524297 EQO524297 FAK524297 FKG524297 FUC524297 GDY524297 GNU524297 GXQ524297 HHM524297 HRI524297 IBE524297 ILA524297 IUW524297 JES524297 JOO524297 JYK524297 KIG524297 KSC524297 LBY524297 LLU524297 LVQ524297 MFM524297 MPI524297 MZE524297 NJA524297 NSW524297 OCS524297 OMO524297 OWK524297 PGG524297 PQC524297 PZY524297 QJU524297 QTQ524297 RDM524297 RNI524297 RXE524297 SHA524297 SQW524297 TAS524297 TKO524297 TUK524297 UEG524297 UOC524297 UXY524297 VHU524297 VRQ524297 WBM524297 WLI524297 WVE524297 A589833 IS589833 SO589833 ACK589833 AMG589833 AWC589833 BFY589833 BPU589833 BZQ589833 CJM589833 CTI589833 DDE589833 DNA589833 DWW589833 EGS589833 EQO589833 FAK589833 FKG589833 FUC589833 GDY589833 GNU589833 GXQ589833 HHM589833 HRI589833 IBE589833 ILA589833 IUW589833 JES589833 JOO589833 JYK589833 KIG589833 KSC589833 LBY589833 LLU589833 LVQ589833 MFM589833 MPI589833 MZE589833 NJA589833 NSW589833 OCS589833 OMO589833 OWK589833 PGG589833 PQC589833 PZY589833 QJU589833 QTQ589833 RDM589833 RNI589833 RXE589833 SHA589833 SQW589833 TAS589833 TKO589833 TUK589833 UEG589833 UOC589833 UXY589833 VHU589833 VRQ589833 WBM589833 WLI589833 WVE589833 A655369 IS655369 SO655369 ACK655369 AMG655369 AWC655369 BFY655369 BPU655369 BZQ655369 CJM655369 CTI655369 DDE655369 DNA655369 DWW655369 EGS655369 EQO655369 FAK655369 FKG655369 FUC655369 GDY655369 GNU655369 GXQ655369 HHM655369 HRI655369 IBE655369 ILA655369 IUW655369 JES655369 JOO655369 JYK655369 KIG655369 KSC655369 LBY655369 LLU655369 LVQ655369 MFM655369 MPI655369 MZE655369 NJA655369 NSW655369 OCS655369 OMO655369 OWK655369 PGG655369 PQC655369 PZY655369 QJU655369 QTQ655369 RDM655369 RNI655369 RXE655369 SHA655369 SQW655369 TAS655369 TKO655369 TUK655369 UEG655369 UOC655369 UXY655369 VHU655369 VRQ655369 WBM655369 WLI655369 WVE655369 A720905 IS720905 SO720905 ACK720905 AMG720905 AWC720905 BFY720905 BPU720905 BZQ720905 CJM720905 CTI720905 DDE720905 DNA720905 DWW720905 EGS720905 EQO720905 FAK720905 FKG720905 FUC720905 GDY720905 GNU720905 GXQ720905 HHM720905 HRI720905 IBE720905 ILA720905 IUW720905 JES720905 JOO720905 JYK720905 KIG720905 KSC720905 LBY720905 LLU720905 LVQ720905 MFM720905 MPI720905 MZE720905 NJA720905 NSW720905 OCS720905 OMO720905 OWK720905 PGG720905 PQC720905 PZY720905 QJU720905 QTQ720905 RDM720905 RNI720905 RXE720905 SHA720905 SQW720905 TAS720905 TKO720905 TUK720905 UEG720905 UOC720905 UXY720905 VHU720905 VRQ720905 WBM720905 WLI720905 WVE720905 A786441 IS786441 SO786441 ACK786441 AMG786441 AWC786441 BFY786441 BPU786441 BZQ786441 CJM786441 CTI786441 DDE786441 DNA786441 DWW786441 EGS786441 EQO786441 FAK786441 FKG786441 FUC786441 GDY786441 GNU786441 GXQ786441 HHM786441 HRI786441 IBE786441 ILA786441 IUW786441 JES786441 JOO786441 JYK786441 KIG786441 KSC786441 LBY786441 LLU786441 LVQ786441 MFM786441 MPI786441 MZE786441 NJA786441 NSW786441 OCS786441 OMO786441 OWK786441 PGG786441 PQC786441 PZY786441 QJU786441 QTQ786441 RDM786441 RNI786441 RXE786441 SHA786441 SQW786441 TAS786441 TKO786441 TUK786441 UEG786441 UOC786441 UXY786441 VHU786441 VRQ786441 WBM786441 WLI786441 WVE786441 A851977 IS851977 SO851977 ACK851977 AMG851977 AWC851977 BFY851977 BPU851977 BZQ851977 CJM851977 CTI851977 DDE851977 DNA851977 DWW851977 EGS851977 EQO851977 FAK851977 FKG851977 FUC851977 GDY851977 GNU851977 GXQ851977 HHM851977 HRI851977 IBE851977 ILA851977 IUW851977 JES851977 JOO851977 JYK851977 KIG851977 KSC851977 LBY851977 LLU851977 LVQ851977 MFM851977 MPI851977 MZE851977 NJA851977 NSW851977 OCS851977 OMO851977 OWK851977 PGG851977 PQC851977 PZY851977 QJU851977 QTQ851977 RDM851977 RNI851977 RXE851977 SHA851977 SQW851977 TAS851977 TKO851977 TUK851977 UEG851977 UOC851977 UXY851977 VHU851977 VRQ851977 WBM851977 WLI851977 WVE851977 A917513 IS917513 SO917513 ACK917513 AMG917513 AWC917513 BFY917513 BPU917513 BZQ917513 CJM917513 CTI917513 DDE917513 DNA917513 DWW917513 EGS917513 EQO917513 FAK917513 FKG917513 FUC917513 GDY917513 GNU917513 GXQ917513 HHM917513 HRI917513 IBE917513 ILA917513 IUW917513 JES917513 JOO917513 JYK917513 KIG917513 KSC917513 LBY917513 LLU917513 LVQ917513 MFM917513 MPI917513 MZE917513 NJA917513 NSW917513 OCS917513 OMO917513 OWK917513 PGG917513 PQC917513 PZY917513 QJU917513 QTQ917513 RDM917513 RNI917513 RXE917513 SHA917513 SQW917513 TAS917513 TKO917513 TUK917513 UEG917513 UOC917513 UXY917513 VHU917513 VRQ917513 WBM917513 WLI917513 WVE917513 A983049 IS983049 SO983049 ACK983049 AMG983049 AWC983049 BFY983049 BPU983049 BZQ983049 CJM983049 CTI983049 DDE983049 DNA983049 DWW983049 EGS983049 EQO983049 FAK983049 FKG983049 FUC983049 GDY983049 GNU983049 GXQ983049 HHM983049 HRI983049 IBE983049 ILA983049 IUW983049 JES983049 JOO983049 JYK983049 KIG983049 KSC983049 LBY983049 LLU983049 LVQ983049 MFM983049 MPI983049 MZE983049 NJA983049 NSW983049 OCS983049 OMO983049 OWK983049 PGG983049 PQC983049 PZY983049 QJU983049 QTQ983049 RDM983049 RNI983049 RXE983049 SHA983049 SQW983049 TAS983049 TKO983049 TUK983049 UEG983049 UOC983049 UXY983049 VHU983049 VRQ983049 WBM983049 WLI983049 A28:A48 IS28:IS48 SO28:SO48 ACK28:ACK48 AMG28:AMG48 AWC28:AWC48 BFY28:BFY48 BPU28:BPU48 BZQ28:BZQ48 CJM28:CJM48 CTI28:CTI48 DDE28:DDE48 DNA28:DNA48 DWW28:DWW48 EGS28:EGS48 EQO28:EQO48 FAK28:FAK48 FKG28:FKG48 FUC28:FUC48 GDY28:GDY48 GNU28:GNU48 GXQ28:GXQ48 HHM28:HHM48 HRI28:HRI48 IBE28:IBE48 ILA28:ILA48 IUW28:IUW48 JES28:JES48 JOO28:JOO48 JYK28:JYK48 KIG28:KIG48 KSC28:KSC48 LBY28:LBY48 LLU28:LLU48 LVQ28:LVQ48 MFM28:MFM48 MPI28:MPI48 MZE28:MZE48 NJA28:NJA48 NSW28:NSW48 OCS28:OCS48 OMO28:OMO48 OWK28:OWK48 PGG28:PGG48 PQC28:PQC48 PZY28:PZY48 QJU28:QJU48 QTQ28:QTQ48 RDM28:RDM48 RNI28:RNI48 RXE28:RXE48 SHA28:SHA48 SQW28:SQW48 TAS28:TAS48 TKO28:TKO48 TUK28:TUK48 UEG28:UEG48 UOC28:UOC48 UXY28:UXY48 VHU28:VHU48 VRQ28:VRQ48 WBM28:WBM48 WLI28:WLI48 WVE28:WVE48">
      <formula1>"1,2,3,4,5"</formula1>
    </dataValidation>
  </dataValidation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35"/>
  <sheetViews>
    <sheetView topLeftCell="A93" zoomScale="80" zoomScaleNormal="80" workbookViewId="0">
      <selection activeCell="E56" sqref="E56"/>
    </sheetView>
  </sheetViews>
  <sheetFormatPr baseColWidth="10" defaultRowHeight="15" x14ac:dyDescent="0.25"/>
  <cols>
    <col min="1" max="1" width="3.140625" style="9" bestFit="1" customWidth="1"/>
    <col min="2" max="2" width="69.5703125" style="9" customWidth="1"/>
    <col min="3" max="3" width="31.140625" style="9" customWidth="1"/>
    <col min="4" max="4" width="31.5703125" style="9" customWidth="1"/>
    <col min="5" max="5" width="25" style="9" customWidth="1"/>
    <col min="6" max="6" width="18" style="9" customWidth="1"/>
    <col min="7" max="7" width="29.7109375" style="9" customWidth="1"/>
    <col min="8" max="8" width="24.5703125" style="9" customWidth="1"/>
    <col min="9" max="9" width="24" style="9" customWidth="1"/>
    <col min="10" max="10" width="13" style="9" customWidth="1"/>
    <col min="11" max="11" width="25.85546875" style="9" customWidth="1"/>
    <col min="12" max="13" width="18.7109375" style="9" customWidth="1"/>
    <col min="14" max="14" width="22.140625" style="9" customWidth="1"/>
    <col min="15" max="15" width="29.85546875" style="9" customWidth="1"/>
    <col min="16" max="16" width="23" style="9" customWidth="1"/>
    <col min="17" max="17" width="38.140625" style="9" customWidth="1"/>
    <col min="18" max="18" width="20" style="9" customWidth="1"/>
    <col min="19"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446" t="s">
        <v>61</v>
      </c>
      <c r="C2" s="447"/>
      <c r="D2" s="447"/>
      <c r="E2" s="447"/>
      <c r="F2" s="447"/>
      <c r="G2" s="447"/>
      <c r="H2" s="447"/>
      <c r="I2" s="447"/>
      <c r="J2" s="447"/>
      <c r="K2" s="447"/>
      <c r="L2" s="447"/>
      <c r="M2" s="447"/>
      <c r="N2" s="447"/>
      <c r="O2" s="447"/>
      <c r="P2" s="447"/>
    </row>
    <row r="4" spans="2:16" ht="26.25" x14ac:dyDescent="0.25">
      <c r="B4" s="446" t="s">
        <v>46</v>
      </c>
      <c r="C4" s="447"/>
      <c r="D4" s="447"/>
      <c r="E4" s="447"/>
      <c r="F4" s="447"/>
      <c r="G4" s="447"/>
      <c r="H4" s="447"/>
      <c r="I4" s="447"/>
      <c r="J4" s="447"/>
      <c r="K4" s="447"/>
      <c r="L4" s="447"/>
      <c r="M4" s="447"/>
      <c r="N4" s="447"/>
      <c r="O4" s="447"/>
      <c r="P4" s="447"/>
    </row>
    <row r="5" spans="2:16" ht="15.75" thickBot="1" x14ac:dyDescent="0.3"/>
    <row r="6" spans="2:16" ht="21.75" thickBot="1" x14ac:dyDescent="0.3">
      <c r="B6" s="11" t="s">
        <v>4</v>
      </c>
      <c r="C6" s="450" t="s">
        <v>151</v>
      </c>
      <c r="D6" s="450"/>
      <c r="E6" s="450"/>
      <c r="F6" s="450"/>
      <c r="G6" s="450"/>
      <c r="H6" s="450"/>
      <c r="I6" s="450"/>
      <c r="J6" s="450"/>
      <c r="K6" s="450"/>
      <c r="L6" s="450"/>
      <c r="M6" s="450"/>
      <c r="N6" s="451"/>
    </row>
    <row r="7" spans="2:16" ht="16.5" thickBot="1" x14ac:dyDescent="0.3">
      <c r="B7" s="12" t="s">
        <v>5</v>
      </c>
      <c r="C7" s="450" t="s">
        <v>152</v>
      </c>
      <c r="D7" s="450"/>
      <c r="E7" s="450"/>
      <c r="F7" s="450"/>
      <c r="G7" s="450"/>
      <c r="H7" s="450"/>
      <c r="I7" s="450"/>
      <c r="J7" s="450"/>
      <c r="K7" s="450"/>
      <c r="L7" s="450"/>
      <c r="M7" s="450"/>
      <c r="N7" s="451"/>
    </row>
    <row r="8" spans="2:16" ht="16.5" thickBot="1" x14ac:dyDescent="0.3">
      <c r="B8" s="12" t="s">
        <v>6</v>
      </c>
      <c r="C8" s="450" t="s">
        <v>153</v>
      </c>
      <c r="D8" s="450"/>
      <c r="E8" s="450"/>
      <c r="F8" s="450"/>
      <c r="G8" s="450"/>
      <c r="H8" s="450"/>
      <c r="I8" s="450"/>
      <c r="J8" s="450"/>
      <c r="K8" s="450"/>
      <c r="L8" s="450"/>
      <c r="M8" s="450"/>
      <c r="N8" s="451"/>
    </row>
    <row r="9" spans="2:16" ht="16.5" thickBot="1" x14ac:dyDescent="0.3">
      <c r="B9" s="12" t="s">
        <v>7</v>
      </c>
      <c r="C9" s="450"/>
      <c r="D9" s="450"/>
      <c r="E9" s="450"/>
      <c r="F9" s="450"/>
      <c r="G9" s="450"/>
      <c r="H9" s="450"/>
      <c r="I9" s="450"/>
      <c r="J9" s="450"/>
      <c r="K9" s="450"/>
      <c r="L9" s="450"/>
      <c r="M9" s="450"/>
      <c r="N9" s="451"/>
    </row>
    <row r="10" spans="2:16" ht="16.5" thickBot="1" x14ac:dyDescent="0.3">
      <c r="B10" s="12" t="s">
        <v>8</v>
      </c>
      <c r="C10" s="452" t="s">
        <v>784</v>
      </c>
      <c r="D10" s="453"/>
      <c r="E10" s="453"/>
      <c r="F10" s="453"/>
      <c r="G10" s="453"/>
      <c r="H10" s="453"/>
      <c r="I10" s="453"/>
      <c r="J10" s="453"/>
      <c r="K10" s="453"/>
      <c r="L10" s="453"/>
      <c r="M10" s="453"/>
      <c r="N10" s="454"/>
    </row>
    <row r="11" spans="2:16" ht="16.5" thickBot="1" x14ac:dyDescent="0.3">
      <c r="B11" s="14" t="s">
        <v>9</v>
      </c>
      <c r="C11" s="15">
        <v>41969</v>
      </c>
      <c r="D11" s="16"/>
      <c r="E11" s="16"/>
      <c r="F11" s="16"/>
      <c r="G11" s="16"/>
      <c r="H11" s="16"/>
      <c r="I11" s="16"/>
      <c r="J11" s="16"/>
      <c r="K11" s="16"/>
      <c r="L11" s="16"/>
      <c r="M11" s="16"/>
      <c r="N11" s="17"/>
    </row>
    <row r="12" spans="2:16" ht="15.75" x14ac:dyDescent="0.25">
      <c r="B12" s="13"/>
      <c r="C12" s="18"/>
      <c r="D12" s="19"/>
      <c r="E12" s="19"/>
      <c r="F12" s="19"/>
      <c r="G12" s="19"/>
      <c r="H12" s="19"/>
      <c r="I12" s="96"/>
      <c r="J12" s="96"/>
      <c r="K12" s="96"/>
      <c r="L12" s="96"/>
      <c r="M12" s="96"/>
      <c r="N12" s="19"/>
    </row>
    <row r="13" spans="2:16" x14ac:dyDescent="0.25">
      <c r="I13" s="96"/>
      <c r="J13" s="96"/>
      <c r="K13" s="96"/>
      <c r="L13" s="96"/>
      <c r="M13" s="96"/>
      <c r="N13" s="97"/>
    </row>
    <row r="14" spans="2:16" ht="45.75" customHeight="1" x14ac:dyDescent="0.25">
      <c r="B14" s="469" t="s">
        <v>94</v>
      </c>
      <c r="C14" s="469"/>
      <c r="D14" s="159" t="s">
        <v>12</v>
      </c>
      <c r="E14" s="159" t="s">
        <v>13</v>
      </c>
      <c r="F14" s="159" t="s">
        <v>29</v>
      </c>
      <c r="G14" s="81"/>
      <c r="I14" s="33"/>
      <c r="J14" s="33"/>
      <c r="K14" s="33"/>
      <c r="L14" s="33"/>
      <c r="M14" s="33"/>
      <c r="N14" s="97"/>
    </row>
    <row r="15" spans="2:16" x14ac:dyDescent="0.25">
      <c r="B15" s="469"/>
      <c r="C15" s="469"/>
      <c r="D15" s="159">
        <v>1</v>
      </c>
      <c r="E15" s="129">
        <v>1668892264</v>
      </c>
      <c r="F15" s="127">
        <f>247+454</f>
        <v>701</v>
      </c>
      <c r="G15" s="82"/>
      <c r="I15" s="34"/>
      <c r="J15" s="34"/>
      <c r="K15" s="34"/>
      <c r="L15" s="34"/>
      <c r="M15" s="34"/>
      <c r="N15" s="97"/>
    </row>
    <row r="16" spans="2:16" x14ac:dyDescent="0.25">
      <c r="B16" s="469"/>
      <c r="C16" s="469"/>
      <c r="D16" s="159">
        <v>2</v>
      </c>
      <c r="E16" s="129">
        <v>197836920</v>
      </c>
      <c r="F16" s="127">
        <f>78+163+626</f>
        <v>867</v>
      </c>
      <c r="G16" s="82"/>
      <c r="I16" s="34"/>
      <c r="J16" s="34"/>
      <c r="K16" s="34"/>
      <c r="L16" s="34"/>
      <c r="M16" s="34"/>
      <c r="N16" s="97"/>
    </row>
    <row r="17" spans="1:14" x14ac:dyDescent="0.25">
      <c r="B17" s="469"/>
      <c r="C17" s="469"/>
      <c r="D17" s="159">
        <v>5</v>
      </c>
      <c r="E17" s="129">
        <v>973655720</v>
      </c>
      <c r="F17" s="127">
        <f>60+140+200</f>
        <v>400</v>
      </c>
      <c r="G17" s="82"/>
      <c r="I17" s="34"/>
      <c r="J17" s="34"/>
      <c r="K17" s="34"/>
      <c r="L17" s="34"/>
      <c r="M17" s="34"/>
      <c r="N17" s="97"/>
    </row>
    <row r="18" spans="1:14" x14ac:dyDescent="0.25">
      <c r="B18" s="469"/>
      <c r="C18" s="469"/>
      <c r="D18" s="159">
        <v>6</v>
      </c>
      <c r="E18" s="129">
        <v>104414050</v>
      </c>
      <c r="F18" s="127">
        <v>50</v>
      </c>
      <c r="G18" s="82"/>
      <c r="H18" s="22"/>
      <c r="I18" s="34"/>
      <c r="J18" s="34"/>
      <c r="K18" s="34"/>
      <c r="L18" s="34"/>
      <c r="M18" s="34"/>
      <c r="N18" s="20"/>
    </row>
    <row r="19" spans="1:14" x14ac:dyDescent="0.25">
      <c r="B19" s="469"/>
      <c r="C19" s="469"/>
      <c r="D19" s="159">
        <v>7</v>
      </c>
      <c r="E19" s="129">
        <v>104414050</v>
      </c>
      <c r="F19" s="127">
        <v>50</v>
      </c>
      <c r="G19" s="82"/>
      <c r="H19" s="22"/>
      <c r="I19" s="36"/>
      <c r="J19" s="36"/>
      <c r="K19" s="36"/>
      <c r="L19" s="36"/>
      <c r="M19" s="36"/>
      <c r="N19" s="20"/>
    </row>
    <row r="20" spans="1:14" x14ac:dyDescent="0.25">
      <c r="B20" s="469"/>
      <c r="C20" s="469"/>
      <c r="D20" s="159">
        <v>8</v>
      </c>
      <c r="E20" s="129">
        <v>3223311221</v>
      </c>
      <c r="F20" s="127">
        <f>299+65+1041</f>
        <v>1405</v>
      </c>
      <c r="G20" s="82"/>
      <c r="H20" s="9">
        <v>0</v>
      </c>
      <c r="I20" s="34">
        <f>+H20/200</f>
        <v>0</v>
      </c>
      <c r="J20" s="34"/>
      <c r="K20" s="34">
        <v>50</v>
      </c>
      <c r="L20" s="34">
        <f>+K20/300</f>
        <v>0.16666666666666666</v>
      </c>
      <c r="M20" s="96"/>
      <c r="N20" s="20"/>
    </row>
    <row r="21" spans="1:14" x14ac:dyDescent="0.25">
      <c r="B21" s="469"/>
      <c r="C21" s="469"/>
      <c r="D21" s="159">
        <v>9</v>
      </c>
      <c r="E21" s="129">
        <v>1451607014</v>
      </c>
      <c r="F21" s="127">
        <f>182+458</f>
        <v>640</v>
      </c>
      <c r="G21" s="82"/>
      <c r="H21" s="22"/>
      <c r="I21" s="34"/>
      <c r="J21" s="34"/>
      <c r="K21" s="34"/>
      <c r="L21" s="34">
        <f>+L20*2</f>
        <v>0.33333333333333331</v>
      </c>
      <c r="M21" s="96"/>
      <c r="N21" s="20"/>
    </row>
    <row r="22" spans="1:14" x14ac:dyDescent="0.25">
      <c r="B22" s="469"/>
      <c r="C22" s="469"/>
      <c r="D22" s="159">
        <v>10</v>
      </c>
      <c r="E22" s="129">
        <v>1933441497</v>
      </c>
      <c r="F22" s="127">
        <f>208+169+415</f>
        <v>792</v>
      </c>
      <c r="G22" s="82"/>
      <c r="H22" s="22"/>
      <c r="I22" s="96"/>
      <c r="J22" s="96"/>
      <c r="K22" s="96"/>
      <c r="L22" s="96"/>
      <c r="M22" s="96"/>
      <c r="N22" s="20"/>
    </row>
    <row r="23" spans="1:14" x14ac:dyDescent="0.25">
      <c r="B23" s="469"/>
      <c r="C23" s="469"/>
      <c r="D23" s="159">
        <v>11</v>
      </c>
      <c r="E23" s="129">
        <v>3066349260</v>
      </c>
      <c r="F23" s="127">
        <f>200+584+428</f>
        <v>1212</v>
      </c>
      <c r="G23" s="82"/>
      <c r="H23" s="22"/>
      <c r="I23" s="96"/>
      <c r="J23" s="96"/>
      <c r="K23" s="96"/>
      <c r="L23" s="96"/>
      <c r="M23" s="96"/>
      <c r="N23" s="20"/>
    </row>
    <row r="24" spans="1:14" x14ac:dyDescent="0.25">
      <c r="B24" s="469"/>
      <c r="C24" s="469"/>
      <c r="D24" s="159">
        <v>12</v>
      </c>
      <c r="E24" s="129">
        <v>1568813116</v>
      </c>
      <c r="F24" s="127">
        <f>156+548</f>
        <v>704</v>
      </c>
      <c r="G24" s="82"/>
      <c r="H24" s="22"/>
      <c r="I24" s="96"/>
      <c r="J24" s="96"/>
      <c r="K24" s="96"/>
      <c r="L24" s="96"/>
      <c r="M24" s="96"/>
      <c r="N24" s="20"/>
    </row>
    <row r="25" spans="1:14" x14ac:dyDescent="0.25">
      <c r="B25" s="161"/>
      <c r="C25" s="162"/>
      <c r="D25" s="159">
        <v>13</v>
      </c>
      <c r="E25" s="129">
        <v>877985654</v>
      </c>
      <c r="F25" s="127">
        <f>117+268</f>
        <v>385</v>
      </c>
      <c r="G25" s="82"/>
      <c r="H25" s="22"/>
      <c r="I25" s="96"/>
      <c r="J25" s="96"/>
      <c r="K25" s="96"/>
      <c r="L25" s="96"/>
      <c r="M25" s="96"/>
      <c r="N25" s="20"/>
    </row>
    <row r="26" spans="1:14" ht="30" customHeight="1" thickBot="1" x14ac:dyDescent="0.3">
      <c r="B26" s="448" t="s">
        <v>14</v>
      </c>
      <c r="C26" s="449"/>
      <c r="D26" s="159"/>
      <c r="E26" s="129">
        <f>SUM(E15:E25)</f>
        <v>15170720766</v>
      </c>
      <c r="F26" s="127">
        <f>SUM(F15:F25)</f>
        <v>7206</v>
      </c>
      <c r="G26" s="82"/>
      <c r="H26" s="22"/>
      <c r="I26" s="96"/>
      <c r="J26" s="96"/>
      <c r="K26" s="96"/>
      <c r="L26" s="96"/>
      <c r="M26" s="96"/>
      <c r="N26" s="20"/>
    </row>
    <row r="27" spans="1:14" ht="45.75" thickBot="1" x14ac:dyDescent="0.3">
      <c r="A27" s="38"/>
      <c r="B27" s="48" t="s">
        <v>15</v>
      </c>
      <c r="C27" s="48" t="s">
        <v>95</v>
      </c>
      <c r="E27" s="33"/>
      <c r="F27" s="128"/>
      <c r="G27" s="33"/>
      <c r="H27" s="33"/>
      <c r="I27" s="10"/>
      <c r="J27" s="10"/>
      <c r="K27" s="10"/>
      <c r="L27" s="10"/>
      <c r="M27" s="10"/>
    </row>
    <row r="28" spans="1:14" ht="15.75" thickBot="1" x14ac:dyDescent="0.3">
      <c r="A28" s="39">
        <v>1</v>
      </c>
      <c r="C28" s="41">
        <f>+F19*0.8</f>
        <v>40</v>
      </c>
      <c r="D28" s="37"/>
      <c r="E28" s="40">
        <f>E19</f>
        <v>104414050</v>
      </c>
      <c r="F28" s="35"/>
      <c r="G28" s="35"/>
      <c r="H28" s="35"/>
      <c r="I28" s="23"/>
      <c r="J28" s="23"/>
      <c r="K28" s="23"/>
      <c r="L28" s="23"/>
      <c r="M28" s="23"/>
    </row>
    <row r="29" spans="1:14" x14ac:dyDescent="0.25">
      <c r="A29" s="88"/>
      <c r="C29" s="89"/>
      <c r="D29" s="34"/>
      <c r="E29" s="90"/>
      <c r="F29" s="35"/>
      <c r="G29" s="35"/>
      <c r="H29" s="35"/>
      <c r="I29" s="23"/>
      <c r="J29" s="23"/>
      <c r="K29" s="23"/>
      <c r="L29" s="23"/>
      <c r="M29" s="23"/>
    </row>
    <row r="30" spans="1:14" x14ac:dyDescent="0.25">
      <c r="A30" s="88"/>
      <c r="C30" s="89"/>
      <c r="D30" s="34"/>
      <c r="E30" s="90"/>
      <c r="F30" s="35"/>
      <c r="G30" s="35"/>
      <c r="H30" s="35"/>
      <c r="I30" s="23"/>
      <c r="J30" s="23"/>
      <c r="K30" s="23"/>
      <c r="L30" s="23"/>
      <c r="M30" s="23"/>
    </row>
    <row r="31" spans="1:14" x14ac:dyDescent="0.25">
      <c r="A31" s="88"/>
      <c r="B31" s="111" t="s">
        <v>129</v>
      </c>
      <c r="C31" s="93"/>
      <c r="D31" s="93"/>
      <c r="E31" s="93"/>
      <c r="F31" s="93"/>
      <c r="G31" s="93"/>
      <c r="H31" s="93"/>
      <c r="I31" s="93"/>
      <c r="J31" s="96"/>
      <c r="K31" s="96"/>
      <c r="L31" s="96"/>
      <c r="M31" s="96"/>
      <c r="N31" s="97"/>
    </row>
    <row r="32" spans="1:14" x14ac:dyDescent="0.25">
      <c r="A32" s="88"/>
      <c r="B32" s="93"/>
      <c r="C32" s="93"/>
      <c r="D32" s="93"/>
      <c r="E32" s="93"/>
      <c r="F32" s="93"/>
      <c r="G32" s="93"/>
      <c r="H32" s="93"/>
      <c r="I32" s="93"/>
      <c r="J32" s="96"/>
      <c r="K32" s="96"/>
      <c r="L32" s="96"/>
      <c r="M32" s="96"/>
      <c r="N32" s="97"/>
    </row>
    <row r="33" spans="1:14" x14ac:dyDescent="0.25">
      <c r="A33" s="88"/>
      <c r="B33" s="114" t="s">
        <v>33</v>
      </c>
      <c r="C33" s="114" t="s">
        <v>130</v>
      </c>
      <c r="D33" s="114" t="s">
        <v>131</v>
      </c>
      <c r="E33" s="93"/>
      <c r="F33" s="93"/>
      <c r="G33" s="93"/>
      <c r="H33" s="93"/>
      <c r="I33" s="96"/>
      <c r="J33" s="96"/>
      <c r="K33" s="96"/>
      <c r="L33" s="96"/>
      <c r="M33" s="96"/>
      <c r="N33" s="97"/>
    </row>
    <row r="34" spans="1:14" x14ac:dyDescent="0.25">
      <c r="A34" s="88"/>
      <c r="B34" s="110" t="s">
        <v>132</v>
      </c>
      <c r="C34" s="110"/>
      <c r="D34" s="251" t="s">
        <v>795</v>
      </c>
      <c r="E34" s="93"/>
      <c r="F34" s="93"/>
      <c r="G34" s="93"/>
      <c r="H34" s="93"/>
      <c r="I34" s="96"/>
      <c r="J34" s="96"/>
      <c r="K34" s="96"/>
      <c r="L34" s="96"/>
      <c r="M34" s="96"/>
      <c r="N34" s="97"/>
    </row>
    <row r="35" spans="1:14" x14ac:dyDescent="0.25">
      <c r="A35" s="88"/>
      <c r="B35" s="110" t="s">
        <v>133</v>
      </c>
      <c r="C35" s="110"/>
      <c r="D35" s="251" t="s">
        <v>795</v>
      </c>
      <c r="E35" s="93"/>
      <c r="F35" s="93"/>
      <c r="G35" s="93"/>
      <c r="H35" s="93"/>
      <c r="I35" s="96"/>
      <c r="J35" s="96"/>
      <c r="K35" s="96"/>
      <c r="L35" s="96"/>
      <c r="M35" s="96"/>
      <c r="N35" s="97"/>
    </row>
    <row r="36" spans="1:14" x14ac:dyDescent="0.25">
      <c r="A36" s="88"/>
      <c r="B36" s="110" t="s">
        <v>134</v>
      </c>
      <c r="C36" s="110"/>
      <c r="D36" s="251" t="s">
        <v>795</v>
      </c>
      <c r="E36" s="93"/>
      <c r="F36" s="93"/>
      <c r="G36" s="93"/>
      <c r="H36" s="93"/>
      <c r="I36" s="96"/>
      <c r="J36" s="96"/>
      <c r="K36" s="96"/>
      <c r="L36" s="96"/>
      <c r="M36" s="96"/>
      <c r="N36" s="97"/>
    </row>
    <row r="37" spans="1:14" x14ac:dyDescent="0.25">
      <c r="A37" s="88"/>
      <c r="B37" s="110" t="s">
        <v>135</v>
      </c>
      <c r="C37" s="110"/>
      <c r="D37" s="251" t="s">
        <v>795</v>
      </c>
      <c r="E37" s="93"/>
      <c r="F37" s="93"/>
      <c r="G37" s="93"/>
      <c r="H37" s="93"/>
      <c r="I37" s="96"/>
      <c r="J37" s="96"/>
      <c r="K37" s="96"/>
      <c r="L37" s="96"/>
      <c r="M37" s="96"/>
      <c r="N37" s="97"/>
    </row>
    <row r="38" spans="1:14" x14ac:dyDescent="0.25">
      <c r="A38" s="88"/>
      <c r="B38" s="93"/>
      <c r="C38" s="93"/>
      <c r="D38" s="93"/>
      <c r="E38" s="93"/>
      <c r="F38" s="93"/>
      <c r="G38" s="93"/>
      <c r="H38" s="93"/>
      <c r="I38" s="96"/>
      <c r="J38" s="96"/>
      <c r="K38" s="96"/>
      <c r="L38" s="96"/>
      <c r="M38" s="96"/>
      <c r="N38" s="97"/>
    </row>
    <row r="39" spans="1:14" x14ac:dyDescent="0.25">
      <c r="A39" s="88"/>
      <c r="B39" s="93"/>
      <c r="C39" s="93"/>
      <c r="D39" s="93"/>
      <c r="E39" s="93"/>
      <c r="F39" s="93"/>
      <c r="G39" s="93"/>
      <c r="H39" s="93"/>
      <c r="I39" s="96"/>
      <c r="J39" s="96"/>
      <c r="K39" s="96"/>
      <c r="L39" s="96"/>
      <c r="M39" s="96"/>
      <c r="N39" s="97"/>
    </row>
    <row r="40" spans="1:14" x14ac:dyDescent="0.25">
      <c r="A40" s="88"/>
      <c r="B40" s="111" t="s">
        <v>136</v>
      </c>
      <c r="C40" s="93"/>
      <c r="D40" s="93"/>
      <c r="E40" s="93"/>
      <c r="F40" s="93"/>
      <c r="G40" s="93"/>
      <c r="H40" s="93"/>
      <c r="I40" s="96"/>
      <c r="J40" s="96"/>
      <c r="K40" s="96"/>
      <c r="L40" s="96"/>
      <c r="M40" s="96"/>
      <c r="N40" s="97"/>
    </row>
    <row r="41" spans="1:14" x14ac:dyDescent="0.25">
      <c r="A41" s="88"/>
      <c r="B41" s="93"/>
      <c r="C41" s="93"/>
      <c r="D41" s="93"/>
      <c r="E41" s="93"/>
      <c r="F41" s="93"/>
      <c r="G41" s="93"/>
      <c r="H41" s="93"/>
      <c r="I41" s="96"/>
      <c r="J41" s="96"/>
      <c r="K41" s="96"/>
      <c r="L41" s="96"/>
      <c r="M41" s="96"/>
      <c r="N41" s="97"/>
    </row>
    <row r="42" spans="1:14" x14ac:dyDescent="0.25">
      <c r="A42" s="88"/>
      <c r="B42" s="93"/>
      <c r="C42" s="93"/>
      <c r="D42" s="93"/>
      <c r="E42" s="93"/>
      <c r="F42" s="93"/>
      <c r="G42" s="93"/>
      <c r="H42" s="93"/>
      <c r="I42" s="96"/>
      <c r="J42" s="96"/>
      <c r="K42" s="96"/>
      <c r="L42" s="96"/>
      <c r="M42" s="96"/>
      <c r="N42" s="97"/>
    </row>
    <row r="43" spans="1:14" x14ac:dyDescent="0.25">
      <c r="A43" s="88"/>
      <c r="B43" s="114" t="s">
        <v>33</v>
      </c>
      <c r="C43" s="114" t="s">
        <v>56</v>
      </c>
      <c r="D43" s="113" t="s">
        <v>49</v>
      </c>
      <c r="E43" s="113" t="s">
        <v>16</v>
      </c>
      <c r="F43" s="93"/>
      <c r="G43" s="93"/>
      <c r="H43" s="93"/>
      <c r="I43" s="96"/>
      <c r="J43" s="96"/>
      <c r="K43" s="96"/>
      <c r="L43" s="96"/>
      <c r="M43" s="96"/>
      <c r="N43" s="97"/>
    </row>
    <row r="44" spans="1:14" ht="28.5" x14ac:dyDescent="0.25">
      <c r="A44" s="88"/>
      <c r="B44" s="94" t="s">
        <v>137</v>
      </c>
      <c r="C44" s="95">
        <v>40</v>
      </c>
      <c r="D44" s="163">
        <v>0</v>
      </c>
      <c r="E44" s="459">
        <f>+D44+D45</f>
        <v>0</v>
      </c>
      <c r="F44" s="93"/>
      <c r="G44" s="93"/>
      <c r="H44" s="93"/>
      <c r="I44" s="96"/>
      <c r="J44" s="96"/>
      <c r="K44" s="96"/>
      <c r="L44" s="96"/>
      <c r="M44" s="96"/>
      <c r="N44" s="97"/>
    </row>
    <row r="45" spans="1:14" ht="57" x14ac:dyDescent="0.25">
      <c r="A45" s="88"/>
      <c r="B45" s="94" t="s">
        <v>138</v>
      </c>
      <c r="C45" s="95">
        <v>60</v>
      </c>
      <c r="D45" s="163">
        <f>+F134</f>
        <v>0</v>
      </c>
      <c r="E45" s="460"/>
      <c r="F45" s="93"/>
      <c r="G45" s="93"/>
      <c r="H45" s="93"/>
      <c r="I45" s="96"/>
      <c r="J45" s="96"/>
      <c r="K45" s="96"/>
      <c r="L45" s="96"/>
      <c r="M45" s="96"/>
      <c r="N45" s="97"/>
    </row>
    <row r="46" spans="1:14" x14ac:dyDescent="0.25">
      <c r="A46" s="88"/>
      <c r="C46" s="89"/>
      <c r="D46" s="34"/>
      <c r="E46" s="90"/>
      <c r="F46" s="35"/>
      <c r="G46" s="35"/>
      <c r="H46" s="35"/>
      <c r="I46" s="23"/>
      <c r="J46" s="23"/>
      <c r="K46" s="23"/>
      <c r="L46" s="23"/>
      <c r="M46" s="23"/>
    </row>
    <row r="47" spans="1:14" x14ac:dyDescent="0.25">
      <c r="A47" s="88"/>
      <c r="C47" s="89"/>
      <c r="D47" s="34"/>
      <c r="E47" s="90"/>
      <c r="F47" s="35"/>
      <c r="G47" s="35"/>
      <c r="H47" s="35"/>
      <c r="I47" s="23"/>
      <c r="J47" s="23"/>
      <c r="K47" s="23"/>
      <c r="L47" s="23"/>
      <c r="M47" s="23"/>
    </row>
    <row r="48" spans="1:14" x14ac:dyDescent="0.25">
      <c r="A48" s="88"/>
      <c r="C48" s="89"/>
      <c r="D48" s="34"/>
      <c r="E48" s="90"/>
      <c r="F48" s="35"/>
      <c r="G48" s="35"/>
      <c r="H48" s="35"/>
      <c r="I48" s="23"/>
      <c r="J48" s="23"/>
      <c r="K48" s="23"/>
      <c r="L48" s="23"/>
      <c r="M48" s="23"/>
    </row>
    <row r="49" spans="1:26" ht="15.75" thickBot="1" x14ac:dyDescent="0.3">
      <c r="M49" s="471" t="s">
        <v>35</v>
      </c>
      <c r="N49" s="471"/>
    </row>
    <row r="50" spans="1:26" x14ac:dyDescent="0.25">
      <c r="B50" s="111" t="s">
        <v>30</v>
      </c>
      <c r="M50" s="59"/>
      <c r="N50" s="59"/>
    </row>
    <row r="51" spans="1:26" ht="15.75" thickBot="1" x14ac:dyDescent="0.3">
      <c r="M51" s="59"/>
      <c r="N51" s="59"/>
    </row>
    <row r="52" spans="1:26" s="96" customFormat="1" ht="109.5" customHeight="1" x14ac:dyDescent="0.25">
      <c r="B52" s="107" t="s">
        <v>139</v>
      </c>
      <c r="C52" s="107" t="s">
        <v>140</v>
      </c>
      <c r="D52" s="107" t="s">
        <v>141</v>
      </c>
      <c r="E52" s="107" t="s">
        <v>45</v>
      </c>
      <c r="F52" s="107" t="s">
        <v>22</v>
      </c>
      <c r="G52" s="107" t="s">
        <v>96</v>
      </c>
      <c r="H52" s="107" t="s">
        <v>17</v>
      </c>
      <c r="I52" s="107" t="s">
        <v>10</v>
      </c>
      <c r="J52" s="107" t="s">
        <v>31</v>
      </c>
      <c r="K52" s="107" t="s">
        <v>59</v>
      </c>
      <c r="L52" s="107" t="s">
        <v>20</v>
      </c>
      <c r="M52" s="92" t="s">
        <v>26</v>
      </c>
      <c r="N52" s="107" t="s">
        <v>142</v>
      </c>
      <c r="O52" s="107" t="s">
        <v>36</v>
      </c>
      <c r="P52" s="108" t="s">
        <v>11</v>
      </c>
      <c r="Q52" s="282" t="s">
        <v>19</v>
      </c>
      <c r="R52" s="283"/>
    </row>
    <row r="53" spans="1:26" s="102" customFormat="1" ht="90" x14ac:dyDescent="0.25">
      <c r="A53" s="42">
        <v>1</v>
      </c>
      <c r="B53" s="103" t="s">
        <v>151</v>
      </c>
      <c r="C53" s="104" t="s">
        <v>153</v>
      </c>
      <c r="D53" s="103" t="s">
        <v>156</v>
      </c>
      <c r="E53" s="130">
        <v>2012001</v>
      </c>
      <c r="F53" s="99" t="s">
        <v>130</v>
      </c>
      <c r="G53" s="118">
        <v>1</v>
      </c>
      <c r="H53" s="100">
        <v>40973</v>
      </c>
      <c r="I53" s="100">
        <v>41338</v>
      </c>
      <c r="J53" s="100" t="s">
        <v>157</v>
      </c>
      <c r="K53" s="91">
        <v>0</v>
      </c>
      <c r="L53" s="100"/>
      <c r="M53" s="130">
        <v>0</v>
      </c>
      <c r="N53" s="130">
        <f>+M53*G53</f>
        <v>0</v>
      </c>
      <c r="O53" s="133">
        <v>887571000</v>
      </c>
      <c r="P53" s="132">
        <v>3091.3083000000001</v>
      </c>
      <c r="Q53" s="119" t="s">
        <v>794</v>
      </c>
      <c r="R53" s="101"/>
      <c r="S53" s="101"/>
      <c r="T53" s="101"/>
      <c r="U53" s="101"/>
      <c r="V53" s="101"/>
      <c r="W53" s="101"/>
      <c r="X53" s="101"/>
      <c r="Y53" s="101"/>
      <c r="Z53" s="101"/>
    </row>
    <row r="54" spans="1:26" s="102" customFormat="1" ht="25.5" customHeight="1" x14ac:dyDescent="0.25">
      <c r="A54" s="42">
        <v>2</v>
      </c>
      <c r="B54" s="103" t="s">
        <v>151</v>
      </c>
      <c r="C54" s="104" t="s">
        <v>152</v>
      </c>
      <c r="D54" s="103" t="s">
        <v>158</v>
      </c>
      <c r="E54" s="130" t="s">
        <v>792</v>
      </c>
      <c r="F54" s="99" t="s">
        <v>130</v>
      </c>
      <c r="G54" s="118">
        <v>1</v>
      </c>
      <c r="H54" s="100">
        <v>40329</v>
      </c>
      <c r="I54" s="100">
        <v>40637</v>
      </c>
      <c r="J54" s="100" t="s">
        <v>157</v>
      </c>
      <c r="K54" s="91">
        <v>0</v>
      </c>
      <c r="L54" s="100"/>
      <c r="M54" s="130">
        <v>0</v>
      </c>
      <c r="N54" s="130">
        <f>+M54*G54</f>
        <v>0</v>
      </c>
      <c r="O54" s="133">
        <v>1118247463</v>
      </c>
      <c r="P54" s="132" t="s">
        <v>793</v>
      </c>
      <c r="Q54" s="119" t="s">
        <v>794</v>
      </c>
      <c r="R54" s="101"/>
      <c r="S54" s="101"/>
      <c r="T54" s="101"/>
      <c r="U54" s="101"/>
      <c r="V54" s="101"/>
      <c r="W54" s="101"/>
      <c r="X54" s="101"/>
      <c r="Y54" s="101"/>
      <c r="Z54" s="101"/>
    </row>
    <row r="55" spans="1:26" s="102" customFormat="1" ht="18.75" customHeight="1" x14ac:dyDescent="0.25">
      <c r="A55" s="42">
        <v>3</v>
      </c>
      <c r="B55" s="103" t="s">
        <v>151</v>
      </c>
      <c r="C55" s="104" t="s">
        <v>152</v>
      </c>
      <c r="D55" s="103" t="s">
        <v>154</v>
      </c>
      <c r="E55" s="130">
        <v>24</v>
      </c>
      <c r="F55" s="99" t="s">
        <v>130</v>
      </c>
      <c r="G55" s="118">
        <v>1</v>
      </c>
      <c r="H55" s="100">
        <v>40940</v>
      </c>
      <c r="I55" s="100">
        <v>41273</v>
      </c>
      <c r="J55" s="100" t="s">
        <v>157</v>
      </c>
      <c r="K55" s="91">
        <v>0</v>
      </c>
      <c r="L55" s="100"/>
      <c r="M55" s="130">
        <v>48</v>
      </c>
      <c r="N55" s="130">
        <f>+M55*G55</f>
        <v>48</v>
      </c>
      <c r="O55" s="133">
        <v>165175561</v>
      </c>
      <c r="P55" s="132" t="s">
        <v>791</v>
      </c>
      <c r="Q55" s="119" t="s">
        <v>794</v>
      </c>
      <c r="R55" s="101"/>
      <c r="S55" s="101"/>
      <c r="T55" s="101"/>
      <c r="U55" s="101"/>
      <c r="V55" s="101"/>
      <c r="W55" s="101"/>
      <c r="X55" s="101"/>
      <c r="Y55" s="101"/>
      <c r="Z55" s="101"/>
    </row>
    <row r="56" spans="1:26" s="102" customFormat="1" ht="90" x14ac:dyDescent="0.25">
      <c r="A56" s="42">
        <v>4</v>
      </c>
      <c r="B56" s="103" t="s">
        <v>151</v>
      </c>
      <c r="C56" s="104" t="s">
        <v>152</v>
      </c>
      <c r="D56" s="103" t="s">
        <v>159</v>
      </c>
      <c r="E56" s="130">
        <v>2111252</v>
      </c>
      <c r="F56" s="99" t="s">
        <v>130</v>
      </c>
      <c r="G56" s="118">
        <v>1</v>
      </c>
      <c r="H56" s="100">
        <v>40781</v>
      </c>
      <c r="I56" s="100">
        <v>40955</v>
      </c>
      <c r="J56" s="100" t="s">
        <v>157</v>
      </c>
      <c r="K56" s="91">
        <v>0</v>
      </c>
      <c r="L56" s="100"/>
      <c r="M56" s="130">
        <v>0</v>
      </c>
      <c r="N56" s="130">
        <f t="shared" ref="N56" si="0">+M56*G56</f>
        <v>0</v>
      </c>
      <c r="O56" s="133">
        <v>40658940</v>
      </c>
      <c r="P56" s="132">
        <v>839</v>
      </c>
      <c r="Q56" s="119" t="s">
        <v>794</v>
      </c>
      <c r="R56" s="101"/>
      <c r="S56" s="101"/>
      <c r="T56" s="101"/>
      <c r="U56" s="101"/>
      <c r="V56" s="101"/>
      <c r="W56" s="101"/>
      <c r="X56" s="101"/>
      <c r="Y56" s="101"/>
      <c r="Z56" s="101"/>
    </row>
    <row r="57" spans="1:26" s="102" customFormat="1" x14ac:dyDescent="0.25">
      <c r="A57" s="42"/>
      <c r="B57" s="45" t="s">
        <v>16</v>
      </c>
      <c r="C57" s="104"/>
      <c r="D57" s="103"/>
      <c r="E57" s="130"/>
      <c r="F57" s="99"/>
      <c r="G57" s="118"/>
      <c r="H57" s="100"/>
      <c r="I57" s="100"/>
      <c r="J57" s="100"/>
      <c r="K57" s="117">
        <f>SUM(K53:K56)</f>
        <v>0</v>
      </c>
      <c r="L57" s="117">
        <f t="shared" ref="L57:N57" si="1">SUM(L53:L56)</f>
        <v>0</v>
      </c>
      <c r="M57" s="117">
        <f t="shared" si="1"/>
        <v>48</v>
      </c>
      <c r="N57" s="117">
        <f t="shared" si="1"/>
        <v>48</v>
      </c>
      <c r="O57" s="26"/>
      <c r="P57" s="132"/>
      <c r="Q57" s="120"/>
    </row>
    <row r="58" spans="1:26" s="29" customFormat="1" x14ac:dyDescent="0.25">
      <c r="E58" s="30"/>
    </row>
    <row r="59" spans="1:26" s="29" customFormat="1" x14ac:dyDescent="0.25">
      <c r="B59" s="444" t="s">
        <v>28</v>
      </c>
      <c r="C59" s="444" t="s">
        <v>27</v>
      </c>
      <c r="D59" s="470" t="s">
        <v>34</v>
      </c>
      <c r="E59" s="470"/>
    </row>
    <row r="60" spans="1:26" s="29" customFormat="1" x14ac:dyDescent="0.25">
      <c r="B60" s="445"/>
      <c r="C60" s="445"/>
      <c r="D60" s="160" t="s">
        <v>23</v>
      </c>
      <c r="E60" s="57" t="s">
        <v>24</v>
      </c>
    </row>
    <row r="61" spans="1:26" s="29" customFormat="1" ht="30.6" customHeight="1" x14ac:dyDescent="0.25">
      <c r="B61" s="54" t="s">
        <v>21</v>
      </c>
      <c r="C61" s="134">
        <f>+K57</f>
        <v>0</v>
      </c>
      <c r="D61" s="206"/>
      <c r="E61" s="206" t="s">
        <v>795</v>
      </c>
      <c r="F61" s="31"/>
      <c r="G61" s="31"/>
      <c r="H61" s="31"/>
      <c r="I61" s="31"/>
      <c r="J61" s="31"/>
      <c r="K61" s="31"/>
      <c r="L61" s="31"/>
      <c r="M61" s="31"/>
    </row>
    <row r="62" spans="1:26" s="29" customFormat="1" ht="30" customHeight="1" x14ac:dyDescent="0.25">
      <c r="B62" s="54" t="s">
        <v>25</v>
      </c>
      <c r="C62" s="55">
        <f>+M57</f>
        <v>48</v>
      </c>
      <c r="D62" s="206" t="s">
        <v>795</v>
      </c>
      <c r="E62" s="206"/>
    </row>
    <row r="63" spans="1:26" s="29" customFormat="1" x14ac:dyDescent="0.25">
      <c r="B63" s="32"/>
      <c r="C63" s="468"/>
      <c r="D63" s="468"/>
      <c r="E63" s="468"/>
      <c r="F63" s="468"/>
      <c r="G63" s="468"/>
      <c r="H63" s="468"/>
      <c r="I63" s="468"/>
      <c r="J63" s="468"/>
      <c r="K63" s="468"/>
      <c r="L63" s="468"/>
      <c r="M63" s="468"/>
      <c r="N63" s="468"/>
    </row>
    <row r="64" spans="1:26" ht="28.15" customHeight="1" thickBot="1" x14ac:dyDescent="0.3"/>
    <row r="65" spans="2:18" ht="27" thickBot="1" x14ac:dyDescent="0.3">
      <c r="B65" s="467" t="s">
        <v>97</v>
      </c>
      <c r="C65" s="467"/>
      <c r="D65" s="467"/>
      <c r="E65" s="467"/>
      <c r="F65" s="467"/>
      <c r="G65" s="467"/>
      <c r="H65" s="467"/>
      <c r="I65" s="467"/>
      <c r="J65" s="467"/>
      <c r="K65" s="467"/>
      <c r="L65" s="467"/>
      <c r="M65" s="467"/>
      <c r="N65" s="467"/>
    </row>
    <row r="68" spans="2:18" ht="120" x14ac:dyDescent="0.25">
      <c r="B68" s="109" t="s">
        <v>718</v>
      </c>
      <c r="C68" s="62" t="s">
        <v>2</v>
      </c>
      <c r="D68" s="62" t="s">
        <v>99</v>
      </c>
      <c r="E68" s="62" t="s">
        <v>98</v>
      </c>
      <c r="F68" s="62" t="s">
        <v>100</v>
      </c>
      <c r="G68" s="62" t="s">
        <v>101</v>
      </c>
      <c r="H68" s="62" t="s">
        <v>217</v>
      </c>
      <c r="I68" s="62" t="s">
        <v>102</v>
      </c>
      <c r="J68" s="62" t="s">
        <v>103</v>
      </c>
      <c r="K68" s="62" t="s">
        <v>104</v>
      </c>
      <c r="L68" s="62" t="s">
        <v>105</v>
      </c>
      <c r="M68" s="85" t="s">
        <v>106</v>
      </c>
      <c r="N68" s="85" t="s">
        <v>107</v>
      </c>
      <c r="O68" s="428" t="s">
        <v>3</v>
      </c>
      <c r="P68" s="430"/>
      <c r="Q68" s="62" t="s">
        <v>18</v>
      </c>
    </row>
    <row r="69" spans="2:18" x14ac:dyDescent="0.25">
      <c r="B69" s="53" t="s">
        <v>335</v>
      </c>
      <c r="C69" s="3" t="s">
        <v>216</v>
      </c>
      <c r="D69" s="110" t="s">
        <v>340</v>
      </c>
      <c r="E69" s="110">
        <v>50</v>
      </c>
      <c r="F69" s="4" t="s">
        <v>131</v>
      </c>
      <c r="G69" s="4" t="s">
        <v>131</v>
      </c>
      <c r="H69" s="4" t="s">
        <v>131</v>
      </c>
      <c r="I69" s="4" t="s">
        <v>131</v>
      </c>
      <c r="J69" s="86" t="s">
        <v>130</v>
      </c>
      <c r="K69" s="110" t="s">
        <v>130</v>
      </c>
      <c r="L69" s="110" t="s">
        <v>130</v>
      </c>
      <c r="M69" s="110" t="s">
        <v>130</v>
      </c>
      <c r="N69" s="110" t="s">
        <v>130</v>
      </c>
      <c r="O69" s="157" t="s">
        <v>218</v>
      </c>
      <c r="P69" s="158"/>
      <c r="Q69" s="110" t="s">
        <v>131</v>
      </c>
    </row>
    <row r="70" spans="2:18" x14ac:dyDescent="0.25">
      <c r="B70" s="53"/>
      <c r="C70" s="3"/>
      <c r="D70" s="110"/>
      <c r="E70" s="110"/>
      <c r="F70" s="4"/>
      <c r="G70" s="4"/>
      <c r="H70" s="4"/>
      <c r="I70" s="4"/>
      <c r="J70" s="86"/>
      <c r="K70" s="110"/>
      <c r="L70" s="110"/>
      <c r="M70" s="110"/>
      <c r="N70" s="110"/>
      <c r="O70" s="157"/>
      <c r="P70" s="158"/>
      <c r="Q70" s="110"/>
      <c r="R70" s="10"/>
    </row>
    <row r="71" spans="2:18" x14ac:dyDescent="0.2">
      <c r="B71" s="141"/>
      <c r="C71" s="142"/>
      <c r="D71" s="141"/>
      <c r="E71" s="110"/>
      <c r="F71" s="110"/>
      <c r="G71" s="110"/>
      <c r="H71" s="110"/>
      <c r="I71" s="110"/>
      <c r="J71" s="110"/>
      <c r="K71" s="110"/>
      <c r="L71" s="110"/>
      <c r="M71" s="110"/>
      <c r="N71" s="110"/>
      <c r="O71" s="110"/>
      <c r="P71" s="110"/>
      <c r="Q71" s="110"/>
      <c r="R71" s="10"/>
    </row>
    <row r="72" spans="2:18" x14ac:dyDescent="0.25">
      <c r="B72" s="9" t="s">
        <v>1</v>
      </c>
      <c r="R72" s="10"/>
    </row>
    <row r="73" spans="2:18" x14ac:dyDescent="0.25">
      <c r="B73" s="9" t="s">
        <v>37</v>
      </c>
      <c r="R73" s="10"/>
    </row>
    <row r="74" spans="2:18" x14ac:dyDescent="0.25">
      <c r="B74" s="9" t="s">
        <v>60</v>
      </c>
    </row>
    <row r="76" spans="2:18" ht="15.75" thickBot="1" x14ac:dyDescent="0.3">
      <c r="O76" s="96"/>
    </row>
    <row r="77" spans="2:18" ht="27" thickBot="1" x14ac:dyDescent="0.3">
      <c r="B77" s="461" t="s">
        <v>38</v>
      </c>
      <c r="C77" s="462"/>
      <c r="D77" s="462"/>
      <c r="E77" s="462"/>
      <c r="F77" s="462"/>
      <c r="G77" s="462"/>
      <c r="H77" s="462"/>
      <c r="I77" s="462"/>
      <c r="J77" s="462"/>
      <c r="K77" s="462"/>
      <c r="L77" s="462"/>
      <c r="M77" s="462"/>
      <c r="N77" s="463"/>
    </row>
    <row r="82" spans="1:26" ht="76.5" customHeight="1" x14ac:dyDescent="0.25">
      <c r="B82" s="109" t="s">
        <v>0</v>
      </c>
      <c r="C82" s="109" t="s">
        <v>39</v>
      </c>
      <c r="D82" s="109" t="s">
        <v>40</v>
      </c>
      <c r="E82" s="109" t="s">
        <v>108</v>
      </c>
      <c r="F82" s="109" t="s">
        <v>110</v>
      </c>
      <c r="G82" s="109" t="s">
        <v>111</v>
      </c>
      <c r="H82" s="109" t="s">
        <v>112</v>
      </c>
      <c r="I82" s="109" t="s">
        <v>109</v>
      </c>
      <c r="J82" s="428" t="s">
        <v>113</v>
      </c>
      <c r="K82" s="429"/>
      <c r="L82" s="430"/>
      <c r="M82" s="109" t="s">
        <v>117</v>
      </c>
      <c r="N82" s="109" t="s">
        <v>41</v>
      </c>
      <c r="O82" s="109" t="s">
        <v>42</v>
      </c>
      <c r="P82" s="428" t="s">
        <v>3</v>
      </c>
      <c r="Q82" s="430"/>
    </row>
    <row r="83" spans="1:26" ht="60.75" customHeight="1" x14ac:dyDescent="0.25">
      <c r="B83" s="156" t="s">
        <v>43</v>
      </c>
      <c r="C83" s="156"/>
      <c r="D83" s="3"/>
      <c r="E83" s="3"/>
      <c r="F83" s="3"/>
      <c r="G83" s="3"/>
      <c r="H83" s="3"/>
      <c r="I83" s="5"/>
      <c r="J83" s="1"/>
      <c r="K83" s="87"/>
      <c r="L83" s="86"/>
      <c r="M83" s="110"/>
      <c r="N83" s="110"/>
      <c r="O83" s="110"/>
      <c r="P83" s="480" t="s">
        <v>1255</v>
      </c>
      <c r="Q83" s="481"/>
    </row>
    <row r="84" spans="1:26" ht="60.75" customHeight="1" x14ac:dyDescent="0.25">
      <c r="B84" s="156" t="s">
        <v>43</v>
      </c>
      <c r="C84" s="156"/>
      <c r="D84" s="3"/>
      <c r="E84" s="3"/>
      <c r="F84" s="3"/>
      <c r="G84" s="3"/>
      <c r="H84" s="3"/>
      <c r="I84" s="5"/>
      <c r="J84" s="1"/>
      <c r="K84" s="87"/>
      <c r="L84" s="86"/>
      <c r="M84" s="110"/>
      <c r="N84" s="110"/>
      <c r="O84" s="110"/>
      <c r="P84" s="482"/>
      <c r="Q84" s="483"/>
    </row>
    <row r="85" spans="1:26" ht="60.75" customHeight="1" x14ac:dyDescent="0.25">
      <c r="B85" s="156" t="s">
        <v>44</v>
      </c>
      <c r="C85" s="156"/>
      <c r="D85" s="3"/>
      <c r="E85" s="3"/>
      <c r="F85" s="3"/>
      <c r="G85" s="3"/>
      <c r="H85" s="3"/>
      <c r="I85" s="5"/>
      <c r="J85" s="1"/>
      <c r="K85" s="87"/>
      <c r="L85" s="86"/>
      <c r="M85" s="110"/>
      <c r="N85" s="110"/>
      <c r="O85" s="110"/>
      <c r="P85" s="482"/>
      <c r="Q85" s="483"/>
    </row>
    <row r="86" spans="1:26" ht="33.6" customHeight="1" x14ac:dyDescent="0.25">
      <c r="B86" s="156" t="s">
        <v>44</v>
      </c>
      <c r="C86" s="156"/>
      <c r="D86" s="3"/>
      <c r="E86" s="3"/>
      <c r="F86" s="3"/>
      <c r="G86" s="3"/>
      <c r="H86" s="3"/>
      <c r="I86" s="5"/>
      <c r="J86" s="1"/>
      <c r="K86" s="86"/>
      <c r="L86" s="86"/>
      <c r="M86" s="110"/>
      <c r="N86" s="110"/>
      <c r="O86" s="110"/>
      <c r="P86" s="484"/>
      <c r="Q86" s="485"/>
    </row>
    <row r="87" spans="1:26" ht="33.6" customHeight="1" x14ac:dyDescent="0.25">
      <c r="B87" s="144"/>
      <c r="C87" s="144"/>
      <c r="D87" s="135"/>
      <c r="E87" s="135"/>
      <c r="F87" s="135"/>
      <c r="G87" s="135"/>
      <c r="H87" s="135"/>
      <c r="I87" s="145"/>
      <c r="J87" s="146"/>
      <c r="K87" s="136"/>
      <c r="L87" s="136"/>
      <c r="M87" s="10"/>
      <c r="N87" s="10"/>
      <c r="O87" s="10"/>
      <c r="P87" s="137"/>
      <c r="Q87" s="137"/>
    </row>
    <row r="88" spans="1:26" ht="33.6" customHeight="1" x14ac:dyDescent="0.25">
      <c r="B88" s="144"/>
      <c r="C88" s="144"/>
      <c r="D88" s="135"/>
      <c r="E88" s="135"/>
      <c r="F88" s="135"/>
      <c r="G88" s="135"/>
      <c r="H88" s="135"/>
      <c r="I88" s="145"/>
      <c r="J88" s="146"/>
      <c r="K88" s="136"/>
      <c r="L88" s="136"/>
      <c r="M88" s="10"/>
      <c r="N88" s="10"/>
      <c r="O88" s="10"/>
      <c r="P88" s="137"/>
      <c r="Q88" s="137"/>
    </row>
    <row r="89" spans="1:26" ht="15.75" thickBot="1" x14ac:dyDescent="0.3"/>
    <row r="90" spans="1:26" ht="27" thickBot="1" x14ac:dyDescent="0.3">
      <c r="B90" s="461" t="s">
        <v>52</v>
      </c>
      <c r="C90" s="462"/>
      <c r="D90" s="462"/>
      <c r="E90" s="462"/>
      <c r="F90" s="462"/>
      <c r="G90" s="462"/>
      <c r="H90" s="462"/>
      <c r="I90" s="462"/>
      <c r="J90" s="462"/>
      <c r="K90" s="462"/>
      <c r="L90" s="462"/>
      <c r="M90" s="462"/>
      <c r="N90" s="463"/>
    </row>
    <row r="92" spans="1:26" ht="15.75" thickBot="1" x14ac:dyDescent="0.3">
      <c r="M92" s="59"/>
      <c r="N92" s="59"/>
    </row>
    <row r="93" spans="1:26" s="96" customFormat="1" ht="109.5" customHeight="1" x14ac:dyDescent="0.25">
      <c r="B93" s="107" t="s">
        <v>139</v>
      </c>
      <c r="C93" s="107" t="s">
        <v>140</v>
      </c>
      <c r="D93" s="107" t="s">
        <v>141</v>
      </c>
      <c r="E93" s="107" t="s">
        <v>45</v>
      </c>
      <c r="F93" s="107" t="s">
        <v>22</v>
      </c>
      <c r="G93" s="107" t="s">
        <v>96</v>
      </c>
      <c r="H93" s="107" t="s">
        <v>17</v>
      </c>
      <c r="I93" s="107" t="s">
        <v>10</v>
      </c>
      <c r="J93" s="107" t="s">
        <v>31</v>
      </c>
      <c r="K93" s="107" t="s">
        <v>59</v>
      </c>
      <c r="L93" s="107" t="s">
        <v>20</v>
      </c>
      <c r="M93" s="92" t="s">
        <v>26</v>
      </c>
      <c r="N93" s="107" t="s">
        <v>142</v>
      </c>
      <c r="O93" s="107" t="s">
        <v>36</v>
      </c>
      <c r="P93" s="108" t="s">
        <v>11</v>
      </c>
      <c r="Q93" s="108" t="s">
        <v>19</v>
      </c>
    </row>
    <row r="94" spans="1:26" s="102" customFormat="1" ht="30" customHeight="1" x14ac:dyDescent="0.25">
      <c r="A94" s="42">
        <v>1</v>
      </c>
      <c r="B94" s="103"/>
      <c r="C94" s="104"/>
      <c r="D94" s="103"/>
      <c r="E94" s="98"/>
      <c r="F94" s="99"/>
      <c r="G94" s="118"/>
      <c r="H94" s="106"/>
      <c r="I94" s="100"/>
      <c r="J94" s="100"/>
      <c r="K94" s="100"/>
      <c r="L94" s="100"/>
      <c r="M94" s="91"/>
      <c r="N94" s="91">
        <f>+M94*G94</f>
        <v>0</v>
      </c>
      <c r="O94" s="26"/>
      <c r="P94" s="26"/>
      <c r="Q94" s="433" t="s">
        <v>1256</v>
      </c>
      <c r="R94" s="101"/>
      <c r="S94" s="101"/>
      <c r="T94" s="101"/>
      <c r="U94" s="101"/>
      <c r="V94" s="101"/>
      <c r="W94" s="101"/>
      <c r="X94" s="101"/>
      <c r="Y94" s="101"/>
      <c r="Z94" s="101"/>
    </row>
    <row r="95" spans="1:26" s="102" customFormat="1" x14ac:dyDescent="0.25">
      <c r="A95" s="42">
        <f>+A94+1</f>
        <v>2</v>
      </c>
      <c r="B95" s="103"/>
      <c r="C95" s="104"/>
      <c r="D95" s="103"/>
      <c r="E95" s="98"/>
      <c r="F95" s="99"/>
      <c r="G95" s="99"/>
      <c r="H95" s="99"/>
      <c r="I95" s="100"/>
      <c r="J95" s="100"/>
      <c r="K95" s="100"/>
      <c r="L95" s="100"/>
      <c r="M95" s="91"/>
      <c r="N95" s="91"/>
      <c r="O95" s="26"/>
      <c r="P95" s="26"/>
      <c r="Q95" s="434"/>
      <c r="R95" s="101"/>
      <c r="S95" s="101"/>
      <c r="T95" s="101"/>
      <c r="U95" s="101"/>
      <c r="V95" s="101"/>
      <c r="W95" s="101"/>
      <c r="X95" s="101"/>
      <c r="Y95" s="101"/>
      <c r="Z95" s="101"/>
    </row>
    <row r="96" spans="1:26" s="102" customFormat="1" x14ac:dyDescent="0.25">
      <c r="A96" s="42">
        <f t="shared" ref="A96:A101" si="2">+A95+1</f>
        <v>3</v>
      </c>
      <c r="B96" s="103"/>
      <c r="C96" s="104"/>
      <c r="D96" s="103"/>
      <c r="E96" s="98"/>
      <c r="F96" s="99"/>
      <c r="G96" s="99"/>
      <c r="H96" s="99"/>
      <c r="I96" s="100"/>
      <c r="J96" s="100"/>
      <c r="K96" s="100"/>
      <c r="L96" s="100"/>
      <c r="M96" s="91"/>
      <c r="N96" s="91"/>
      <c r="O96" s="26"/>
      <c r="P96" s="26"/>
      <c r="Q96" s="434"/>
      <c r="R96" s="101"/>
      <c r="S96" s="101"/>
      <c r="T96" s="101"/>
      <c r="U96" s="101"/>
      <c r="V96" s="101"/>
      <c r="W96" s="101"/>
      <c r="X96" s="101"/>
      <c r="Y96" s="101"/>
      <c r="Z96" s="101"/>
    </row>
    <row r="97" spans="1:26" s="102" customFormat="1" x14ac:dyDescent="0.25">
      <c r="A97" s="42">
        <f t="shared" si="2"/>
        <v>4</v>
      </c>
      <c r="B97" s="103"/>
      <c r="C97" s="104"/>
      <c r="D97" s="103"/>
      <c r="E97" s="98"/>
      <c r="F97" s="99"/>
      <c r="G97" s="99"/>
      <c r="H97" s="99"/>
      <c r="I97" s="100"/>
      <c r="J97" s="100"/>
      <c r="K97" s="100"/>
      <c r="L97" s="100"/>
      <c r="M97" s="91"/>
      <c r="N97" s="91"/>
      <c r="O97" s="26"/>
      <c r="P97" s="26"/>
      <c r="Q97" s="434"/>
      <c r="R97" s="101"/>
      <c r="S97" s="101"/>
      <c r="T97" s="101"/>
      <c r="U97" s="101"/>
      <c r="V97" s="101"/>
      <c r="W97" s="101"/>
      <c r="X97" s="101"/>
      <c r="Y97" s="101"/>
      <c r="Z97" s="101"/>
    </row>
    <row r="98" spans="1:26" s="102" customFormat="1" x14ac:dyDescent="0.25">
      <c r="A98" s="42">
        <f t="shared" si="2"/>
        <v>5</v>
      </c>
      <c r="B98" s="103"/>
      <c r="C98" s="104"/>
      <c r="D98" s="103"/>
      <c r="E98" s="98"/>
      <c r="F98" s="99"/>
      <c r="G98" s="99"/>
      <c r="H98" s="99"/>
      <c r="I98" s="100"/>
      <c r="J98" s="100"/>
      <c r="K98" s="100"/>
      <c r="L98" s="100"/>
      <c r="M98" s="91"/>
      <c r="N98" s="91"/>
      <c r="O98" s="26"/>
      <c r="P98" s="26"/>
      <c r="Q98" s="434"/>
      <c r="R98" s="101"/>
      <c r="S98" s="101"/>
      <c r="T98" s="101"/>
      <c r="U98" s="101"/>
      <c r="V98" s="101"/>
      <c r="W98" s="101"/>
      <c r="X98" s="101"/>
      <c r="Y98" s="101"/>
      <c r="Z98" s="101"/>
    </row>
    <row r="99" spans="1:26" s="102" customFormat="1" x14ac:dyDescent="0.25">
      <c r="A99" s="42">
        <f t="shared" si="2"/>
        <v>6</v>
      </c>
      <c r="B99" s="103"/>
      <c r="C99" s="104"/>
      <c r="D99" s="103"/>
      <c r="E99" s="98"/>
      <c r="F99" s="99"/>
      <c r="G99" s="99"/>
      <c r="H99" s="99"/>
      <c r="I99" s="100"/>
      <c r="J99" s="100"/>
      <c r="K99" s="100"/>
      <c r="L99" s="100"/>
      <c r="M99" s="91"/>
      <c r="N99" s="91"/>
      <c r="O99" s="26"/>
      <c r="P99" s="26"/>
      <c r="Q99" s="434"/>
      <c r="R99" s="101"/>
      <c r="S99" s="101"/>
      <c r="T99" s="101"/>
      <c r="U99" s="101"/>
      <c r="V99" s="101"/>
      <c r="W99" s="101"/>
      <c r="X99" s="101"/>
      <c r="Y99" s="101"/>
      <c r="Z99" s="101"/>
    </row>
    <row r="100" spans="1:26" s="102" customFormat="1" x14ac:dyDescent="0.25">
      <c r="A100" s="42">
        <f t="shared" si="2"/>
        <v>7</v>
      </c>
      <c r="B100" s="103"/>
      <c r="C100" s="104"/>
      <c r="D100" s="103"/>
      <c r="E100" s="98"/>
      <c r="F100" s="99"/>
      <c r="G100" s="99"/>
      <c r="H100" s="99"/>
      <c r="I100" s="100"/>
      <c r="J100" s="100"/>
      <c r="K100" s="100"/>
      <c r="L100" s="100"/>
      <c r="M100" s="91"/>
      <c r="N100" s="91"/>
      <c r="O100" s="26"/>
      <c r="P100" s="26"/>
      <c r="Q100" s="434"/>
      <c r="R100" s="101"/>
      <c r="S100" s="101"/>
      <c r="T100" s="101"/>
      <c r="U100" s="101"/>
      <c r="V100" s="101"/>
      <c r="W100" s="101"/>
      <c r="X100" s="101"/>
      <c r="Y100" s="101"/>
      <c r="Z100" s="101"/>
    </row>
    <row r="101" spans="1:26" s="102" customFormat="1" x14ac:dyDescent="0.25">
      <c r="A101" s="42">
        <f t="shared" si="2"/>
        <v>8</v>
      </c>
      <c r="B101" s="103"/>
      <c r="C101" s="104"/>
      <c r="D101" s="103"/>
      <c r="E101" s="98"/>
      <c r="F101" s="99"/>
      <c r="G101" s="99"/>
      <c r="H101" s="99"/>
      <c r="I101" s="100"/>
      <c r="J101" s="100"/>
      <c r="K101" s="100"/>
      <c r="L101" s="100"/>
      <c r="M101" s="91"/>
      <c r="N101" s="91"/>
      <c r="O101" s="26"/>
      <c r="P101" s="26"/>
      <c r="Q101" s="434"/>
      <c r="R101" s="101"/>
      <c r="S101" s="101"/>
      <c r="T101" s="101"/>
      <c r="U101" s="101"/>
      <c r="V101" s="101"/>
      <c r="W101" s="101"/>
      <c r="X101" s="101"/>
      <c r="Y101" s="101"/>
      <c r="Z101" s="101"/>
    </row>
    <row r="102" spans="1:26" s="102" customFormat="1" x14ac:dyDescent="0.25">
      <c r="A102" s="42"/>
      <c r="B102" s="45" t="s">
        <v>16</v>
      </c>
      <c r="C102" s="104"/>
      <c r="D102" s="103"/>
      <c r="E102" s="98"/>
      <c r="F102" s="99"/>
      <c r="G102" s="99"/>
      <c r="H102" s="99"/>
      <c r="I102" s="100"/>
      <c r="J102" s="100"/>
      <c r="K102" s="105">
        <f t="shared" ref="K102:N102" si="3">SUM(K94:K101)</f>
        <v>0</v>
      </c>
      <c r="L102" s="105">
        <f t="shared" si="3"/>
        <v>0</v>
      </c>
      <c r="M102" s="117">
        <f t="shared" si="3"/>
        <v>0</v>
      </c>
      <c r="N102" s="105">
        <f t="shared" si="3"/>
        <v>0</v>
      </c>
      <c r="O102" s="26"/>
      <c r="P102" s="26"/>
      <c r="Q102" s="435"/>
    </row>
    <row r="103" spans="1:26" x14ac:dyDescent="0.25">
      <c r="B103" s="29"/>
      <c r="C103" s="29"/>
      <c r="D103" s="29"/>
      <c r="E103" s="30"/>
      <c r="F103" s="29"/>
      <c r="G103" s="29"/>
      <c r="H103" s="29"/>
      <c r="I103" s="29"/>
      <c r="J103" s="29"/>
      <c r="K103" s="29"/>
      <c r="L103" s="29"/>
      <c r="M103" s="29"/>
      <c r="N103" s="29"/>
      <c r="O103" s="29"/>
      <c r="P103" s="29"/>
    </row>
    <row r="104" spans="1:26" ht="18.75" x14ac:dyDescent="0.25">
      <c r="B104" s="54" t="s">
        <v>32</v>
      </c>
      <c r="C104" s="66">
        <f>+K102</f>
        <v>0</v>
      </c>
      <c r="H104" s="31"/>
      <c r="I104" s="31"/>
      <c r="J104" s="31"/>
      <c r="K104" s="31"/>
      <c r="L104" s="31"/>
      <c r="M104" s="31"/>
      <c r="N104" s="29"/>
      <c r="O104" s="29"/>
      <c r="P104" s="29"/>
    </row>
    <row r="106" spans="1:26" ht="15.75" thickBot="1" x14ac:dyDescent="0.3"/>
    <row r="107" spans="1:26" ht="37.15" customHeight="1" thickBot="1" x14ac:dyDescent="0.3">
      <c r="B107" s="69" t="s">
        <v>47</v>
      </c>
      <c r="C107" s="70" t="s">
        <v>48</v>
      </c>
      <c r="D107" s="69" t="s">
        <v>49</v>
      </c>
      <c r="E107" s="70" t="s">
        <v>53</v>
      </c>
    </row>
    <row r="108" spans="1:26" ht="41.45" customHeight="1" x14ac:dyDescent="0.25">
      <c r="B108" s="61" t="s">
        <v>118</v>
      </c>
      <c r="C108" s="63">
        <v>20</v>
      </c>
      <c r="D108" s="63">
        <v>0</v>
      </c>
      <c r="E108" s="464">
        <f>+D108+D109+D110</f>
        <v>0</v>
      </c>
    </row>
    <row r="109" spans="1:26" x14ac:dyDescent="0.25">
      <c r="B109" s="61" t="s">
        <v>119</v>
      </c>
      <c r="C109" s="52">
        <v>30</v>
      </c>
      <c r="D109" s="163">
        <v>0</v>
      </c>
      <c r="E109" s="465"/>
    </row>
    <row r="110" spans="1:26" ht="15.75" thickBot="1" x14ac:dyDescent="0.3">
      <c r="B110" s="61" t="s">
        <v>120</v>
      </c>
      <c r="C110" s="65">
        <v>40</v>
      </c>
      <c r="D110" s="65">
        <v>0</v>
      </c>
      <c r="E110" s="466"/>
    </row>
    <row r="112" spans="1:26" ht="15.75" thickBot="1" x14ac:dyDescent="0.3"/>
    <row r="113" spans="2:17" ht="27" thickBot="1" x14ac:dyDescent="0.3">
      <c r="B113" s="461" t="s">
        <v>50</v>
      </c>
      <c r="C113" s="462"/>
      <c r="D113" s="462"/>
      <c r="E113" s="462"/>
      <c r="F113" s="462"/>
      <c r="G113" s="462"/>
      <c r="H113" s="462"/>
      <c r="I113" s="462"/>
      <c r="J113" s="462"/>
      <c r="K113" s="462"/>
      <c r="L113" s="462"/>
      <c r="M113" s="462"/>
      <c r="N113" s="463"/>
    </row>
    <row r="115" spans="2:17" ht="76.5" customHeight="1" x14ac:dyDescent="0.25">
      <c r="B115" s="109" t="s">
        <v>0</v>
      </c>
      <c r="C115" s="109" t="s">
        <v>39</v>
      </c>
      <c r="D115" s="109" t="s">
        <v>40</v>
      </c>
      <c r="E115" s="109" t="s">
        <v>108</v>
      </c>
      <c r="F115" s="109" t="s">
        <v>110</v>
      </c>
      <c r="G115" s="109" t="s">
        <v>111</v>
      </c>
      <c r="H115" s="109" t="s">
        <v>112</v>
      </c>
      <c r="I115" s="109" t="s">
        <v>109</v>
      </c>
      <c r="J115" s="428" t="s">
        <v>113</v>
      </c>
      <c r="K115" s="429"/>
      <c r="L115" s="430"/>
      <c r="M115" s="109" t="s">
        <v>117</v>
      </c>
      <c r="N115" s="109" t="s">
        <v>41</v>
      </c>
      <c r="O115" s="109" t="s">
        <v>42</v>
      </c>
      <c r="P115" s="428" t="s">
        <v>3</v>
      </c>
      <c r="Q115" s="430"/>
    </row>
    <row r="116" spans="2:17" ht="60.75" customHeight="1" x14ac:dyDescent="0.25">
      <c r="B116" s="156" t="s">
        <v>124</v>
      </c>
      <c r="C116" s="156"/>
      <c r="D116" s="3"/>
      <c r="E116" s="3"/>
      <c r="F116" s="3"/>
      <c r="G116" s="3"/>
      <c r="H116" s="3"/>
      <c r="I116" s="5"/>
      <c r="J116" s="1"/>
      <c r="K116" s="87"/>
      <c r="L116" s="86"/>
      <c r="M116" s="110"/>
      <c r="N116" s="110"/>
      <c r="O116" s="110"/>
      <c r="P116" s="437"/>
      <c r="Q116" s="437"/>
    </row>
    <row r="117" spans="2:17" ht="60.75" customHeight="1" x14ac:dyDescent="0.25">
      <c r="B117" s="156" t="s">
        <v>124</v>
      </c>
      <c r="C117" s="156"/>
      <c r="D117" s="3"/>
      <c r="E117" s="3"/>
      <c r="F117" s="3"/>
      <c r="G117" s="3"/>
      <c r="H117" s="3"/>
      <c r="I117" s="5"/>
      <c r="J117" s="1"/>
      <c r="K117" s="87"/>
      <c r="L117" s="86"/>
      <c r="M117" s="110"/>
      <c r="N117" s="110"/>
      <c r="O117" s="110"/>
      <c r="P117" s="163"/>
      <c r="Q117" s="163"/>
    </row>
    <row r="118" spans="2:17" ht="60.75" customHeight="1" x14ac:dyDescent="0.25">
      <c r="B118" s="156" t="s">
        <v>125</v>
      </c>
      <c r="C118" s="156"/>
      <c r="D118" s="3"/>
      <c r="E118" s="3"/>
      <c r="F118" s="3"/>
      <c r="G118" s="3"/>
      <c r="H118" s="3"/>
      <c r="I118" s="5"/>
      <c r="J118" s="1"/>
      <c r="K118" s="87"/>
      <c r="L118" s="86"/>
      <c r="M118" s="110"/>
      <c r="N118" s="110"/>
      <c r="O118" s="110"/>
      <c r="P118" s="163"/>
      <c r="Q118" s="163"/>
    </row>
    <row r="119" spans="2:17" ht="33.6" customHeight="1" x14ac:dyDescent="0.25">
      <c r="B119" s="156" t="s">
        <v>126</v>
      </c>
      <c r="C119" s="156"/>
      <c r="D119" s="3"/>
      <c r="E119" s="3"/>
      <c r="F119" s="3"/>
      <c r="G119" s="3"/>
      <c r="H119" s="3"/>
      <c r="I119" s="5"/>
      <c r="J119" s="156"/>
      <c r="K119" s="87"/>
      <c r="L119" s="87"/>
      <c r="M119" s="110"/>
      <c r="N119" s="110"/>
      <c r="O119" s="110"/>
      <c r="P119" s="437"/>
      <c r="Q119" s="437"/>
    </row>
    <row r="122" spans="2:17" ht="15.75" thickBot="1" x14ac:dyDescent="0.3"/>
    <row r="123" spans="2:17" ht="54" customHeight="1" x14ac:dyDescent="0.25">
      <c r="B123" s="113" t="s">
        <v>33</v>
      </c>
      <c r="C123" s="113" t="s">
        <v>47</v>
      </c>
      <c r="D123" s="109" t="s">
        <v>48</v>
      </c>
      <c r="E123" s="113" t="s">
        <v>49</v>
      </c>
      <c r="F123" s="70" t="s">
        <v>54</v>
      </c>
      <c r="G123" s="83"/>
    </row>
    <row r="124" spans="2:17" ht="120.75" customHeight="1" x14ac:dyDescent="0.2">
      <c r="B124" s="455" t="s">
        <v>51</v>
      </c>
      <c r="C124" s="6" t="s">
        <v>121</v>
      </c>
      <c r="D124" s="163">
        <v>25</v>
      </c>
      <c r="E124" s="163"/>
      <c r="F124" s="456">
        <f>+E124+E125+E126</f>
        <v>0</v>
      </c>
      <c r="G124" s="84"/>
    </row>
    <row r="125" spans="2:17" ht="76.150000000000006" customHeight="1" x14ac:dyDescent="0.2">
      <c r="B125" s="455"/>
      <c r="C125" s="6" t="s">
        <v>122</v>
      </c>
      <c r="D125" s="67">
        <v>25</v>
      </c>
      <c r="E125" s="163"/>
      <c r="F125" s="457"/>
      <c r="G125" s="84"/>
    </row>
    <row r="126" spans="2:17" ht="69" customHeight="1" x14ac:dyDescent="0.2">
      <c r="B126" s="455"/>
      <c r="C126" s="6" t="s">
        <v>123</v>
      </c>
      <c r="D126" s="163">
        <v>10</v>
      </c>
      <c r="E126" s="163"/>
      <c r="F126" s="458"/>
      <c r="G126" s="84"/>
    </row>
    <row r="127" spans="2:17" x14ac:dyDescent="0.25">
      <c r="C127" s="93"/>
    </row>
    <row r="130" spans="2:5" x14ac:dyDescent="0.25">
      <c r="B130" s="111" t="s">
        <v>55</v>
      </c>
    </row>
    <row r="133" spans="2:5" x14ac:dyDescent="0.25">
      <c r="B133" s="114" t="s">
        <v>33</v>
      </c>
      <c r="C133" s="114" t="s">
        <v>56</v>
      </c>
      <c r="D133" s="113" t="s">
        <v>49</v>
      </c>
      <c r="E133" s="113" t="s">
        <v>16</v>
      </c>
    </row>
    <row r="134" spans="2:5" ht="28.5" x14ac:dyDescent="0.25">
      <c r="B134" s="94" t="s">
        <v>57</v>
      </c>
      <c r="C134" s="95">
        <v>40</v>
      </c>
      <c r="D134" s="163">
        <f>+E108</f>
        <v>0</v>
      </c>
      <c r="E134" s="459">
        <f>+D134+D135</f>
        <v>0</v>
      </c>
    </row>
    <row r="135" spans="2:5" ht="57" x14ac:dyDescent="0.25">
      <c r="B135" s="94" t="s">
        <v>58</v>
      </c>
      <c r="C135" s="95">
        <v>60</v>
      </c>
      <c r="D135" s="163">
        <f>+F124</f>
        <v>0</v>
      </c>
      <c r="E135" s="460"/>
    </row>
  </sheetData>
  <mergeCells count="32">
    <mergeCell ref="P116:Q116"/>
    <mergeCell ref="P119:Q119"/>
    <mergeCell ref="B124:B126"/>
    <mergeCell ref="F124:F126"/>
    <mergeCell ref="E134:E135"/>
    <mergeCell ref="B90:N90"/>
    <mergeCell ref="E108:E110"/>
    <mergeCell ref="B113:N113"/>
    <mergeCell ref="J115:L115"/>
    <mergeCell ref="P115:Q115"/>
    <mergeCell ref="C59:C60"/>
    <mergeCell ref="D59:E59"/>
    <mergeCell ref="B77:N77"/>
    <mergeCell ref="J82:L82"/>
    <mergeCell ref="P82:Q82"/>
    <mergeCell ref="O68:P68"/>
    <mergeCell ref="P83:Q86"/>
    <mergeCell ref="Q94:Q102"/>
    <mergeCell ref="C9:N9"/>
    <mergeCell ref="B2:P2"/>
    <mergeCell ref="B4:P4"/>
    <mergeCell ref="C6:N6"/>
    <mergeCell ref="C7:N7"/>
    <mergeCell ref="C8:N8"/>
    <mergeCell ref="C63:N63"/>
    <mergeCell ref="B65:N65"/>
    <mergeCell ref="C10:N10"/>
    <mergeCell ref="B14:C24"/>
    <mergeCell ref="B26:C26"/>
    <mergeCell ref="E44:E45"/>
    <mergeCell ref="M49:N49"/>
    <mergeCell ref="B59:B60"/>
  </mergeCells>
  <dataValidations count="2">
    <dataValidation type="decimal" allowBlank="1" showInputMessage="1" showErrorMessage="1" sqref="WVH983051 WLL983051 C65547 IV65547 SR65547 ACN65547 AMJ65547 AWF65547 BGB65547 BPX65547 BZT65547 CJP65547 CTL65547 DDH65547 DND65547 DWZ65547 EGV65547 EQR65547 FAN65547 FKJ65547 FUF65547 GEB65547 GNX65547 GXT65547 HHP65547 HRL65547 IBH65547 ILD65547 IUZ65547 JEV65547 JOR65547 JYN65547 KIJ65547 KSF65547 LCB65547 LLX65547 LVT65547 MFP65547 MPL65547 MZH65547 NJD65547 NSZ65547 OCV65547 OMR65547 OWN65547 PGJ65547 PQF65547 QAB65547 QJX65547 QTT65547 RDP65547 RNL65547 RXH65547 SHD65547 SQZ65547 TAV65547 TKR65547 TUN65547 UEJ65547 UOF65547 UYB65547 VHX65547 VRT65547 WBP65547 WLL65547 WVH65547 C131083 IV131083 SR131083 ACN131083 AMJ131083 AWF131083 BGB131083 BPX131083 BZT131083 CJP131083 CTL131083 DDH131083 DND131083 DWZ131083 EGV131083 EQR131083 FAN131083 FKJ131083 FUF131083 GEB131083 GNX131083 GXT131083 HHP131083 HRL131083 IBH131083 ILD131083 IUZ131083 JEV131083 JOR131083 JYN131083 KIJ131083 KSF131083 LCB131083 LLX131083 LVT131083 MFP131083 MPL131083 MZH131083 NJD131083 NSZ131083 OCV131083 OMR131083 OWN131083 PGJ131083 PQF131083 QAB131083 QJX131083 QTT131083 RDP131083 RNL131083 RXH131083 SHD131083 SQZ131083 TAV131083 TKR131083 TUN131083 UEJ131083 UOF131083 UYB131083 VHX131083 VRT131083 WBP131083 WLL131083 WVH131083 C196619 IV196619 SR196619 ACN196619 AMJ196619 AWF196619 BGB196619 BPX196619 BZT196619 CJP196619 CTL196619 DDH196619 DND196619 DWZ196619 EGV196619 EQR196619 FAN196619 FKJ196619 FUF196619 GEB196619 GNX196619 GXT196619 HHP196619 HRL196619 IBH196619 ILD196619 IUZ196619 JEV196619 JOR196619 JYN196619 KIJ196619 KSF196619 LCB196619 LLX196619 LVT196619 MFP196619 MPL196619 MZH196619 NJD196619 NSZ196619 OCV196619 OMR196619 OWN196619 PGJ196619 PQF196619 QAB196619 QJX196619 QTT196619 RDP196619 RNL196619 RXH196619 SHD196619 SQZ196619 TAV196619 TKR196619 TUN196619 UEJ196619 UOF196619 UYB196619 VHX196619 VRT196619 WBP196619 WLL196619 WVH196619 C262155 IV262155 SR262155 ACN262155 AMJ262155 AWF262155 BGB262155 BPX262155 BZT262155 CJP262155 CTL262155 DDH262155 DND262155 DWZ262155 EGV262155 EQR262155 FAN262155 FKJ262155 FUF262155 GEB262155 GNX262155 GXT262155 HHP262155 HRL262155 IBH262155 ILD262155 IUZ262155 JEV262155 JOR262155 JYN262155 KIJ262155 KSF262155 LCB262155 LLX262155 LVT262155 MFP262155 MPL262155 MZH262155 NJD262155 NSZ262155 OCV262155 OMR262155 OWN262155 PGJ262155 PQF262155 QAB262155 QJX262155 QTT262155 RDP262155 RNL262155 RXH262155 SHD262155 SQZ262155 TAV262155 TKR262155 TUN262155 UEJ262155 UOF262155 UYB262155 VHX262155 VRT262155 WBP262155 WLL262155 WVH262155 C327691 IV327691 SR327691 ACN327691 AMJ327691 AWF327691 BGB327691 BPX327691 BZT327691 CJP327691 CTL327691 DDH327691 DND327691 DWZ327691 EGV327691 EQR327691 FAN327691 FKJ327691 FUF327691 GEB327691 GNX327691 GXT327691 HHP327691 HRL327691 IBH327691 ILD327691 IUZ327691 JEV327691 JOR327691 JYN327691 KIJ327691 KSF327691 LCB327691 LLX327691 LVT327691 MFP327691 MPL327691 MZH327691 NJD327691 NSZ327691 OCV327691 OMR327691 OWN327691 PGJ327691 PQF327691 QAB327691 QJX327691 QTT327691 RDP327691 RNL327691 RXH327691 SHD327691 SQZ327691 TAV327691 TKR327691 TUN327691 UEJ327691 UOF327691 UYB327691 VHX327691 VRT327691 WBP327691 WLL327691 WVH327691 C393227 IV393227 SR393227 ACN393227 AMJ393227 AWF393227 BGB393227 BPX393227 BZT393227 CJP393227 CTL393227 DDH393227 DND393227 DWZ393227 EGV393227 EQR393227 FAN393227 FKJ393227 FUF393227 GEB393227 GNX393227 GXT393227 HHP393227 HRL393227 IBH393227 ILD393227 IUZ393227 JEV393227 JOR393227 JYN393227 KIJ393227 KSF393227 LCB393227 LLX393227 LVT393227 MFP393227 MPL393227 MZH393227 NJD393227 NSZ393227 OCV393227 OMR393227 OWN393227 PGJ393227 PQF393227 QAB393227 QJX393227 QTT393227 RDP393227 RNL393227 RXH393227 SHD393227 SQZ393227 TAV393227 TKR393227 TUN393227 UEJ393227 UOF393227 UYB393227 VHX393227 VRT393227 WBP393227 WLL393227 WVH393227 C458763 IV458763 SR458763 ACN458763 AMJ458763 AWF458763 BGB458763 BPX458763 BZT458763 CJP458763 CTL458763 DDH458763 DND458763 DWZ458763 EGV458763 EQR458763 FAN458763 FKJ458763 FUF458763 GEB458763 GNX458763 GXT458763 HHP458763 HRL458763 IBH458763 ILD458763 IUZ458763 JEV458763 JOR458763 JYN458763 KIJ458763 KSF458763 LCB458763 LLX458763 LVT458763 MFP458763 MPL458763 MZH458763 NJD458763 NSZ458763 OCV458763 OMR458763 OWN458763 PGJ458763 PQF458763 QAB458763 QJX458763 QTT458763 RDP458763 RNL458763 RXH458763 SHD458763 SQZ458763 TAV458763 TKR458763 TUN458763 UEJ458763 UOF458763 UYB458763 VHX458763 VRT458763 WBP458763 WLL458763 WVH458763 C524299 IV524299 SR524299 ACN524299 AMJ524299 AWF524299 BGB524299 BPX524299 BZT524299 CJP524299 CTL524299 DDH524299 DND524299 DWZ524299 EGV524299 EQR524299 FAN524299 FKJ524299 FUF524299 GEB524299 GNX524299 GXT524299 HHP524299 HRL524299 IBH524299 ILD524299 IUZ524299 JEV524299 JOR524299 JYN524299 KIJ524299 KSF524299 LCB524299 LLX524299 LVT524299 MFP524299 MPL524299 MZH524299 NJD524299 NSZ524299 OCV524299 OMR524299 OWN524299 PGJ524299 PQF524299 QAB524299 QJX524299 QTT524299 RDP524299 RNL524299 RXH524299 SHD524299 SQZ524299 TAV524299 TKR524299 TUN524299 UEJ524299 UOF524299 UYB524299 VHX524299 VRT524299 WBP524299 WLL524299 WVH524299 C589835 IV589835 SR589835 ACN589835 AMJ589835 AWF589835 BGB589835 BPX589835 BZT589835 CJP589835 CTL589835 DDH589835 DND589835 DWZ589835 EGV589835 EQR589835 FAN589835 FKJ589835 FUF589835 GEB589835 GNX589835 GXT589835 HHP589835 HRL589835 IBH589835 ILD589835 IUZ589835 JEV589835 JOR589835 JYN589835 KIJ589835 KSF589835 LCB589835 LLX589835 LVT589835 MFP589835 MPL589835 MZH589835 NJD589835 NSZ589835 OCV589835 OMR589835 OWN589835 PGJ589835 PQF589835 QAB589835 QJX589835 QTT589835 RDP589835 RNL589835 RXH589835 SHD589835 SQZ589835 TAV589835 TKR589835 TUN589835 UEJ589835 UOF589835 UYB589835 VHX589835 VRT589835 WBP589835 WLL589835 WVH589835 C655371 IV655371 SR655371 ACN655371 AMJ655371 AWF655371 BGB655371 BPX655371 BZT655371 CJP655371 CTL655371 DDH655371 DND655371 DWZ655371 EGV655371 EQR655371 FAN655371 FKJ655371 FUF655371 GEB655371 GNX655371 GXT655371 HHP655371 HRL655371 IBH655371 ILD655371 IUZ655371 JEV655371 JOR655371 JYN655371 KIJ655371 KSF655371 LCB655371 LLX655371 LVT655371 MFP655371 MPL655371 MZH655371 NJD655371 NSZ655371 OCV655371 OMR655371 OWN655371 PGJ655371 PQF655371 QAB655371 QJX655371 QTT655371 RDP655371 RNL655371 RXH655371 SHD655371 SQZ655371 TAV655371 TKR655371 TUN655371 UEJ655371 UOF655371 UYB655371 VHX655371 VRT655371 WBP655371 WLL655371 WVH655371 C720907 IV720907 SR720907 ACN720907 AMJ720907 AWF720907 BGB720907 BPX720907 BZT720907 CJP720907 CTL720907 DDH720907 DND720907 DWZ720907 EGV720907 EQR720907 FAN720907 FKJ720907 FUF720907 GEB720907 GNX720907 GXT720907 HHP720907 HRL720907 IBH720907 ILD720907 IUZ720907 JEV720907 JOR720907 JYN720907 KIJ720907 KSF720907 LCB720907 LLX720907 LVT720907 MFP720907 MPL720907 MZH720907 NJD720907 NSZ720907 OCV720907 OMR720907 OWN720907 PGJ720907 PQF720907 QAB720907 QJX720907 QTT720907 RDP720907 RNL720907 RXH720907 SHD720907 SQZ720907 TAV720907 TKR720907 TUN720907 UEJ720907 UOF720907 UYB720907 VHX720907 VRT720907 WBP720907 WLL720907 WVH720907 C786443 IV786443 SR786443 ACN786443 AMJ786443 AWF786443 BGB786443 BPX786443 BZT786443 CJP786443 CTL786443 DDH786443 DND786443 DWZ786443 EGV786443 EQR786443 FAN786443 FKJ786443 FUF786443 GEB786443 GNX786443 GXT786443 HHP786443 HRL786443 IBH786443 ILD786443 IUZ786443 JEV786443 JOR786443 JYN786443 KIJ786443 KSF786443 LCB786443 LLX786443 LVT786443 MFP786443 MPL786443 MZH786443 NJD786443 NSZ786443 OCV786443 OMR786443 OWN786443 PGJ786443 PQF786443 QAB786443 QJX786443 QTT786443 RDP786443 RNL786443 RXH786443 SHD786443 SQZ786443 TAV786443 TKR786443 TUN786443 UEJ786443 UOF786443 UYB786443 VHX786443 VRT786443 WBP786443 WLL786443 WVH786443 C851979 IV851979 SR851979 ACN851979 AMJ851979 AWF851979 BGB851979 BPX851979 BZT851979 CJP851979 CTL851979 DDH851979 DND851979 DWZ851979 EGV851979 EQR851979 FAN851979 FKJ851979 FUF851979 GEB851979 GNX851979 GXT851979 HHP851979 HRL851979 IBH851979 ILD851979 IUZ851979 JEV851979 JOR851979 JYN851979 KIJ851979 KSF851979 LCB851979 LLX851979 LVT851979 MFP851979 MPL851979 MZH851979 NJD851979 NSZ851979 OCV851979 OMR851979 OWN851979 PGJ851979 PQF851979 QAB851979 QJX851979 QTT851979 RDP851979 RNL851979 RXH851979 SHD851979 SQZ851979 TAV851979 TKR851979 TUN851979 UEJ851979 UOF851979 UYB851979 VHX851979 VRT851979 WBP851979 WLL851979 WVH851979 C917515 IV917515 SR917515 ACN917515 AMJ917515 AWF917515 BGB917515 BPX917515 BZT917515 CJP917515 CTL917515 DDH917515 DND917515 DWZ917515 EGV917515 EQR917515 FAN917515 FKJ917515 FUF917515 GEB917515 GNX917515 GXT917515 HHP917515 HRL917515 IBH917515 ILD917515 IUZ917515 JEV917515 JOR917515 JYN917515 KIJ917515 KSF917515 LCB917515 LLX917515 LVT917515 MFP917515 MPL917515 MZH917515 NJD917515 NSZ917515 OCV917515 OMR917515 OWN917515 PGJ917515 PQF917515 QAB917515 QJX917515 QTT917515 RDP917515 RNL917515 RXH917515 SHD917515 SQZ917515 TAV917515 TKR917515 TUN917515 UEJ917515 UOF917515 UYB917515 VHX917515 VRT917515 WBP917515 WLL917515 WVH917515 C983051 IV983051 SR983051 ACN983051 AMJ983051 AWF983051 BGB983051 BPX983051 BZT983051 CJP983051 CTL983051 DDH983051 DND983051 DWZ983051 EGV983051 EQR983051 FAN983051 FKJ983051 FUF983051 GEB983051 GNX983051 GXT983051 HHP983051 HRL983051 IBH983051 ILD983051 IUZ983051 JEV983051 JOR983051 JYN983051 KIJ983051 KSF983051 LCB983051 LLX983051 LVT983051 MFP983051 MPL983051 MZH983051 NJD983051 NSZ983051 OCV983051 OMR983051 OWN983051 PGJ983051 PQF983051 QAB983051 QJX983051 QTT983051 RDP983051 RNL983051 RXH983051 SHD983051 SQZ983051 TAV983051 TKR983051 TUN983051 UEJ983051 UOF983051 UYB983051 VHX983051 VRT983051 WBP983051 IV28:IV48 SR28:SR48 ACN28:ACN48 AMJ28:AMJ48 AWF28:AWF48 BGB28:BGB48 BPX28:BPX48 BZT28:BZT48 CJP28:CJP48 CTL28:CTL48 DDH28:DDH48 DND28:DND48 DWZ28:DWZ48 EGV28:EGV48 EQR28:EQR48 FAN28:FAN48 FKJ28:FKJ48 FUF28:FUF48 GEB28:GEB48 GNX28:GNX48 GXT28:GXT48 HHP28:HHP48 HRL28:HRL48 IBH28:IBH48 ILD28:ILD48 IUZ28:IUZ48 JEV28:JEV48 JOR28:JOR48 JYN28:JYN48 KIJ28:KIJ48 KSF28:KSF48 LCB28:LCB48 LLX28:LLX48 LVT28:LVT48 MFP28:MFP48 MPL28:MPL48 MZH28:MZH48 NJD28:NJD48 NSZ28:NSZ48 OCV28:OCV48 OMR28:OMR48 OWN28:OWN48 PGJ28:PGJ48 PQF28:PQF48 QAB28:QAB48 QJX28:QJX48 QTT28:QTT48 RDP28:RDP48 RNL28:RNL48 RXH28:RXH48 SHD28:SHD48 SQZ28:SQZ48 TAV28:TAV48 TKR28:TKR48 TUN28:TUN48 UEJ28:UEJ48 UOF28:UOF48 UYB28:UYB48 VHX28:VHX48 VRT28:VRT48 WBP28:WBP48 WLL28:WLL48 WVH28:WVH48">
      <formula1>0</formula1>
      <formula2>1</formula2>
    </dataValidation>
    <dataValidation type="list" allowBlank="1" showInputMessage="1" showErrorMessage="1" sqref="WVE983051 A65547 IS65547 SO65547 ACK65547 AMG65547 AWC65547 BFY65547 BPU65547 BZQ65547 CJM65547 CTI65547 DDE65547 DNA65547 DWW65547 EGS65547 EQO65547 FAK65547 FKG65547 FUC65547 GDY65547 GNU65547 GXQ65547 HHM65547 HRI65547 IBE65547 ILA65547 IUW65547 JES65547 JOO65547 JYK65547 KIG65547 KSC65547 LBY65547 LLU65547 LVQ65547 MFM65547 MPI65547 MZE65547 NJA65547 NSW65547 OCS65547 OMO65547 OWK65547 PGG65547 PQC65547 PZY65547 QJU65547 QTQ65547 RDM65547 RNI65547 RXE65547 SHA65547 SQW65547 TAS65547 TKO65547 TUK65547 UEG65547 UOC65547 UXY65547 VHU65547 VRQ65547 WBM65547 WLI65547 WVE65547 A131083 IS131083 SO131083 ACK131083 AMG131083 AWC131083 BFY131083 BPU131083 BZQ131083 CJM131083 CTI131083 DDE131083 DNA131083 DWW131083 EGS131083 EQO131083 FAK131083 FKG131083 FUC131083 GDY131083 GNU131083 GXQ131083 HHM131083 HRI131083 IBE131083 ILA131083 IUW131083 JES131083 JOO131083 JYK131083 KIG131083 KSC131083 LBY131083 LLU131083 LVQ131083 MFM131083 MPI131083 MZE131083 NJA131083 NSW131083 OCS131083 OMO131083 OWK131083 PGG131083 PQC131083 PZY131083 QJU131083 QTQ131083 RDM131083 RNI131083 RXE131083 SHA131083 SQW131083 TAS131083 TKO131083 TUK131083 UEG131083 UOC131083 UXY131083 VHU131083 VRQ131083 WBM131083 WLI131083 WVE131083 A196619 IS196619 SO196619 ACK196619 AMG196619 AWC196619 BFY196619 BPU196619 BZQ196619 CJM196619 CTI196619 DDE196619 DNA196619 DWW196619 EGS196619 EQO196619 FAK196619 FKG196619 FUC196619 GDY196619 GNU196619 GXQ196619 HHM196619 HRI196619 IBE196619 ILA196619 IUW196619 JES196619 JOO196619 JYK196619 KIG196619 KSC196619 LBY196619 LLU196619 LVQ196619 MFM196619 MPI196619 MZE196619 NJA196619 NSW196619 OCS196619 OMO196619 OWK196619 PGG196619 PQC196619 PZY196619 QJU196619 QTQ196619 RDM196619 RNI196619 RXE196619 SHA196619 SQW196619 TAS196619 TKO196619 TUK196619 UEG196619 UOC196619 UXY196619 VHU196619 VRQ196619 WBM196619 WLI196619 WVE196619 A262155 IS262155 SO262155 ACK262155 AMG262155 AWC262155 BFY262155 BPU262155 BZQ262155 CJM262155 CTI262155 DDE262155 DNA262155 DWW262155 EGS262155 EQO262155 FAK262155 FKG262155 FUC262155 GDY262155 GNU262155 GXQ262155 HHM262155 HRI262155 IBE262155 ILA262155 IUW262155 JES262155 JOO262155 JYK262155 KIG262155 KSC262155 LBY262155 LLU262155 LVQ262155 MFM262155 MPI262155 MZE262155 NJA262155 NSW262155 OCS262155 OMO262155 OWK262155 PGG262155 PQC262155 PZY262155 QJU262155 QTQ262155 RDM262155 RNI262155 RXE262155 SHA262155 SQW262155 TAS262155 TKO262155 TUK262155 UEG262155 UOC262155 UXY262155 VHU262155 VRQ262155 WBM262155 WLI262155 WVE262155 A327691 IS327691 SO327691 ACK327691 AMG327691 AWC327691 BFY327691 BPU327691 BZQ327691 CJM327691 CTI327691 DDE327691 DNA327691 DWW327691 EGS327691 EQO327691 FAK327691 FKG327691 FUC327691 GDY327691 GNU327691 GXQ327691 HHM327691 HRI327691 IBE327691 ILA327691 IUW327691 JES327691 JOO327691 JYK327691 KIG327691 KSC327691 LBY327691 LLU327691 LVQ327691 MFM327691 MPI327691 MZE327691 NJA327691 NSW327691 OCS327691 OMO327691 OWK327691 PGG327691 PQC327691 PZY327691 QJU327691 QTQ327691 RDM327691 RNI327691 RXE327691 SHA327691 SQW327691 TAS327691 TKO327691 TUK327691 UEG327691 UOC327691 UXY327691 VHU327691 VRQ327691 WBM327691 WLI327691 WVE327691 A393227 IS393227 SO393227 ACK393227 AMG393227 AWC393227 BFY393227 BPU393227 BZQ393227 CJM393227 CTI393227 DDE393227 DNA393227 DWW393227 EGS393227 EQO393227 FAK393227 FKG393227 FUC393227 GDY393227 GNU393227 GXQ393227 HHM393227 HRI393227 IBE393227 ILA393227 IUW393227 JES393227 JOO393227 JYK393227 KIG393227 KSC393227 LBY393227 LLU393227 LVQ393227 MFM393227 MPI393227 MZE393227 NJA393227 NSW393227 OCS393227 OMO393227 OWK393227 PGG393227 PQC393227 PZY393227 QJU393227 QTQ393227 RDM393227 RNI393227 RXE393227 SHA393227 SQW393227 TAS393227 TKO393227 TUK393227 UEG393227 UOC393227 UXY393227 VHU393227 VRQ393227 WBM393227 WLI393227 WVE393227 A458763 IS458763 SO458763 ACK458763 AMG458763 AWC458763 BFY458763 BPU458763 BZQ458763 CJM458763 CTI458763 DDE458763 DNA458763 DWW458763 EGS458763 EQO458763 FAK458763 FKG458763 FUC458763 GDY458763 GNU458763 GXQ458763 HHM458763 HRI458763 IBE458763 ILA458763 IUW458763 JES458763 JOO458763 JYK458763 KIG458763 KSC458763 LBY458763 LLU458763 LVQ458763 MFM458763 MPI458763 MZE458763 NJA458763 NSW458763 OCS458763 OMO458763 OWK458763 PGG458763 PQC458763 PZY458763 QJU458763 QTQ458763 RDM458763 RNI458763 RXE458763 SHA458763 SQW458763 TAS458763 TKO458763 TUK458763 UEG458763 UOC458763 UXY458763 VHU458763 VRQ458763 WBM458763 WLI458763 WVE458763 A524299 IS524299 SO524299 ACK524299 AMG524299 AWC524299 BFY524299 BPU524299 BZQ524299 CJM524299 CTI524299 DDE524299 DNA524299 DWW524299 EGS524299 EQO524299 FAK524299 FKG524299 FUC524299 GDY524299 GNU524299 GXQ524299 HHM524299 HRI524299 IBE524299 ILA524299 IUW524299 JES524299 JOO524299 JYK524299 KIG524299 KSC524299 LBY524299 LLU524299 LVQ524299 MFM524299 MPI524299 MZE524299 NJA524299 NSW524299 OCS524299 OMO524299 OWK524299 PGG524299 PQC524299 PZY524299 QJU524299 QTQ524299 RDM524299 RNI524299 RXE524299 SHA524299 SQW524299 TAS524299 TKO524299 TUK524299 UEG524299 UOC524299 UXY524299 VHU524299 VRQ524299 WBM524299 WLI524299 WVE524299 A589835 IS589835 SO589835 ACK589835 AMG589835 AWC589835 BFY589835 BPU589835 BZQ589835 CJM589835 CTI589835 DDE589835 DNA589835 DWW589835 EGS589835 EQO589835 FAK589835 FKG589835 FUC589835 GDY589835 GNU589835 GXQ589835 HHM589835 HRI589835 IBE589835 ILA589835 IUW589835 JES589835 JOO589835 JYK589835 KIG589835 KSC589835 LBY589835 LLU589835 LVQ589835 MFM589835 MPI589835 MZE589835 NJA589835 NSW589835 OCS589835 OMO589835 OWK589835 PGG589835 PQC589835 PZY589835 QJU589835 QTQ589835 RDM589835 RNI589835 RXE589835 SHA589835 SQW589835 TAS589835 TKO589835 TUK589835 UEG589835 UOC589835 UXY589835 VHU589835 VRQ589835 WBM589835 WLI589835 WVE589835 A655371 IS655371 SO655371 ACK655371 AMG655371 AWC655371 BFY655371 BPU655371 BZQ655371 CJM655371 CTI655371 DDE655371 DNA655371 DWW655371 EGS655371 EQO655371 FAK655371 FKG655371 FUC655371 GDY655371 GNU655371 GXQ655371 HHM655371 HRI655371 IBE655371 ILA655371 IUW655371 JES655371 JOO655371 JYK655371 KIG655371 KSC655371 LBY655371 LLU655371 LVQ655371 MFM655371 MPI655371 MZE655371 NJA655371 NSW655371 OCS655371 OMO655371 OWK655371 PGG655371 PQC655371 PZY655371 QJU655371 QTQ655371 RDM655371 RNI655371 RXE655371 SHA655371 SQW655371 TAS655371 TKO655371 TUK655371 UEG655371 UOC655371 UXY655371 VHU655371 VRQ655371 WBM655371 WLI655371 WVE655371 A720907 IS720907 SO720907 ACK720907 AMG720907 AWC720907 BFY720907 BPU720907 BZQ720907 CJM720907 CTI720907 DDE720907 DNA720907 DWW720907 EGS720907 EQO720907 FAK720907 FKG720907 FUC720907 GDY720907 GNU720907 GXQ720907 HHM720907 HRI720907 IBE720907 ILA720907 IUW720907 JES720907 JOO720907 JYK720907 KIG720907 KSC720907 LBY720907 LLU720907 LVQ720907 MFM720907 MPI720907 MZE720907 NJA720907 NSW720907 OCS720907 OMO720907 OWK720907 PGG720907 PQC720907 PZY720907 QJU720907 QTQ720907 RDM720907 RNI720907 RXE720907 SHA720907 SQW720907 TAS720907 TKO720907 TUK720907 UEG720907 UOC720907 UXY720907 VHU720907 VRQ720907 WBM720907 WLI720907 WVE720907 A786443 IS786443 SO786443 ACK786443 AMG786443 AWC786443 BFY786443 BPU786443 BZQ786443 CJM786443 CTI786443 DDE786443 DNA786443 DWW786443 EGS786443 EQO786443 FAK786443 FKG786443 FUC786443 GDY786443 GNU786443 GXQ786443 HHM786443 HRI786443 IBE786443 ILA786443 IUW786443 JES786443 JOO786443 JYK786443 KIG786443 KSC786443 LBY786443 LLU786443 LVQ786443 MFM786443 MPI786443 MZE786443 NJA786443 NSW786443 OCS786443 OMO786443 OWK786443 PGG786443 PQC786443 PZY786443 QJU786443 QTQ786443 RDM786443 RNI786443 RXE786443 SHA786443 SQW786443 TAS786443 TKO786443 TUK786443 UEG786443 UOC786443 UXY786443 VHU786443 VRQ786443 WBM786443 WLI786443 WVE786443 A851979 IS851979 SO851979 ACK851979 AMG851979 AWC851979 BFY851979 BPU851979 BZQ851979 CJM851979 CTI851979 DDE851979 DNA851979 DWW851979 EGS851979 EQO851979 FAK851979 FKG851979 FUC851979 GDY851979 GNU851979 GXQ851979 HHM851979 HRI851979 IBE851979 ILA851979 IUW851979 JES851979 JOO851979 JYK851979 KIG851979 KSC851979 LBY851979 LLU851979 LVQ851979 MFM851979 MPI851979 MZE851979 NJA851979 NSW851979 OCS851979 OMO851979 OWK851979 PGG851979 PQC851979 PZY851979 QJU851979 QTQ851979 RDM851979 RNI851979 RXE851979 SHA851979 SQW851979 TAS851979 TKO851979 TUK851979 UEG851979 UOC851979 UXY851979 VHU851979 VRQ851979 WBM851979 WLI851979 WVE851979 A917515 IS917515 SO917515 ACK917515 AMG917515 AWC917515 BFY917515 BPU917515 BZQ917515 CJM917515 CTI917515 DDE917515 DNA917515 DWW917515 EGS917515 EQO917515 FAK917515 FKG917515 FUC917515 GDY917515 GNU917515 GXQ917515 HHM917515 HRI917515 IBE917515 ILA917515 IUW917515 JES917515 JOO917515 JYK917515 KIG917515 KSC917515 LBY917515 LLU917515 LVQ917515 MFM917515 MPI917515 MZE917515 NJA917515 NSW917515 OCS917515 OMO917515 OWK917515 PGG917515 PQC917515 PZY917515 QJU917515 QTQ917515 RDM917515 RNI917515 RXE917515 SHA917515 SQW917515 TAS917515 TKO917515 TUK917515 UEG917515 UOC917515 UXY917515 VHU917515 VRQ917515 WBM917515 WLI917515 WVE917515 A983051 IS983051 SO983051 ACK983051 AMG983051 AWC983051 BFY983051 BPU983051 BZQ983051 CJM983051 CTI983051 DDE983051 DNA983051 DWW983051 EGS983051 EQO983051 FAK983051 FKG983051 FUC983051 GDY983051 GNU983051 GXQ983051 HHM983051 HRI983051 IBE983051 ILA983051 IUW983051 JES983051 JOO983051 JYK983051 KIG983051 KSC983051 LBY983051 LLU983051 LVQ983051 MFM983051 MPI983051 MZE983051 NJA983051 NSW983051 OCS983051 OMO983051 OWK983051 PGG983051 PQC983051 PZY983051 QJU983051 QTQ983051 RDM983051 RNI983051 RXE983051 SHA983051 SQW983051 TAS983051 TKO983051 TUK983051 UEG983051 UOC983051 UXY983051 VHU983051 VRQ983051 WBM983051 WLI983051 A28:A48 IS28:IS48 SO28:SO48 ACK28:ACK48 AMG28:AMG48 AWC28:AWC48 BFY28:BFY48 BPU28:BPU48 BZQ28:BZQ48 CJM28:CJM48 CTI28:CTI48 DDE28:DDE48 DNA28:DNA48 DWW28:DWW48 EGS28:EGS48 EQO28:EQO48 FAK28:FAK48 FKG28:FKG48 FUC28:FUC48 GDY28:GDY48 GNU28:GNU48 GXQ28:GXQ48 HHM28:HHM48 HRI28:HRI48 IBE28:IBE48 ILA28:ILA48 IUW28:IUW48 JES28:JES48 JOO28:JOO48 JYK28:JYK48 KIG28:KIG48 KSC28:KSC48 LBY28:LBY48 LLU28:LLU48 LVQ28:LVQ48 MFM28:MFM48 MPI28:MPI48 MZE28:MZE48 NJA28:NJA48 NSW28:NSW48 OCS28:OCS48 OMO28:OMO48 OWK28:OWK48 PGG28:PGG48 PQC28:PQC48 PZY28:PZY48 QJU28:QJU48 QTQ28:QTQ48 RDM28:RDM48 RNI28:RNI48 RXE28:RXE48 SHA28:SHA48 SQW28:SQW48 TAS28:TAS48 TKO28:TKO48 TUK28:TUK48 UEG28:UEG48 UOC28:UOC48 UXY28:UXY48 VHU28:VHU48 VRQ28:VRQ48 WBM28:WBM48 WLI28:WLI48 WVE28:WVE48">
      <formula1>"1,2,3,4,5"</formula1>
    </dataValidation>
  </dataValidation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XFD199"/>
  <sheetViews>
    <sheetView topLeftCell="C148" zoomScale="70" zoomScaleNormal="70" workbookViewId="0">
      <selection activeCell="P150" sqref="P150:Q150"/>
    </sheetView>
  </sheetViews>
  <sheetFormatPr baseColWidth="10" defaultRowHeight="15" x14ac:dyDescent="0.25"/>
  <cols>
    <col min="1" max="1" width="3.140625" style="9" bestFit="1" customWidth="1"/>
    <col min="2" max="2" width="69.5703125" style="9" customWidth="1"/>
    <col min="3" max="3" width="31.140625" style="9" customWidth="1"/>
    <col min="4" max="4" width="31.5703125" style="9" customWidth="1"/>
    <col min="5" max="5" width="25" style="9" customWidth="1"/>
    <col min="6" max="6" width="18" style="9" customWidth="1"/>
    <col min="7" max="7" width="29.7109375" style="9" customWidth="1"/>
    <col min="8" max="8" width="24.5703125" style="9" customWidth="1"/>
    <col min="9" max="9" width="24" style="9" customWidth="1"/>
    <col min="10" max="10" width="13" style="9" customWidth="1"/>
    <col min="11" max="11" width="25.85546875" style="9" customWidth="1"/>
    <col min="12" max="13" width="18.7109375" style="9" customWidth="1"/>
    <col min="14" max="14" width="22.140625" style="9" customWidth="1"/>
    <col min="15" max="15" width="29.85546875" style="9" customWidth="1"/>
    <col min="16" max="16" width="23" style="9" customWidth="1"/>
    <col min="17" max="17" width="38.140625" style="9" customWidth="1"/>
    <col min="18" max="18" width="20" style="9" customWidth="1"/>
    <col min="19"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446" t="s">
        <v>61</v>
      </c>
      <c r="C2" s="447"/>
      <c r="D2" s="447"/>
      <c r="E2" s="447"/>
      <c r="F2" s="447"/>
      <c r="G2" s="447"/>
      <c r="H2" s="447"/>
      <c r="I2" s="447"/>
      <c r="J2" s="447"/>
      <c r="K2" s="447"/>
      <c r="L2" s="447"/>
      <c r="M2" s="447"/>
      <c r="N2" s="447"/>
      <c r="O2" s="447"/>
      <c r="P2" s="447"/>
    </row>
    <row r="4" spans="2:16" ht="26.25" x14ac:dyDescent="0.25">
      <c r="B4" s="446" t="s">
        <v>46</v>
      </c>
      <c r="C4" s="447"/>
      <c r="D4" s="447"/>
      <c r="E4" s="447"/>
      <c r="F4" s="447"/>
      <c r="G4" s="447"/>
      <c r="H4" s="447"/>
      <c r="I4" s="447"/>
      <c r="J4" s="447"/>
      <c r="K4" s="447"/>
      <c r="L4" s="447"/>
      <c r="M4" s="447"/>
      <c r="N4" s="447"/>
      <c r="O4" s="447"/>
      <c r="P4" s="447"/>
    </row>
    <row r="5" spans="2:16" ht="15.75" thickBot="1" x14ac:dyDescent="0.3"/>
    <row r="6" spans="2:16" ht="21.75" thickBot="1" x14ac:dyDescent="0.3">
      <c r="B6" s="11" t="s">
        <v>4</v>
      </c>
      <c r="C6" s="450" t="s">
        <v>151</v>
      </c>
      <c r="D6" s="450"/>
      <c r="E6" s="450"/>
      <c r="F6" s="450"/>
      <c r="G6" s="450"/>
      <c r="H6" s="450"/>
      <c r="I6" s="450"/>
      <c r="J6" s="450"/>
      <c r="K6" s="450"/>
      <c r="L6" s="450"/>
      <c r="M6" s="450"/>
      <c r="N6" s="451"/>
    </row>
    <row r="7" spans="2:16" ht="16.5" thickBot="1" x14ac:dyDescent="0.3">
      <c r="B7" s="12" t="s">
        <v>5</v>
      </c>
      <c r="C7" s="450" t="s">
        <v>152</v>
      </c>
      <c r="D7" s="450"/>
      <c r="E7" s="450"/>
      <c r="F7" s="450"/>
      <c r="G7" s="450"/>
      <c r="H7" s="450"/>
      <c r="I7" s="450"/>
      <c r="J7" s="450"/>
      <c r="K7" s="450"/>
      <c r="L7" s="450"/>
      <c r="M7" s="450"/>
      <c r="N7" s="451"/>
    </row>
    <row r="8" spans="2:16" ht="16.5" thickBot="1" x14ac:dyDescent="0.3">
      <c r="B8" s="12" t="s">
        <v>6</v>
      </c>
      <c r="C8" s="450" t="s">
        <v>153</v>
      </c>
      <c r="D8" s="450"/>
      <c r="E8" s="450"/>
      <c r="F8" s="450"/>
      <c r="G8" s="450"/>
      <c r="H8" s="450"/>
      <c r="I8" s="450"/>
      <c r="J8" s="450"/>
      <c r="K8" s="450"/>
      <c r="L8" s="450"/>
      <c r="M8" s="450"/>
      <c r="N8" s="451"/>
    </row>
    <row r="9" spans="2:16" ht="16.5" thickBot="1" x14ac:dyDescent="0.3">
      <c r="B9" s="12" t="s">
        <v>7</v>
      </c>
      <c r="C9" s="450"/>
      <c r="D9" s="450"/>
      <c r="E9" s="450"/>
      <c r="F9" s="450"/>
      <c r="G9" s="450"/>
      <c r="H9" s="450"/>
      <c r="I9" s="450"/>
      <c r="J9" s="450"/>
      <c r="K9" s="450"/>
      <c r="L9" s="450"/>
      <c r="M9" s="450"/>
      <c r="N9" s="451"/>
    </row>
    <row r="10" spans="2:16" ht="16.5" thickBot="1" x14ac:dyDescent="0.3">
      <c r="B10" s="12" t="s">
        <v>8</v>
      </c>
      <c r="C10" s="452" t="s">
        <v>785</v>
      </c>
      <c r="D10" s="453"/>
      <c r="E10" s="453"/>
      <c r="F10" s="453"/>
      <c r="G10" s="453"/>
      <c r="H10" s="453"/>
      <c r="I10" s="453"/>
      <c r="J10" s="453"/>
      <c r="K10" s="453"/>
      <c r="L10" s="453"/>
      <c r="M10" s="453"/>
      <c r="N10" s="454"/>
    </row>
    <row r="11" spans="2:16" ht="16.5" thickBot="1" x14ac:dyDescent="0.3">
      <c r="B11" s="14" t="s">
        <v>9</v>
      </c>
      <c r="C11" s="15">
        <v>41969</v>
      </c>
      <c r="D11" s="16"/>
      <c r="E11" s="16"/>
      <c r="F11" s="16"/>
      <c r="G11" s="16"/>
      <c r="H11" s="16"/>
      <c r="I11" s="16"/>
      <c r="J11" s="16"/>
      <c r="K11" s="16"/>
      <c r="L11" s="16"/>
      <c r="M11" s="16"/>
      <c r="N11" s="17"/>
    </row>
    <row r="12" spans="2:16" ht="15.75" x14ac:dyDescent="0.25">
      <c r="B12" s="13"/>
      <c r="C12" s="18"/>
      <c r="D12" s="19"/>
      <c r="E12" s="19"/>
      <c r="F12" s="19"/>
      <c r="G12" s="19"/>
      <c r="H12" s="19"/>
      <c r="I12" s="96"/>
      <c r="J12" s="96"/>
      <c r="K12" s="96"/>
      <c r="L12" s="96"/>
      <c r="M12" s="96"/>
      <c r="N12" s="19"/>
    </row>
    <row r="13" spans="2:16" x14ac:dyDescent="0.25">
      <c r="I13" s="96"/>
      <c r="J13" s="96"/>
      <c r="K13" s="96"/>
      <c r="L13" s="96"/>
      <c r="M13" s="96"/>
      <c r="N13" s="97"/>
    </row>
    <row r="14" spans="2:16" ht="45.75" customHeight="1" x14ac:dyDescent="0.25">
      <c r="B14" s="469" t="s">
        <v>94</v>
      </c>
      <c r="C14" s="469"/>
      <c r="D14" s="159" t="s">
        <v>12</v>
      </c>
      <c r="E14" s="159" t="s">
        <v>13</v>
      </c>
      <c r="F14" s="159" t="s">
        <v>29</v>
      </c>
      <c r="G14" s="81"/>
      <c r="I14" s="33"/>
      <c r="J14" s="33"/>
      <c r="K14" s="33"/>
      <c r="L14" s="33"/>
      <c r="M14" s="33"/>
      <c r="N14" s="97"/>
    </row>
    <row r="15" spans="2:16" x14ac:dyDescent="0.25">
      <c r="B15" s="469"/>
      <c r="C15" s="469"/>
      <c r="D15" s="159">
        <v>1</v>
      </c>
      <c r="E15" s="129">
        <v>1668892264</v>
      </c>
      <c r="F15" s="127">
        <f>247+454</f>
        <v>701</v>
      </c>
      <c r="G15" s="82"/>
      <c r="I15" s="34"/>
      <c r="J15" s="34"/>
      <c r="K15" s="34"/>
      <c r="L15" s="34"/>
      <c r="M15" s="34"/>
      <c r="N15" s="97"/>
    </row>
    <row r="16" spans="2:16" x14ac:dyDescent="0.25">
      <c r="B16" s="469"/>
      <c r="C16" s="469"/>
      <c r="D16" s="159">
        <v>2</v>
      </c>
      <c r="E16" s="129">
        <v>197836920</v>
      </c>
      <c r="F16" s="127">
        <f>78+163+626</f>
        <v>867</v>
      </c>
      <c r="G16" s="82"/>
      <c r="I16" s="34"/>
      <c r="J16" s="34"/>
      <c r="K16" s="34"/>
      <c r="L16" s="34"/>
      <c r="M16" s="34"/>
      <c r="N16" s="97"/>
    </row>
    <row r="17" spans="1:14" x14ac:dyDescent="0.25">
      <c r="B17" s="469"/>
      <c r="C17" s="469"/>
      <c r="D17" s="159">
        <v>5</v>
      </c>
      <c r="E17" s="129">
        <v>973655720</v>
      </c>
      <c r="F17" s="127">
        <f>60+140+200</f>
        <v>400</v>
      </c>
      <c r="G17" s="82"/>
      <c r="I17" s="34"/>
      <c r="J17" s="34"/>
      <c r="K17" s="34"/>
      <c r="L17" s="34"/>
      <c r="M17" s="34"/>
      <c r="N17" s="97"/>
    </row>
    <row r="18" spans="1:14" x14ac:dyDescent="0.25">
      <c r="B18" s="469"/>
      <c r="C18" s="469"/>
      <c r="D18" s="159">
        <v>6</v>
      </c>
      <c r="E18" s="129">
        <v>104414050</v>
      </c>
      <c r="F18" s="127">
        <v>50</v>
      </c>
      <c r="G18" s="82"/>
      <c r="H18" s="22"/>
      <c r="I18" s="34"/>
      <c r="J18" s="34"/>
      <c r="K18" s="34"/>
      <c r="L18" s="34"/>
      <c r="M18" s="34"/>
      <c r="N18" s="20"/>
    </row>
    <row r="19" spans="1:14" x14ac:dyDescent="0.25">
      <c r="B19" s="469"/>
      <c r="C19" s="469"/>
      <c r="D19" s="159">
        <v>7</v>
      </c>
      <c r="E19" s="129">
        <v>104414050</v>
      </c>
      <c r="F19" s="127">
        <v>50</v>
      </c>
      <c r="G19" s="82"/>
      <c r="H19" s="22"/>
      <c r="I19" s="36"/>
      <c r="J19" s="36"/>
      <c r="K19" s="36"/>
      <c r="L19" s="36"/>
      <c r="M19" s="36"/>
      <c r="N19" s="20"/>
    </row>
    <row r="20" spans="1:14" x14ac:dyDescent="0.25">
      <c r="B20" s="469"/>
      <c r="C20" s="469"/>
      <c r="D20" s="159">
        <v>8</v>
      </c>
      <c r="E20" s="129">
        <v>3223311221</v>
      </c>
      <c r="F20" s="127">
        <f>299+65+1041</f>
        <v>1405</v>
      </c>
      <c r="G20" s="82"/>
      <c r="H20" s="22"/>
      <c r="I20" s="96"/>
      <c r="J20" s="96"/>
      <c r="K20" s="96"/>
      <c r="L20" s="96"/>
      <c r="M20" s="96"/>
      <c r="N20" s="20"/>
    </row>
    <row r="21" spans="1:14" x14ac:dyDescent="0.25">
      <c r="B21" s="469"/>
      <c r="C21" s="469"/>
      <c r="D21" s="159">
        <v>9</v>
      </c>
      <c r="E21" s="129">
        <v>1451607014</v>
      </c>
      <c r="F21" s="127">
        <f>182+458</f>
        <v>640</v>
      </c>
      <c r="G21" s="82"/>
      <c r="H21" s="22"/>
      <c r="I21" s="96"/>
      <c r="J21" s="96"/>
      <c r="K21" s="96"/>
      <c r="L21" s="96"/>
      <c r="M21" s="96"/>
      <c r="N21" s="20"/>
    </row>
    <row r="22" spans="1:14" x14ac:dyDescent="0.25">
      <c r="B22" s="469"/>
      <c r="C22" s="469"/>
      <c r="D22" s="159">
        <v>10</v>
      </c>
      <c r="E22" s="129">
        <v>1933441497</v>
      </c>
      <c r="F22" s="127">
        <f>208+169+415</f>
        <v>792</v>
      </c>
      <c r="G22" s="82"/>
      <c r="H22" s="22"/>
      <c r="I22" s="96"/>
      <c r="J22" s="96"/>
      <c r="K22" s="96"/>
      <c r="L22" s="96"/>
      <c r="M22" s="96"/>
      <c r="N22" s="20"/>
    </row>
    <row r="23" spans="1:14" x14ac:dyDescent="0.25">
      <c r="B23" s="469"/>
      <c r="C23" s="469"/>
      <c r="D23" s="159">
        <v>11</v>
      </c>
      <c r="E23" s="129">
        <v>3066349260</v>
      </c>
      <c r="F23" s="127">
        <f>200+584+428</f>
        <v>1212</v>
      </c>
      <c r="G23" s="82"/>
      <c r="H23" s="22"/>
      <c r="I23" s="96"/>
      <c r="J23" s="96"/>
      <c r="K23" s="96"/>
      <c r="L23" s="96"/>
      <c r="M23" s="96"/>
      <c r="N23" s="20"/>
    </row>
    <row r="24" spans="1:14" x14ac:dyDescent="0.25">
      <c r="B24" s="469"/>
      <c r="C24" s="469"/>
      <c r="D24" s="159">
        <v>12</v>
      </c>
      <c r="E24" s="129">
        <v>1568813116</v>
      </c>
      <c r="F24" s="127">
        <f>156+548</f>
        <v>704</v>
      </c>
      <c r="G24" s="82"/>
      <c r="H24" s="22"/>
      <c r="I24" s="96"/>
      <c r="J24" s="96"/>
      <c r="K24" s="96"/>
      <c r="L24" s="96"/>
      <c r="M24" s="96"/>
      <c r="N24" s="20"/>
    </row>
    <row r="25" spans="1:14" x14ac:dyDescent="0.25">
      <c r="B25" s="161"/>
      <c r="C25" s="162"/>
      <c r="D25" s="159">
        <v>13</v>
      </c>
      <c r="E25" s="129">
        <v>877985654</v>
      </c>
      <c r="F25" s="127">
        <f>117+268</f>
        <v>385</v>
      </c>
      <c r="G25" s="82"/>
      <c r="H25" s="22"/>
      <c r="I25" s="96"/>
      <c r="J25" s="96"/>
      <c r="K25" s="96"/>
      <c r="L25" s="96"/>
      <c r="M25" s="96"/>
      <c r="N25" s="20"/>
    </row>
    <row r="26" spans="1:14" ht="30" customHeight="1" thickBot="1" x14ac:dyDescent="0.3">
      <c r="B26" s="448" t="s">
        <v>14</v>
      </c>
      <c r="C26" s="449"/>
      <c r="D26" s="159"/>
      <c r="E26" s="129">
        <f>SUM(E15:E25)</f>
        <v>15170720766</v>
      </c>
      <c r="F26" s="127">
        <f>SUM(F15:F25)</f>
        <v>7206</v>
      </c>
      <c r="G26" s="82"/>
      <c r="H26" s="22"/>
      <c r="I26" s="96"/>
      <c r="J26" s="96"/>
      <c r="K26" s="96"/>
      <c r="L26" s="96"/>
      <c r="M26" s="96"/>
      <c r="N26" s="20"/>
    </row>
    <row r="27" spans="1:14" ht="45.75" thickBot="1" x14ac:dyDescent="0.3">
      <c r="A27" s="38"/>
      <c r="B27" s="48" t="s">
        <v>15</v>
      </c>
      <c r="C27" s="48" t="s">
        <v>95</v>
      </c>
      <c r="E27" s="33"/>
      <c r="F27" s="128"/>
      <c r="G27" s="33"/>
      <c r="H27" s="33"/>
      <c r="I27" s="10"/>
      <c r="J27" s="10"/>
      <c r="K27" s="10"/>
      <c r="L27" s="10"/>
      <c r="M27" s="10"/>
    </row>
    <row r="28" spans="1:14" ht="15.75" thickBot="1" x14ac:dyDescent="0.3">
      <c r="A28" s="39">
        <v>1</v>
      </c>
      <c r="C28" s="41">
        <f>+F20*0.8</f>
        <v>1124</v>
      </c>
      <c r="D28" s="37"/>
      <c r="E28" s="40">
        <f>E20</f>
        <v>3223311221</v>
      </c>
      <c r="F28" s="35"/>
      <c r="G28" s="35"/>
      <c r="H28" s="35"/>
      <c r="I28" s="23"/>
      <c r="J28" s="23"/>
      <c r="K28" s="23"/>
      <c r="L28" s="23"/>
      <c r="M28" s="23"/>
    </row>
    <row r="29" spans="1:14" x14ac:dyDescent="0.25">
      <c r="A29" s="88"/>
      <c r="C29" s="89"/>
      <c r="D29" s="34"/>
      <c r="E29" s="90"/>
      <c r="F29" s="35"/>
      <c r="G29" s="35"/>
      <c r="H29" s="35"/>
      <c r="I29" s="23"/>
      <c r="J29" s="23"/>
      <c r="K29" s="23"/>
      <c r="L29" s="23"/>
      <c r="M29" s="23"/>
    </row>
    <row r="30" spans="1:14" x14ac:dyDescent="0.25">
      <c r="A30" s="88"/>
      <c r="C30" s="89"/>
      <c r="D30" s="34"/>
      <c r="E30" s="90"/>
      <c r="F30" s="35"/>
      <c r="G30" s="35"/>
      <c r="H30" s="35"/>
      <c r="I30" s="23"/>
      <c r="J30" s="23"/>
      <c r="K30" s="23"/>
      <c r="L30" s="23"/>
      <c r="M30" s="23"/>
    </row>
    <row r="31" spans="1:14" x14ac:dyDescent="0.25">
      <c r="A31" s="88"/>
      <c r="B31" s="111" t="s">
        <v>129</v>
      </c>
      <c r="C31" s="93"/>
      <c r="D31" s="93"/>
      <c r="E31" s="93"/>
      <c r="F31" s="93"/>
      <c r="G31" s="93"/>
      <c r="H31" s="93"/>
      <c r="I31" s="96"/>
      <c r="J31" s="96"/>
      <c r="K31" s="96"/>
      <c r="L31" s="96"/>
      <c r="M31" s="96"/>
      <c r="N31" s="97"/>
    </row>
    <row r="32" spans="1:14" x14ac:dyDescent="0.25">
      <c r="A32" s="88"/>
      <c r="B32" s="93"/>
      <c r="C32" s="93"/>
      <c r="D32" s="93"/>
      <c r="E32" s="93"/>
      <c r="F32" s="93"/>
      <c r="G32" s="93"/>
      <c r="H32" s="93"/>
      <c r="I32" s="96"/>
      <c r="J32" s="96"/>
      <c r="K32" s="96"/>
      <c r="L32" s="96"/>
      <c r="M32" s="96"/>
      <c r="N32" s="97"/>
    </row>
    <row r="33" spans="1:14" x14ac:dyDescent="0.25">
      <c r="A33" s="88"/>
      <c r="B33" s="114" t="s">
        <v>33</v>
      </c>
      <c r="C33" s="114" t="s">
        <v>130</v>
      </c>
      <c r="D33" s="114" t="s">
        <v>131</v>
      </c>
      <c r="E33" s="93"/>
      <c r="F33" s="93"/>
      <c r="G33" s="93"/>
      <c r="H33" s="93"/>
      <c r="I33" s="96"/>
      <c r="J33" s="96"/>
      <c r="K33" s="96"/>
      <c r="L33" s="96"/>
      <c r="M33" s="96"/>
      <c r="N33" s="97"/>
    </row>
    <row r="34" spans="1:14" x14ac:dyDescent="0.25">
      <c r="A34" s="88"/>
      <c r="B34" s="110" t="s">
        <v>132</v>
      </c>
      <c r="C34" s="251" t="s">
        <v>795</v>
      </c>
      <c r="D34" s="251"/>
      <c r="E34" s="93"/>
      <c r="F34" s="93"/>
      <c r="G34" s="93"/>
      <c r="H34" s="93"/>
      <c r="I34" s="96"/>
      <c r="J34" s="96"/>
      <c r="K34" s="96"/>
      <c r="L34" s="96"/>
      <c r="M34" s="96"/>
      <c r="N34" s="97"/>
    </row>
    <row r="35" spans="1:14" x14ac:dyDescent="0.25">
      <c r="A35" s="88"/>
      <c r="B35" s="110" t="s">
        <v>133</v>
      </c>
      <c r="C35" s="251" t="s">
        <v>795</v>
      </c>
      <c r="D35" s="251"/>
      <c r="E35" s="93"/>
      <c r="F35" s="93"/>
      <c r="G35" s="93"/>
      <c r="H35" s="93"/>
      <c r="I35" s="96"/>
      <c r="J35" s="96"/>
      <c r="K35" s="96"/>
      <c r="L35" s="96"/>
      <c r="M35" s="96"/>
      <c r="N35" s="97"/>
    </row>
    <row r="36" spans="1:14" x14ac:dyDescent="0.25">
      <c r="A36" s="88"/>
      <c r="B36" s="110" t="s">
        <v>134</v>
      </c>
      <c r="C36" s="251" t="s">
        <v>795</v>
      </c>
      <c r="D36" s="251"/>
      <c r="E36" s="93"/>
      <c r="F36" s="93"/>
      <c r="G36" s="93"/>
      <c r="H36" s="93"/>
      <c r="I36" s="96"/>
      <c r="J36" s="96"/>
      <c r="K36" s="96"/>
      <c r="L36" s="96"/>
      <c r="M36" s="96"/>
      <c r="N36" s="97"/>
    </row>
    <row r="37" spans="1:14" x14ac:dyDescent="0.25">
      <c r="A37" s="88"/>
      <c r="B37" s="110" t="s">
        <v>135</v>
      </c>
      <c r="C37" s="251"/>
      <c r="D37" s="251" t="s">
        <v>795</v>
      </c>
      <c r="E37" s="93"/>
      <c r="F37" s="93"/>
      <c r="G37" s="93"/>
      <c r="H37" s="93"/>
      <c r="I37" s="96"/>
      <c r="J37" s="96"/>
      <c r="K37" s="96"/>
      <c r="L37" s="96"/>
      <c r="M37" s="96"/>
      <c r="N37" s="97"/>
    </row>
    <row r="38" spans="1:14" x14ac:dyDescent="0.25">
      <c r="A38" s="88"/>
      <c r="B38" s="93"/>
      <c r="C38" s="93"/>
      <c r="D38" s="93"/>
      <c r="E38" s="93"/>
      <c r="F38" s="93"/>
      <c r="G38" s="93"/>
      <c r="H38" s="93"/>
      <c r="I38" s="96"/>
      <c r="J38" s="96"/>
      <c r="K38" s="96"/>
      <c r="L38" s="96"/>
      <c r="M38" s="96"/>
      <c r="N38" s="97"/>
    </row>
    <row r="39" spans="1:14" x14ac:dyDescent="0.25">
      <c r="A39" s="88"/>
      <c r="B39" s="93"/>
      <c r="C39" s="93"/>
      <c r="D39" s="93"/>
      <c r="E39" s="93"/>
      <c r="F39" s="93"/>
      <c r="G39" s="93"/>
      <c r="H39" s="93"/>
      <c r="I39" s="96"/>
      <c r="J39" s="96"/>
      <c r="K39" s="96"/>
      <c r="L39" s="96"/>
      <c r="M39" s="96"/>
      <c r="N39" s="97"/>
    </row>
    <row r="40" spans="1:14" x14ac:dyDescent="0.25">
      <c r="A40" s="88"/>
      <c r="B40" s="111" t="s">
        <v>136</v>
      </c>
      <c r="C40" s="93"/>
      <c r="D40" s="93"/>
      <c r="E40" s="93"/>
      <c r="F40" s="93"/>
      <c r="G40" s="93"/>
      <c r="H40" s="93"/>
      <c r="I40" s="96"/>
      <c r="J40" s="96"/>
      <c r="K40" s="96"/>
      <c r="L40" s="96"/>
      <c r="M40" s="96"/>
      <c r="N40" s="97"/>
    </row>
    <row r="41" spans="1:14" x14ac:dyDescent="0.25">
      <c r="A41" s="88"/>
      <c r="B41" s="93"/>
      <c r="C41" s="93"/>
      <c r="D41" s="93"/>
      <c r="E41" s="93"/>
      <c r="F41" s="93"/>
      <c r="G41" s="93"/>
      <c r="H41" s="93"/>
      <c r="I41" s="96"/>
      <c r="J41" s="96"/>
      <c r="K41" s="96"/>
      <c r="L41" s="96"/>
      <c r="M41" s="96"/>
      <c r="N41" s="97"/>
    </row>
    <row r="42" spans="1:14" x14ac:dyDescent="0.25">
      <c r="A42" s="88"/>
      <c r="B42" s="93"/>
      <c r="C42" s="93"/>
      <c r="D42" s="93"/>
      <c r="E42" s="93"/>
      <c r="F42" s="93"/>
      <c r="G42" s="93"/>
      <c r="H42" s="93"/>
      <c r="I42" s="96"/>
      <c r="J42" s="96"/>
      <c r="K42" s="96"/>
      <c r="L42" s="96"/>
      <c r="M42" s="96"/>
      <c r="N42" s="97"/>
    </row>
    <row r="43" spans="1:14" x14ac:dyDescent="0.25">
      <c r="A43" s="88"/>
      <c r="B43" s="114" t="s">
        <v>33</v>
      </c>
      <c r="C43" s="114" t="s">
        <v>56</v>
      </c>
      <c r="D43" s="113" t="s">
        <v>49</v>
      </c>
      <c r="E43" s="113" t="s">
        <v>16</v>
      </c>
      <c r="F43" s="93"/>
      <c r="G43" s="93"/>
      <c r="H43" s="93"/>
      <c r="I43" s="96"/>
      <c r="J43" s="96"/>
      <c r="K43" s="96"/>
      <c r="L43" s="96"/>
      <c r="M43" s="96"/>
      <c r="N43" s="97"/>
    </row>
    <row r="44" spans="1:14" ht="28.5" x14ac:dyDescent="0.25">
      <c r="A44" s="88"/>
      <c r="B44" s="94" t="s">
        <v>137</v>
      </c>
      <c r="C44" s="382">
        <v>40</v>
      </c>
      <c r="D44" s="373">
        <v>40</v>
      </c>
      <c r="E44" s="459">
        <f>+D44+D45</f>
        <v>100</v>
      </c>
      <c r="F44" s="93"/>
      <c r="G44" s="93"/>
      <c r="H44" s="93"/>
      <c r="I44" s="96"/>
      <c r="J44" s="96"/>
      <c r="K44" s="96"/>
      <c r="L44" s="96"/>
      <c r="M44" s="96"/>
      <c r="N44" s="97"/>
    </row>
    <row r="45" spans="1:14" ht="57" x14ac:dyDescent="0.25">
      <c r="A45" s="88"/>
      <c r="B45" s="94" t="s">
        <v>138</v>
      </c>
      <c r="C45" s="95">
        <v>60</v>
      </c>
      <c r="D45" s="163">
        <v>60</v>
      </c>
      <c r="E45" s="460"/>
      <c r="F45" s="93"/>
      <c r="G45" s="93"/>
      <c r="H45" s="93"/>
      <c r="I45" s="96"/>
      <c r="J45" s="96"/>
      <c r="K45" s="96"/>
      <c r="L45" s="96"/>
      <c r="M45" s="96"/>
      <c r="N45" s="97"/>
    </row>
    <row r="46" spans="1:14" x14ac:dyDescent="0.25">
      <c r="A46" s="88"/>
      <c r="C46" s="89"/>
      <c r="D46" s="34"/>
      <c r="E46" s="90"/>
      <c r="F46" s="35"/>
      <c r="G46" s="35"/>
      <c r="H46" s="35"/>
      <c r="I46" s="23"/>
      <c r="J46" s="23"/>
      <c r="K46" s="23"/>
      <c r="L46" s="23"/>
      <c r="M46" s="23"/>
    </row>
    <row r="47" spans="1:14" x14ac:dyDescent="0.25">
      <c r="A47" s="88"/>
      <c r="C47" s="89"/>
      <c r="D47" s="34"/>
      <c r="E47" s="90"/>
      <c r="F47" s="35"/>
      <c r="G47" s="35"/>
      <c r="H47" s="35"/>
      <c r="I47" s="23"/>
      <c r="J47" s="23"/>
      <c r="K47" s="23"/>
      <c r="L47" s="23"/>
      <c r="M47" s="23"/>
    </row>
    <row r="48" spans="1:14" x14ac:dyDescent="0.25">
      <c r="A48" s="88"/>
      <c r="C48" s="89"/>
      <c r="D48" s="34"/>
      <c r="E48" s="90"/>
      <c r="F48" s="35"/>
      <c r="G48" s="35"/>
      <c r="H48" s="35"/>
      <c r="I48" s="23"/>
      <c r="J48" s="23"/>
      <c r="K48" s="23"/>
      <c r="L48" s="23"/>
      <c r="M48" s="23"/>
    </row>
    <row r="49" spans="1:26" ht="15.75" thickBot="1" x14ac:dyDescent="0.3">
      <c r="M49" s="471" t="s">
        <v>35</v>
      </c>
      <c r="N49" s="471"/>
    </row>
    <row r="50" spans="1:26" x14ac:dyDescent="0.25">
      <c r="B50" s="111" t="s">
        <v>30</v>
      </c>
      <c r="M50" s="59"/>
      <c r="N50" s="59"/>
    </row>
    <row r="51" spans="1:26" ht="15.75" thickBot="1" x14ac:dyDescent="0.3">
      <c r="M51" s="59"/>
      <c r="N51" s="59"/>
    </row>
    <row r="52" spans="1:26" s="96" customFormat="1" ht="109.5" customHeight="1" x14ac:dyDescent="0.25">
      <c r="B52" s="107" t="s">
        <v>139</v>
      </c>
      <c r="C52" s="107" t="s">
        <v>140</v>
      </c>
      <c r="D52" s="107" t="s">
        <v>141</v>
      </c>
      <c r="E52" s="107" t="s">
        <v>45</v>
      </c>
      <c r="F52" s="107" t="s">
        <v>22</v>
      </c>
      <c r="G52" s="107" t="s">
        <v>96</v>
      </c>
      <c r="H52" s="107" t="s">
        <v>17</v>
      </c>
      <c r="I52" s="107" t="s">
        <v>10</v>
      </c>
      <c r="J52" s="107" t="s">
        <v>31</v>
      </c>
      <c r="K52" s="107" t="s">
        <v>59</v>
      </c>
      <c r="L52" s="107" t="s">
        <v>20</v>
      </c>
      <c r="M52" s="92" t="s">
        <v>26</v>
      </c>
      <c r="N52" s="107" t="s">
        <v>142</v>
      </c>
      <c r="O52" s="107" t="s">
        <v>36</v>
      </c>
      <c r="P52" s="108" t="s">
        <v>11</v>
      </c>
      <c r="Q52" s="108" t="s">
        <v>19</v>
      </c>
      <c r="R52" s="258"/>
    </row>
    <row r="53" spans="1:26" s="102" customFormat="1" ht="45" x14ac:dyDescent="0.25">
      <c r="A53" s="42"/>
      <c r="B53" s="103" t="s">
        <v>151</v>
      </c>
      <c r="C53" s="104" t="s">
        <v>152</v>
      </c>
      <c r="D53" s="103" t="s">
        <v>154</v>
      </c>
      <c r="E53" s="130">
        <v>20</v>
      </c>
      <c r="F53" s="99" t="s">
        <v>130</v>
      </c>
      <c r="G53" s="118">
        <v>1</v>
      </c>
      <c r="H53" s="100">
        <v>40940</v>
      </c>
      <c r="I53" s="100">
        <v>41273</v>
      </c>
      <c r="J53" s="100" t="s">
        <v>157</v>
      </c>
      <c r="K53" s="91">
        <v>11</v>
      </c>
      <c r="L53" s="100"/>
      <c r="M53" s="130">
        <v>954</v>
      </c>
      <c r="N53" s="130">
        <f t="shared" ref="N53" si="0">+M53*G53</f>
        <v>954</v>
      </c>
      <c r="O53" s="133">
        <v>811551314</v>
      </c>
      <c r="P53" s="132">
        <v>232</v>
      </c>
      <c r="Q53" s="119" t="s">
        <v>796</v>
      </c>
      <c r="R53" s="101"/>
      <c r="S53" s="101"/>
      <c r="T53" s="101"/>
      <c r="U53" s="101"/>
      <c r="V53" s="101"/>
      <c r="W53" s="101"/>
      <c r="X53" s="101"/>
      <c r="Y53" s="101"/>
      <c r="Z53" s="101"/>
    </row>
    <row r="54" spans="1:26" s="102" customFormat="1" x14ac:dyDescent="0.25">
      <c r="A54" s="42" t="e">
        <f>+#REF!+1</f>
        <v>#REF!</v>
      </c>
      <c r="B54" s="103" t="s">
        <v>151</v>
      </c>
      <c r="C54" s="104" t="s">
        <v>153</v>
      </c>
      <c r="D54" s="103" t="s">
        <v>156</v>
      </c>
      <c r="E54" s="130">
        <v>43144422</v>
      </c>
      <c r="F54" s="99" t="s">
        <v>130</v>
      </c>
      <c r="G54" s="118">
        <v>1</v>
      </c>
      <c r="H54" s="100">
        <v>41470</v>
      </c>
      <c r="I54" s="100">
        <v>41834</v>
      </c>
      <c r="J54" s="100" t="s">
        <v>157</v>
      </c>
      <c r="K54" s="91">
        <v>11</v>
      </c>
      <c r="L54" s="100"/>
      <c r="M54" s="130">
        <v>200</v>
      </c>
      <c r="N54" s="130">
        <f t="shared" ref="N54:N55" si="1">+M54*G54</f>
        <v>200</v>
      </c>
      <c r="O54" s="133">
        <v>54051999</v>
      </c>
      <c r="P54" s="132">
        <v>1498</v>
      </c>
      <c r="Q54" s="119" t="s">
        <v>162</v>
      </c>
      <c r="R54" s="101"/>
      <c r="S54" s="101"/>
      <c r="T54" s="101"/>
      <c r="U54" s="101"/>
      <c r="V54" s="101"/>
      <c r="W54" s="101"/>
      <c r="X54" s="101"/>
      <c r="Y54" s="101"/>
      <c r="Z54" s="101"/>
    </row>
    <row r="55" spans="1:26" s="102" customFormat="1" x14ac:dyDescent="0.25">
      <c r="A55" s="42"/>
      <c r="B55" s="103" t="s">
        <v>151</v>
      </c>
      <c r="C55" s="104" t="s">
        <v>152</v>
      </c>
      <c r="D55" s="103" t="s">
        <v>154</v>
      </c>
      <c r="E55" s="130">
        <v>107</v>
      </c>
      <c r="F55" s="99" t="s">
        <v>130</v>
      </c>
      <c r="G55" s="118">
        <v>1</v>
      </c>
      <c r="H55" s="100">
        <v>41500</v>
      </c>
      <c r="I55" s="100">
        <v>41851</v>
      </c>
      <c r="J55" s="100" t="s">
        <v>157</v>
      </c>
      <c r="K55" s="91">
        <v>11</v>
      </c>
      <c r="L55" s="100"/>
      <c r="M55" s="130">
        <v>0</v>
      </c>
      <c r="N55" s="130">
        <f t="shared" si="1"/>
        <v>0</v>
      </c>
      <c r="O55" s="133">
        <v>379053260</v>
      </c>
      <c r="P55" s="132" t="s">
        <v>161</v>
      </c>
      <c r="Q55" s="119" t="s">
        <v>169</v>
      </c>
      <c r="R55" s="101"/>
      <c r="S55" s="101"/>
      <c r="T55" s="101"/>
      <c r="U55" s="101"/>
      <c r="V55" s="101"/>
      <c r="W55" s="101"/>
      <c r="X55" s="101"/>
      <c r="Y55" s="101"/>
      <c r="Z55" s="101"/>
    </row>
    <row r="56" spans="1:26" s="102" customFormat="1" x14ac:dyDescent="0.25">
      <c r="A56" s="42"/>
      <c r="B56" s="45" t="s">
        <v>16</v>
      </c>
      <c r="C56" s="104"/>
      <c r="D56" s="103"/>
      <c r="E56" s="130"/>
      <c r="F56" s="99"/>
      <c r="G56" s="118"/>
      <c r="H56" s="100"/>
      <c r="I56" s="100"/>
      <c r="J56" s="100"/>
      <c r="K56" s="117">
        <f>SUM(K53:K55)</f>
        <v>33</v>
      </c>
      <c r="L56" s="117">
        <f t="shared" ref="L56:N56" si="2">SUM(L53:L55)</f>
        <v>0</v>
      </c>
      <c r="M56" s="117">
        <f t="shared" si="2"/>
        <v>1154</v>
      </c>
      <c r="N56" s="117">
        <f t="shared" si="2"/>
        <v>1154</v>
      </c>
      <c r="O56" s="26"/>
      <c r="P56" s="132"/>
      <c r="Q56" s="120"/>
    </row>
    <row r="57" spans="1:26" s="29" customFormat="1" x14ac:dyDescent="0.25">
      <c r="E57" s="30"/>
    </row>
    <row r="58" spans="1:26" s="29" customFormat="1" x14ac:dyDescent="0.25">
      <c r="B58" s="444" t="s">
        <v>28</v>
      </c>
      <c r="C58" s="444" t="s">
        <v>27</v>
      </c>
      <c r="D58" s="470" t="s">
        <v>34</v>
      </c>
      <c r="E58" s="470"/>
    </row>
    <row r="59" spans="1:26" s="29" customFormat="1" x14ac:dyDescent="0.25">
      <c r="B59" s="445"/>
      <c r="C59" s="445"/>
      <c r="D59" s="160" t="s">
        <v>23</v>
      </c>
      <c r="E59" s="57" t="s">
        <v>24</v>
      </c>
    </row>
    <row r="60" spans="1:26" s="29" customFormat="1" ht="30.6" customHeight="1" x14ac:dyDescent="0.25">
      <c r="B60" s="54" t="s">
        <v>21</v>
      </c>
      <c r="C60" s="55">
        <f>+K56</f>
        <v>33</v>
      </c>
      <c r="D60" s="206" t="s">
        <v>795</v>
      </c>
      <c r="E60" s="206"/>
      <c r="F60" s="31"/>
      <c r="G60" s="31"/>
      <c r="H60" s="31"/>
      <c r="I60" s="31"/>
      <c r="J60" s="31"/>
      <c r="K60" s="31"/>
      <c r="L60" s="31"/>
      <c r="M60" s="31"/>
    </row>
    <row r="61" spans="1:26" s="29" customFormat="1" ht="30" customHeight="1" x14ac:dyDescent="0.25">
      <c r="B61" s="54" t="s">
        <v>25</v>
      </c>
      <c r="C61" s="55">
        <f>+M56</f>
        <v>1154</v>
      </c>
      <c r="D61" s="206" t="s">
        <v>795</v>
      </c>
      <c r="E61" s="206"/>
    </row>
    <row r="62" spans="1:26" s="29" customFormat="1" x14ac:dyDescent="0.25">
      <c r="B62" s="32"/>
      <c r="C62" s="468"/>
      <c r="D62" s="468"/>
      <c r="E62" s="468"/>
      <c r="F62" s="468"/>
      <c r="G62" s="468"/>
      <c r="H62" s="468"/>
      <c r="I62" s="468"/>
      <c r="J62" s="468"/>
      <c r="K62" s="468"/>
      <c r="L62" s="468"/>
      <c r="M62" s="468"/>
      <c r="N62" s="468"/>
    </row>
    <row r="63" spans="1:26" ht="28.15" customHeight="1" thickBot="1" x14ac:dyDescent="0.3"/>
    <row r="64" spans="1:26" ht="27" thickBot="1" x14ac:dyDescent="0.3">
      <c r="B64" s="493" t="s">
        <v>97</v>
      </c>
      <c r="C64" s="493"/>
      <c r="D64" s="493"/>
      <c r="E64" s="493"/>
      <c r="F64" s="493"/>
      <c r="G64" s="493"/>
      <c r="H64" s="493"/>
      <c r="I64" s="493"/>
      <c r="J64" s="493"/>
      <c r="K64" s="493"/>
      <c r="L64" s="493"/>
      <c r="M64" s="493"/>
      <c r="N64" s="493"/>
    </row>
    <row r="67" spans="2:18" ht="120" x14ac:dyDescent="0.25">
      <c r="B67" s="109" t="s">
        <v>721</v>
      </c>
      <c r="C67" s="62" t="s">
        <v>2</v>
      </c>
      <c r="D67" s="62" t="s">
        <v>99</v>
      </c>
      <c r="E67" s="62" t="s">
        <v>98</v>
      </c>
      <c r="F67" s="62" t="s">
        <v>100</v>
      </c>
      <c r="G67" s="62" t="s">
        <v>101</v>
      </c>
      <c r="H67" s="62" t="s">
        <v>217</v>
      </c>
      <c r="I67" s="62" t="s">
        <v>102</v>
      </c>
      <c r="J67" s="62" t="s">
        <v>103</v>
      </c>
      <c r="K67" s="62" t="s">
        <v>104</v>
      </c>
      <c r="L67" s="62" t="s">
        <v>105</v>
      </c>
      <c r="M67" s="85" t="s">
        <v>106</v>
      </c>
      <c r="N67" s="85" t="s">
        <v>107</v>
      </c>
      <c r="O67" s="428" t="s">
        <v>3</v>
      </c>
      <c r="P67" s="430"/>
      <c r="Q67" s="62" t="s">
        <v>18</v>
      </c>
      <c r="R67" s="10"/>
    </row>
    <row r="68" spans="2:18" x14ac:dyDescent="0.25">
      <c r="B68" s="141" t="s">
        <v>448</v>
      </c>
      <c r="C68" s="142" t="s">
        <v>416</v>
      </c>
      <c r="D68" s="141" t="s">
        <v>535</v>
      </c>
      <c r="E68" s="139">
        <v>120</v>
      </c>
      <c r="F68" s="110" t="s">
        <v>168</v>
      </c>
      <c r="G68" s="110" t="s">
        <v>130</v>
      </c>
      <c r="H68" s="110" t="s">
        <v>168</v>
      </c>
      <c r="I68" s="110" t="s">
        <v>168</v>
      </c>
      <c r="J68" s="86" t="s">
        <v>130</v>
      </c>
      <c r="K68" s="110" t="s">
        <v>130</v>
      </c>
      <c r="L68" s="110" t="s">
        <v>130</v>
      </c>
      <c r="M68" s="110" t="s">
        <v>130</v>
      </c>
      <c r="N68" s="110" t="s">
        <v>130</v>
      </c>
      <c r="O68" s="110" t="s">
        <v>169</v>
      </c>
      <c r="P68" s="110"/>
      <c r="Q68" s="110" t="s">
        <v>130</v>
      </c>
      <c r="R68" s="10"/>
    </row>
    <row r="69" spans="2:18" x14ac:dyDescent="0.25">
      <c r="B69" s="141" t="s">
        <v>449</v>
      </c>
      <c r="C69" s="142" t="s">
        <v>416</v>
      </c>
      <c r="D69" s="141" t="s">
        <v>535</v>
      </c>
      <c r="E69" s="139">
        <v>89</v>
      </c>
      <c r="F69" s="110" t="s">
        <v>168</v>
      </c>
      <c r="G69" s="110" t="s">
        <v>130</v>
      </c>
      <c r="H69" s="110" t="s">
        <v>168</v>
      </c>
      <c r="I69" s="110" t="s">
        <v>168</v>
      </c>
      <c r="J69" s="86" t="s">
        <v>130</v>
      </c>
      <c r="K69" s="110" t="s">
        <v>130</v>
      </c>
      <c r="L69" s="110" t="s">
        <v>130</v>
      </c>
      <c r="M69" s="110" t="s">
        <v>130</v>
      </c>
      <c r="N69" s="110" t="s">
        <v>130</v>
      </c>
      <c r="O69" s="110" t="s">
        <v>169</v>
      </c>
      <c r="P69" s="110"/>
      <c r="Q69" s="110" t="s">
        <v>130</v>
      </c>
      <c r="R69" s="10"/>
    </row>
    <row r="70" spans="2:18" x14ac:dyDescent="0.25">
      <c r="B70" s="141" t="s">
        <v>450</v>
      </c>
      <c r="C70" s="142" t="s">
        <v>416</v>
      </c>
      <c r="D70" s="141" t="s">
        <v>535</v>
      </c>
      <c r="E70" s="139">
        <v>90</v>
      </c>
      <c r="F70" s="110" t="s">
        <v>168</v>
      </c>
      <c r="G70" s="110" t="s">
        <v>130</v>
      </c>
      <c r="H70" s="110" t="s">
        <v>168</v>
      </c>
      <c r="I70" s="110" t="s">
        <v>168</v>
      </c>
      <c r="J70" s="86" t="s">
        <v>130</v>
      </c>
      <c r="K70" s="110" t="s">
        <v>130</v>
      </c>
      <c r="L70" s="110" t="s">
        <v>130</v>
      </c>
      <c r="M70" s="110" t="s">
        <v>130</v>
      </c>
      <c r="N70" s="110" t="s">
        <v>130</v>
      </c>
      <c r="O70" s="110" t="s">
        <v>169</v>
      </c>
      <c r="P70" s="110"/>
      <c r="Q70" s="110" t="s">
        <v>130</v>
      </c>
      <c r="R70" s="10"/>
    </row>
    <row r="71" spans="2:18" x14ac:dyDescent="0.25">
      <c r="B71" s="141" t="s">
        <v>451</v>
      </c>
      <c r="C71" s="142" t="s">
        <v>416</v>
      </c>
      <c r="D71" s="141" t="s">
        <v>536</v>
      </c>
      <c r="E71" s="139">
        <v>65</v>
      </c>
      <c r="F71" s="110" t="s">
        <v>168</v>
      </c>
      <c r="G71" s="110" t="s">
        <v>168</v>
      </c>
      <c r="H71" s="110" t="s">
        <v>130</v>
      </c>
      <c r="I71" s="110" t="s">
        <v>168</v>
      </c>
      <c r="J71" s="86" t="s">
        <v>130</v>
      </c>
      <c r="K71" s="110" t="s">
        <v>130</v>
      </c>
      <c r="L71" s="110" t="s">
        <v>130</v>
      </c>
      <c r="M71" s="110" t="s">
        <v>130</v>
      </c>
      <c r="N71" s="110" t="s">
        <v>130</v>
      </c>
      <c r="O71" s="110" t="s">
        <v>169</v>
      </c>
      <c r="P71" s="110"/>
      <c r="Q71" s="110" t="s">
        <v>130</v>
      </c>
      <c r="R71" s="10"/>
    </row>
    <row r="72" spans="2:18" hidden="1" x14ac:dyDescent="0.25">
      <c r="B72" s="141" t="s">
        <v>452</v>
      </c>
      <c r="C72" s="142" t="s">
        <v>216</v>
      </c>
      <c r="D72" s="141" t="s">
        <v>537</v>
      </c>
      <c r="E72" s="139">
        <v>17</v>
      </c>
      <c r="F72" s="110" t="s">
        <v>168</v>
      </c>
      <c r="G72" s="110" t="s">
        <v>168</v>
      </c>
      <c r="H72" s="110" t="s">
        <v>168</v>
      </c>
      <c r="I72" s="110" t="s">
        <v>131</v>
      </c>
      <c r="J72" s="86" t="s">
        <v>130</v>
      </c>
      <c r="K72" s="110" t="s">
        <v>130</v>
      </c>
      <c r="L72" s="110" t="s">
        <v>130</v>
      </c>
      <c r="M72" s="110" t="s">
        <v>130</v>
      </c>
      <c r="N72" s="110" t="s">
        <v>130</v>
      </c>
      <c r="O72" s="110" t="s">
        <v>218</v>
      </c>
      <c r="P72" s="110"/>
      <c r="Q72" s="110" t="s">
        <v>131</v>
      </c>
      <c r="R72" s="10"/>
    </row>
    <row r="73" spans="2:18" hidden="1" x14ac:dyDescent="0.25">
      <c r="B73" s="141" t="s">
        <v>453</v>
      </c>
      <c r="C73" s="142" t="s">
        <v>216</v>
      </c>
      <c r="D73" s="141" t="s">
        <v>538</v>
      </c>
      <c r="E73" s="139">
        <v>15</v>
      </c>
      <c r="F73" s="110" t="s">
        <v>168</v>
      </c>
      <c r="G73" s="110" t="s">
        <v>168</v>
      </c>
      <c r="H73" s="110" t="s">
        <v>168</v>
      </c>
      <c r="I73" s="110" t="s">
        <v>131</v>
      </c>
      <c r="J73" s="86" t="s">
        <v>130</v>
      </c>
      <c r="K73" s="110" t="s">
        <v>130</v>
      </c>
      <c r="L73" s="110" t="s">
        <v>130</v>
      </c>
      <c r="M73" s="110" t="s">
        <v>130</v>
      </c>
      <c r="N73" s="110" t="s">
        <v>130</v>
      </c>
      <c r="O73" s="110" t="s">
        <v>218</v>
      </c>
      <c r="P73" s="110"/>
      <c r="Q73" s="110" t="s">
        <v>131</v>
      </c>
      <c r="R73" s="10"/>
    </row>
    <row r="74" spans="2:18" hidden="1" x14ac:dyDescent="0.25">
      <c r="B74" s="141" t="s">
        <v>454</v>
      </c>
      <c r="C74" s="142" t="s">
        <v>216</v>
      </c>
      <c r="D74" s="141" t="s">
        <v>539</v>
      </c>
      <c r="E74" s="139">
        <v>19</v>
      </c>
      <c r="F74" s="110" t="s">
        <v>168</v>
      </c>
      <c r="G74" s="110" t="s">
        <v>168</v>
      </c>
      <c r="H74" s="110" t="s">
        <v>168</v>
      </c>
      <c r="I74" s="110" t="s">
        <v>131</v>
      </c>
      <c r="J74" s="86" t="s">
        <v>130</v>
      </c>
      <c r="K74" s="110" t="s">
        <v>130</v>
      </c>
      <c r="L74" s="110" t="s">
        <v>130</v>
      </c>
      <c r="M74" s="110" t="s">
        <v>130</v>
      </c>
      <c r="N74" s="110" t="s">
        <v>130</v>
      </c>
      <c r="O74" s="110" t="s">
        <v>218</v>
      </c>
      <c r="P74" s="110"/>
      <c r="Q74" s="110" t="s">
        <v>131</v>
      </c>
      <c r="R74" s="10"/>
    </row>
    <row r="75" spans="2:18" hidden="1" x14ac:dyDescent="0.25">
      <c r="B75" s="141" t="s">
        <v>455</v>
      </c>
      <c r="C75" s="142" t="s">
        <v>216</v>
      </c>
      <c r="D75" s="141" t="s">
        <v>540</v>
      </c>
      <c r="E75" s="139">
        <v>41</v>
      </c>
      <c r="F75" s="110" t="s">
        <v>168</v>
      </c>
      <c r="G75" s="110" t="s">
        <v>168</v>
      </c>
      <c r="H75" s="110" t="s">
        <v>168</v>
      </c>
      <c r="I75" s="110" t="s">
        <v>131</v>
      </c>
      <c r="J75" s="86" t="s">
        <v>130</v>
      </c>
      <c r="K75" s="110" t="s">
        <v>130</v>
      </c>
      <c r="L75" s="110" t="s">
        <v>130</v>
      </c>
      <c r="M75" s="110" t="s">
        <v>130</v>
      </c>
      <c r="N75" s="110" t="s">
        <v>130</v>
      </c>
      <c r="O75" s="110" t="s">
        <v>218</v>
      </c>
      <c r="P75" s="110"/>
      <c r="Q75" s="110" t="s">
        <v>131</v>
      </c>
      <c r="R75" s="10"/>
    </row>
    <row r="76" spans="2:18" hidden="1" x14ac:dyDescent="0.25">
      <c r="B76" s="141" t="s">
        <v>456</v>
      </c>
      <c r="C76" s="142" t="s">
        <v>216</v>
      </c>
      <c r="D76" s="141" t="s">
        <v>541</v>
      </c>
      <c r="E76" s="139">
        <v>16</v>
      </c>
      <c r="F76" s="110" t="s">
        <v>168</v>
      </c>
      <c r="G76" s="110" t="s">
        <v>168</v>
      </c>
      <c r="H76" s="110" t="s">
        <v>168</v>
      </c>
      <c r="I76" s="110" t="s">
        <v>131</v>
      </c>
      <c r="J76" s="86" t="s">
        <v>130</v>
      </c>
      <c r="K76" s="110" t="s">
        <v>130</v>
      </c>
      <c r="L76" s="110" t="s">
        <v>130</v>
      </c>
      <c r="M76" s="110" t="s">
        <v>130</v>
      </c>
      <c r="N76" s="110" t="s">
        <v>130</v>
      </c>
      <c r="O76" s="110" t="s">
        <v>218</v>
      </c>
      <c r="P76" s="110"/>
      <c r="Q76" s="110" t="s">
        <v>131</v>
      </c>
      <c r="R76" s="10"/>
    </row>
    <row r="77" spans="2:18" hidden="1" x14ac:dyDescent="0.25">
      <c r="B77" s="141" t="s">
        <v>457</v>
      </c>
      <c r="C77" s="142" t="s">
        <v>216</v>
      </c>
      <c r="D77" s="141" t="s">
        <v>542</v>
      </c>
      <c r="E77" s="139">
        <v>16</v>
      </c>
      <c r="F77" s="110" t="s">
        <v>168</v>
      </c>
      <c r="G77" s="110" t="s">
        <v>168</v>
      </c>
      <c r="H77" s="110" t="s">
        <v>168</v>
      </c>
      <c r="I77" s="110" t="s">
        <v>131</v>
      </c>
      <c r="J77" s="86" t="s">
        <v>130</v>
      </c>
      <c r="K77" s="110" t="s">
        <v>130</v>
      </c>
      <c r="L77" s="110" t="s">
        <v>130</v>
      </c>
      <c r="M77" s="110" t="s">
        <v>130</v>
      </c>
      <c r="N77" s="110" t="s">
        <v>130</v>
      </c>
      <c r="O77" s="110" t="s">
        <v>218</v>
      </c>
      <c r="P77" s="110"/>
      <c r="Q77" s="110" t="s">
        <v>131</v>
      </c>
      <c r="R77" s="10"/>
    </row>
    <row r="78" spans="2:18" hidden="1" x14ac:dyDescent="0.25">
      <c r="B78" s="141" t="s">
        <v>458</v>
      </c>
      <c r="C78" s="142" t="s">
        <v>216</v>
      </c>
      <c r="D78" s="141" t="s">
        <v>543</v>
      </c>
      <c r="E78" s="139">
        <v>16</v>
      </c>
      <c r="F78" s="110" t="s">
        <v>168</v>
      </c>
      <c r="G78" s="110" t="s">
        <v>168</v>
      </c>
      <c r="H78" s="110" t="s">
        <v>168</v>
      </c>
      <c r="I78" s="110" t="s">
        <v>131</v>
      </c>
      <c r="J78" s="86" t="s">
        <v>130</v>
      </c>
      <c r="K78" s="110" t="s">
        <v>130</v>
      </c>
      <c r="L78" s="110" t="s">
        <v>130</v>
      </c>
      <c r="M78" s="110" t="s">
        <v>130</v>
      </c>
      <c r="N78" s="110" t="s">
        <v>130</v>
      </c>
      <c r="O78" s="110" t="s">
        <v>218</v>
      </c>
      <c r="P78" s="110"/>
      <c r="Q78" s="110" t="s">
        <v>131</v>
      </c>
      <c r="R78" s="10"/>
    </row>
    <row r="79" spans="2:18" hidden="1" x14ac:dyDescent="0.25">
      <c r="B79" s="141" t="s">
        <v>459</v>
      </c>
      <c r="C79" s="142" t="s">
        <v>216</v>
      </c>
      <c r="D79" s="141" t="s">
        <v>544</v>
      </c>
      <c r="E79" s="139">
        <v>46</v>
      </c>
      <c r="F79" s="110" t="s">
        <v>168</v>
      </c>
      <c r="G79" s="110" t="s">
        <v>168</v>
      </c>
      <c r="H79" s="110" t="s">
        <v>168</v>
      </c>
      <c r="I79" s="110" t="s">
        <v>131</v>
      </c>
      <c r="J79" s="86" t="s">
        <v>130</v>
      </c>
      <c r="K79" s="110" t="s">
        <v>130</v>
      </c>
      <c r="L79" s="110" t="s">
        <v>130</v>
      </c>
      <c r="M79" s="110" t="s">
        <v>130</v>
      </c>
      <c r="N79" s="110" t="s">
        <v>130</v>
      </c>
      <c r="O79" s="110" t="s">
        <v>218</v>
      </c>
      <c r="P79" s="110"/>
      <c r="Q79" s="110" t="s">
        <v>131</v>
      </c>
      <c r="R79" s="10"/>
    </row>
    <row r="80" spans="2:18" hidden="1" x14ac:dyDescent="0.25">
      <c r="B80" s="141" t="s">
        <v>460</v>
      </c>
      <c r="C80" s="142" t="s">
        <v>216</v>
      </c>
      <c r="D80" s="141" t="s">
        <v>545</v>
      </c>
      <c r="E80" s="139">
        <v>18</v>
      </c>
      <c r="F80" s="110" t="s">
        <v>168</v>
      </c>
      <c r="G80" s="110" t="s">
        <v>168</v>
      </c>
      <c r="H80" s="110" t="s">
        <v>168</v>
      </c>
      <c r="I80" s="110" t="s">
        <v>131</v>
      </c>
      <c r="J80" s="86" t="s">
        <v>130</v>
      </c>
      <c r="K80" s="110" t="s">
        <v>130</v>
      </c>
      <c r="L80" s="110" t="s">
        <v>130</v>
      </c>
      <c r="M80" s="110" t="s">
        <v>130</v>
      </c>
      <c r="N80" s="110" t="s">
        <v>130</v>
      </c>
      <c r="O80" s="110" t="s">
        <v>218</v>
      </c>
      <c r="P80" s="110"/>
      <c r="Q80" s="110" t="s">
        <v>131</v>
      </c>
      <c r="R80" s="10"/>
    </row>
    <row r="81" spans="2:18" hidden="1" x14ac:dyDescent="0.25">
      <c r="B81" s="141" t="s">
        <v>461</v>
      </c>
      <c r="C81" s="142" t="s">
        <v>216</v>
      </c>
      <c r="D81" s="141" t="s">
        <v>545</v>
      </c>
      <c r="E81" s="139">
        <v>18</v>
      </c>
      <c r="F81" s="110" t="s">
        <v>168</v>
      </c>
      <c r="G81" s="110" t="s">
        <v>168</v>
      </c>
      <c r="H81" s="110" t="s">
        <v>168</v>
      </c>
      <c r="I81" s="110" t="s">
        <v>131</v>
      </c>
      <c r="J81" s="86" t="s">
        <v>130</v>
      </c>
      <c r="K81" s="110" t="s">
        <v>130</v>
      </c>
      <c r="L81" s="110" t="s">
        <v>130</v>
      </c>
      <c r="M81" s="110" t="s">
        <v>130</v>
      </c>
      <c r="N81" s="110" t="s">
        <v>130</v>
      </c>
      <c r="O81" s="110" t="s">
        <v>218</v>
      </c>
      <c r="P81" s="110"/>
      <c r="Q81" s="110" t="s">
        <v>131</v>
      </c>
      <c r="R81" s="10"/>
    </row>
    <row r="82" spans="2:18" hidden="1" x14ac:dyDescent="0.25">
      <c r="B82" s="141" t="s">
        <v>462</v>
      </c>
      <c r="C82" s="142" t="s">
        <v>216</v>
      </c>
      <c r="D82" s="141" t="s">
        <v>546</v>
      </c>
      <c r="E82" s="139">
        <v>15</v>
      </c>
      <c r="F82" s="110" t="s">
        <v>168</v>
      </c>
      <c r="G82" s="110" t="s">
        <v>168</v>
      </c>
      <c r="H82" s="110" t="s">
        <v>168</v>
      </c>
      <c r="I82" s="110" t="s">
        <v>131</v>
      </c>
      <c r="J82" s="86" t="s">
        <v>130</v>
      </c>
      <c r="K82" s="110" t="s">
        <v>130</v>
      </c>
      <c r="L82" s="110" t="s">
        <v>130</v>
      </c>
      <c r="M82" s="110" t="s">
        <v>130</v>
      </c>
      <c r="N82" s="110" t="s">
        <v>130</v>
      </c>
      <c r="O82" s="110" t="s">
        <v>218</v>
      </c>
      <c r="P82" s="110"/>
      <c r="Q82" s="110" t="s">
        <v>131</v>
      </c>
      <c r="R82" s="10"/>
    </row>
    <row r="83" spans="2:18" hidden="1" x14ac:dyDescent="0.25">
      <c r="B83" s="141" t="s">
        <v>463</v>
      </c>
      <c r="C83" s="142" t="s">
        <v>216</v>
      </c>
      <c r="D83" s="141" t="s">
        <v>547</v>
      </c>
      <c r="E83" s="139">
        <v>18</v>
      </c>
      <c r="F83" s="110" t="s">
        <v>168</v>
      </c>
      <c r="G83" s="110" t="s">
        <v>168</v>
      </c>
      <c r="H83" s="110" t="s">
        <v>168</v>
      </c>
      <c r="I83" s="110" t="s">
        <v>131</v>
      </c>
      <c r="J83" s="86" t="s">
        <v>130</v>
      </c>
      <c r="K83" s="110" t="s">
        <v>130</v>
      </c>
      <c r="L83" s="110" t="s">
        <v>130</v>
      </c>
      <c r="M83" s="110" t="s">
        <v>130</v>
      </c>
      <c r="N83" s="110" t="s">
        <v>130</v>
      </c>
      <c r="O83" s="110" t="s">
        <v>218</v>
      </c>
      <c r="P83" s="110"/>
      <c r="Q83" s="110" t="s">
        <v>131</v>
      </c>
      <c r="R83" s="10"/>
    </row>
    <row r="84" spans="2:18" hidden="1" x14ac:dyDescent="0.25">
      <c r="B84" s="141" t="s">
        <v>464</v>
      </c>
      <c r="C84" s="142" t="s">
        <v>216</v>
      </c>
      <c r="D84" s="141" t="s">
        <v>548</v>
      </c>
      <c r="E84" s="139">
        <v>15</v>
      </c>
      <c r="F84" s="110" t="s">
        <v>168</v>
      </c>
      <c r="G84" s="110" t="s">
        <v>168</v>
      </c>
      <c r="H84" s="110" t="s">
        <v>168</v>
      </c>
      <c r="I84" s="110" t="s">
        <v>131</v>
      </c>
      <c r="J84" s="86" t="s">
        <v>130</v>
      </c>
      <c r="K84" s="110" t="s">
        <v>130</v>
      </c>
      <c r="L84" s="110" t="s">
        <v>130</v>
      </c>
      <c r="M84" s="110" t="s">
        <v>130</v>
      </c>
      <c r="N84" s="110" t="s">
        <v>130</v>
      </c>
      <c r="O84" s="110" t="s">
        <v>218</v>
      </c>
      <c r="P84" s="110"/>
      <c r="Q84" s="110" t="s">
        <v>131</v>
      </c>
      <c r="R84" s="10"/>
    </row>
    <row r="85" spans="2:18" hidden="1" x14ac:dyDescent="0.25">
      <c r="B85" s="141" t="s">
        <v>465</v>
      </c>
      <c r="C85" s="142" t="s">
        <v>216</v>
      </c>
      <c r="D85" s="141" t="s">
        <v>549</v>
      </c>
      <c r="E85" s="139">
        <v>47</v>
      </c>
      <c r="F85" s="110" t="s">
        <v>168</v>
      </c>
      <c r="G85" s="110" t="s">
        <v>168</v>
      </c>
      <c r="H85" s="110" t="s">
        <v>168</v>
      </c>
      <c r="I85" s="110" t="s">
        <v>131</v>
      </c>
      <c r="J85" s="86" t="s">
        <v>130</v>
      </c>
      <c r="K85" s="110" t="s">
        <v>130</v>
      </c>
      <c r="L85" s="110" t="s">
        <v>130</v>
      </c>
      <c r="M85" s="110" t="s">
        <v>130</v>
      </c>
      <c r="N85" s="110" t="s">
        <v>130</v>
      </c>
      <c r="O85" s="110" t="s">
        <v>218</v>
      </c>
      <c r="P85" s="110"/>
      <c r="Q85" s="110" t="s">
        <v>131</v>
      </c>
      <c r="R85" s="10"/>
    </row>
    <row r="86" spans="2:18" hidden="1" x14ac:dyDescent="0.25">
      <c r="B86" s="141" t="s">
        <v>466</v>
      </c>
      <c r="C86" s="142" t="s">
        <v>216</v>
      </c>
      <c r="D86" s="141" t="s">
        <v>550</v>
      </c>
      <c r="E86" s="139">
        <v>46</v>
      </c>
      <c r="F86" s="110" t="s">
        <v>168</v>
      </c>
      <c r="G86" s="110" t="s">
        <v>168</v>
      </c>
      <c r="H86" s="110" t="s">
        <v>168</v>
      </c>
      <c r="I86" s="110" t="s">
        <v>131</v>
      </c>
      <c r="J86" s="86" t="s">
        <v>130</v>
      </c>
      <c r="K86" s="110" t="s">
        <v>130</v>
      </c>
      <c r="L86" s="110" t="s">
        <v>130</v>
      </c>
      <c r="M86" s="110" t="s">
        <v>130</v>
      </c>
      <c r="N86" s="110" t="s">
        <v>130</v>
      </c>
      <c r="O86" s="110" t="s">
        <v>218</v>
      </c>
      <c r="P86" s="110"/>
      <c r="Q86" s="110" t="s">
        <v>131</v>
      </c>
      <c r="R86" s="10"/>
    </row>
    <row r="87" spans="2:18" hidden="1" x14ac:dyDescent="0.25">
      <c r="B87" s="141" t="s">
        <v>467</v>
      </c>
      <c r="C87" s="142" t="s">
        <v>216</v>
      </c>
      <c r="D87" s="141" t="s">
        <v>551</v>
      </c>
      <c r="E87" s="139">
        <v>16</v>
      </c>
      <c r="F87" s="110" t="s">
        <v>168</v>
      </c>
      <c r="G87" s="110" t="s">
        <v>168</v>
      </c>
      <c r="H87" s="110" t="s">
        <v>168</v>
      </c>
      <c r="I87" s="110" t="s">
        <v>131</v>
      </c>
      <c r="J87" s="86" t="s">
        <v>130</v>
      </c>
      <c r="K87" s="110" t="s">
        <v>130</v>
      </c>
      <c r="L87" s="110" t="s">
        <v>130</v>
      </c>
      <c r="M87" s="110" t="s">
        <v>130</v>
      </c>
      <c r="N87" s="110" t="s">
        <v>130</v>
      </c>
      <c r="O87" s="110" t="s">
        <v>218</v>
      </c>
      <c r="P87" s="110"/>
      <c r="Q87" s="110" t="s">
        <v>131</v>
      </c>
      <c r="R87" s="10"/>
    </row>
    <row r="88" spans="2:18" hidden="1" x14ac:dyDescent="0.25">
      <c r="B88" s="141" t="s">
        <v>468</v>
      </c>
      <c r="C88" s="142" t="s">
        <v>216</v>
      </c>
      <c r="D88" s="141" t="s">
        <v>552</v>
      </c>
      <c r="E88" s="139">
        <v>15</v>
      </c>
      <c r="F88" s="110" t="s">
        <v>168</v>
      </c>
      <c r="G88" s="110" t="s">
        <v>168</v>
      </c>
      <c r="H88" s="110" t="s">
        <v>168</v>
      </c>
      <c r="I88" s="110" t="s">
        <v>131</v>
      </c>
      <c r="J88" s="86" t="s">
        <v>130</v>
      </c>
      <c r="K88" s="110" t="s">
        <v>130</v>
      </c>
      <c r="L88" s="110" t="s">
        <v>130</v>
      </c>
      <c r="M88" s="110" t="s">
        <v>130</v>
      </c>
      <c r="N88" s="110" t="s">
        <v>130</v>
      </c>
      <c r="O88" s="110" t="s">
        <v>218</v>
      </c>
      <c r="P88" s="110"/>
      <c r="Q88" s="110" t="s">
        <v>131</v>
      </c>
      <c r="R88" s="10"/>
    </row>
    <row r="89" spans="2:18" hidden="1" x14ac:dyDescent="0.25">
      <c r="B89" s="141" t="s">
        <v>469</v>
      </c>
      <c r="C89" s="142" t="s">
        <v>216</v>
      </c>
      <c r="D89" s="141" t="s">
        <v>553</v>
      </c>
      <c r="E89" s="139">
        <v>47</v>
      </c>
      <c r="F89" s="110" t="s">
        <v>168</v>
      </c>
      <c r="G89" s="110" t="s">
        <v>168</v>
      </c>
      <c r="H89" s="110" t="s">
        <v>168</v>
      </c>
      <c r="I89" s="110" t="s">
        <v>131</v>
      </c>
      <c r="J89" s="86" t="s">
        <v>130</v>
      </c>
      <c r="K89" s="110" t="s">
        <v>130</v>
      </c>
      <c r="L89" s="110" t="s">
        <v>130</v>
      </c>
      <c r="M89" s="110" t="s">
        <v>130</v>
      </c>
      <c r="N89" s="110" t="s">
        <v>130</v>
      </c>
      <c r="O89" s="110" t="s">
        <v>218</v>
      </c>
      <c r="P89" s="110"/>
      <c r="Q89" s="110" t="s">
        <v>131</v>
      </c>
      <c r="R89" s="10"/>
    </row>
    <row r="90" spans="2:18" hidden="1" x14ac:dyDescent="0.25">
      <c r="B90" s="141" t="s">
        <v>470</v>
      </c>
      <c r="C90" s="142" t="s">
        <v>216</v>
      </c>
      <c r="D90" s="141" t="s">
        <v>554</v>
      </c>
      <c r="E90" s="139">
        <v>18</v>
      </c>
      <c r="F90" s="110" t="s">
        <v>168</v>
      </c>
      <c r="G90" s="110" t="s">
        <v>168</v>
      </c>
      <c r="H90" s="110" t="s">
        <v>168</v>
      </c>
      <c r="I90" s="110" t="s">
        <v>131</v>
      </c>
      <c r="J90" s="86" t="s">
        <v>130</v>
      </c>
      <c r="K90" s="110" t="s">
        <v>130</v>
      </c>
      <c r="L90" s="110" t="s">
        <v>130</v>
      </c>
      <c r="M90" s="110" t="s">
        <v>130</v>
      </c>
      <c r="N90" s="110" t="s">
        <v>130</v>
      </c>
      <c r="O90" s="110" t="s">
        <v>218</v>
      </c>
      <c r="P90" s="110"/>
      <c r="Q90" s="110" t="s">
        <v>131</v>
      </c>
      <c r="R90" s="10"/>
    </row>
    <row r="91" spans="2:18" hidden="1" x14ac:dyDescent="0.25">
      <c r="B91" s="141" t="s">
        <v>471</v>
      </c>
      <c r="C91" s="142" t="s">
        <v>216</v>
      </c>
      <c r="D91" s="141" t="s">
        <v>555</v>
      </c>
      <c r="E91" s="139">
        <v>15</v>
      </c>
      <c r="F91" s="110" t="s">
        <v>168</v>
      </c>
      <c r="G91" s="110" t="s">
        <v>168</v>
      </c>
      <c r="H91" s="110" t="s">
        <v>168</v>
      </c>
      <c r="I91" s="110" t="s">
        <v>131</v>
      </c>
      <c r="J91" s="86" t="s">
        <v>130</v>
      </c>
      <c r="K91" s="110" t="s">
        <v>130</v>
      </c>
      <c r="L91" s="110" t="s">
        <v>130</v>
      </c>
      <c r="M91" s="110" t="s">
        <v>130</v>
      </c>
      <c r="N91" s="110" t="s">
        <v>130</v>
      </c>
      <c r="O91" s="110" t="s">
        <v>218</v>
      </c>
      <c r="P91" s="110"/>
      <c r="Q91" s="110" t="s">
        <v>131</v>
      </c>
      <c r="R91" s="10"/>
    </row>
    <row r="92" spans="2:18" hidden="1" x14ac:dyDescent="0.25">
      <c r="B92" s="141" t="s">
        <v>472</v>
      </c>
      <c r="C92" s="142" t="s">
        <v>216</v>
      </c>
      <c r="D92" s="141" t="s">
        <v>556</v>
      </c>
      <c r="E92" s="139">
        <v>16</v>
      </c>
      <c r="F92" s="110" t="s">
        <v>168</v>
      </c>
      <c r="G92" s="110" t="s">
        <v>168</v>
      </c>
      <c r="H92" s="110" t="s">
        <v>168</v>
      </c>
      <c r="I92" s="110" t="s">
        <v>131</v>
      </c>
      <c r="J92" s="86" t="s">
        <v>130</v>
      </c>
      <c r="K92" s="110" t="s">
        <v>130</v>
      </c>
      <c r="L92" s="110" t="s">
        <v>130</v>
      </c>
      <c r="M92" s="110" t="s">
        <v>130</v>
      </c>
      <c r="N92" s="110" t="s">
        <v>130</v>
      </c>
      <c r="O92" s="110" t="s">
        <v>218</v>
      </c>
      <c r="P92" s="110"/>
      <c r="Q92" s="110" t="s">
        <v>131</v>
      </c>
      <c r="R92" s="10"/>
    </row>
    <row r="93" spans="2:18" hidden="1" x14ac:dyDescent="0.25">
      <c r="B93" s="141" t="s">
        <v>473</v>
      </c>
      <c r="C93" s="142" t="s">
        <v>216</v>
      </c>
      <c r="D93" s="141" t="s">
        <v>557</v>
      </c>
      <c r="E93" s="139">
        <v>14</v>
      </c>
      <c r="F93" s="110" t="s">
        <v>168</v>
      </c>
      <c r="G93" s="110" t="s">
        <v>168</v>
      </c>
      <c r="H93" s="110" t="s">
        <v>168</v>
      </c>
      <c r="I93" s="110" t="s">
        <v>131</v>
      </c>
      <c r="J93" s="86" t="s">
        <v>130</v>
      </c>
      <c r="K93" s="110" t="s">
        <v>130</v>
      </c>
      <c r="L93" s="110" t="s">
        <v>130</v>
      </c>
      <c r="M93" s="110" t="s">
        <v>130</v>
      </c>
      <c r="N93" s="110" t="s">
        <v>130</v>
      </c>
      <c r="O93" s="110" t="s">
        <v>218</v>
      </c>
      <c r="P93" s="110"/>
      <c r="Q93" s="110" t="s">
        <v>131</v>
      </c>
      <c r="R93" s="10"/>
    </row>
    <row r="94" spans="2:18" hidden="1" x14ac:dyDescent="0.25">
      <c r="B94" s="141" t="s">
        <v>474</v>
      </c>
      <c r="C94" s="142" t="s">
        <v>216</v>
      </c>
      <c r="D94" s="141" t="s">
        <v>558</v>
      </c>
      <c r="E94" s="139">
        <v>46</v>
      </c>
      <c r="F94" s="110" t="s">
        <v>168</v>
      </c>
      <c r="G94" s="110" t="s">
        <v>168</v>
      </c>
      <c r="H94" s="110" t="s">
        <v>168</v>
      </c>
      <c r="I94" s="110" t="s">
        <v>131</v>
      </c>
      <c r="J94" s="86" t="s">
        <v>130</v>
      </c>
      <c r="K94" s="110" t="s">
        <v>130</v>
      </c>
      <c r="L94" s="110" t="s">
        <v>130</v>
      </c>
      <c r="M94" s="110" t="s">
        <v>130</v>
      </c>
      <c r="N94" s="110" t="s">
        <v>130</v>
      </c>
      <c r="O94" s="110" t="s">
        <v>218</v>
      </c>
      <c r="P94" s="110"/>
      <c r="Q94" s="110" t="s">
        <v>131</v>
      </c>
      <c r="R94" s="10"/>
    </row>
    <row r="95" spans="2:18" hidden="1" x14ac:dyDescent="0.25">
      <c r="B95" s="141" t="s">
        <v>475</v>
      </c>
      <c r="C95" s="142" t="s">
        <v>216</v>
      </c>
      <c r="D95" s="141" t="s">
        <v>559</v>
      </c>
      <c r="E95" s="139">
        <v>16</v>
      </c>
      <c r="F95" s="110" t="s">
        <v>168</v>
      </c>
      <c r="G95" s="110" t="s">
        <v>168</v>
      </c>
      <c r="H95" s="110" t="s">
        <v>168</v>
      </c>
      <c r="I95" s="110" t="s">
        <v>131</v>
      </c>
      <c r="J95" s="86" t="s">
        <v>130</v>
      </c>
      <c r="K95" s="110" t="s">
        <v>130</v>
      </c>
      <c r="L95" s="110" t="s">
        <v>130</v>
      </c>
      <c r="M95" s="110" t="s">
        <v>130</v>
      </c>
      <c r="N95" s="110" t="s">
        <v>130</v>
      </c>
      <c r="O95" s="110" t="s">
        <v>218</v>
      </c>
      <c r="P95" s="110"/>
      <c r="Q95" s="110" t="s">
        <v>131</v>
      </c>
      <c r="R95" s="10"/>
    </row>
    <row r="96" spans="2:18" hidden="1" x14ac:dyDescent="0.25">
      <c r="B96" s="141" t="s">
        <v>476</v>
      </c>
      <c r="C96" s="142" t="s">
        <v>216</v>
      </c>
      <c r="D96" s="141" t="s">
        <v>560</v>
      </c>
      <c r="E96" s="139">
        <v>15</v>
      </c>
      <c r="F96" s="110" t="s">
        <v>168</v>
      </c>
      <c r="G96" s="110" t="s">
        <v>168</v>
      </c>
      <c r="H96" s="110" t="s">
        <v>168</v>
      </c>
      <c r="I96" s="110" t="s">
        <v>131</v>
      </c>
      <c r="J96" s="86" t="s">
        <v>130</v>
      </c>
      <c r="K96" s="110" t="s">
        <v>130</v>
      </c>
      <c r="L96" s="110" t="s">
        <v>130</v>
      </c>
      <c r="M96" s="110" t="s">
        <v>130</v>
      </c>
      <c r="N96" s="110" t="s">
        <v>130</v>
      </c>
      <c r="O96" s="110" t="s">
        <v>218</v>
      </c>
      <c r="P96" s="110"/>
      <c r="Q96" s="110" t="s">
        <v>131</v>
      </c>
      <c r="R96" s="10"/>
    </row>
    <row r="97" spans="2:18" hidden="1" x14ac:dyDescent="0.25">
      <c r="B97" s="141" t="s">
        <v>477</v>
      </c>
      <c r="C97" s="142" t="s">
        <v>216</v>
      </c>
      <c r="D97" s="141" t="s">
        <v>561</v>
      </c>
      <c r="E97" s="139">
        <v>15</v>
      </c>
      <c r="F97" s="110" t="s">
        <v>168</v>
      </c>
      <c r="G97" s="110" t="s">
        <v>168</v>
      </c>
      <c r="H97" s="110" t="s">
        <v>168</v>
      </c>
      <c r="I97" s="110" t="s">
        <v>131</v>
      </c>
      <c r="J97" s="86" t="s">
        <v>130</v>
      </c>
      <c r="K97" s="110" t="s">
        <v>130</v>
      </c>
      <c r="L97" s="110" t="s">
        <v>130</v>
      </c>
      <c r="M97" s="110" t="s">
        <v>130</v>
      </c>
      <c r="N97" s="110" t="s">
        <v>130</v>
      </c>
      <c r="O97" s="110" t="s">
        <v>218</v>
      </c>
      <c r="P97" s="110"/>
      <c r="Q97" s="110" t="s">
        <v>131</v>
      </c>
      <c r="R97" s="10"/>
    </row>
    <row r="98" spans="2:18" hidden="1" x14ac:dyDescent="0.25">
      <c r="B98" s="141" t="s">
        <v>478</v>
      </c>
      <c r="C98" s="142" t="s">
        <v>216</v>
      </c>
      <c r="D98" s="141" t="s">
        <v>562</v>
      </c>
      <c r="E98" s="139">
        <v>15</v>
      </c>
      <c r="F98" s="110" t="s">
        <v>168</v>
      </c>
      <c r="G98" s="110" t="s">
        <v>168</v>
      </c>
      <c r="H98" s="110" t="s">
        <v>168</v>
      </c>
      <c r="I98" s="110" t="s">
        <v>131</v>
      </c>
      <c r="J98" s="86" t="s">
        <v>130</v>
      </c>
      <c r="K98" s="110" t="s">
        <v>130</v>
      </c>
      <c r="L98" s="110" t="s">
        <v>130</v>
      </c>
      <c r="M98" s="110" t="s">
        <v>130</v>
      </c>
      <c r="N98" s="110" t="s">
        <v>130</v>
      </c>
      <c r="O98" s="110" t="s">
        <v>218</v>
      </c>
      <c r="P98" s="110"/>
      <c r="Q98" s="110" t="s">
        <v>131</v>
      </c>
      <c r="R98" s="10"/>
    </row>
    <row r="99" spans="2:18" hidden="1" x14ac:dyDescent="0.25">
      <c r="B99" s="141" t="s">
        <v>479</v>
      </c>
      <c r="C99" s="142" t="s">
        <v>216</v>
      </c>
      <c r="D99" s="141" t="s">
        <v>563</v>
      </c>
      <c r="E99" s="139">
        <v>18</v>
      </c>
      <c r="F99" s="110" t="s">
        <v>168</v>
      </c>
      <c r="G99" s="110" t="s">
        <v>168</v>
      </c>
      <c r="H99" s="110" t="s">
        <v>168</v>
      </c>
      <c r="I99" s="110" t="s">
        <v>131</v>
      </c>
      <c r="J99" s="86" t="s">
        <v>130</v>
      </c>
      <c r="K99" s="110" t="s">
        <v>130</v>
      </c>
      <c r="L99" s="110" t="s">
        <v>130</v>
      </c>
      <c r="M99" s="110" t="s">
        <v>130</v>
      </c>
      <c r="N99" s="110" t="s">
        <v>130</v>
      </c>
      <c r="O99" s="110" t="s">
        <v>218</v>
      </c>
      <c r="P99" s="110"/>
      <c r="Q99" s="110" t="s">
        <v>131</v>
      </c>
      <c r="R99" s="10"/>
    </row>
    <row r="100" spans="2:18" hidden="1" x14ac:dyDescent="0.25">
      <c r="B100" s="141" t="s">
        <v>480</v>
      </c>
      <c r="C100" s="142" t="s">
        <v>216</v>
      </c>
      <c r="D100" s="141" t="s">
        <v>564</v>
      </c>
      <c r="E100" s="139">
        <v>46</v>
      </c>
      <c r="F100" s="110" t="s">
        <v>168</v>
      </c>
      <c r="G100" s="110" t="s">
        <v>168</v>
      </c>
      <c r="H100" s="110" t="s">
        <v>168</v>
      </c>
      <c r="I100" s="110" t="s">
        <v>131</v>
      </c>
      <c r="J100" s="86" t="s">
        <v>130</v>
      </c>
      <c r="K100" s="110" t="s">
        <v>130</v>
      </c>
      <c r="L100" s="110" t="s">
        <v>130</v>
      </c>
      <c r="M100" s="110" t="s">
        <v>130</v>
      </c>
      <c r="N100" s="110" t="s">
        <v>130</v>
      </c>
      <c r="O100" s="110" t="s">
        <v>218</v>
      </c>
      <c r="P100" s="110"/>
      <c r="Q100" s="110" t="s">
        <v>131</v>
      </c>
      <c r="R100" s="10"/>
    </row>
    <row r="101" spans="2:18" hidden="1" x14ac:dyDescent="0.25">
      <c r="B101" s="141" t="s">
        <v>481</v>
      </c>
      <c r="C101" s="142" t="s">
        <v>216</v>
      </c>
      <c r="D101" s="141" t="s">
        <v>556</v>
      </c>
      <c r="E101" s="139">
        <v>16</v>
      </c>
      <c r="F101" s="110" t="s">
        <v>168</v>
      </c>
      <c r="G101" s="110" t="s">
        <v>168</v>
      </c>
      <c r="H101" s="110" t="s">
        <v>168</v>
      </c>
      <c r="I101" s="110" t="s">
        <v>131</v>
      </c>
      <c r="J101" s="86" t="s">
        <v>130</v>
      </c>
      <c r="K101" s="110" t="s">
        <v>130</v>
      </c>
      <c r="L101" s="110" t="s">
        <v>130</v>
      </c>
      <c r="M101" s="110" t="s">
        <v>130</v>
      </c>
      <c r="N101" s="110" t="s">
        <v>130</v>
      </c>
      <c r="O101" s="110" t="s">
        <v>218</v>
      </c>
      <c r="P101" s="110"/>
      <c r="Q101" s="110" t="s">
        <v>131</v>
      </c>
      <c r="R101" s="10"/>
    </row>
    <row r="102" spans="2:18" hidden="1" x14ac:dyDescent="0.25">
      <c r="B102" s="141" t="s">
        <v>482</v>
      </c>
      <c r="C102" s="142" t="s">
        <v>216</v>
      </c>
      <c r="D102" s="141" t="s">
        <v>565</v>
      </c>
      <c r="E102" s="139">
        <v>18</v>
      </c>
      <c r="F102" s="110" t="s">
        <v>168</v>
      </c>
      <c r="G102" s="110" t="s">
        <v>168</v>
      </c>
      <c r="H102" s="110" t="s">
        <v>168</v>
      </c>
      <c r="I102" s="110" t="s">
        <v>131</v>
      </c>
      <c r="J102" s="86" t="s">
        <v>130</v>
      </c>
      <c r="K102" s="110" t="s">
        <v>130</v>
      </c>
      <c r="L102" s="110" t="s">
        <v>130</v>
      </c>
      <c r="M102" s="110" t="s">
        <v>130</v>
      </c>
      <c r="N102" s="110" t="s">
        <v>130</v>
      </c>
      <c r="O102" s="110" t="s">
        <v>218</v>
      </c>
      <c r="P102" s="110"/>
      <c r="Q102" s="110" t="s">
        <v>131</v>
      </c>
      <c r="R102" s="10"/>
    </row>
    <row r="103" spans="2:18" hidden="1" x14ac:dyDescent="0.25">
      <c r="B103" s="141" t="s">
        <v>483</v>
      </c>
      <c r="C103" s="142" t="s">
        <v>216</v>
      </c>
      <c r="D103" s="141" t="s">
        <v>566</v>
      </c>
      <c r="E103" s="139">
        <v>17</v>
      </c>
      <c r="F103" s="110" t="s">
        <v>168</v>
      </c>
      <c r="G103" s="110" t="s">
        <v>168</v>
      </c>
      <c r="H103" s="110" t="s">
        <v>168</v>
      </c>
      <c r="I103" s="110" t="s">
        <v>131</v>
      </c>
      <c r="J103" s="86" t="s">
        <v>130</v>
      </c>
      <c r="K103" s="110" t="s">
        <v>130</v>
      </c>
      <c r="L103" s="110" t="s">
        <v>130</v>
      </c>
      <c r="M103" s="110" t="s">
        <v>130</v>
      </c>
      <c r="N103" s="110" t="s">
        <v>130</v>
      </c>
      <c r="O103" s="110" t="s">
        <v>218</v>
      </c>
      <c r="P103" s="110"/>
      <c r="Q103" s="110" t="s">
        <v>131</v>
      </c>
      <c r="R103" s="10"/>
    </row>
    <row r="104" spans="2:18" hidden="1" x14ac:dyDescent="0.25">
      <c r="B104" s="141" t="s">
        <v>484</v>
      </c>
      <c r="C104" s="142" t="s">
        <v>216</v>
      </c>
      <c r="D104" s="141" t="s">
        <v>567</v>
      </c>
      <c r="E104" s="139">
        <v>13</v>
      </c>
      <c r="F104" s="110" t="s">
        <v>168</v>
      </c>
      <c r="G104" s="110" t="s">
        <v>168</v>
      </c>
      <c r="H104" s="110" t="s">
        <v>168</v>
      </c>
      <c r="I104" s="110" t="s">
        <v>131</v>
      </c>
      <c r="J104" s="86" t="s">
        <v>130</v>
      </c>
      <c r="K104" s="110" t="s">
        <v>130</v>
      </c>
      <c r="L104" s="110" t="s">
        <v>130</v>
      </c>
      <c r="M104" s="110" t="s">
        <v>130</v>
      </c>
      <c r="N104" s="110" t="s">
        <v>130</v>
      </c>
      <c r="O104" s="110" t="s">
        <v>218</v>
      </c>
      <c r="P104" s="110"/>
      <c r="Q104" s="110" t="s">
        <v>131</v>
      </c>
      <c r="R104" s="10"/>
    </row>
    <row r="105" spans="2:18" hidden="1" x14ac:dyDescent="0.25">
      <c r="B105" s="141" t="s">
        <v>485</v>
      </c>
      <c r="C105" s="142" t="s">
        <v>216</v>
      </c>
      <c r="D105" s="141" t="s">
        <v>568</v>
      </c>
      <c r="E105" s="139">
        <v>16</v>
      </c>
      <c r="F105" s="110" t="s">
        <v>168</v>
      </c>
      <c r="G105" s="110" t="s">
        <v>168</v>
      </c>
      <c r="H105" s="110" t="s">
        <v>168</v>
      </c>
      <c r="I105" s="110" t="s">
        <v>131</v>
      </c>
      <c r="J105" s="86" t="s">
        <v>130</v>
      </c>
      <c r="K105" s="110" t="s">
        <v>130</v>
      </c>
      <c r="L105" s="110" t="s">
        <v>130</v>
      </c>
      <c r="M105" s="110" t="s">
        <v>130</v>
      </c>
      <c r="N105" s="110" t="s">
        <v>130</v>
      </c>
      <c r="O105" s="110" t="s">
        <v>218</v>
      </c>
      <c r="P105" s="110"/>
      <c r="Q105" s="110" t="s">
        <v>131</v>
      </c>
      <c r="R105" s="10"/>
    </row>
    <row r="106" spans="2:18" hidden="1" x14ac:dyDescent="0.25">
      <c r="B106" s="141" t="s">
        <v>486</v>
      </c>
      <c r="C106" s="142" t="s">
        <v>216</v>
      </c>
      <c r="D106" s="141" t="s">
        <v>569</v>
      </c>
      <c r="E106" s="139">
        <v>12</v>
      </c>
      <c r="F106" s="110" t="s">
        <v>168</v>
      </c>
      <c r="G106" s="110" t="s">
        <v>168</v>
      </c>
      <c r="H106" s="110" t="s">
        <v>168</v>
      </c>
      <c r="I106" s="110" t="s">
        <v>131</v>
      </c>
      <c r="J106" s="86" t="s">
        <v>130</v>
      </c>
      <c r="K106" s="110" t="s">
        <v>130</v>
      </c>
      <c r="L106" s="110" t="s">
        <v>130</v>
      </c>
      <c r="M106" s="110" t="s">
        <v>130</v>
      </c>
      <c r="N106" s="110" t="s">
        <v>130</v>
      </c>
      <c r="O106" s="110" t="s">
        <v>218</v>
      </c>
      <c r="P106" s="110"/>
      <c r="Q106" s="110" t="s">
        <v>131</v>
      </c>
      <c r="R106" s="10"/>
    </row>
    <row r="107" spans="2:18" hidden="1" x14ac:dyDescent="0.25">
      <c r="B107" s="141" t="s">
        <v>487</v>
      </c>
      <c r="C107" s="142" t="s">
        <v>216</v>
      </c>
      <c r="D107" s="141" t="s">
        <v>570</v>
      </c>
      <c r="E107" s="139">
        <v>15</v>
      </c>
      <c r="F107" s="110" t="s">
        <v>168</v>
      </c>
      <c r="G107" s="110" t="s">
        <v>168</v>
      </c>
      <c r="H107" s="110" t="s">
        <v>168</v>
      </c>
      <c r="I107" s="110" t="s">
        <v>131</v>
      </c>
      <c r="J107" s="86" t="s">
        <v>130</v>
      </c>
      <c r="K107" s="110" t="s">
        <v>130</v>
      </c>
      <c r="L107" s="110" t="s">
        <v>130</v>
      </c>
      <c r="M107" s="110" t="s">
        <v>130</v>
      </c>
      <c r="N107" s="110" t="s">
        <v>130</v>
      </c>
      <c r="O107" s="110" t="s">
        <v>218</v>
      </c>
      <c r="P107" s="110"/>
      <c r="Q107" s="110" t="s">
        <v>131</v>
      </c>
      <c r="R107" s="10"/>
    </row>
    <row r="108" spans="2:18" hidden="1" x14ac:dyDescent="0.25">
      <c r="B108" s="141" t="s">
        <v>488</v>
      </c>
      <c r="C108" s="142" t="s">
        <v>216</v>
      </c>
      <c r="D108" s="141" t="s">
        <v>571</v>
      </c>
      <c r="E108" s="139">
        <v>15</v>
      </c>
      <c r="F108" s="110" t="s">
        <v>168</v>
      </c>
      <c r="G108" s="110" t="s">
        <v>168</v>
      </c>
      <c r="H108" s="110" t="s">
        <v>168</v>
      </c>
      <c r="I108" s="110" t="s">
        <v>131</v>
      </c>
      <c r="J108" s="86" t="s">
        <v>130</v>
      </c>
      <c r="K108" s="110" t="s">
        <v>130</v>
      </c>
      <c r="L108" s="110" t="s">
        <v>130</v>
      </c>
      <c r="M108" s="110" t="s">
        <v>130</v>
      </c>
      <c r="N108" s="110" t="s">
        <v>130</v>
      </c>
      <c r="O108" s="110" t="s">
        <v>218</v>
      </c>
      <c r="P108" s="110"/>
      <c r="Q108" s="110" t="s">
        <v>131</v>
      </c>
      <c r="R108" s="10"/>
    </row>
    <row r="109" spans="2:18" hidden="1" x14ac:dyDescent="0.25">
      <c r="B109" s="141" t="s">
        <v>489</v>
      </c>
      <c r="C109" s="142" t="s">
        <v>216</v>
      </c>
      <c r="D109" s="141" t="s">
        <v>572</v>
      </c>
      <c r="E109" s="139">
        <v>15</v>
      </c>
      <c r="F109" s="110" t="s">
        <v>168</v>
      </c>
      <c r="G109" s="110" t="s">
        <v>168</v>
      </c>
      <c r="H109" s="110" t="s">
        <v>168</v>
      </c>
      <c r="I109" s="110" t="s">
        <v>131</v>
      </c>
      <c r="J109" s="86" t="s">
        <v>130</v>
      </c>
      <c r="K109" s="110" t="s">
        <v>130</v>
      </c>
      <c r="L109" s="110" t="s">
        <v>130</v>
      </c>
      <c r="M109" s="110" t="s">
        <v>130</v>
      </c>
      <c r="N109" s="110" t="s">
        <v>130</v>
      </c>
      <c r="O109" s="110" t="s">
        <v>218</v>
      </c>
      <c r="P109" s="110"/>
      <c r="Q109" s="110" t="s">
        <v>131</v>
      </c>
      <c r="R109" s="10"/>
    </row>
    <row r="110" spans="2:18" hidden="1" x14ac:dyDescent="0.25">
      <c r="B110" s="141" t="s">
        <v>490</v>
      </c>
      <c r="C110" s="142" t="s">
        <v>216</v>
      </c>
      <c r="D110" s="141" t="s">
        <v>573</v>
      </c>
      <c r="E110" s="139">
        <v>18</v>
      </c>
      <c r="F110" s="110" t="s">
        <v>168</v>
      </c>
      <c r="G110" s="110" t="s">
        <v>168</v>
      </c>
      <c r="H110" s="110" t="s">
        <v>168</v>
      </c>
      <c r="I110" s="110" t="s">
        <v>131</v>
      </c>
      <c r="J110" s="86" t="s">
        <v>130</v>
      </c>
      <c r="K110" s="110" t="s">
        <v>130</v>
      </c>
      <c r="L110" s="110" t="s">
        <v>130</v>
      </c>
      <c r="M110" s="110" t="s">
        <v>130</v>
      </c>
      <c r="N110" s="110" t="s">
        <v>130</v>
      </c>
      <c r="O110" s="110" t="s">
        <v>218</v>
      </c>
      <c r="P110" s="110"/>
      <c r="Q110" s="110" t="s">
        <v>131</v>
      </c>
      <c r="R110" s="10"/>
    </row>
    <row r="111" spans="2:18" hidden="1" x14ac:dyDescent="0.25">
      <c r="B111" s="141" t="s">
        <v>491</v>
      </c>
      <c r="C111" s="142" t="s">
        <v>216</v>
      </c>
      <c r="D111" s="141" t="s">
        <v>574</v>
      </c>
      <c r="E111" s="139">
        <v>15</v>
      </c>
      <c r="F111" s="110" t="s">
        <v>168</v>
      </c>
      <c r="G111" s="110" t="s">
        <v>168</v>
      </c>
      <c r="H111" s="110" t="s">
        <v>168</v>
      </c>
      <c r="I111" s="110" t="s">
        <v>131</v>
      </c>
      <c r="J111" s="86" t="s">
        <v>130</v>
      </c>
      <c r="K111" s="110" t="s">
        <v>130</v>
      </c>
      <c r="L111" s="110" t="s">
        <v>130</v>
      </c>
      <c r="M111" s="110" t="s">
        <v>130</v>
      </c>
      <c r="N111" s="110" t="s">
        <v>130</v>
      </c>
      <c r="O111" s="110" t="s">
        <v>218</v>
      </c>
      <c r="P111" s="110"/>
      <c r="Q111" s="110" t="s">
        <v>131</v>
      </c>
      <c r="R111" s="10"/>
    </row>
    <row r="112" spans="2:18" hidden="1" x14ac:dyDescent="0.25">
      <c r="B112" s="141" t="s">
        <v>492</v>
      </c>
      <c r="C112" s="142" t="s">
        <v>216</v>
      </c>
      <c r="D112" s="141" t="s">
        <v>575</v>
      </c>
      <c r="E112" s="139">
        <v>18</v>
      </c>
      <c r="F112" s="110" t="s">
        <v>168</v>
      </c>
      <c r="G112" s="110" t="s">
        <v>168</v>
      </c>
      <c r="H112" s="110" t="s">
        <v>168</v>
      </c>
      <c r="I112" s="110" t="s">
        <v>131</v>
      </c>
      <c r="J112" s="86" t="s">
        <v>130</v>
      </c>
      <c r="K112" s="110" t="s">
        <v>130</v>
      </c>
      <c r="L112" s="110" t="s">
        <v>130</v>
      </c>
      <c r="M112" s="110" t="s">
        <v>130</v>
      </c>
      <c r="N112" s="110" t="s">
        <v>130</v>
      </c>
      <c r="O112" s="110" t="s">
        <v>218</v>
      </c>
      <c r="P112" s="110"/>
      <c r="Q112" s="110" t="s">
        <v>131</v>
      </c>
      <c r="R112" s="10"/>
    </row>
    <row r="113" spans="2:18" hidden="1" x14ac:dyDescent="0.25">
      <c r="B113" s="141" t="s">
        <v>493</v>
      </c>
      <c r="C113" s="142" t="s">
        <v>216</v>
      </c>
      <c r="D113" s="141" t="s">
        <v>576</v>
      </c>
      <c r="E113" s="139">
        <v>18</v>
      </c>
      <c r="F113" s="110" t="s">
        <v>168</v>
      </c>
      <c r="G113" s="110" t="s">
        <v>168</v>
      </c>
      <c r="H113" s="110" t="s">
        <v>168</v>
      </c>
      <c r="I113" s="110" t="s">
        <v>131</v>
      </c>
      <c r="J113" s="86" t="s">
        <v>130</v>
      </c>
      <c r="K113" s="110" t="s">
        <v>130</v>
      </c>
      <c r="L113" s="110" t="s">
        <v>130</v>
      </c>
      <c r="M113" s="110" t="s">
        <v>130</v>
      </c>
      <c r="N113" s="110" t="s">
        <v>130</v>
      </c>
      <c r="O113" s="110" t="s">
        <v>218</v>
      </c>
      <c r="P113" s="110"/>
      <c r="Q113" s="110" t="s">
        <v>131</v>
      </c>
      <c r="R113" s="10"/>
    </row>
    <row r="114" spans="2:18" hidden="1" x14ac:dyDescent="0.25">
      <c r="B114" s="141" t="s">
        <v>494</v>
      </c>
      <c r="C114" s="142" t="s">
        <v>216</v>
      </c>
      <c r="D114" s="141" t="s">
        <v>577</v>
      </c>
      <c r="E114" s="139">
        <v>16</v>
      </c>
      <c r="F114" s="110" t="s">
        <v>168</v>
      </c>
      <c r="G114" s="110" t="s">
        <v>168</v>
      </c>
      <c r="H114" s="110" t="s">
        <v>168</v>
      </c>
      <c r="I114" s="110" t="s">
        <v>131</v>
      </c>
      <c r="J114" s="86" t="s">
        <v>130</v>
      </c>
      <c r="K114" s="110" t="s">
        <v>130</v>
      </c>
      <c r="L114" s="110" t="s">
        <v>130</v>
      </c>
      <c r="M114" s="110" t="s">
        <v>130</v>
      </c>
      <c r="N114" s="110" t="s">
        <v>130</v>
      </c>
      <c r="O114" s="110" t="s">
        <v>218</v>
      </c>
      <c r="P114" s="110"/>
      <c r="Q114" s="110" t="s">
        <v>131</v>
      </c>
      <c r="R114" s="10"/>
    </row>
    <row r="115" spans="2:18" hidden="1" x14ac:dyDescent="0.25">
      <c r="B115" s="141" t="s">
        <v>495</v>
      </c>
      <c r="C115" s="142" t="s">
        <v>216</v>
      </c>
      <c r="D115" s="141" t="s">
        <v>578</v>
      </c>
      <c r="E115" s="139">
        <v>16</v>
      </c>
      <c r="F115" s="110" t="s">
        <v>168</v>
      </c>
      <c r="G115" s="110" t="s">
        <v>168</v>
      </c>
      <c r="H115" s="110" t="s">
        <v>168</v>
      </c>
      <c r="I115" s="110" t="s">
        <v>131</v>
      </c>
      <c r="J115" s="86" t="s">
        <v>130</v>
      </c>
      <c r="K115" s="110" t="s">
        <v>130</v>
      </c>
      <c r="L115" s="110" t="s">
        <v>130</v>
      </c>
      <c r="M115" s="110" t="s">
        <v>130</v>
      </c>
      <c r="N115" s="110" t="s">
        <v>130</v>
      </c>
      <c r="O115" s="110" t="s">
        <v>218</v>
      </c>
      <c r="P115" s="110"/>
      <c r="Q115" s="110" t="s">
        <v>131</v>
      </c>
      <c r="R115" s="10"/>
    </row>
    <row r="116" spans="2:18" hidden="1" x14ac:dyDescent="0.25">
      <c r="B116" s="141" t="s">
        <v>496</v>
      </c>
      <c r="C116" s="142" t="s">
        <v>216</v>
      </c>
      <c r="D116" s="141" t="s">
        <v>579</v>
      </c>
      <c r="E116" s="139">
        <v>14</v>
      </c>
      <c r="F116" s="110" t="s">
        <v>168</v>
      </c>
      <c r="G116" s="110" t="s">
        <v>168</v>
      </c>
      <c r="H116" s="110" t="s">
        <v>168</v>
      </c>
      <c r="I116" s="110" t="s">
        <v>131</v>
      </c>
      <c r="J116" s="86" t="s">
        <v>130</v>
      </c>
      <c r="K116" s="110" t="s">
        <v>130</v>
      </c>
      <c r="L116" s="110" t="s">
        <v>130</v>
      </c>
      <c r="M116" s="110" t="s">
        <v>130</v>
      </c>
      <c r="N116" s="110" t="s">
        <v>130</v>
      </c>
      <c r="O116" s="110" t="s">
        <v>218</v>
      </c>
      <c r="P116" s="110"/>
      <c r="Q116" s="110" t="s">
        <v>131</v>
      </c>
      <c r="R116" s="10"/>
    </row>
    <row r="117" spans="2:18" hidden="1" x14ac:dyDescent="0.25">
      <c r="B117" s="141" t="s">
        <v>497</v>
      </c>
      <c r="C117" s="142" t="s">
        <v>216</v>
      </c>
      <c r="D117" s="141" t="s">
        <v>580</v>
      </c>
      <c r="E117" s="139">
        <v>18</v>
      </c>
      <c r="F117" s="110" t="s">
        <v>168</v>
      </c>
      <c r="G117" s="110" t="s">
        <v>168</v>
      </c>
      <c r="H117" s="110" t="s">
        <v>168</v>
      </c>
      <c r="I117" s="110" t="s">
        <v>131</v>
      </c>
      <c r="J117" s="86" t="s">
        <v>130</v>
      </c>
      <c r="K117" s="110" t="s">
        <v>130</v>
      </c>
      <c r="L117" s="110" t="s">
        <v>130</v>
      </c>
      <c r="M117" s="110" t="s">
        <v>130</v>
      </c>
      <c r="N117" s="110" t="s">
        <v>130</v>
      </c>
      <c r="O117" s="110" t="s">
        <v>218</v>
      </c>
      <c r="P117" s="110"/>
      <c r="Q117" s="110" t="s">
        <v>131</v>
      </c>
      <c r="R117" s="10"/>
    </row>
    <row r="118" spans="2:18" hidden="1" x14ac:dyDescent="0.25">
      <c r="B118" s="141" t="s">
        <v>498</v>
      </c>
      <c r="C118" s="142" t="s">
        <v>216</v>
      </c>
      <c r="D118" s="141" t="s">
        <v>581</v>
      </c>
      <c r="E118" s="139">
        <v>15</v>
      </c>
      <c r="F118" s="110" t="s">
        <v>168</v>
      </c>
      <c r="G118" s="110" t="s">
        <v>168</v>
      </c>
      <c r="H118" s="110" t="s">
        <v>168</v>
      </c>
      <c r="I118" s="110" t="s">
        <v>131</v>
      </c>
      <c r="J118" s="86" t="s">
        <v>130</v>
      </c>
      <c r="K118" s="110" t="s">
        <v>130</v>
      </c>
      <c r="L118" s="110" t="s">
        <v>130</v>
      </c>
      <c r="M118" s="110" t="s">
        <v>130</v>
      </c>
      <c r="N118" s="110" t="s">
        <v>130</v>
      </c>
      <c r="O118" s="110" t="s">
        <v>218</v>
      </c>
      <c r="P118" s="110"/>
      <c r="Q118" s="110" t="s">
        <v>131</v>
      </c>
      <c r="R118" s="10"/>
    </row>
    <row r="119" spans="2:18" hidden="1" x14ac:dyDescent="0.25">
      <c r="B119" s="141" t="s">
        <v>499</v>
      </c>
      <c r="C119" s="142" t="s">
        <v>216</v>
      </c>
      <c r="D119" s="141" t="s">
        <v>582</v>
      </c>
      <c r="E119" s="139">
        <v>16</v>
      </c>
      <c r="F119" s="110" t="s">
        <v>168</v>
      </c>
      <c r="G119" s="110" t="s">
        <v>168</v>
      </c>
      <c r="H119" s="110" t="s">
        <v>168</v>
      </c>
      <c r="I119" s="110" t="s">
        <v>131</v>
      </c>
      <c r="J119" s="86" t="s">
        <v>130</v>
      </c>
      <c r="K119" s="110" t="s">
        <v>130</v>
      </c>
      <c r="L119" s="110" t="s">
        <v>130</v>
      </c>
      <c r="M119" s="110" t="s">
        <v>130</v>
      </c>
      <c r="N119" s="110" t="s">
        <v>130</v>
      </c>
      <c r="O119" s="110" t="s">
        <v>218</v>
      </c>
      <c r="P119" s="110"/>
      <c r="Q119" s="110" t="s">
        <v>131</v>
      </c>
      <c r="R119" s="10"/>
    </row>
    <row r="120" spans="2:18" hidden="1" x14ac:dyDescent="0.25">
      <c r="B120" s="141" t="s">
        <v>500</v>
      </c>
      <c r="C120" s="142" t="s">
        <v>216</v>
      </c>
      <c r="D120" s="141" t="s">
        <v>583</v>
      </c>
      <c r="E120" s="139">
        <v>16</v>
      </c>
      <c r="F120" s="110" t="s">
        <v>168</v>
      </c>
      <c r="G120" s="110" t="s">
        <v>168</v>
      </c>
      <c r="H120" s="110" t="s">
        <v>168</v>
      </c>
      <c r="I120" s="110" t="s">
        <v>131</v>
      </c>
      <c r="J120" s="86" t="s">
        <v>130</v>
      </c>
      <c r="K120" s="110" t="s">
        <v>130</v>
      </c>
      <c r="L120" s="110" t="s">
        <v>130</v>
      </c>
      <c r="M120" s="110" t="s">
        <v>130</v>
      </c>
      <c r="N120" s="110" t="s">
        <v>130</v>
      </c>
      <c r="O120" s="110" t="s">
        <v>218</v>
      </c>
      <c r="P120" s="110"/>
      <c r="Q120" s="110" t="s">
        <v>131</v>
      </c>
      <c r="R120" s="10"/>
    </row>
    <row r="121" spans="2:18" hidden="1" x14ac:dyDescent="0.25">
      <c r="B121" s="141" t="s">
        <v>501</v>
      </c>
      <c r="C121" s="142" t="s">
        <v>216</v>
      </c>
      <c r="D121" s="141" t="s">
        <v>584</v>
      </c>
      <c r="E121" s="139">
        <v>17</v>
      </c>
      <c r="F121" s="110" t="s">
        <v>168</v>
      </c>
      <c r="G121" s="110" t="s">
        <v>168</v>
      </c>
      <c r="H121" s="110" t="s">
        <v>168</v>
      </c>
      <c r="I121" s="110" t="s">
        <v>131</v>
      </c>
      <c r="J121" s="86" t="s">
        <v>130</v>
      </c>
      <c r="K121" s="110" t="s">
        <v>130</v>
      </c>
      <c r="L121" s="110" t="s">
        <v>130</v>
      </c>
      <c r="M121" s="110" t="s">
        <v>130</v>
      </c>
      <c r="N121" s="110" t="s">
        <v>130</v>
      </c>
      <c r="O121" s="110" t="s">
        <v>218</v>
      </c>
      <c r="P121" s="110"/>
      <c r="Q121" s="110" t="s">
        <v>131</v>
      </c>
      <c r="R121" s="10"/>
    </row>
    <row r="122" spans="2:18" hidden="1" x14ac:dyDescent="0.25">
      <c r="B122" s="141" t="s">
        <v>502</v>
      </c>
      <c r="C122" s="142" t="s">
        <v>216</v>
      </c>
      <c r="D122" s="141" t="s">
        <v>585</v>
      </c>
      <c r="E122" s="139">
        <v>15</v>
      </c>
      <c r="F122" s="110" t="s">
        <v>168</v>
      </c>
      <c r="G122" s="110" t="s">
        <v>168</v>
      </c>
      <c r="H122" s="110" t="s">
        <v>168</v>
      </c>
      <c r="I122" s="110" t="s">
        <v>131</v>
      </c>
      <c r="J122" s="86" t="s">
        <v>130</v>
      </c>
      <c r="K122" s="110" t="s">
        <v>130</v>
      </c>
      <c r="L122" s="110" t="s">
        <v>130</v>
      </c>
      <c r="M122" s="110" t="s">
        <v>130</v>
      </c>
      <c r="N122" s="110" t="s">
        <v>130</v>
      </c>
      <c r="O122" s="110" t="s">
        <v>218</v>
      </c>
      <c r="P122" s="110"/>
      <c r="Q122" s="110" t="s">
        <v>131</v>
      </c>
      <c r="R122" s="10"/>
    </row>
    <row r="123" spans="2:18" hidden="1" x14ac:dyDescent="0.25">
      <c r="B123" s="141" t="s">
        <v>503</v>
      </c>
      <c r="C123" s="142" t="s">
        <v>216</v>
      </c>
      <c r="D123" s="141" t="s">
        <v>586</v>
      </c>
      <c r="E123" s="139">
        <v>15</v>
      </c>
      <c r="F123" s="110" t="s">
        <v>168</v>
      </c>
      <c r="G123" s="110" t="s">
        <v>168</v>
      </c>
      <c r="H123" s="110" t="s">
        <v>168</v>
      </c>
      <c r="I123" s="110" t="s">
        <v>131</v>
      </c>
      <c r="J123" s="86" t="s">
        <v>130</v>
      </c>
      <c r="K123" s="110" t="s">
        <v>130</v>
      </c>
      <c r="L123" s="110" t="s">
        <v>130</v>
      </c>
      <c r="M123" s="110" t="s">
        <v>130</v>
      </c>
      <c r="N123" s="110" t="s">
        <v>130</v>
      </c>
      <c r="O123" s="110" t="s">
        <v>218</v>
      </c>
      <c r="P123" s="110"/>
      <c r="Q123" s="110" t="s">
        <v>131</v>
      </c>
      <c r="R123" s="10"/>
    </row>
    <row r="124" spans="2:18" x14ac:dyDescent="0.25">
      <c r="B124" s="141"/>
      <c r="C124" s="142"/>
      <c r="D124" s="141"/>
      <c r="E124" s="139"/>
      <c r="F124" s="110"/>
      <c r="G124" s="110"/>
      <c r="H124" s="110"/>
      <c r="I124" s="110"/>
      <c r="J124" s="86"/>
      <c r="K124" s="110"/>
      <c r="L124" s="110"/>
      <c r="M124" s="110"/>
      <c r="N124" s="110"/>
      <c r="O124" s="110"/>
      <c r="P124" s="110"/>
      <c r="Q124" s="110"/>
      <c r="R124" s="10"/>
    </row>
    <row r="125" spans="2:18" x14ac:dyDescent="0.2">
      <c r="B125" s="141"/>
      <c r="C125" s="142"/>
      <c r="D125" s="141"/>
      <c r="E125" s="110"/>
      <c r="F125" s="110"/>
      <c r="G125" s="110"/>
      <c r="H125" s="110"/>
      <c r="I125" s="110"/>
      <c r="J125" s="110"/>
      <c r="K125" s="110"/>
      <c r="L125" s="110"/>
      <c r="M125" s="110"/>
      <c r="N125" s="110"/>
      <c r="O125" s="110"/>
      <c r="P125" s="110"/>
      <c r="Q125" s="110"/>
      <c r="R125" s="10"/>
    </row>
    <row r="126" spans="2:18" x14ac:dyDescent="0.25">
      <c r="B126" s="9" t="s">
        <v>1</v>
      </c>
      <c r="R126" s="10"/>
    </row>
    <row r="127" spans="2:18" x14ac:dyDescent="0.25">
      <c r="B127" s="9" t="s">
        <v>37</v>
      </c>
      <c r="R127" s="10"/>
    </row>
    <row r="128" spans="2:18" x14ac:dyDescent="0.25">
      <c r="B128" s="9" t="s">
        <v>60</v>
      </c>
    </row>
    <row r="130" spans="2:17" ht="15.75" thickBot="1" x14ac:dyDescent="0.3"/>
    <row r="131" spans="2:17" ht="27" thickBot="1" x14ac:dyDescent="0.3">
      <c r="B131" s="461" t="s">
        <v>38</v>
      </c>
      <c r="C131" s="462"/>
      <c r="D131" s="462"/>
      <c r="E131" s="462"/>
      <c r="F131" s="462"/>
      <c r="G131" s="462"/>
      <c r="H131" s="462"/>
      <c r="I131" s="462"/>
      <c r="J131" s="462"/>
      <c r="K131" s="462"/>
      <c r="L131" s="462"/>
      <c r="M131" s="462"/>
      <c r="N131" s="463"/>
    </row>
    <row r="135" spans="2:17" x14ac:dyDescent="0.25">
      <c r="B135" s="9" t="s">
        <v>798</v>
      </c>
    </row>
    <row r="136" spans="2:17" ht="76.5" customHeight="1" x14ac:dyDescent="0.25">
      <c r="B136" s="109" t="s">
        <v>0</v>
      </c>
      <c r="C136" s="109" t="s">
        <v>39</v>
      </c>
      <c r="D136" s="109" t="s">
        <v>40</v>
      </c>
      <c r="E136" s="109" t="s">
        <v>108</v>
      </c>
      <c r="F136" s="109" t="s">
        <v>110</v>
      </c>
      <c r="G136" s="109" t="s">
        <v>111</v>
      </c>
      <c r="H136" s="109" t="s">
        <v>112</v>
      </c>
      <c r="I136" s="109" t="s">
        <v>109</v>
      </c>
      <c r="J136" s="428" t="s">
        <v>113</v>
      </c>
      <c r="K136" s="429"/>
      <c r="L136" s="430"/>
      <c r="M136" s="109" t="s">
        <v>117</v>
      </c>
      <c r="N136" s="109" t="s">
        <v>41</v>
      </c>
      <c r="O136" s="109" t="s">
        <v>42</v>
      </c>
      <c r="P136" s="428" t="s">
        <v>3</v>
      </c>
      <c r="Q136" s="430"/>
    </row>
    <row r="137" spans="2:17" ht="60.75" customHeight="1" thickBot="1" x14ac:dyDescent="0.3">
      <c r="B137" s="156" t="s">
        <v>800</v>
      </c>
      <c r="C137" s="156" t="s">
        <v>889</v>
      </c>
      <c r="D137" s="156" t="s">
        <v>801</v>
      </c>
      <c r="E137" s="3">
        <v>60393094</v>
      </c>
      <c r="F137" s="156" t="s">
        <v>802</v>
      </c>
      <c r="G137" s="3" t="s">
        <v>782</v>
      </c>
      <c r="H137" s="183">
        <v>38983</v>
      </c>
      <c r="I137" s="87" t="s">
        <v>131</v>
      </c>
      <c r="J137" s="87" t="s">
        <v>803</v>
      </c>
      <c r="K137" s="180" t="s">
        <v>804</v>
      </c>
      <c r="L137" s="180" t="s">
        <v>805</v>
      </c>
      <c r="M137" s="110" t="s">
        <v>130</v>
      </c>
      <c r="N137" s="110" t="s">
        <v>130</v>
      </c>
      <c r="O137" s="110" t="s">
        <v>130</v>
      </c>
      <c r="P137" s="502"/>
      <c r="Q137" s="503"/>
    </row>
    <row r="138" spans="2:17" ht="60.75" customHeight="1" x14ac:dyDescent="0.25">
      <c r="B138" s="156" t="s">
        <v>800</v>
      </c>
      <c r="C138" s="165" t="s">
        <v>889</v>
      </c>
      <c r="D138" s="184" t="s">
        <v>806</v>
      </c>
      <c r="E138" s="185">
        <v>27355281</v>
      </c>
      <c r="F138" s="186" t="s">
        <v>807</v>
      </c>
      <c r="G138" s="186" t="s">
        <v>650</v>
      </c>
      <c r="H138" s="187">
        <v>31939</v>
      </c>
      <c r="I138" s="186" t="s">
        <v>131</v>
      </c>
      <c r="J138" s="156" t="s">
        <v>808</v>
      </c>
      <c r="K138" s="180" t="s">
        <v>809</v>
      </c>
      <c r="L138" s="180" t="s">
        <v>810</v>
      </c>
      <c r="M138" s="110" t="s">
        <v>130</v>
      </c>
      <c r="N138" s="110" t="s">
        <v>130</v>
      </c>
      <c r="O138" s="110" t="s">
        <v>130</v>
      </c>
      <c r="P138" s="405" t="s">
        <v>169</v>
      </c>
      <c r="Q138" s="407"/>
    </row>
    <row r="139" spans="2:17" ht="60.75" customHeight="1" x14ac:dyDescent="0.25">
      <c r="B139" s="156" t="s">
        <v>823</v>
      </c>
      <c r="C139" s="165" t="s">
        <v>891</v>
      </c>
      <c r="D139" s="3" t="s">
        <v>824</v>
      </c>
      <c r="E139" s="3">
        <v>69010983</v>
      </c>
      <c r="F139" s="156" t="s">
        <v>664</v>
      </c>
      <c r="G139" s="156" t="s">
        <v>681</v>
      </c>
      <c r="H139" s="182">
        <v>39990</v>
      </c>
      <c r="I139" s="5" t="s">
        <v>130</v>
      </c>
      <c r="J139" s="156" t="s">
        <v>825</v>
      </c>
      <c r="K139" s="180" t="s">
        <v>826</v>
      </c>
      <c r="L139" s="180" t="s">
        <v>827</v>
      </c>
      <c r="M139" s="110" t="s">
        <v>130</v>
      </c>
      <c r="N139" s="110" t="s">
        <v>130</v>
      </c>
      <c r="O139" s="110" t="s">
        <v>130</v>
      </c>
      <c r="P139" s="405" t="s">
        <v>169</v>
      </c>
      <c r="Q139" s="407"/>
    </row>
    <row r="140" spans="2:17" ht="33.6" customHeight="1" x14ac:dyDescent="0.25">
      <c r="B140" s="156" t="s">
        <v>823</v>
      </c>
      <c r="C140" s="165" t="s">
        <v>891</v>
      </c>
      <c r="D140" s="3" t="s">
        <v>828</v>
      </c>
      <c r="E140" s="3">
        <v>1124848396</v>
      </c>
      <c r="F140" s="156" t="s">
        <v>829</v>
      </c>
      <c r="G140" s="3" t="s">
        <v>830</v>
      </c>
      <c r="H140" s="182">
        <v>40648</v>
      </c>
      <c r="I140" s="5" t="s">
        <v>130</v>
      </c>
      <c r="J140" s="156" t="s">
        <v>154</v>
      </c>
      <c r="K140" s="180" t="s">
        <v>831</v>
      </c>
      <c r="L140" s="180" t="s">
        <v>832</v>
      </c>
      <c r="M140" s="110" t="s">
        <v>130</v>
      </c>
      <c r="N140" s="110" t="s">
        <v>130</v>
      </c>
      <c r="O140" s="110" t="s">
        <v>130</v>
      </c>
      <c r="P140" s="405" t="s">
        <v>169</v>
      </c>
      <c r="Q140" s="407"/>
    </row>
    <row r="141" spans="2:17" ht="33.6" customHeight="1" x14ac:dyDescent="0.25">
      <c r="B141" s="144"/>
      <c r="C141" s="144">
        <f>364/200</f>
        <v>1.82</v>
      </c>
      <c r="D141" s="135"/>
      <c r="E141" s="135"/>
      <c r="F141" s="135"/>
      <c r="G141" s="135"/>
      <c r="H141" s="135"/>
      <c r="I141" s="145"/>
      <c r="J141" s="146"/>
      <c r="K141" s="136"/>
      <c r="L141" s="136"/>
      <c r="M141" s="10"/>
      <c r="N141" s="10"/>
      <c r="O141" s="10"/>
      <c r="P141" s="137"/>
      <c r="Q141" s="137"/>
    </row>
    <row r="142" spans="2:17" ht="33.6" customHeight="1" x14ac:dyDescent="0.25">
      <c r="B142" s="144" t="s">
        <v>799</v>
      </c>
      <c r="C142" s="144"/>
      <c r="D142" s="135"/>
      <c r="E142" s="135"/>
      <c r="F142" s="135"/>
      <c r="G142" s="135"/>
      <c r="H142" s="135"/>
      <c r="I142" s="145"/>
      <c r="J142" s="146"/>
      <c r="K142" s="136"/>
      <c r="L142" s="136"/>
      <c r="M142" s="10"/>
      <c r="N142" s="10"/>
      <c r="O142" s="10"/>
      <c r="P142" s="137"/>
      <c r="Q142" s="137"/>
    </row>
    <row r="143" spans="2:17" ht="39.75" customHeight="1" x14ac:dyDescent="0.25">
      <c r="B143" s="109" t="s">
        <v>0</v>
      </c>
      <c r="C143" s="109" t="s">
        <v>39</v>
      </c>
      <c r="D143" s="109" t="s">
        <v>40</v>
      </c>
      <c r="E143" s="109" t="s">
        <v>108</v>
      </c>
      <c r="F143" s="109" t="s">
        <v>110</v>
      </c>
      <c r="G143" s="109" t="s">
        <v>111</v>
      </c>
      <c r="H143" s="109" t="s">
        <v>112</v>
      </c>
      <c r="I143" s="109" t="s">
        <v>109</v>
      </c>
      <c r="J143" s="428" t="s">
        <v>113</v>
      </c>
      <c r="K143" s="429"/>
      <c r="L143" s="430"/>
      <c r="M143" s="109" t="s">
        <v>117</v>
      </c>
      <c r="N143" s="109" t="s">
        <v>41</v>
      </c>
      <c r="O143" s="109" t="s">
        <v>42</v>
      </c>
      <c r="P143" s="428" t="s">
        <v>3</v>
      </c>
      <c r="Q143" s="430"/>
    </row>
    <row r="144" spans="2:17" ht="33.6" customHeight="1" x14ac:dyDescent="0.25">
      <c r="B144" s="156" t="s">
        <v>811</v>
      </c>
      <c r="C144" s="156" t="s">
        <v>890</v>
      </c>
      <c r="D144" s="3" t="s">
        <v>812</v>
      </c>
      <c r="E144" s="3">
        <v>69016103</v>
      </c>
      <c r="F144" s="156" t="s">
        <v>813</v>
      </c>
      <c r="G144" s="3" t="s">
        <v>782</v>
      </c>
      <c r="H144" s="182">
        <v>39865</v>
      </c>
      <c r="I144" s="5" t="s">
        <v>814</v>
      </c>
      <c r="J144" s="156" t="s">
        <v>815</v>
      </c>
      <c r="K144" s="180" t="s">
        <v>816</v>
      </c>
      <c r="L144" s="180" t="s">
        <v>817</v>
      </c>
      <c r="M144" s="110" t="s">
        <v>130</v>
      </c>
      <c r="N144" s="110" t="s">
        <v>130</v>
      </c>
      <c r="O144" s="110"/>
      <c r="P144" s="405" t="s">
        <v>169</v>
      </c>
      <c r="Q144" s="407"/>
    </row>
    <row r="145" spans="1:16384" ht="33.6" customHeight="1" x14ac:dyDescent="0.25">
      <c r="B145" s="156" t="s">
        <v>811</v>
      </c>
      <c r="C145" s="165" t="s">
        <v>890</v>
      </c>
      <c r="D145" s="3" t="s">
        <v>818</v>
      </c>
      <c r="E145" s="53">
        <v>1018408245</v>
      </c>
      <c r="F145" s="53" t="s">
        <v>664</v>
      </c>
      <c r="G145" s="53" t="s">
        <v>819</v>
      </c>
      <c r="H145" s="176">
        <v>40991</v>
      </c>
      <c r="I145" s="5" t="s">
        <v>130</v>
      </c>
      <c r="J145" s="156" t="s">
        <v>820</v>
      </c>
      <c r="K145" s="180" t="s">
        <v>821</v>
      </c>
      <c r="L145" s="180" t="s">
        <v>822</v>
      </c>
      <c r="M145" s="110" t="s">
        <v>130</v>
      </c>
      <c r="N145" s="110" t="s">
        <v>130</v>
      </c>
      <c r="O145" s="110" t="s">
        <v>130</v>
      </c>
      <c r="P145" s="502"/>
      <c r="Q145" s="503"/>
    </row>
    <row r="146" spans="1:16384" ht="33.6" customHeight="1" x14ac:dyDescent="0.25">
      <c r="A146" s="29"/>
      <c r="B146" s="350" t="s">
        <v>43</v>
      </c>
      <c r="C146" s="350" t="s">
        <v>890</v>
      </c>
      <c r="D146" s="351" t="s">
        <v>1355</v>
      </c>
      <c r="E146" s="351">
        <v>88207816</v>
      </c>
      <c r="F146" s="350" t="s">
        <v>1318</v>
      </c>
      <c r="G146" s="351" t="s">
        <v>1319</v>
      </c>
      <c r="H146" s="352">
        <v>35520</v>
      </c>
      <c r="I146" s="353" t="s">
        <v>131</v>
      </c>
      <c r="J146" s="350" t="s">
        <v>1321</v>
      </c>
      <c r="K146" s="350" t="s">
        <v>1320</v>
      </c>
      <c r="L146" s="350" t="s">
        <v>1322</v>
      </c>
      <c r="M146" s="354" t="s">
        <v>130</v>
      </c>
      <c r="N146" s="354" t="s">
        <v>130</v>
      </c>
      <c r="O146" s="354" t="s">
        <v>130</v>
      </c>
      <c r="P146" s="489" t="s">
        <v>169</v>
      </c>
      <c r="Q146" s="490"/>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c r="XFD146" s="29"/>
    </row>
    <row r="147" spans="1:16384" ht="33.6" customHeight="1" x14ac:dyDescent="0.25">
      <c r="A147" s="29"/>
      <c r="B147" s="87" t="s">
        <v>833</v>
      </c>
      <c r="C147" s="87" t="s">
        <v>892</v>
      </c>
      <c r="D147" s="86" t="s">
        <v>834</v>
      </c>
      <c r="E147" s="86">
        <v>37123128</v>
      </c>
      <c r="F147" s="86" t="s">
        <v>664</v>
      </c>
      <c r="G147" s="87" t="s">
        <v>681</v>
      </c>
      <c r="H147" s="191">
        <v>41544</v>
      </c>
      <c r="I147" s="5" t="s">
        <v>130</v>
      </c>
      <c r="J147" s="87" t="s">
        <v>835</v>
      </c>
      <c r="K147" s="180" t="s">
        <v>836</v>
      </c>
      <c r="L147" s="180" t="s">
        <v>837</v>
      </c>
      <c r="M147" s="53" t="s">
        <v>130</v>
      </c>
      <c r="N147" s="53" t="s">
        <v>130</v>
      </c>
      <c r="O147" s="53" t="s">
        <v>130</v>
      </c>
      <c r="P147" s="442" t="s">
        <v>169</v>
      </c>
      <c r="Q147" s="443"/>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c r="IQ147" s="29"/>
      <c r="IR147" s="29"/>
      <c r="IS147" s="29"/>
      <c r="IT147" s="29"/>
      <c r="IV147" s="29"/>
      <c r="IW147" s="29"/>
      <c r="IX147" s="29"/>
      <c r="IY147" s="29"/>
      <c r="IZ147" s="29"/>
      <c r="JA147" s="29"/>
      <c r="JB147" s="29"/>
      <c r="JC147" s="29"/>
      <c r="JD147" s="29"/>
      <c r="JE147" s="29"/>
      <c r="JF147" s="29"/>
      <c r="JG147" s="29"/>
      <c r="JH147" s="29"/>
      <c r="JI147" s="29"/>
      <c r="JJ147" s="29"/>
      <c r="JK147" s="29"/>
      <c r="JL147" s="29"/>
      <c r="JM147" s="29"/>
      <c r="JN147" s="29"/>
      <c r="JO147" s="29"/>
      <c r="JP147" s="29"/>
      <c r="JQ147" s="29"/>
      <c r="JR147" s="29"/>
      <c r="JS147" s="29"/>
      <c r="JT147" s="29"/>
      <c r="JU147" s="29"/>
      <c r="JV147" s="29"/>
      <c r="JW147" s="29"/>
      <c r="JX147" s="29"/>
      <c r="JY147" s="29"/>
      <c r="JZ147" s="29"/>
      <c r="KA147" s="29"/>
      <c r="KB147" s="29"/>
      <c r="KC147" s="29"/>
      <c r="KD147" s="29"/>
      <c r="KE147" s="29"/>
      <c r="KF147" s="29"/>
      <c r="KG147" s="29"/>
      <c r="KH147" s="29"/>
      <c r="KI147" s="29"/>
      <c r="KJ147" s="29"/>
      <c r="KK147" s="29"/>
      <c r="KL147" s="29"/>
      <c r="KM147" s="29"/>
      <c r="KN147" s="29"/>
      <c r="KO147" s="29"/>
      <c r="KP147" s="29"/>
      <c r="KQ147" s="29"/>
      <c r="KR147" s="29"/>
      <c r="KS147" s="29"/>
      <c r="KT147" s="29"/>
      <c r="KU147" s="29"/>
      <c r="KV147" s="29"/>
      <c r="KW147" s="29"/>
      <c r="KX147" s="29"/>
      <c r="KY147" s="29"/>
      <c r="KZ147" s="29"/>
      <c r="LA147" s="29"/>
      <c r="LB147" s="29"/>
      <c r="LC147" s="29"/>
      <c r="LD147" s="29"/>
      <c r="LE147" s="29"/>
      <c r="LF147" s="29"/>
      <c r="LG147" s="29"/>
      <c r="LH147" s="29"/>
      <c r="LI147" s="29"/>
      <c r="LJ147" s="29"/>
      <c r="LK147" s="29"/>
      <c r="LL147" s="29"/>
      <c r="LM147" s="29"/>
      <c r="LN147" s="29"/>
      <c r="LO147" s="29"/>
      <c r="LP147" s="29"/>
      <c r="LQ147" s="29"/>
      <c r="LR147" s="29"/>
      <c r="LS147" s="29"/>
      <c r="LT147" s="29"/>
      <c r="LU147" s="29"/>
      <c r="LV147" s="29"/>
      <c r="LW147" s="29"/>
      <c r="LX147" s="29"/>
      <c r="LY147" s="29"/>
      <c r="LZ147" s="29"/>
      <c r="MA147" s="29"/>
      <c r="MB147" s="29"/>
      <c r="MC147" s="29"/>
      <c r="MD147" s="29"/>
      <c r="ME147" s="29"/>
      <c r="MF147" s="29"/>
      <c r="MG147" s="29"/>
      <c r="MH147" s="29"/>
      <c r="MI147" s="29"/>
      <c r="MJ147" s="29"/>
      <c r="MK147" s="29"/>
      <c r="ML147" s="29"/>
      <c r="MM147" s="29"/>
      <c r="MN147" s="29"/>
      <c r="MO147" s="29"/>
      <c r="MP147" s="29"/>
      <c r="MQ147" s="29"/>
      <c r="MR147" s="29"/>
      <c r="MS147" s="29"/>
      <c r="MT147" s="29"/>
      <c r="MU147" s="29"/>
      <c r="MV147" s="29"/>
      <c r="MW147" s="29"/>
      <c r="MX147" s="29"/>
      <c r="MY147" s="29"/>
      <c r="MZ147" s="29"/>
      <c r="NA147" s="29"/>
      <c r="NB147" s="29"/>
      <c r="NC147" s="29"/>
      <c r="ND147" s="29"/>
      <c r="NE147" s="29"/>
      <c r="NF147" s="29"/>
      <c r="NG147" s="29"/>
      <c r="NH147" s="29"/>
      <c r="NI147" s="29"/>
      <c r="NJ147" s="29"/>
      <c r="NK147" s="29"/>
      <c r="NL147" s="29"/>
      <c r="NM147" s="29"/>
      <c r="NN147" s="29"/>
      <c r="NO147" s="29"/>
      <c r="NP147" s="29"/>
      <c r="NQ147" s="29"/>
      <c r="NR147" s="29"/>
      <c r="NS147" s="29"/>
      <c r="NT147" s="29"/>
      <c r="NU147" s="29"/>
      <c r="NV147" s="29"/>
      <c r="NW147" s="29"/>
      <c r="NX147" s="29"/>
      <c r="NY147" s="29"/>
      <c r="NZ147" s="29"/>
      <c r="OA147" s="29"/>
      <c r="OB147" s="29"/>
      <c r="OC147" s="29"/>
      <c r="OD147" s="29"/>
      <c r="OE147" s="29"/>
      <c r="OF147" s="29"/>
      <c r="OG147" s="29"/>
      <c r="OH147" s="29"/>
      <c r="OI147" s="29"/>
      <c r="OJ147" s="29"/>
      <c r="OK147" s="29"/>
      <c r="OL147" s="29"/>
      <c r="OM147" s="29"/>
      <c r="ON147" s="29"/>
      <c r="OO147" s="29"/>
      <c r="OP147" s="29"/>
      <c r="OQ147" s="29"/>
      <c r="OR147" s="29"/>
      <c r="OS147" s="29"/>
      <c r="OT147" s="29"/>
      <c r="OU147" s="29"/>
      <c r="OV147" s="29"/>
      <c r="OW147" s="29"/>
      <c r="OX147" s="29"/>
      <c r="OY147" s="29"/>
      <c r="OZ147" s="29"/>
      <c r="PA147" s="29"/>
      <c r="PB147" s="29"/>
      <c r="PC147" s="29"/>
      <c r="PD147" s="29"/>
      <c r="PE147" s="29"/>
      <c r="PF147" s="29"/>
      <c r="PG147" s="29"/>
      <c r="PH147" s="29"/>
      <c r="PI147" s="29"/>
      <c r="PJ147" s="29"/>
      <c r="PK147" s="29"/>
      <c r="PL147" s="29"/>
      <c r="PM147" s="29"/>
      <c r="PN147" s="29"/>
      <c r="PO147" s="29"/>
      <c r="PP147" s="29"/>
      <c r="PQ147" s="29"/>
      <c r="PR147" s="29"/>
      <c r="PS147" s="29"/>
      <c r="PT147" s="29"/>
      <c r="PU147" s="29"/>
      <c r="PV147" s="29"/>
      <c r="PW147" s="29"/>
      <c r="PX147" s="29"/>
      <c r="PY147" s="29"/>
      <c r="PZ147" s="29"/>
      <c r="QA147" s="29"/>
      <c r="QB147" s="29"/>
      <c r="QC147" s="29"/>
      <c r="QD147" s="29"/>
      <c r="QE147" s="29"/>
      <c r="QF147" s="29"/>
      <c r="QG147" s="29"/>
      <c r="QH147" s="29"/>
      <c r="QI147" s="29"/>
      <c r="QJ147" s="29"/>
      <c r="QK147" s="29"/>
      <c r="QL147" s="29"/>
      <c r="QM147" s="29"/>
      <c r="QN147" s="29"/>
      <c r="QO147" s="29"/>
      <c r="QP147" s="29"/>
      <c r="QQ147" s="29"/>
      <c r="QR147" s="29"/>
      <c r="QS147" s="29"/>
      <c r="QT147" s="29"/>
      <c r="QU147" s="29"/>
      <c r="QV147" s="29"/>
      <c r="QW147" s="29"/>
      <c r="QX147" s="29"/>
      <c r="QY147" s="29"/>
      <c r="QZ147" s="29"/>
      <c r="RA147" s="29"/>
      <c r="RB147" s="29"/>
      <c r="RC147" s="29"/>
      <c r="RD147" s="29"/>
      <c r="RE147" s="29"/>
      <c r="RF147" s="29"/>
      <c r="RG147" s="29"/>
      <c r="RH147" s="29"/>
      <c r="RI147" s="29"/>
      <c r="RJ147" s="29"/>
      <c r="RK147" s="29"/>
      <c r="RL147" s="29"/>
      <c r="RM147" s="29"/>
      <c r="RN147" s="29"/>
      <c r="RO147" s="29"/>
      <c r="RP147" s="29"/>
      <c r="RQ147" s="29"/>
      <c r="RR147" s="29"/>
      <c r="RS147" s="29"/>
      <c r="RT147" s="29"/>
      <c r="RU147" s="29"/>
      <c r="RV147" s="29"/>
      <c r="RW147" s="29"/>
      <c r="RX147" s="29"/>
      <c r="RY147" s="29"/>
      <c r="RZ147" s="29"/>
      <c r="SA147" s="29"/>
      <c r="SB147" s="29"/>
      <c r="SC147" s="29"/>
      <c r="SD147" s="29"/>
      <c r="SE147" s="29"/>
      <c r="SF147" s="29"/>
      <c r="SG147" s="29"/>
      <c r="SH147" s="29"/>
      <c r="SI147" s="29"/>
      <c r="SJ147" s="29"/>
      <c r="SK147" s="29"/>
      <c r="SL147" s="29"/>
      <c r="SM147" s="29"/>
      <c r="SN147" s="29"/>
      <c r="SO147" s="29"/>
      <c r="SP147" s="29"/>
      <c r="SR147" s="29"/>
      <c r="SS147" s="29"/>
      <c r="ST147" s="29"/>
      <c r="SU147" s="29"/>
      <c r="SV147" s="29"/>
      <c r="SW147" s="29"/>
      <c r="SX147" s="29"/>
      <c r="SY147" s="29"/>
      <c r="SZ147" s="29"/>
      <c r="TA147" s="29"/>
      <c r="TB147" s="29"/>
      <c r="TC147" s="29"/>
      <c r="TD147" s="29"/>
      <c r="TE147" s="29"/>
      <c r="TF147" s="29"/>
      <c r="TG147" s="29"/>
      <c r="TH147" s="29"/>
      <c r="TI147" s="29"/>
      <c r="TJ147" s="29"/>
      <c r="TK147" s="29"/>
      <c r="TL147" s="29"/>
      <c r="TM147" s="29"/>
      <c r="TN147" s="29"/>
      <c r="TO147" s="29"/>
      <c r="TP147" s="29"/>
      <c r="TQ147" s="29"/>
      <c r="TR147" s="29"/>
      <c r="TS147" s="29"/>
      <c r="TT147" s="29"/>
      <c r="TU147" s="29"/>
      <c r="TV147" s="29"/>
      <c r="TW147" s="29"/>
      <c r="TX147" s="29"/>
      <c r="TY147" s="29"/>
      <c r="TZ147" s="29"/>
      <c r="UA147" s="29"/>
      <c r="UB147" s="29"/>
      <c r="UC147" s="29"/>
      <c r="UD147" s="29"/>
      <c r="UE147" s="29"/>
      <c r="UF147" s="29"/>
      <c r="UG147" s="29"/>
      <c r="UH147" s="29"/>
      <c r="UI147" s="29"/>
      <c r="UJ147" s="29"/>
      <c r="UK147" s="29"/>
      <c r="UL147" s="29"/>
      <c r="UM147" s="29"/>
      <c r="UN147" s="29"/>
      <c r="UO147" s="29"/>
      <c r="UP147" s="29"/>
      <c r="UQ147" s="29"/>
      <c r="UR147" s="29"/>
      <c r="US147" s="29"/>
      <c r="UT147" s="29"/>
      <c r="UU147" s="29"/>
      <c r="UV147" s="29"/>
      <c r="UW147" s="29"/>
      <c r="UX147" s="29"/>
      <c r="UY147" s="29"/>
      <c r="UZ147" s="29"/>
      <c r="VA147" s="29"/>
      <c r="VB147" s="29"/>
      <c r="VC147" s="29"/>
      <c r="VD147" s="29"/>
      <c r="VE147" s="29"/>
      <c r="VF147" s="29"/>
      <c r="VG147" s="29"/>
      <c r="VH147" s="29"/>
      <c r="VI147" s="29"/>
      <c r="VJ147" s="29"/>
      <c r="VK147" s="29"/>
      <c r="VL147" s="29"/>
      <c r="VM147" s="29"/>
      <c r="VN147" s="29"/>
      <c r="VO147" s="29"/>
      <c r="VP147" s="29"/>
      <c r="VQ147" s="29"/>
      <c r="VR147" s="29"/>
      <c r="VS147" s="29"/>
      <c r="VT147" s="29"/>
      <c r="VU147" s="29"/>
      <c r="VV147" s="29"/>
      <c r="VW147" s="29"/>
      <c r="VX147" s="29"/>
      <c r="VY147" s="29"/>
      <c r="VZ147" s="29"/>
      <c r="WA147" s="29"/>
      <c r="WB147" s="29"/>
      <c r="WC147" s="29"/>
      <c r="WD147" s="29"/>
      <c r="WE147" s="29"/>
      <c r="WF147" s="29"/>
      <c r="WG147" s="29"/>
      <c r="WH147" s="29"/>
      <c r="WI147" s="29"/>
      <c r="WJ147" s="29"/>
      <c r="WK147" s="29"/>
      <c r="WL147" s="29"/>
      <c r="WM147" s="29"/>
      <c r="WN147" s="29"/>
      <c r="WO147" s="29"/>
      <c r="WP147" s="29"/>
      <c r="WQ147" s="29"/>
      <c r="WR147" s="29"/>
      <c r="WS147" s="29"/>
      <c r="WT147" s="29"/>
      <c r="WU147" s="29"/>
      <c r="WV147" s="29"/>
      <c r="WW147" s="29"/>
      <c r="WX147" s="29"/>
      <c r="WY147" s="29"/>
      <c r="WZ147" s="29"/>
      <c r="XA147" s="29"/>
      <c r="XB147" s="29"/>
      <c r="XC147" s="29"/>
      <c r="XD147" s="29"/>
      <c r="XE147" s="29"/>
      <c r="XF147" s="29"/>
      <c r="XG147" s="29"/>
      <c r="XH147" s="29"/>
      <c r="XI147" s="29"/>
      <c r="XJ147" s="29"/>
      <c r="XK147" s="29"/>
      <c r="XL147" s="29"/>
      <c r="XM147" s="29"/>
      <c r="XN147" s="29"/>
      <c r="XO147" s="29"/>
      <c r="XP147" s="29"/>
      <c r="XQ147" s="29"/>
      <c r="XR147" s="29"/>
      <c r="XS147" s="29"/>
      <c r="XT147" s="29"/>
      <c r="XU147" s="29"/>
      <c r="XV147" s="29"/>
      <c r="XW147" s="29"/>
      <c r="XX147" s="29"/>
      <c r="XY147" s="29"/>
      <c r="XZ147" s="29"/>
      <c r="YA147" s="29"/>
      <c r="YB147" s="29"/>
      <c r="YC147" s="29"/>
      <c r="YD147" s="29"/>
      <c r="YE147" s="29"/>
      <c r="YF147" s="29"/>
      <c r="YG147" s="29"/>
      <c r="YH147" s="29"/>
      <c r="YI147" s="29"/>
      <c r="YJ147" s="29"/>
      <c r="YK147" s="29"/>
      <c r="YL147" s="29"/>
      <c r="YM147" s="29"/>
      <c r="YN147" s="29"/>
      <c r="YO147" s="29"/>
      <c r="YP147" s="29"/>
      <c r="YQ147" s="29"/>
      <c r="YR147" s="29"/>
      <c r="YS147" s="29"/>
      <c r="YT147" s="29"/>
      <c r="YU147" s="29"/>
      <c r="YV147" s="29"/>
      <c r="YW147" s="29"/>
      <c r="YX147" s="29"/>
      <c r="YY147" s="29"/>
      <c r="YZ147" s="29"/>
      <c r="ZA147" s="29"/>
      <c r="ZB147" s="29"/>
      <c r="ZC147" s="29"/>
      <c r="ZD147" s="29"/>
      <c r="ZE147" s="29"/>
      <c r="ZF147" s="29"/>
      <c r="ZG147" s="29"/>
      <c r="ZH147" s="29"/>
      <c r="ZI147" s="29"/>
      <c r="ZJ147" s="29"/>
      <c r="ZK147" s="29"/>
      <c r="ZL147" s="29"/>
      <c r="ZM147" s="29"/>
      <c r="ZN147" s="29"/>
      <c r="ZO147" s="29"/>
      <c r="ZP147" s="29"/>
      <c r="ZQ147" s="29"/>
      <c r="ZR147" s="29"/>
      <c r="ZS147" s="29"/>
      <c r="ZT147" s="29"/>
      <c r="ZU147" s="29"/>
      <c r="ZV147" s="29"/>
      <c r="ZW147" s="29"/>
      <c r="ZX147" s="29"/>
      <c r="ZY147" s="29"/>
      <c r="ZZ147" s="29"/>
      <c r="AAA147" s="29"/>
      <c r="AAB147" s="29"/>
      <c r="AAC147" s="29"/>
      <c r="AAD147" s="29"/>
      <c r="AAE147" s="29"/>
      <c r="AAF147" s="29"/>
      <c r="AAG147" s="29"/>
      <c r="AAH147" s="29"/>
      <c r="AAI147" s="29"/>
      <c r="AAJ147" s="29"/>
      <c r="AAK147" s="29"/>
      <c r="AAL147" s="29"/>
      <c r="AAM147" s="29"/>
      <c r="AAN147" s="29"/>
      <c r="AAO147" s="29"/>
      <c r="AAP147" s="29"/>
      <c r="AAQ147" s="29"/>
      <c r="AAR147" s="29"/>
      <c r="AAS147" s="29"/>
      <c r="AAT147" s="29"/>
      <c r="AAU147" s="29"/>
      <c r="AAV147" s="29"/>
      <c r="AAW147" s="29"/>
      <c r="AAX147" s="29"/>
      <c r="AAY147" s="29"/>
      <c r="AAZ147" s="29"/>
      <c r="ABA147" s="29"/>
      <c r="ABB147" s="29"/>
      <c r="ABC147" s="29"/>
      <c r="ABD147" s="29"/>
      <c r="ABE147" s="29"/>
      <c r="ABF147" s="29"/>
      <c r="ABG147" s="29"/>
      <c r="ABH147" s="29"/>
      <c r="ABI147" s="29"/>
      <c r="ABJ147" s="29"/>
      <c r="ABK147" s="29"/>
      <c r="ABL147" s="29"/>
      <c r="ABM147" s="29"/>
      <c r="ABN147" s="29"/>
      <c r="ABO147" s="29"/>
      <c r="ABP147" s="29"/>
      <c r="ABQ147" s="29"/>
      <c r="ABR147" s="29"/>
      <c r="ABS147" s="29"/>
      <c r="ABT147" s="29"/>
      <c r="ABU147" s="29"/>
      <c r="ABV147" s="29"/>
      <c r="ABW147" s="29"/>
      <c r="ABX147" s="29"/>
      <c r="ABY147" s="29"/>
      <c r="ABZ147" s="29"/>
      <c r="ACA147" s="29"/>
      <c r="ACB147" s="29"/>
      <c r="ACC147" s="29"/>
      <c r="ACD147" s="29"/>
      <c r="ACE147" s="29"/>
      <c r="ACF147" s="29"/>
      <c r="ACG147" s="29"/>
      <c r="ACH147" s="29"/>
      <c r="ACI147" s="29"/>
      <c r="ACJ147" s="29"/>
      <c r="ACK147" s="29"/>
      <c r="ACL147" s="29"/>
      <c r="ACN147" s="29"/>
      <c r="ACO147" s="29"/>
      <c r="ACP147" s="29"/>
      <c r="ACQ147" s="29"/>
      <c r="ACR147" s="29"/>
      <c r="ACS147" s="29"/>
      <c r="ACT147" s="29"/>
      <c r="ACU147" s="29"/>
      <c r="ACV147" s="29"/>
      <c r="ACW147" s="29"/>
      <c r="ACX147" s="29"/>
      <c r="ACY147" s="29"/>
      <c r="ACZ147" s="29"/>
      <c r="ADA147" s="29"/>
      <c r="ADB147" s="29"/>
      <c r="ADC147" s="29"/>
      <c r="ADD147" s="29"/>
      <c r="ADE147" s="29"/>
      <c r="ADF147" s="29"/>
      <c r="ADG147" s="29"/>
      <c r="ADH147" s="29"/>
      <c r="ADI147" s="29"/>
      <c r="ADJ147" s="29"/>
      <c r="ADK147" s="29"/>
      <c r="ADL147" s="29"/>
      <c r="ADM147" s="29"/>
      <c r="ADN147" s="29"/>
      <c r="ADO147" s="29"/>
      <c r="ADP147" s="29"/>
      <c r="ADQ147" s="29"/>
      <c r="ADR147" s="29"/>
      <c r="ADS147" s="29"/>
      <c r="ADT147" s="29"/>
      <c r="ADU147" s="29"/>
      <c r="ADV147" s="29"/>
      <c r="ADW147" s="29"/>
      <c r="ADX147" s="29"/>
      <c r="ADY147" s="29"/>
      <c r="ADZ147" s="29"/>
      <c r="AEA147" s="29"/>
      <c r="AEB147" s="29"/>
      <c r="AEC147" s="29"/>
      <c r="AED147" s="29"/>
      <c r="AEE147" s="29"/>
      <c r="AEF147" s="29"/>
      <c r="AEG147" s="29"/>
      <c r="AEH147" s="29"/>
      <c r="AEI147" s="29"/>
      <c r="AEJ147" s="29"/>
      <c r="AEK147" s="29"/>
      <c r="AEL147" s="29"/>
      <c r="AEM147" s="29"/>
      <c r="AEN147" s="29"/>
      <c r="AEO147" s="29"/>
      <c r="AEP147" s="29"/>
      <c r="AEQ147" s="29"/>
      <c r="AER147" s="29"/>
      <c r="AES147" s="29"/>
      <c r="AET147" s="29"/>
      <c r="AEU147" s="29"/>
      <c r="AEV147" s="29"/>
      <c r="AEW147" s="29"/>
      <c r="AEX147" s="29"/>
      <c r="AEY147" s="29"/>
      <c r="AEZ147" s="29"/>
      <c r="AFA147" s="29"/>
      <c r="AFB147" s="29"/>
      <c r="AFC147" s="29"/>
      <c r="AFD147" s="29"/>
      <c r="AFE147" s="29"/>
      <c r="AFF147" s="29"/>
      <c r="AFG147" s="29"/>
      <c r="AFH147" s="29"/>
      <c r="AFI147" s="29"/>
      <c r="AFJ147" s="29"/>
      <c r="AFK147" s="29"/>
      <c r="AFL147" s="29"/>
      <c r="AFM147" s="29"/>
      <c r="AFN147" s="29"/>
      <c r="AFO147" s="29"/>
      <c r="AFP147" s="29"/>
      <c r="AFQ147" s="29"/>
      <c r="AFR147" s="29"/>
      <c r="AFS147" s="29"/>
      <c r="AFT147" s="29"/>
      <c r="AFU147" s="29"/>
      <c r="AFV147" s="29"/>
      <c r="AFW147" s="29"/>
      <c r="AFX147" s="29"/>
      <c r="AFY147" s="29"/>
      <c r="AFZ147" s="29"/>
      <c r="AGA147" s="29"/>
      <c r="AGB147" s="29"/>
      <c r="AGC147" s="29"/>
      <c r="AGD147" s="29"/>
      <c r="AGE147" s="29"/>
      <c r="AGF147" s="29"/>
      <c r="AGG147" s="29"/>
      <c r="AGH147" s="29"/>
      <c r="AGI147" s="29"/>
      <c r="AGJ147" s="29"/>
      <c r="AGK147" s="29"/>
      <c r="AGL147" s="29"/>
      <c r="AGM147" s="29"/>
      <c r="AGN147" s="29"/>
      <c r="AGO147" s="29"/>
      <c r="AGP147" s="29"/>
      <c r="AGQ147" s="29"/>
      <c r="AGR147" s="29"/>
      <c r="AGS147" s="29"/>
      <c r="AGT147" s="29"/>
      <c r="AGU147" s="29"/>
      <c r="AGV147" s="29"/>
      <c r="AGW147" s="29"/>
      <c r="AGX147" s="29"/>
      <c r="AGY147" s="29"/>
      <c r="AGZ147" s="29"/>
      <c r="AHA147" s="29"/>
      <c r="AHB147" s="29"/>
      <c r="AHC147" s="29"/>
      <c r="AHD147" s="29"/>
      <c r="AHE147" s="29"/>
      <c r="AHF147" s="29"/>
      <c r="AHG147" s="29"/>
      <c r="AHH147" s="29"/>
      <c r="AHI147" s="29"/>
      <c r="AHJ147" s="29"/>
      <c r="AHK147" s="29"/>
      <c r="AHL147" s="29"/>
      <c r="AHM147" s="29"/>
      <c r="AHN147" s="29"/>
      <c r="AHO147" s="29"/>
      <c r="AHP147" s="29"/>
      <c r="AHQ147" s="29"/>
      <c r="AHR147" s="29"/>
      <c r="AHS147" s="29"/>
      <c r="AHT147" s="29"/>
      <c r="AHU147" s="29"/>
      <c r="AHV147" s="29"/>
      <c r="AHW147" s="29"/>
      <c r="AHX147" s="29"/>
      <c r="AHY147" s="29"/>
      <c r="AHZ147" s="29"/>
      <c r="AIA147" s="29"/>
      <c r="AIB147" s="29"/>
      <c r="AIC147" s="29"/>
      <c r="AID147" s="29"/>
      <c r="AIE147" s="29"/>
      <c r="AIF147" s="29"/>
      <c r="AIG147" s="29"/>
      <c r="AIH147" s="29"/>
      <c r="AII147" s="29"/>
      <c r="AIJ147" s="29"/>
      <c r="AIK147" s="29"/>
      <c r="AIL147" s="29"/>
      <c r="AIM147" s="29"/>
      <c r="AIN147" s="29"/>
      <c r="AIO147" s="29"/>
      <c r="AIP147" s="29"/>
      <c r="AIQ147" s="29"/>
      <c r="AIR147" s="29"/>
      <c r="AIS147" s="29"/>
      <c r="AIT147" s="29"/>
      <c r="AIU147" s="29"/>
      <c r="AIV147" s="29"/>
      <c r="AIW147" s="29"/>
      <c r="AIX147" s="29"/>
      <c r="AIY147" s="29"/>
      <c r="AIZ147" s="29"/>
      <c r="AJA147" s="29"/>
      <c r="AJB147" s="29"/>
      <c r="AJC147" s="29"/>
      <c r="AJD147" s="29"/>
      <c r="AJE147" s="29"/>
      <c r="AJF147" s="29"/>
      <c r="AJG147" s="29"/>
      <c r="AJH147" s="29"/>
      <c r="AJI147" s="29"/>
      <c r="AJJ147" s="29"/>
      <c r="AJK147" s="29"/>
      <c r="AJL147" s="29"/>
      <c r="AJM147" s="29"/>
      <c r="AJN147" s="29"/>
      <c r="AJO147" s="29"/>
      <c r="AJP147" s="29"/>
      <c r="AJQ147" s="29"/>
      <c r="AJR147" s="29"/>
      <c r="AJS147" s="29"/>
      <c r="AJT147" s="29"/>
      <c r="AJU147" s="29"/>
      <c r="AJV147" s="29"/>
      <c r="AJW147" s="29"/>
      <c r="AJX147" s="29"/>
      <c r="AJY147" s="29"/>
      <c r="AJZ147" s="29"/>
      <c r="AKA147" s="29"/>
      <c r="AKB147" s="29"/>
      <c r="AKC147" s="29"/>
      <c r="AKD147" s="29"/>
      <c r="AKE147" s="29"/>
      <c r="AKF147" s="29"/>
      <c r="AKG147" s="29"/>
      <c r="AKH147" s="29"/>
      <c r="AKI147" s="29"/>
      <c r="AKJ147" s="29"/>
      <c r="AKK147" s="29"/>
      <c r="AKL147" s="29"/>
      <c r="AKM147" s="29"/>
      <c r="AKN147" s="29"/>
      <c r="AKO147" s="29"/>
      <c r="AKP147" s="29"/>
      <c r="AKQ147" s="29"/>
      <c r="AKR147" s="29"/>
      <c r="AKS147" s="29"/>
      <c r="AKT147" s="29"/>
      <c r="AKU147" s="29"/>
      <c r="AKV147" s="29"/>
      <c r="AKW147" s="29"/>
      <c r="AKX147" s="29"/>
      <c r="AKY147" s="29"/>
      <c r="AKZ147" s="29"/>
      <c r="ALA147" s="29"/>
      <c r="ALB147" s="29"/>
      <c r="ALC147" s="29"/>
      <c r="ALD147" s="29"/>
      <c r="ALE147" s="29"/>
      <c r="ALF147" s="29"/>
      <c r="ALG147" s="29"/>
      <c r="ALH147" s="29"/>
      <c r="ALI147" s="29"/>
      <c r="ALJ147" s="29"/>
      <c r="ALK147" s="29"/>
      <c r="ALL147" s="29"/>
      <c r="ALM147" s="29"/>
      <c r="ALN147" s="29"/>
      <c r="ALO147" s="29"/>
      <c r="ALP147" s="29"/>
      <c r="ALQ147" s="29"/>
      <c r="ALR147" s="29"/>
      <c r="ALS147" s="29"/>
      <c r="ALT147" s="29"/>
      <c r="ALU147" s="29"/>
      <c r="ALV147" s="29"/>
      <c r="ALW147" s="29"/>
      <c r="ALX147" s="29"/>
      <c r="ALY147" s="29"/>
      <c r="ALZ147" s="29"/>
      <c r="AMA147" s="29"/>
      <c r="AMB147" s="29"/>
      <c r="AMC147" s="29"/>
      <c r="AMD147" s="29"/>
      <c r="AME147" s="29"/>
      <c r="AMF147" s="29"/>
      <c r="AMG147" s="29"/>
      <c r="AMH147" s="29"/>
      <c r="AMJ147" s="29"/>
      <c r="AMK147" s="29"/>
      <c r="AML147" s="29"/>
      <c r="AMM147" s="29"/>
      <c r="AMN147" s="29"/>
      <c r="AMO147" s="29"/>
      <c r="AMP147" s="29"/>
      <c r="AMQ147" s="29"/>
      <c r="AMR147" s="29"/>
      <c r="AMS147" s="29"/>
      <c r="AMT147" s="29"/>
      <c r="AMU147" s="29"/>
      <c r="AMV147" s="29"/>
      <c r="AMW147" s="29"/>
      <c r="AMX147" s="29"/>
      <c r="AMY147" s="29"/>
      <c r="AMZ147" s="29"/>
      <c r="ANA147" s="29"/>
      <c r="ANB147" s="29"/>
      <c r="ANC147" s="29"/>
      <c r="AND147" s="29"/>
      <c r="ANE147" s="29"/>
      <c r="ANF147" s="29"/>
      <c r="ANG147" s="29"/>
      <c r="ANH147" s="29"/>
      <c r="ANI147" s="29"/>
      <c r="ANJ147" s="29"/>
      <c r="ANK147" s="29"/>
      <c r="ANL147" s="29"/>
      <c r="ANM147" s="29"/>
      <c r="ANN147" s="29"/>
      <c r="ANO147" s="29"/>
      <c r="ANP147" s="29"/>
      <c r="ANQ147" s="29"/>
      <c r="ANR147" s="29"/>
      <c r="ANS147" s="29"/>
      <c r="ANT147" s="29"/>
      <c r="ANU147" s="29"/>
      <c r="ANV147" s="29"/>
      <c r="ANW147" s="29"/>
      <c r="ANX147" s="29"/>
      <c r="ANY147" s="29"/>
      <c r="ANZ147" s="29"/>
      <c r="AOA147" s="29"/>
      <c r="AOB147" s="29"/>
      <c r="AOC147" s="29"/>
      <c r="AOD147" s="29"/>
      <c r="AOE147" s="29"/>
      <c r="AOF147" s="29"/>
      <c r="AOG147" s="29"/>
      <c r="AOH147" s="29"/>
      <c r="AOI147" s="29"/>
      <c r="AOJ147" s="29"/>
      <c r="AOK147" s="29"/>
      <c r="AOL147" s="29"/>
      <c r="AOM147" s="29"/>
      <c r="AON147" s="29"/>
      <c r="AOO147" s="29"/>
      <c r="AOP147" s="29"/>
      <c r="AOQ147" s="29"/>
      <c r="AOR147" s="29"/>
      <c r="AOS147" s="29"/>
      <c r="AOT147" s="29"/>
      <c r="AOU147" s="29"/>
      <c r="AOV147" s="29"/>
      <c r="AOW147" s="29"/>
      <c r="AOX147" s="29"/>
      <c r="AOY147" s="29"/>
      <c r="AOZ147" s="29"/>
      <c r="APA147" s="29"/>
      <c r="APB147" s="29"/>
      <c r="APC147" s="29"/>
      <c r="APD147" s="29"/>
      <c r="APE147" s="29"/>
      <c r="APF147" s="29"/>
      <c r="APG147" s="29"/>
      <c r="APH147" s="29"/>
      <c r="API147" s="29"/>
      <c r="APJ147" s="29"/>
      <c r="APK147" s="29"/>
      <c r="APL147" s="29"/>
      <c r="APM147" s="29"/>
      <c r="APN147" s="29"/>
      <c r="APO147" s="29"/>
      <c r="APP147" s="29"/>
      <c r="APQ147" s="29"/>
      <c r="APR147" s="29"/>
      <c r="APS147" s="29"/>
      <c r="APT147" s="29"/>
      <c r="APU147" s="29"/>
      <c r="APV147" s="29"/>
      <c r="APW147" s="29"/>
      <c r="APX147" s="29"/>
      <c r="APY147" s="29"/>
      <c r="APZ147" s="29"/>
      <c r="AQA147" s="29"/>
      <c r="AQB147" s="29"/>
      <c r="AQC147" s="29"/>
      <c r="AQD147" s="29"/>
      <c r="AQE147" s="29"/>
      <c r="AQF147" s="29"/>
      <c r="AQG147" s="29"/>
      <c r="AQH147" s="29"/>
      <c r="AQI147" s="29"/>
      <c r="AQJ147" s="29"/>
      <c r="AQK147" s="29"/>
      <c r="AQL147" s="29"/>
      <c r="AQM147" s="29"/>
      <c r="AQN147" s="29"/>
      <c r="AQO147" s="29"/>
      <c r="AQP147" s="29"/>
      <c r="AQQ147" s="29"/>
      <c r="AQR147" s="29"/>
      <c r="AQS147" s="29"/>
      <c r="AQT147" s="29"/>
      <c r="AQU147" s="29"/>
      <c r="AQV147" s="29"/>
      <c r="AQW147" s="29"/>
      <c r="AQX147" s="29"/>
      <c r="AQY147" s="29"/>
      <c r="AQZ147" s="29"/>
      <c r="ARA147" s="29"/>
      <c r="ARB147" s="29"/>
      <c r="ARC147" s="29"/>
      <c r="ARD147" s="29"/>
      <c r="ARE147" s="29"/>
      <c r="ARF147" s="29"/>
      <c r="ARG147" s="29"/>
      <c r="ARH147" s="29"/>
      <c r="ARI147" s="29"/>
      <c r="ARJ147" s="29"/>
      <c r="ARK147" s="29"/>
      <c r="ARL147" s="29"/>
      <c r="ARM147" s="29"/>
      <c r="ARN147" s="29"/>
      <c r="ARO147" s="29"/>
      <c r="ARP147" s="29"/>
      <c r="ARQ147" s="29"/>
      <c r="ARR147" s="29"/>
      <c r="ARS147" s="29"/>
      <c r="ART147" s="29"/>
      <c r="ARU147" s="29"/>
      <c r="ARV147" s="29"/>
      <c r="ARW147" s="29"/>
      <c r="ARX147" s="29"/>
      <c r="ARY147" s="29"/>
      <c r="ARZ147" s="29"/>
      <c r="ASA147" s="29"/>
      <c r="ASB147" s="29"/>
      <c r="ASC147" s="29"/>
      <c r="ASD147" s="29"/>
      <c r="ASE147" s="29"/>
      <c r="ASF147" s="29"/>
      <c r="ASG147" s="29"/>
      <c r="ASH147" s="29"/>
      <c r="ASI147" s="29"/>
      <c r="ASJ147" s="29"/>
      <c r="ASK147" s="29"/>
      <c r="ASL147" s="29"/>
      <c r="ASM147" s="29"/>
      <c r="ASN147" s="29"/>
      <c r="ASO147" s="29"/>
      <c r="ASP147" s="29"/>
      <c r="ASQ147" s="29"/>
      <c r="ASR147" s="29"/>
      <c r="ASS147" s="29"/>
      <c r="AST147" s="29"/>
      <c r="ASU147" s="29"/>
      <c r="ASV147" s="29"/>
      <c r="ASW147" s="29"/>
      <c r="ASX147" s="29"/>
      <c r="ASY147" s="29"/>
      <c r="ASZ147" s="29"/>
      <c r="ATA147" s="29"/>
      <c r="ATB147" s="29"/>
      <c r="ATC147" s="29"/>
      <c r="ATD147" s="29"/>
      <c r="ATE147" s="29"/>
      <c r="ATF147" s="29"/>
      <c r="ATG147" s="29"/>
      <c r="ATH147" s="29"/>
      <c r="ATI147" s="29"/>
      <c r="ATJ147" s="29"/>
      <c r="ATK147" s="29"/>
      <c r="ATL147" s="29"/>
      <c r="ATM147" s="29"/>
      <c r="ATN147" s="29"/>
      <c r="ATO147" s="29"/>
      <c r="ATP147" s="29"/>
      <c r="ATQ147" s="29"/>
      <c r="ATR147" s="29"/>
      <c r="ATS147" s="29"/>
      <c r="ATT147" s="29"/>
      <c r="ATU147" s="29"/>
      <c r="ATV147" s="29"/>
      <c r="ATW147" s="29"/>
      <c r="ATX147" s="29"/>
      <c r="ATY147" s="29"/>
      <c r="ATZ147" s="29"/>
      <c r="AUA147" s="29"/>
      <c r="AUB147" s="29"/>
      <c r="AUC147" s="29"/>
      <c r="AUD147" s="29"/>
      <c r="AUE147" s="29"/>
      <c r="AUF147" s="29"/>
      <c r="AUG147" s="29"/>
      <c r="AUH147" s="29"/>
      <c r="AUI147" s="29"/>
      <c r="AUJ147" s="29"/>
      <c r="AUK147" s="29"/>
      <c r="AUL147" s="29"/>
      <c r="AUM147" s="29"/>
      <c r="AUN147" s="29"/>
      <c r="AUO147" s="29"/>
      <c r="AUP147" s="29"/>
      <c r="AUQ147" s="29"/>
      <c r="AUR147" s="29"/>
      <c r="AUS147" s="29"/>
      <c r="AUT147" s="29"/>
      <c r="AUU147" s="29"/>
      <c r="AUV147" s="29"/>
      <c r="AUW147" s="29"/>
      <c r="AUX147" s="29"/>
      <c r="AUY147" s="29"/>
      <c r="AUZ147" s="29"/>
      <c r="AVA147" s="29"/>
      <c r="AVB147" s="29"/>
      <c r="AVC147" s="29"/>
      <c r="AVD147" s="29"/>
      <c r="AVE147" s="29"/>
      <c r="AVF147" s="29"/>
      <c r="AVG147" s="29"/>
      <c r="AVH147" s="29"/>
      <c r="AVI147" s="29"/>
      <c r="AVJ147" s="29"/>
      <c r="AVK147" s="29"/>
      <c r="AVL147" s="29"/>
      <c r="AVM147" s="29"/>
      <c r="AVN147" s="29"/>
      <c r="AVO147" s="29"/>
      <c r="AVP147" s="29"/>
      <c r="AVQ147" s="29"/>
      <c r="AVR147" s="29"/>
      <c r="AVS147" s="29"/>
      <c r="AVT147" s="29"/>
      <c r="AVU147" s="29"/>
      <c r="AVV147" s="29"/>
      <c r="AVW147" s="29"/>
      <c r="AVX147" s="29"/>
      <c r="AVY147" s="29"/>
      <c r="AVZ147" s="29"/>
      <c r="AWA147" s="29"/>
      <c r="AWB147" s="29"/>
      <c r="AWC147" s="29"/>
      <c r="AWD147" s="29"/>
      <c r="AWF147" s="29"/>
      <c r="AWG147" s="29"/>
      <c r="AWH147" s="29"/>
      <c r="AWI147" s="29"/>
      <c r="AWJ147" s="29"/>
      <c r="AWK147" s="29"/>
      <c r="AWL147" s="29"/>
      <c r="AWM147" s="29"/>
      <c r="AWN147" s="29"/>
      <c r="AWO147" s="29"/>
      <c r="AWP147" s="29"/>
      <c r="AWQ147" s="29"/>
      <c r="AWR147" s="29"/>
      <c r="AWS147" s="29"/>
      <c r="AWT147" s="29"/>
      <c r="AWU147" s="29"/>
      <c r="AWV147" s="29"/>
      <c r="AWW147" s="29"/>
      <c r="AWX147" s="29"/>
      <c r="AWY147" s="29"/>
      <c r="AWZ147" s="29"/>
      <c r="AXA147" s="29"/>
      <c r="AXB147" s="29"/>
      <c r="AXC147" s="29"/>
      <c r="AXD147" s="29"/>
      <c r="AXE147" s="29"/>
      <c r="AXF147" s="29"/>
      <c r="AXG147" s="29"/>
      <c r="AXH147" s="29"/>
      <c r="AXI147" s="29"/>
      <c r="AXJ147" s="29"/>
      <c r="AXK147" s="29"/>
      <c r="AXL147" s="29"/>
      <c r="AXM147" s="29"/>
      <c r="AXN147" s="29"/>
      <c r="AXO147" s="29"/>
      <c r="AXP147" s="29"/>
      <c r="AXQ147" s="29"/>
      <c r="AXR147" s="29"/>
      <c r="AXS147" s="29"/>
      <c r="AXT147" s="29"/>
      <c r="AXU147" s="29"/>
      <c r="AXV147" s="29"/>
      <c r="AXW147" s="29"/>
      <c r="AXX147" s="29"/>
      <c r="AXY147" s="29"/>
      <c r="AXZ147" s="29"/>
      <c r="AYA147" s="29"/>
      <c r="AYB147" s="29"/>
      <c r="AYC147" s="29"/>
      <c r="AYD147" s="29"/>
      <c r="AYE147" s="29"/>
      <c r="AYF147" s="29"/>
      <c r="AYG147" s="29"/>
      <c r="AYH147" s="29"/>
      <c r="AYI147" s="29"/>
      <c r="AYJ147" s="29"/>
      <c r="AYK147" s="29"/>
      <c r="AYL147" s="29"/>
      <c r="AYM147" s="29"/>
      <c r="AYN147" s="29"/>
      <c r="AYO147" s="29"/>
      <c r="AYP147" s="29"/>
      <c r="AYQ147" s="29"/>
      <c r="AYR147" s="29"/>
      <c r="AYS147" s="29"/>
      <c r="AYT147" s="29"/>
      <c r="AYU147" s="29"/>
      <c r="AYV147" s="29"/>
      <c r="AYW147" s="29"/>
      <c r="AYX147" s="29"/>
      <c r="AYY147" s="29"/>
      <c r="AYZ147" s="29"/>
      <c r="AZA147" s="29"/>
      <c r="AZB147" s="29"/>
      <c r="AZC147" s="29"/>
      <c r="AZD147" s="29"/>
      <c r="AZE147" s="29"/>
      <c r="AZF147" s="29"/>
      <c r="AZG147" s="29"/>
      <c r="AZH147" s="29"/>
      <c r="AZI147" s="29"/>
      <c r="AZJ147" s="29"/>
      <c r="AZK147" s="29"/>
      <c r="AZL147" s="29"/>
      <c r="AZM147" s="29"/>
      <c r="AZN147" s="29"/>
      <c r="AZO147" s="29"/>
      <c r="AZP147" s="29"/>
      <c r="AZQ147" s="29"/>
      <c r="AZR147" s="29"/>
      <c r="AZS147" s="29"/>
      <c r="AZT147" s="29"/>
      <c r="AZU147" s="29"/>
      <c r="AZV147" s="29"/>
      <c r="AZW147" s="29"/>
      <c r="AZX147" s="29"/>
      <c r="AZY147" s="29"/>
      <c r="AZZ147" s="29"/>
      <c r="BAA147" s="29"/>
      <c r="BAB147" s="29"/>
      <c r="BAC147" s="29"/>
      <c r="BAD147" s="29"/>
      <c r="BAE147" s="29"/>
      <c r="BAF147" s="29"/>
      <c r="BAG147" s="29"/>
      <c r="BAH147" s="29"/>
      <c r="BAI147" s="29"/>
      <c r="BAJ147" s="29"/>
      <c r="BAK147" s="29"/>
      <c r="BAL147" s="29"/>
      <c r="BAM147" s="29"/>
      <c r="BAN147" s="29"/>
      <c r="BAO147" s="29"/>
      <c r="BAP147" s="29"/>
      <c r="BAQ147" s="29"/>
      <c r="BAR147" s="29"/>
      <c r="BAS147" s="29"/>
      <c r="BAT147" s="29"/>
      <c r="BAU147" s="29"/>
      <c r="BAV147" s="29"/>
      <c r="BAW147" s="29"/>
      <c r="BAX147" s="29"/>
      <c r="BAY147" s="29"/>
      <c r="BAZ147" s="29"/>
      <c r="BBA147" s="29"/>
      <c r="BBB147" s="29"/>
      <c r="BBC147" s="29"/>
      <c r="BBD147" s="29"/>
      <c r="BBE147" s="29"/>
      <c r="BBF147" s="29"/>
      <c r="BBG147" s="29"/>
      <c r="BBH147" s="29"/>
      <c r="BBI147" s="29"/>
      <c r="BBJ147" s="29"/>
      <c r="BBK147" s="29"/>
      <c r="BBL147" s="29"/>
      <c r="BBM147" s="29"/>
      <c r="BBN147" s="29"/>
      <c r="BBO147" s="29"/>
      <c r="BBP147" s="29"/>
      <c r="BBQ147" s="29"/>
      <c r="BBR147" s="29"/>
      <c r="BBS147" s="29"/>
      <c r="BBT147" s="29"/>
      <c r="BBU147" s="29"/>
      <c r="BBV147" s="29"/>
      <c r="BBW147" s="29"/>
      <c r="BBX147" s="29"/>
      <c r="BBY147" s="29"/>
      <c r="BBZ147" s="29"/>
      <c r="BCA147" s="29"/>
      <c r="BCB147" s="29"/>
      <c r="BCC147" s="29"/>
      <c r="BCD147" s="29"/>
      <c r="BCE147" s="29"/>
      <c r="BCF147" s="29"/>
      <c r="BCG147" s="29"/>
      <c r="BCH147" s="29"/>
      <c r="BCI147" s="29"/>
      <c r="BCJ147" s="29"/>
      <c r="BCK147" s="29"/>
      <c r="BCL147" s="29"/>
      <c r="BCM147" s="29"/>
      <c r="BCN147" s="29"/>
      <c r="BCO147" s="29"/>
      <c r="BCP147" s="29"/>
      <c r="BCQ147" s="29"/>
      <c r="BCR147" s="29"/>
      <c r="BCS147" s="29"/>
      <c r="BCT147" s="29"/>
      <c r="BCU147" s="29"/>
      <c r="BCV147" s="29"/>
      <c r="BCW147" s="29"/>
      <c r="BCX147" s="29"/>
      <c r="BCY147" s="29"/>
      <c r="BCZ147" s="29"/>
      <c r="BDA147" s="29"/>
      <c r="BDB147" s="29"/>
      <c r="BDC147" s="29"/>
      <c r="BDD147" s="29"/>
      <c r="BDE147" s="29"/>
      <c r="BDF147" s="29"/>
      <c r="BDG147" s="29"/>
      <c r="BDH147" s="29"/>
      <c r="BDI147" s="29"/>
      <c r="BDJ147" s="29"/>
      <c r="BDK147" s="29"/>
      <c r="BDL147" s="29"/>
      <c r="BDM147" s="29"/>
      <c r="BDN147" s="29"/>
      <c r="BDO147" s="29"/>
      <c r="BDP147" s="29"/>
      <c r="BDQ147" s="29"/>
      <c r="BDR147" s="29"/>
      <c r="BDS147" s="29"/>
      <c r="BDT147" s="29"/>
      <c r="BDU147" s="29"/>
      <c r="BDV147" s="29"/>
      <c r="BDW147" s="29"/>
      <c r="BDX147" s="29"/>
      <c r="BDY147" s="29"/>
      <c r="BDZ147" s="29"/>
      <c r="BEA147" s="29"/>
      <c r="BEB147" s="29"/>
      <c r="BEC147" s="29"/>
      <c r="BED147" s="29"/>
      <c r="BEE147" s="29"/>
      <c r="BEF147" s="29"/>
      <c r="BEG147" s="29"/>
      <c r="BEH147" s="29"/>
      <c r="BEI147" s="29"/>
      <c r="BEJ147" s="29"/>
      <c r="BEK147" s="29"/>
      <c r="BEL147" s="29"/>
      <c r="BEM147" s="29"/>
      <c r="BEN147" s="29"/>
      <c r="BEO147" s="29"/>
      <c r="BEP147" s="29"/>
      <c r="BEQ147" s="29"/>
      <c r="BER147" s="29"/>
      <c r="BES147" s="29"/>
      <c r="BET147" s="29"/>
      <c r="BEU147" s="29"/>
      <c r="BEV147" s="29"/>
      <c r="BEW147" s="29"/>
      <c r="BEX147" s="29"/>
      <c r="BEY147" s="29"/>
      <c r="BEZ147" s="29"/>
      <c r="BFA147" s="29"/>
      <c r="BFB147" s="29"/>
      <c r="BFC147" s="29"/>
      <c r="BFD147" s="29"/>
      <c r="BFE147" s="29"/>
      <c r="BFF147" s="29"/>
      <c r="BFG147" s="29"/>
      <c r="BFH147" s="29"/>
      <c r="BFI147" s="29"/>
      <c r="BFJ147" s="29"/>
      <c r="BFK147" s="29"/>
      <c r="BFL147" s="29"/>
      <c r="BFM147" s="29"/>
      <c r="BFN147" s="29"/>
      <c r="BFO147" s="29"/>
      <c r="BFP147" s="29"/>
      <c r="BFQ147" s="29"/>
      <c r="BFR147" s="29"/>
      <c r="BFS147" s="29"/>
      <c r="BFT147" s="29"/>
      <c r="BFU147" s="29"/>
      <c r="BFV147" s="29"/>
      <c r="BFW147" s="29"/>
      <c r="BFX147" s="29"/>
      <c r="BFY147" s="29"/>
      <c r="BFZ147" s="29"/>
      <c r="BGB147" s="29"/>
      <c r="BGC147" s="29"/>
      <c r="BGD147" s="29"/>
      <c r="BGE147" s="29"/>
      <c r="BGF147" s="29"/>
      <c r="BGG147" s="29"/>
      <c r="BGH147" s="29"/>
      <c r="BGI147" s="29"/>
      <c r="BGJ147" s="29"/>
      <c r="BGK147" s="29"/>
      <c r="BGL147" s="29"/>
      <c r="BGM147" s="29"/>
      <c r="BGN147" s="29"/>
      <c r="BGO147" s="29"/>
      <c r="BGP147" s="29"/>
      <c r="BGQ147" s="29"/>
      <c r="BGR147" s="29"/>
      <c r="BGS147" s="29"/>
      <c r="BGT147" s="29"/>
      <c r="BGU147" s="29"/>
      <c r="BGV147" s="29"/>
      <c r="BGW147" s="29"/>
      <c r="BGX147" s="29"/>
      <c r="BGY147" s="29"/>
      <c r="BGZ147" s="29"/>
      <c r="BHA147" s="29"/>
      <c r="BHB147" s="29"/>
      <c r="BHC147" s="29"/>
      <c r="BHD147" s="29"/>
      <c r="BHE147" s="29"/>
      <c r="BHF147" s="29"/>
      <c r="BHG147" s="29"/>
      <c r="BHH147" s="29"/>
      <c r="BHI147" s="29"/>
      <c r="BHJ147" s="29"/>
      <c r="BHK147" s="29"/>
      <c r="BHL147" s="29"/>
      <c r="BHM147" s="29"/>
      <c r="BHN147" s="29"/>
      <c r="BHO147" s="29"/>
      <c r="BHP147" s="29"/>
      <c r="BHQ147" s="29"/>
      <c r="BHR147" s="29"/>
      <c r="BHS147" s="29"/>
      <c r="BHT147" s="29"/>
      <c r="BHU147" s="29"/>
      <c r="BHV147" s="29"/>
      <c r="BHW147" s="29"/>
      <c r="BHX147" s="29"/>
      <c r="BHY147" s="29"/>
      <c r="BHZ147" s="29"/>
      <c r="BIA147" s="29"/>
      <c r="BIB147" s="29"/>
      <c r="BIC147" s="29"/>
      <c r="BID147" s="29"/>
      <c r="BIE147" s="29"/>
      <c r="BIF147" s="29"/>
      <c r="BIG147" s="29"/>
      <c r="BIH147" s="29"/>
      <c r="BII147" s="29"/>
      <c r="BIJ147" s="29"/>
      <c r="BIK147" s="29"/>
      <c r="BIL147" s="29"/>
      <c r="BIM147" s="29"/>
      <c r="BIN147" s="29"/>
      <c r="BIO147" s="29"/>
      <c r="BIP147" s="29"/>
      <c r="BIQ147" s="29"/>
      <c r="BIR147" s="29"/>
      <c r="BIS147" s="29"/>
      <c r="BIT147" s="29"/>
      <c r="BIU147" s="29"/>
      <c r="BIV147" s="29"/>
      <c r="BIW147" s="29"/>
      <c r="BIX147" s="29"/>
      <c r="BIY147" s="29"/>
      <c r="BIZ147" s="29"/>
      <c r="BJA147" s="29"/>
      <c r="BJB147" s="29"/>
      <c r="BJC147" s="29"/>
      <c r="BJD147" s="29"/>
      <c r="BJE147" s="29"/>
      <c r="BJF147" s="29"/>
      <c r="BJG147" s="29"/>
      <c r="BJH147" s="29"/>
      <c r="BJI147" s="29"/>
      <c r="BJJ147" s="29"/>
      <c r="BJK147" s="29"/>
      <c r="BJL147" s="29"/>
      <c r="BJM147" s="29"/>
      <c r="BJN147" s="29"/>
      <c r="BJO147" s="29"/>
      <c r="BJP147" s="29"/>
      <c r="BJQ147" s="29"/>
      <c r="BJR147" s="29"/>
      <c r="BJS147" s="29"/>
      <c r="BJT147" s="29"/>
      <c r="BJU147" s="29"/>
      <c r="BJV147" s="29"/>
      <c r="BJW147" s="29"/>
      <c r="BJX147" s="29"/>
      <c r="BJY147" s="29"/>
      <c r="BJZ147" s="29"/>
      <c r="BKA147" s="29"/>
      <c r="BKB147" s="29"/>
      <c r="BKC147" s="29"/>
      <c r="BKD147" s="29"/>
      <c r="BKE147" s="29"/>
      <c r="BKF147" s="29"/>
      <c r="BKG147" s="29"/>
      <c r="BKH147" s="29"/>
      <c r="BKI147" s="29"/>
      <c r="BKJ147" s="29"/>
      <c r="BKK147" s="29"/>
      <c r="BKL147" s="29"/>
      <c r="BKM147" s="29"/>
      <c r="BKN147" s="29"/>
      <c r="BKO147" s="29"/>
      <c r="BKP147" s="29"/>
      <c r="BKQ147" s="29"/>
      <c r="BKR147" s="29"/>
      <c r="BKS147" s="29"/>
      <c r="BKT147" s="29"/>
      <c r="BKU147" s="29"/>
      <c r="BKV147" s="29"/>
      <c r="BKW147" s="29"/>
      <c r="BKX147" s="29"/>
      <c r="BKY147" s="29"/>
      <c r="BKZ147" s="29"/>
      <c r="BLA147" s="29"/>
      <c r="BLB147" s="29"/>
      <c r="BLC147" s="29"/>
      <c r="BLD147" s="29"/>
      <c r="BLE147" s="29"/>
      <c r="BLF147" s="29"/>
      <c r="BLG147" s="29"/>
      <c r="BLH147" s="29"/>
      <c r="BLI147" s="29"/>
      <c r="BLJ147" s="29"/>
      <c r="BLK147" s="29"/>
      <c r="BLL147" s="29"/>
      <c r="BLM147" s="29"/>
      <c r="BLN147" s="29"/>
      <c r="BLO147" s="29"/>
      <c r="BLP147" s="29"/>
      <c r="BLQ147" s="29"/>
      <c r="BLR147" s="29"/>
      <c r="BLS147" s="29"/>
      <c r="BLT147" s="29"/>
      <c r="BLU147" s="29"/>
      <c r="BLV147" s="29"/>
      <c r="BLW147" s="29"/>
      <c r="BLX147" s="29"/>
      <c r="BLY147" s="29"/>
      <c r="BLZ147" s="29"/>
      <c r="BMA147" s="29"/>
      <c r="BMB147" s="29"/>
      <c r="BMC147" s="29"/>
      <c r="BMD147" s="29"/>
      <c r="BME147" s="29"/>
      <c r="BMF147" s="29"/>
      <c r="BMG147" s="29"/>
      <c r="BMH147" s="29"/>
      <c r="BMI147" s="29"/>
      <c r="BMJ147" s="29"/>
      <c r="BMK147" s="29"/>
      <c r="BML147" s="29"/>
      <c r="BMM147" s="29"/>
      <c r="BMN147" s="29"/>
      <c r="BMO147" s="29"/>
      <c r="BMP147" s="29"/>
      <c r="BMQ147" s="29"/>
      <c r="BMR147" s="29"/>
      <c r="BMS147" s="29"/>
      <c r="BMT147" s="29"/>
      <c r="BMU147" s="29"/>
      <c r="BMV147" s="29"/>
      <c r="BMW147" s="29"/>
      <c r="BMX147" s="29"/>
      <c r="BMY147" s="29"/>
      <c r="BMZ147" s="29"/>
      <c r="BNA147" s="29"/>
      <c r="BNB147" s="29"/>
      <c r="BNC147" s="29"/>
      <c r="BND147" s="29"/>
      <c r="BNE147" s="29"/>
      <c r="BNF147" s="29"/>
      <c r="BNG147" s="29"/>
      <c r="BNH147" s="29"/>
      <c r="BNI147" s="29"/>
      <c r="BNJ147" s="29"/>
      <c r="BNK147" s="29"/>
      <c r="BNL147" s="29"/>
      <c r="BNM147" s="29"/>
      <c r="BNN147" s="29"/>
      <c r="BNO147" s="29"/>
      <c r="BNP147" s="29"/>
      <c r="BNQ147" s="29"/>
      <c r="BNR147" s="29"/>
      <c r="BNS147" s="29"/>
      <c r="BNT147" s="29"/>
      <c r="BNU147" s="29"/>
      <c r="BNV147" s="29"/>
      <c r="BNW147" s="29"/>
      <c r="BNX147" s="29"/>
      <c r="BNY147" s="29"/>
      <c r="BNZ147" s="29"/>
      <c r="BOA147" s="29"/>
      <c r="BOB147" s="29"/>
      <c r="BOC147" s="29"/>
      <c r="BOD147" s="29"/>
      <c r="BOE147" s="29"/>
      <c r="BOF147" s="29"/>
      <c r="BOG147" s="29"/>
      <c r="BOH147" s="29"/>
      <c r="BOI147" s="29"/>
      <c r="BOJ147" s="29"/>
      <c r="BOK147" s="29"/>
      <c r="BOL147" s="29"/>
      <c r="BOM147" s="29"/>
      <c r="BON147" s="29"/>
      <c r="BOO147" s="29"/>
      <c r="BOP147" s="29"/>
      <c r="BOQ147" s="29"/>
      <c r="BOR147" s="29"/>
      <c r="BOS147" s="29"/>
      <c r="BOT147" s="29"/>
      <c r="BOU147" s="29"/>
      <c r="BOV147" s="29"/>
      <c r="BOW147" s="29"/>
      <c r="BOX147" s="29"/>
      <c r="BOY147" s="29"/>
      <c r="BOZ147" s="29"/>
      <c r="BPA147" s="29"/>
      <c r="BPB147" s="29"/>
      <c r="BPC147" s="29"/>
      <c r="BPD147" s="29"/>
      <c r="BPE147" s="29"/>
      <c r="BPF147" s="29"/>
      <c r="BPG147" s="29"/>
      <c r="BPH147" s="29"/>
      <c r="BPI147" s="29"/>
      <c r="BPJ147" s="29"/>
      <c r="BPK147" s="29"/>
      <c r="BPL147" s="29"/>
      <c r="BPM147" s="29"/>
      <c r="BPN147" s="29"/>
      <c r="BPO147" s="29"/>
      <c r="BPP147" s="29"/>
      <c r="BPQ147" s="29"/>
      <c r="BPR147" s="29"/>
      <c r="BPS147" s="29"/>
      <c r="BPT147" s="29"/>
      <c r="BPU147" s="29"/>
      <c r="BPV147" s="29"/>
      <c r="BPX147" s="29"/>
      <c r="BPY147" s="29"/>
      <c r="BPZ147" s="29"/>
      <c r="BQA147" s="29"/>
      <c r="BQB147" s="29"/>
      <c r="BQC147" s="29"/>
      <c r="BQD147" s="29"/>
      <c r="BQE147" s="29"/>
      <c r="BQF147" s="29"/>
      <c r="BQG147" s="29"/>
      <c r="BQH147" s="29"/>
      <c r="BQI147" s="29"/>
      <c r="BQJ147" s="29"/>
      <c r="BQK147" s="29"/>
      <c r="BQL147" s="29"/>
      <c r="BQM147" s="29"/>
      <c r="BQN147" s="29"/>
      <c r="BQO147" s="29"/>
      <c r="BQP147" s="29"/>
      <c r="BQQ147" s="29"/>
      <c r="BQR147" s="29"/>
      <c r="BQS147" s="29"/>
      <c r="BQT147" s="29"/>
      <c r="BQU147" s="29"/>
      <c r="BQV147" s="29"/>
      <c r="BQW147" s="29"/>
      <c r="BQX147" s="29"/>
      <c r="BQY147" s="29"/>
      <c r="BQZ147" s="29"/>
      <c r="BRA147" s="29"/>
      <c r="BRB147" s="29"/>
      <c r="BRC147" s="29"/>
      <c r="BRD147" s="29"/>
      <c r="BRE147" s="29"/>
      <c r="BRF147" s="29"/>
      <c r="BRG147" s="29"/>
      <c r="BRH147" s="29"/>
      <c r="BRI147" s="29"/>
      <c r="BRJ147" s="29"/>
      <c r="BRK147" s="29"/>
      <c r="BRL147" s="29"/>
      <c r="BRM147" s="29"/>
      <c r="BRN147" s="29"/>
      <c r="BRO147" s="29"/>
      <c r="BRP147" s="29"/>
      <c r="BRQ147" s="29"/>
      <c r="BRR147" s="29"/>
      <c r="BRS147" s="29"/>
      <c r="BRT147" s="29"/>
      <c r="BRU147" s="29"/>
      <c r="BRV147" s="29"/>
      <c r="BRW147" s="29"/>
      <c r="BRX147" s="29"/>
      <c r="BRY147" s="29"/>
      <c r="BRZ147" s="29"/>
      <c r="BSA147" s="29"/>
      <c r="BSB147" s="29"/>
      <c r="BSC147" s="29"/>
      <c r="BSD147" s="29"/>
      <c r="BSE147" s="29"/>
      <c r="BSF147" s="29"/>
      <c r="BSG147" s="29"/>
      <c r="BSH147" s="29"/>
      <c r="BSI147" s="29"/>
      <c r="BSJ147" s="29"/>
      <c r="BSK147" s="29"/>
      <c r="BSL147" s="29"/>
      <c r="BSM147" s="29"/>
      <c r="BSN147" s="29"/>
      <c r="BSO147" s="29"/>
      <c r="BSP147" s="29"/>
      <c r="BSQ147" s="29"/>
      <c r="BSR147" s="29"/>
      <c r="BSS147" s="29"/>
      <c r="BST147" s="29"/>
      <c r="BSU147" s="29"/>
      <c r="BSV147" s="29"/>
      <c r="BSW147" s="29"/>
      <c r="BSX147" s="29"/>
      <c r="BSY147" s="29"/>
      <c r="BSZ147" s="29"/>
      <c r="BTA147" s="29"/>
      <c r="BTB147" s="29"/>
      <c r="BTC147" s="29"/>
      <c r="BTD147" s="29"/>
      <c r="BTE147" s="29"/>
      <c r="BTF147" s="29"/>
      <c r="BTG147" s="29"/>
      <c r="BTH147" s="29"/>
      <c r="BTI147" s="29"/>
      <c r="BTJ147" s="29"/>
      <c r="BTK147" s="29"/>
      <c r="BTL147" s="29"/>
      <c r="BTM147" s="29"/>
      <c r="BTN147" s="29"/>
      <c r="BTO147" s="29"/>
      <c r="BTP147" s="29"/>
      <c r="BTQ147" s="29"/>
      <c r="BTR147" s="29"/>
      <c r="BTS147" s="29"/>
      <c r="BTT147" s="29"/>
      <c r="BTU147" s="29"/>
      <c r="BTV147" s="29"/>
      <c r="BTW147" s="29"/>
      <c r="BTX147" s="29"/>
      <c r="BTY147" s="29"/>
      <c r="BTZ147" s="29"/>
      <c r="BUA147" s="29"/>
      <c r="BUB147" s="29"/>
      <c r="BUC147" s="29"/>
      <c r="BUD147" s="29"/>
      <c r="BUE147" s="29"/>
      <c r="BUF147" s="29"/>
      <c r="BUG147" s="29"/>
      <c r="BUH147" s="29"/>
      <c r="BUI147" s="29"/>
      <c r="BUJ147" s="29"/>
      <c r="BUK147" s="29"/>
      <c r="BUL147" s="29"/>
      <c r="BUM147" s="29"/>
      <c r="BUN147" s="29"/>
      <c r="BUO147" s="29"/>
      <c r="BUP147" s="29"/>
      <c r="BUQ147" s="29"/>
      <c r="BUR147" s="29"/>
      <c r="BUS147" s="29"/>
      <c r="BUT147" s="29"/>
      <c r="BUU147" s="29"/>
      <c r="BUV147" s="29"/>
      <c r="BUW147" s="29"/>
      <c r="BUX147" s="29"/>
      <c r="BUY147" s="29"/>
      <c r="BUZ147" s="29"/>
      <c r="BVA147" s="29"/>
      <c r="BVB147" s="29"/>
      <c r="BVC147" s="29"/>
      <c r="BVD147" s="29"/>
      <c r="BVE147" s="29"/>
      <c r="BVF147" s="29"/>
      <c r="BVG147" s="29"/>
      <c r="BVH147" s="29"/>
      <c r="BVI147" s="29"/>
      <c r="BVJ147" s="29"/>
      <c r="BVK147" s="29"/>
      <c r="BVL147" s="29"/>
      <c r="BVM147" s="29"/>
      <c r="BVN147" s="29"/>
      <c r="BVO147" s="29"/>
      <c r="BVP147" s="29"/>
      <c r="BVQ147" s="29"/>
      <c r="BVR147" s="29"/>
      <c r="BVS147" s="29"/>
      <c r="BVT147" s="29"/>
      <c r="BVU147" s="29"/>
      <c r="BVV147" s="29"/>
      <c r="BVW147" s="29"/>
      <c r="BVX147" s="29"/>
      <c r="BVY147" s="29"/>
      <c r="BVZ147" s="29"/>
      <c r="BWA147" s="29"/>
      <c r="BWB147" s="29"/>
      <c r="BWC147" s="29"/>
      <c r="BWD147" s="29"/>
      <c r="BWE147" s="29"/>
      <c r="BWF147" s="29"/>
      <c r="BWG147" s="29"/>
      <c r="BWH147" s="29"/>
      <c r="BWI147" s="29"/>
      <c r="BWJ147" s="29"/>
      <c r="BWK147" s="29"/>
      <c r="BWL147" s="29"/>
      <c r="BWM147" s="29"/>
      <c r="BWN147" s="29"/>
      <c r="BWO147" s="29"/>
      <c r="BWP147" s="29"/>
      <c r="BWQ147" s="29"/>
      <c r="BWR147" s="29"/>
      <c r="BWS147" s="29"/>
      <c r="BWT147" s="29"/>
      <c r="BWU147" s="29"/>
      <c r="BWV147" s="29"/>
      <c r="BWW147" s="29"/>
      <c r="BWX147" s="29"/>
      <c r="BWY147" s="29"/>
      <c r="BWZ147" s="29"/>
      <c r="BXA147" s="29"/>
      <c r="BXB147" s="29"/>
      <c r="BXC147" s="29"/>
      <c r="BXD147" s="29"/>
      <c r="BXE147" s="29"/>
      <c r="BXF147" s="29"/>
      <c r="BXG147" s="29"/>
      <c r="BXH147" s="29"/>
      <c r="BXI147" s="29"/>
      <c r="BXJ147" s="29"/>
      <c r="BXK147" s="29"/>
      <c r="BXL147" s="29"/>
      <c r="BXM147" s="29"/>
      <c r="BXN147" s="29"/>
      <c r="BXO147" s="29"/>
      <c r="BXP147" s="29"/>
      <c r="BXQ147" s="29"/>
      <c r="BXR147" s="29"/>
      <c r="BXS147" s="29"/>
      <c r="BXT147" s="29"/>
      <c r="BXU147" s="29"/>
      <c r="BXV147" s="29"/>
      <c r="BXW147" s="29"/>
      <c r="BXX147" s="29"/>
      <c r="BXY147" s="29"/>
      <c r="BXZ147" s="29"/>
      <c r="BYA147" s="29"/>
      <c r="BYB147" s="29"/>
      <c r="BYC147" s="29"/>
      <c r="BYD147" s="29"/>
      <c r="BYE147" s="29"/>
      <c r="BYF147" s="29"/>
      <c r="BYG147" s="29"/>
      <c r="BYH147" s="29"/>
      <c r="BYI147" s="29"/>
      <c r="BYJ147" s="29"/>
      <c r="BYK147" s="29"/>
      <c r="BYL147" s="29"/>
      <c r="BYM147" s="29"/>
      <c r="BYN147" s="29"/>
      <c r="BYO147" s="29"/>
      <c r="BYP147" s="29"/>
      <c r="BYQ147" s="29"/>
      <c r="BYR147" s="29"/>
      <c r="BYS147" s="29"/>
      <c r="BYT147" s="29"/>
      <c r="BYU147" s="29"/>
      <c r="BYV147" s="29"/>
      <c r="BYW147" s="29"/>
      <c r="BYX147" s="29"/>
      <c r="BYY147" s="29"/>
      <c r="BYZ147" s="29"/>
      <c r="BZA147" s="29"/>
      <c r="BZB147" s="29"/>
      <c r="BZC147" s="29"/>
      <c r="BZD147" s="29"/>
      <c r="BZE147" s="29"/>
      <c r="BZF147" s="29"/>
      <c r="BZG147" s="29"/>
      <c r="BZH147" s="29"/>
      <c r="BZI147" s="29"/>
      <c r="BZJ147" s="29"/>
      <c r="BZK147" s="29"/>
      <c r="BZL147" s="29"/>
      <c r="BZM147" s="29"/>
      <c r="BZN147" s="29"/>
      <c r="BZO147" s="29"/>
      <c r="BZP147" s="29"/>
      <c r="BZQ147" s="29"/>
      <c r="BZR147" s="29"/>
      <c r="BZT147" s="29"/>
      <c r="BZU147" s="29"/>
      <c r="BZV147" s="29"/>
      <c r="BZW147" s="29"/>
      <c r="BZX147" s="29"/>
      <c r="BZY147" s="29"/>
      <c r="BZZ147" s="29"/>
      <c r="CAA147" s="29"/>
      <c r="CAB147" s="29"/>
      <c r="CAC147" s="29"/>
      <c r="CAD147" s="29"/>
      <c r="CAE147" s="29"/>
      <c r="CAF147" s="29"/>
      <c r="CAG147" s="29"/>
      <c r="CAH147" s="29"/>
      <c r="CAI147" s="29"/>
      <c r="CAJ147" s="29"/>
      <c r="CAK147" s="29"/>
      <c r="CAL147" s="29"/>
      <c r="CAM147" s="29"/>
      <c r="CAN147" s="29"/>
      <c r="CAO147" s="29"/>
      <c r="CAP147" s="29"/>
      <c r="CAQ147" s="29"/>
      <c r="CAR147" s="29"/>
      <c r="CAS147" s="29"/>
      <c r="CAT147" s="29"/>
      <c r="CAU147" s="29"/>
      <c r="CAV147" s="29"/>
      <c r="CAW147" s="29"/>
      <c r="CAX147" s="29"/>
      <c r="CAY147" s="29"/>
      <c r="CAZ147" s="29"/>
      <c r="CBA147" s="29"/>
      <c r="CBB147" s="29"/>
      <c r="CBC147" s="29"/>
      <c r="CBD147" s="29"/>
      <c r="CBE147" s="29"/>
      <c r="CBF147" s="29"/>
      <c r="CBG147" s="29"/>
      <c r="CBH147" s="29"/>
      <c r="CBI147" s="29"/>
      <c r="CBJ147" s="29"/>
      <c r="CBK147" s="29"/>
      <c r="CBL147" s="29"/>
      <c r="CBM147" s="29"/>
      <c r="CBN147" s="29"/>
      <c r="CBO147" s="29"/>
      <c r="CBP147" s="29"/>
      <c r="CBQ147" s="29"/>
      <c r="CBR147" s="29"/>
      <c r="CBS147" s="29"/>
      <c r="CBT147" s="29"/>
      <c r="CBU147" s="29"/>
      <c r="CBV147" s="29"/>
      <c r="CBW147" s="29"/>
      <c r="CBX147" s="29"/>
      <c r="CBY147" s="29"/>
      <c r="CBZ147" s="29"/>
      <c r="CCA147" s="29"/>
      <c r="CCB147" s="29"/>
      <c r="CCC147" s="29"/>
      <c r="CCD147" s="29"/>
      <c r="CCE147" s="29"/>
      <c r="CCF147" s="29"/>
      <c r="CCG147" s="29"/>
      <c r="CCH147" s="29"/>
      <c r="CCI147" s="29"/>
      <c r="CCJ147" s="29"/>
      <c r="CCK147" s="29"/>
      <c r="CCL147" s="29"/>
      <c r="CCM147" s="29"/>
      <c r="CCN147" s="29"/>
      <c r="CCO147" s="29"/>
      <c r="CCP147" s="29"/>
      <c r="CCQ147" s="29"/>
      <c r="CCR147" s="29"/>
      <c r="CCS147" s="29"/>
      <c r="CCT147" s="29"/>
      <c r="CCU147" s="29"/>
      <c r="CCV147" s="29"/>
      <c r="CCW147" s="29"/>
      <c r="CCX147" s="29"/>
      <c r="CCY147" s="29"/>
      <c r="CCZ147" s="29"/>
      <c r="CDA147" s="29"/>
      <c r="CDB147" s="29"/>
      <c r="CDC147" s="29"/>
      <c r="CDD147" s="29"/>
      <c r="CDE147" s="29"/>
      <c r="CDF147" s="29"/>
      <c r="CDG147" s="29"/>
      <c r="CDH147" s="29"/>
      <c r="CDI147" s="29"/>
      <c r="CDJ147" s="29"/>
      <c r="CDK147" s="29"/>
      <c r="CDL147" s="29"/>
      <c r="CDM147" s="29"/>
      <c r="CDN147" s="29"/>
      <c r="CDO147" s="29"/>
      <c r="CDP147" s="29"/>
      <c r="CDQ147" s="29"/>
      <c r="CDR147" s="29"/>
      <c r="CDS147" s="29"/>
      <c r="CDT147" s="29"/>
      <c r="CDU147" s="29"/>
      <c r="CDV147" s="29"/>
      <c r="CDW147" s="29"/>
      <c r="CDX147" s="29"/>
      <c r="CDY147" s="29"/>
      <c r="CDZ147" s="29"/>
      <c r="CEA147" s="29"/>
      <c r="CEB147" s="29"/>
      <c r="CEC147" s="29"/>
      <c r="CED147" s="29"/>
      <c r="CEE147" s="29"/>
      <c r="CEF147" s="29"/>
      <c r="CEG147" s="29"/>
      <c r="CEH147" s="29"/>
      <c r="CEI147" s="29"/>
      <c r="CEJ147" s="29"/>
      <c r="CEK147" s="29"/>
      <c r="CEL147" s="29"/>
      <c r="CEM147" s="29"/>
      <c r="CEN147" s="29"/>
      <c r="CEO147" s="29"/>
      <c r="CEP147" s="29"/>
      <c r="CEQ147" s="29"/>
      <c r="CER147" s="29"/>
      <c r="CES147" s="29"/>
      <c r="CET147" s="29"/>
      <c r="CEU147" s="29"/>
      <c r="CEV147" s="29"/>
      <c r="CEW147" s="29"/>
      <c r="CEX147" s="29"/>
      <c r="CEY147" s="29"/>
      <c r="CEZ147" s="29"/>
      <c r="CFA147" s="29"/>
      <c r="CFB147" s="29"/>
      <c r="CFC147" s="29"/>
      <c r="CFD147" s="29"/>
      <c r="CFE147" s="29"/>
      <c r="CFF147" s="29"/>
      <c r="CFG147" s="29"/>
      <c r="CFH147" s="29"/>
      <c r="CFI147" s="29"/>
      <c r="CFJ147" s="29"/>
      <c r="CFK147" s="29"/>
      <c r="CFL147" s="29"/>
      <c r="CFM147" s="29"/>
      <c r="CFN147" s="29"/>
      <c r="CFO147" s="29"/>
      <c r="CFP147" s="29"/>
      <c r="CFQ147" s="29"/>
      <c r="CFR147" s="29"/>
      <c r="CFS147" s="29"/>
      <c r="CFT147" s="29"/>
      <c r="CFU147" s="29"/>
      <c r="CFV147" s="29"/>
      <c r="CFW147" s="29"/>
      <c r="CFX147" s="29"/>
      <c r="CFY147" s="29"/>
      <c r="CFZ147" s="29"/>
      <c r="CGA147" s="29"/>
      <c r="CGB147" s="29"/>
      <c r="CGC147" s="29"/>
      <c r="CGD147" s="29"/>
      <c r="CGE147" s="29"/>
      <c r="CGF147" s="29"/>
      <c r="CGG147" s="29"/>
      <c r="CGH147" s="29"/>
      <c r="CGI147" s="29"/>
      <c r="CGJ147" s="29"/>
      <c r="CGK147" s="29"/>
      <c r="CGL147" s="29"/>
      <c r="CGM147" s="29"/>
      <c r="CGN147" s="29"/>
      <c r="CGO147" s="29"/>
      <c r="CGP147" s="29"/>
      <c r="CGQ147" s="29"/>
      <c r="CGR147" s="29"/>
      <c r="CGS147" s="29"/>
      <c r="CGT147" s="29"/>
      <c r="CGU147" s="29"/>
      <c r="CGV147" s="29"/>
      <c r="CGW147" s="29"/>
      <c r="CGX147" s="29"/>
      <c r="CGY147" s="29"/>
      <c r="CGZ147" s="29"/>
      <c r="CHA147" s="29"/>
      <c r="CHB147" s="29"/>
      <c r="CHC147" s="29"/>
      <c r="CHD147" s="29"/>
      <c r="CHE147" s="29"/>
      <c r="CHF147" s="29"/>
      <c r="CHG147" s="29"/>
      <c r="CHH147" s="29"/>
      <c r="CHI147" s="29"/>
      <c r="CHJ147" s="29"/>
      <c r="CHK147" s="29"/>
      <c r="CHL147" s="29"/>
      <c r="CHM147" s="29"/>
      <c r="CHN147" s="29"/>
      <c r="CHO147" s="29"/>
      <c r="CHP147" s="29"/>
      <c r="CHQ147" s="29"/>
      <c r="CHR147" s="29"/>
      <c r="CHS147" s="29"/>
      <c r="CHT147" s="29"/>
      <c r="CHU147" s="29"/>
      <c r="CHV147" s="29"/>
      <c r="CHW147" s="29"/>
      <c r="CHX147" s="29"/>
      <c r="CHY147" s="29"/>
      <c r="CHZ147" s="29"/>
      <c r="CIA147" s="29"/>
      <c r="CIB147" s="29"/>
      <c r="CIC147" s="29"/>
      <c r="CID147" s="29"/>
      <c r="CIE147" s="29"/>
      <c r="CIF147" s="29"/>
      <c r="CIG147" s="29"/>
      <c r="CIH147" s="29"/>
      <c r="CII147" s="29"/>
      <c r="CIJ147" s="29"/>
      <c r="CIK147" s="29"/>
      <c r="CIL147" s="29"/>
      <c r="CIM147" s="29"/>
      <c r="CIN147" s="29"/>
      <c r="CIO147" s="29"/>
      <c r="CIP147" s="29"/>
      <c r="CIQ147" s="29"/>
      <c r="CIR147" s="29"/>
      <c r="CIS147" s="29"/>
      <c r="CIT147" s="29"/>
      <c r="CIU147" s="29"/>
      <c r="CIV147" s="29"/>
      <c r="CIW147" s="29"/>
      <c r="CIX147" s="29"/>
      <c r="CIY147" s="29"/>
      <c r="CIZ147" s="29"/>
      <c r="CJA147" s="29"/>
      <c r="CJB147" s="29"/>
      <c r="CJC147" s="29"/>
      <c r="CJD147" s="29"/>
      <c r="CJE147" s="29"/>
      <c r="CJF147" s="29"/>
      <c r="CJG147" s="29"/>
      <c r="CJH147" s="29"/>
      <c r="CJI147" s="29"/>
      <c r="CJJ147" s="29"/>
      <c r="CJK147" s="29"/>
      <c r="CJL147" s="29"/>
      <c r="CJM147" s="29"/>
      <c r="CJN147" s="29"/>
      <c r="CJP147" s="29"/>
      <c r="CJQ147" s="29"/>
      <c r="CJR147" s="29"/>
      <c r="CJS147" s="29"/>
      <c r="CJT147" s="29"/>
      <c r="CJU147" s="29"/>
      <c r="CJV147" s="29"/>
      <c r="CJW147" s="29"/>
      <c r="CJX147" s="29"/>
      <c r="CJY147" s="29"/>
      <c r="CJZ147" s="29"/>
      <c r="CKA147" s="29"/>
      <c r="CKB147" s="29"/>
      <c r="CKC147" s="29"/>
      <c r="CKD147" s="29"/>
      <c r="CKE147" s="29"/>
      <c r="CKF147" s="29"/>
      <c r="CKG147" s="29"/>
      <c r="CKH147" s="29"/>
      <c r="CKI147" s="29"/>
      <c r="CKJ147" s="29"/>
      <c r="CKK147" s="29"/>
      <c r="CKL147" s="29"/>
      <c r="CKM147" s="29"/>
      <c r="CKN147" s="29"/>
      <c r="CKO147" s="29"/>
      <c r="CKP147" s="29"/>
      <c r="CKQ147" s="29"/>
      <c r="CKR147" s="29"/>
      <c r="CKS147" s="29"/>
      <c r="CKT147" s="29"/>
      <c r="CKU147" s="29"/>
      <c r="CKV147" s="29"/>
      <c r="CKW147" s="29"/>
      <c r="CKX147" s="29"/>
      <c r="CKY147" s="29"/>
      <c r="CKZ147" s="29"/>
      <c r="CLA147" s="29"/>
      <c r="CLB147" s="29"/>
      <c r="CLC147" s="29"/>
      <c r="CLD147" s="29"/>
      <c r="CLE147" s="29"/>
      <c r="CLF147" s="29"/>
      <c r="CLG147" s="29"/>
      <c r="CLH147" s="29"/>
      <c r="CLI147" s="29"/>
      <c r="CLJ147" s="29"/>
      <c r="CLK147" s="29"/>
      <c r="CLL147" s="29"/>
      <c r="CLM147" s="29"/>
      <c r="CLN147" s="29"/>
      <c r="CLO147" s="29"/>
      <c r="CLP147" s="29"/>
      <c r="CLQ147" s="29"/>
      <c r="CLR147" s="29"/>
      <c r="CLS147" s="29"/>
      <c r="CLT147" s="29"/>
      <c r="CLU147" s="29"/>
      <c r="CLV147" s="29"/>
      <c r="CLW147" s="29"/>
      <c r="CLX147" s="29"/>
      <c r="CLY147" s="29"/>
      <c r="CLZ147" s="29"/>
      <c r="CMA147" s="29"/>
      <c r="CMB147" s="29"/>
      <c r="CMC147" s="29"/>
      <c r="CMD147" s="29"/>
      <c r="CME147" s="29"/>
      <c r="CMF147" s="29"/>
      <c r="CMG147" s="29"/>
      <c r="CMH147" s="29"/>
      <c r="CMI147" s="29"/>
      <c r="CMJ147" s="29"/>
      <c r="CMK147" s="29"/>
      <c r="CML147" s="29"/>
      <c r="CMM147" s="29"/>
      <c r="CMN147" s="29"/>
      <c r="CMO147" s="29"/>
      <c r="CMP147" s="29"/>
      <c r="CMQ147" s="29"/>
      <c r="CMR147" s="29"/>
      <c r="CMS147" s="29"/>
      <c r="CMT147" s="29"/>
      <c r="CMU147" s="29"/>
      <c r="CMV147" s="29"/>
      <c r="CMW147" s="29"/>
      <c r="CMX147" s="29"/>
      <c r="CMY147" s="29"/>
      <c r="CMZ147" s="29"/>
      <c r="CNA147" s="29"/>
      <c r="CNB147" s="29"/>
      <c r="CNC147" s="29"/>
      <c r="CND147" s="29"/>
      <c r="CNE147" s="29"/>
      <c r="CNF147" s="29"/>
      <c r="CNG147" s="29"/>
      <c r="CNH147" s="29"/>
      <c r="CNI147" s="29"/>
      <c r="CNJ147" s="29"/>
      <c r="CNK147" s="29"/>
      <c r="CNL147" s="29"/>
      <c r="CNM147" s="29"/>
      <c r="CNN147" s="29"/>
      <c r="CNO147" s="29"/>
      <c r="CNP147" s="29"/>
      <c r="CNQ147" s="29"/>
      <c r="CNR147" s="29"/>
      <c r="CNS147" s="29"/>
      <c r="CNT147" s="29"/>
      <c r="CNU147" s="29"/>
      <c r="CNV147" s="29"/>
      <c r="CNW147" s="29"/>
      <c r="CNX147" s="29"/>
      <c r="CNY147" s="29"/>
      <c r="CNZ147" s="29"/>
      <c r="COA147" s="29"/>
      <c r="COB147" s="29"/>
      <c r="COC147" s="29"/>
      <c r="COD147" s="29"/>
      <c r="COE147" s="29"/>
      <c r="COF147" s="29"/>
      <c r="COG147" s="29"/>
      <c r="COH147" s="29"/>
      <c r="COI147" s="29"/>
      <c r="COJ147" s="29"/>
      <c r="COK147" s="29"/>
      <c r="COL147" s="29"/>
      <c r="COM147" s="29"/>
      <c r="CON147" s="29"/>
      <c r="COO147" s="29"/>
      <c r="COP147" s="29"/>
      <c r="COQ147" s="29"/>
      <c r="COR147" s="29"/>
      <c r="COS147" s="29"/>
      <c r="COT147" s="29"/>
      <c r="COU147" s="29"/>
      <c r="COV147" s="29"/>
      <c r="COW147" s="29"/>
      <c r="COX147" s="29"/>
      <c r="COY147" s="29"/>
      <c r="COZ147" s="29"/>
      <c r="CPA147" s="29"/>
      <c r="CPB147" s="29"/>
      <c r="CPC147" s="29"/>
      <c r="CPD147" s="29"/>
      <c r="CPE147" s="29"/>
      <c r="CPF147" s="29"/>
      <c r="CPG147" s="29"/>
      <c r="CPH147" s="29"/>
      <c r="CPI147" s="29"/>
      <c r="CPJ147" s="29"/>
      <c r="CPK147" s="29"/>
      <c r="CPL147" s="29"/>
      <c r="CPM147" s="29"/>
      <c r="CPN147" s="29"/>
      <c r="CPO147" s="29"/>
      <c r="CPP147" s="29"/>
      <c r="CPQ147" s="29"/>
      <c r="CPR147" s="29"/>
      <c r="CPS147" s="29"/>
      <c r="CPT147" s="29"/>
      <c r="CPU147" s="29"/>
      <c r="CPV147" s="29"/>
      <c r="CPW147" s="29"/>
      <c r="CPX147" s="29"/>
      <c r="CPY147" s="29"/>
      <c r="CPZ147" s="29"/>
      <c r="CQA147" s="29"/>
      <c r="CQB147" s="29"/>
      <c r="CQC147" s="29"/>
      <c r="CQD147" s="29"/>
      <c r="CQE147" s="29"/>
      <c r="CQF147" s="29"/>
      <c r="CQG147" s="29"/>
      <c r="CQH147" s="29"/>
      <c r="CQI147" s="29"/>
      <c r="CQJ147" s="29"/>
      <c r="CQK147" s="29"/>
      <c r="CQL147" s="29"/>
      <c r="CQM147" s="29"/>
      <c r="CQN147" s="29"/>
      <c r="CQO147" s="29"/>
      <c r="CQP147" s="29"/>
      <c r="CQQ147" s="29"/>
      <c r="CQR147" s="29"/>
      <c r="CQS147" s="29"/>
      <c r="CQT147" s="29"/>
      <c r="CQU147" s="29"/>
      <c r="CQV147" s="29"/>
      <c r="CQW147" s="29"/>
      <c r="CQX147" s="29"/>
      <c r="CQY147" s="29"/>
      <c r="CQZ147" s="29"/>
      <c r="CRA147" s="29"/>
      <c r="CRB147" s="29"/>
      <c r="CRC147" s="29"/>
      <c r="CRD147" s="29"/>
      <c r="CRE147" s="29"/>
      <c r="CRF147" s="29"/>
      <c r="CRG147" s="29"/>
      <c r="CRH147" s="29"/>
      <c r="CRI147" s="29"/>
      <c r="CRJ147" s="29"/>
      <c r="CRK147" s="29"/>
      <c r="CRL147" s="29"/>
      <c r="CRM147" s="29"/>
      <c r="CRN147" s="29"/>
      <c r="CRO147" s="29"/>
      <c r="CRP147" s="29"/>
      <c r="CRQ147" s="29"/>
      <c r="CRR147" s="29"/>
      <c r="CRS147" s="29"/>
      <c r="CRT147" s="29"/>
      <c r="CRU147" s="29"/>
      <c r="CRV147" s="29"/>
      <c r="CRW147" s="29"/>
      <c r="CRX147" s="29"/>
      <c r="CRY147" s="29"/>
      <c r="CRZ147" s="29"/>
      <c r="CSA147" s="29"/>
      <c r="CSB147" s="29"/>
      <c r="CSC147" s="29"/>
      <c r="CSD147" s="29"/>
      <c r="CSE147" s="29"/>
      <c r="CSF147" s="29"/>
      <c r="CSG147" s="29"/>
      <c r="CSH147" s="29"/>
      <c r="CSI147" s="29"/>
      <c r="CSJ147" s="29"/>
      <c r="CSK147" s="29"/>
      <c r="CSL147" s="29"/>
      <c r="CSM147" s="29"/>
      <c r="CSN147" s="29"/>
      <c r="CSO147" s="29"/>
      <c r="CSP147" s="29"/>
      <c r="CSQ147" s="29"/>
      <c r="CSR147" s="29"/>
      <c r="CSS147" s="29"/>
      <c r="CST147" s="29"/>
      <c r="CSU147" s="29"/>
      <c r="CSV147" s="29"/>
      <c r="CSW147" s="29"/>
      <c r="CSX147" s="29"/>
      <c r="CSY147" s="29"/>
      <c r="CSZ147" s="29"/>
      <c r="CTA147" s="29"/>
      <c r="CTB147" s="29"/>
      <c r="CTC147" s="29"/>
      <c r="CTD147" s="29"/>
      <c r="CTE147" s="29"/>
      <c r="CTF147" s="29"/>
      <c r="CTG147" s="29"/>
      <c r="CTH147" s="29"/>
      <c r="CTI147" s="29"/>
      <c r="CTJ147" s="29"/>
      <c r="CTL147" s="29"/>
      <c r="CTM147" s="29"/>
      <c r="CTN147" s="29"/>
      <c r="CTO147" s="29"/>
      <c r="CTP147" s="29"/>
      <c r="CTQ147" s="29"/>
      <c r="CTR147" s="29"/>
      <c r="CTS147" s="29"/>
      <c r="CTT147" s="29"/>
      <c r="CTU147" s="29"/>
      <c r="CTV147" s="29"/>
      <c r="CTW147" s="29"/>
      <c r="CTX147" s="29"/>
      <c r="CTY147" s="29"/>
      <c r="CTZ147" s="29"/>
      <c r="CUA147" s="29"/>
      <c r="CUB147" s="29"/>
      <c r="CUC147" s="29"/>
      <c r="CUD147" s="29"/>
      <c r="CUE147" s="29"/>
      <c r="CUF147" s="29"/>
      <c r="CUG147" s="29"/>
      <c r="CUH147" s="29"/>
      <c r="CUI147" s="29"/>
      <c r="CUJ147" s="29"/>
      <c r="CUK147" s="29"/>
      <c r="CUL147" s="29"/>
      <c r="CUM147" s="29"/>
      <c r="CUN147" s="29"/>
      <c r="CUO147" s="29"/>
      <c r="CUP147" s="29"/>
      <c r="CUQ147" s="29"/>
      <c r="CUR147" s="29"/>
      <c r="CUS147" s="29"/>
      <c r="CUT147" s="29"/>
      <c r="CUU147" s="29"/>
      <c r="CUV147" s="29"/>
      <c r="CUW147" s="29"/>
      <c r="CUX147" s="29"/>
      <c r="CUY147" s="29"/>
      <c r="CUZ147" s="29"/>
      <c r="CVA147" s="29"/>
      <c r="CVB147" s="29"/>
      <c r="CVC147" s="29"/>
      <c r="CVD147" s="29"/>
      <c r="CVE147" s="29"/>
      <c r="CVF147" s="29"/>
      <c r="CVG147" s="29"/>
      <c r="CVH147" s="29"/>
      <c r="CVI147" s="29"/>
      <c r="CVJ147" s="29"/>
      <c r="CVK147" s="29"/>
      <c r="CVL147" s="29"/>
      <c r="CVM147" s="29"/>
      <c r="CVN147" s="29"/>
      <c r="CVO147" s="29"/>
      <c r="CVP147" s="29"/>
      <c r="CVQ147" s="29"/>
      <c r="CVR147" s="29"/>
      <c r="CVS147" s="29"/>
      <c r="CVT147" s="29"/>
      <c r="CVU147" s="29"/>
      <c r="CVV147" s="29"/>
      <c r="CVW147" s="29"/>
      <c r="CVX147" s="29"/>
      <c r="CVY147" s="29"/>
      <c r="CVZ147" s="29"/>
      <c r="CWA147" s="29"/>
      <c r="CWB147" s="29"/>
      <c r="CWC147" s="29"/>
      <c r="CWD147" s="29"/>
      <c r="CWE147" s="29"/>
      <c r="CWF147" s="29"/>
      <c r="CWG147" s="29"/>
      <c r="CWH147" s="29"/>
      <c r="CWI147" s="29"/>
      <c r="CWJ147" s="29"/>
      <c r="CWK147" s="29"/>
      <c r="CWL147" s="29"/>
      <c r="CWM147" s="29"/>
      <c r="CWN147" s="29"/>
      <c r="CWO147" s="29"/>
      <c r="CWP147" s="29"/>
      <c r="CWQ147" s="29"/>
      <c r="CWR147" s="29"/>
      <c r="CWS147" s="29"/>
      <c r="CWT147" s="29"/>
      <c r="CWU147" s="29"/>
      <c r="CWV147" s="29"/>
      <c r="CWW147" s="29"/>
      <c r="CWX147" s="29"/>
      <c r="CWY147" s="29"/>
      <c r="CWZ147" s="29"/>
      <c r="CXA147" s="29"/>
      <c r="CXB147" s="29"/>
      <c r="CXC147" s="29"/>
      <c r="CXD147" s="29"/>
      <c r="CXE147" s="29"/>
      <c r="CXF147" s="29"/>
      <c r="CXG147" s="29"/>
      <c r="CXH147" s="29"/>
      <c r="CXI147" s="29"/>
      <c r="CXJ147" s="29"/>
      <c r="CXK147" s="29"/>
      <c r="CXL147" s="29"/>
      <c r="CXM147" s="29"/>
      <c r="CXN147" s="29"/>
      <c r="CXO147" s="29"/>
      <c r="CXP147" s="29"/>
      <c r="CXQ147" s="29"/>
      <c r="CXR147" s="29"/>
      <c r="CXS147" s="29"/>
      <c r="CXT147" s="29"/>
      <c r="CXU147" s="29"/>
      <c r="CXV147" s="29"/>
      <c r="CXW147" s="29"/>
      <c r="CXX147" s="29"/>
      <c r="CXY147" s="29"/>
      <c r="CXZ147" s="29"/>
      <c r="CYA147" s="29"/>
      <c r="CYB147" s="29"/>
      <c r="CYC147" s="29"/>
      <c r="CYD147" s="29"/>
      <c r="CYE147" s="29"/>
      <c r="CYF147" s="29"/>
      <c r="CYG147" s="29"/>
      <c r="CYH147" s="29"/>
      <c r="CYI147" s="29"/>
      <c r="CYJ147" s="29"/>
      <c r="CYK147" s="29"/>
      <c r="CYL147" s="29"/>
      <c r="CYM147" s="29"/>
      <c r="CYN147" s="29"/>
      <c r="CYO147" s="29"/>
      <c r="CYP147" s="29"/>
      <c r="CYQ147" s="29"/>
      <c r="CYR147" s="29"/>
      <c r="CYS147" s="29"/>
      <c r="CYT147" s="29"/>
      <c r="CYU147" s="29"/>
      <c r="CYV147" s="29"/>
      <c r="CYW147" s="29"/>
      <c r="CYX147" s="29"/>
      <c r="CYY147" s="29"/>
      <c r="CYZ147" s="29"/>
      <c r="CZA147" s="29"/>
      <c r="CZB147" s="29"/>
      <c r="CZC147" s="29"/>
      <c r="CZD147" s="29"/>
      <c r="CZE147" s="29"/>
      <c r="CZF147" s="29"/>
      <c r="CZG147" s="29"/>
      <c r="CZH147" s="29"/>
      <c r="CZI147" s="29"/>
      <c r="CZJ147" s="29"/>
      <c r="CZK147" s="29"/>
      <c r="CZL147" s="29"/>
      <c r="CZM147" s="29"/>
      <c r="CZN147" s="29"/>
      <c r="CZO147" s="29"/>
      <c r="CZP147" s="29"/>
      <c r="CZQ147" s="29"/>
      <c r="CZR147" s="29"/>
      <c r="CZS147" s="29"/>
      <c r="CZT147" s="29"/>
      <c r="CZU147" s="29"/>
      <c r="CZV147" s="29"/>
      <c r="CZW147" s="29"/>
      <c r="CZX147" s="29"/>
      <c r="CZY147" s="29"/>
      <c r="CZZ147" s="29"/>
      <c r="DAA147" s="29"/>
      <c r="DAB147" s="29"/>
      <c r="DAC147" s="29"/>
      <c r="DAD147" s="29"/>
      <c r="DAE147" s="29"/>
      <c r="DAF147" s="29"/>
      <c r="DAG147" s="29"/>
      <c r="DAH147" s="29"/>
      <c r="DAI147" s="29"/>
      <c r="DAJ147" s="29"/>
      <c r="DAK147" s="29"/>
      <c r="DAL147" s="29"/>
      <c r="DAM147" s="29"/>
      <c r="DAN147" s="29"/>
      <c r="DAO147" s="29"/>
      <c r="DAP147" s="29"/>
      <c r="DAQ147" s="29"/>
      <c r="DAR147" s="29"/>
      <c r="DAS147" s="29"/>
      <c r="DAT147" s="29"/>
      <c r="DAU147" s="29"/>
      <c r="DAV147" s="29"/>
      <c r="DAW147" s="29"/>
      <c r="DAX147" s="29"/>
      <c r="DAY147" s="29"/>
      <c r="DAZ147" s="29"/>
      <c r="DBA147" s="29"/>
      <c r="DBB147" s="29"/>
      <c r="DBC147" s="29"/>
      <c r="DBD147" s="29"/>
      <c r="DBE147" s="29"/>
      <c r="DBF147" s="29"/>
      <c r="DBG147" s="29"/>
      <c r="DBH147" s="29"/>
      <c r="DBI147" s="29"/>
      <c r="DBJ147" s="29"/>
      <c r="DBK147" s="29"/>
      <c r="DBL147" s="29"/>
      <c r="DBM147" s="29"/>
      <c r="DBN147" s="29"/>
      <c r="DBO147" s="29"/>
      <c r="DBP147" s="29"/>
      <c r="DBQ147" s="29"/>
      <c r="DBR147" s="29"/>
      <c r="DBS147" s="29"/>
      <c r="DBT147" s="29"/>
      <c r="DBU147" s="29"/>
      <c r="DBV147" s="29"/>
      <c r="DBW147" s="29"/>
      <c r="DBX147" s="29"/>
      <c r="DBY147" s="29"/>
      <c r="DBZ147" s="29"/>
      <c r="DCA147" s="29"/>
      <c r="DCB147" s="29"/>
      <c r="DCC147" s="29"/>
      <c r="DCD147" s="29"/>
      <c r="DCE147" s="29"/>
      <c r="DCF147" s="29"/>
      <c r="DCG147" s="29"/>
      <c r="DCH147" s="29"/>
      <c r="DCI147" s="29"/>
      <c r="DCJ147" s="29"/>
      <c r="DCK147" s="29"/>
      <c r="DCL147" s="29"/>
      <c r="DCM147" s="29"/>
      <c r="DCN147" s="29"/>
      <c r="DCO147" s="29"/>
      <c r="DCP147" s="29"/>
      <c r="DCQ147" s="29"/>
      <c r="DCR147" s="29"/>
      <c r="DCS147" s="29"/>
      <c r="DCT147" s="29"/>
      <c r="DCU147" s="29"/>
      <c r="DCV147" s="29"/>
      <c r="DCW147" s="29"/>
      <c r="DCX147" s="29"/>
      <c r="DCY147" s="29"/>
      <c r="DCZ147" s="29"/>
      <c r="DDA147" s="29"/>
      <c r="DDB147" s="29"/>
      <c r="DDC147" s="29"/>
      <c r="DDD147" s="29"/>
      <c r="DDE147" s="29"/>
      <c r="DDF147" s="29"/>
      <c r="DDH147" s="29"/>
      <c r="DDI147" s="29"/>
      <c r="DDJ147" s="29"/>
      <c r="DDK147" s="29"/>
      <c r="DDL147" s="29"/>
      <c r="DDM147" s="29"/>
      <c r="DDN147" s="29"/>
      <c r="DDO147" s="29"/>
      <c r="DDP147" s="29"/>
      <c r="DDQ147" s="29"/>
      <c r="DDR147" s="29"/>
      <c r="DDS147" s="29"/>
      <c r="DDT147" s="29"/>
      <c r="DDU147" s="29"/>
      <c r="DDV147" s="29"/>
      <c r="DDW147" s="29"/>
      <c r="DDX147" s="29"/>
      <c r="DDY147" s="29"/>
      <c r="DDZ147" s="29"/>
      <c r="DEA147" s="29"/>
      <c r="DEB147" s="29"/>
      <c r="DEC147" s="29"/>
      <c r="DED147" s="29"/>
      <c r="DEE147" s="29"/>
      <c r="DEF147" s="29"/>
      <c r="DEG147" s="29"/>
      <c r="DEH147" s="29"/>
      <c r="DEI147" s="29"/>
      <c r="DEJ147" s="29"/>
      <c r="DEK147" s="29"/>
      <c r="DEL147" s="29"/>
      <c r="DEM147" s="29"/>
      <c r="DEN147" s="29"/>
      <c r="DEO147" s="29"/>
      <c r="DEP147" s="29"/>
      <c r="DEQ147" s="29"/>
      <c r="DER147" s="29"/>
      <c r="DES147" s="29"/>
      <c r="DET147" s="29"/>
      <c r="DEU147" s="29"/>
      <c r="DEV147" s="29"/>
      <c r="DEW147" s="29"/>
      <c r="DEX147" s="29"/>
      <c r="DEY147" s="29"/>
      <c r="DEZ147" s="29"/>
      <c r="DFA147" s="29"/>
      <c r="DFB147" s="29"/>
      <c r="DFC147" s="29"/>
      <c r="DFD147" s="29"/>
      <c r="DFE147" s="29"/>
      <c r="DFF147" s="29"/>
      <c r="DFG147" s="29"/>
      <c r="DFH147" s="29"/>
      <c r="DFI147" s="29"/>
      <c r="DFJ147" s="29"/>
      <c r="DFK147" s="29"/>
      <c r="DFL147" s="29"/>
      <c r="DFM147" s="29"/>
      <c r="DFN147" s="29"/>
      <c r="DFO147" s="29"/>
      <c r="DFP147" s="29"/>
      <c r="DFQ147" s="29"/>
      <c r="DFR147" s="29"/>
      <c r="DFS147" s="29"/>
      <c r="DFT147" s="29"/>
      <c r="DFU147" s="29"/>
      <c r="DFV147" s="29"/>
      <c r="DFW147" s="29"/>
      <c r="DFX147" s="29"/>
      <c r="DFY147" s="29"/>
      <c r="DFZ147" s="29"/>
      <c r="DGA147" s="29"/>
      <c r="DGB147" s="29"/>
      <c r="DGC147" s="29"/>
      <c r="DGD147" s="29"/>
      <c r="DGE147" s="29"/>
      <c r="DGF147" s="29"/>
      <c r="DGG147" s="29"/>
      <c r="DGH147" s="29"/>
      <c r="DGI147" s="29"/>
      <c r="DGJ147" s="29"/>
      <c r="DGK147" s="29"/>
      <c r="DGL147" s="29"/>
      <c r="DGM147" s="29"/>
      <c r="DGN147" s="29"/>
      <c r="DGO147" s="29"/>
      <c r="DGP147" s="29"/>
      <c r="DGQ147" s="29"/>
      <c r="DGR147" s="29"/>
      <c r="DGS147" s="29"/>
      <c r="DGT147" s="29"/>
      <c r="DGU147" s="29"/>
      <c r="DGV147" s="29"/>
      <c r="DGW147" s="29"/>
      <c r="DGX147" s="29"/>
      <c r="DGY147" s="29"/>
      <c r="DGZ147" s="29"/>
      <c r="DHA147" s="29"/>
      <c r="DHB147" s="29"/>
      <c r="DHC147" s="29"/>
      <c r="DHD147" s="29"/>
      <c r="DHE147" s="29"/>
      <c r="DHF147" s="29"/>
      <c r="DHG147" s="29"/>
      <c r="DHH147" s="29"/>
      <c r="DHI147" s="29"/>
      <c r="DHJ147" s="29"/>
      <c r="DHK147" s="29"/>
      <c r="DHL147" s="29"/>
      <c r="DHM147" s="29"/>
      <c r="DHN147" s="29"/>
      <c r="DHO147" s="29"/>
      <c r="DHP147" s="29"/>
      <c r="DHQ147" s="29"/>
      <c r="DHR147" s="29"/>
      <c r="DHS147" s="29"/>
      <c r="DHT147" s="29"/>
      <c r="DHU147" s="29"/>
      <c r="DHV147" s="29"/>
      <c r="DHW147" s="29"/>
      <c r="DHX147" s="29"/>
      <c r="DHY147" s="29"/>
      <c r="DHZ147" s="29"/>
      <c r="DIA147" s="29"/>
      <c r="DIB147" s="29"/>
      <c r="DIC147" s="29"/>
      <c r="DID147" s="29"/>
      <c r="DIE147" s="29"/>
      <c r="DIF147" s="29"/>
      <c r="DIG147" s="29"/>
      <c r="DIH147" s="29"/>
      <c r="DII147" s="29"/>
      <c r="DIJ147" s="29"/>
      <c r="DIK147" s="29"/>
      <c r="DIL147" s="29"/>
      <c r="DIM147" s="29"/>
      <c r="DIN147" s="29"/>
      <c r="DIO147" s="29"/>
      <c r="DIP147" s="29"/>
      <c r="DIQ147" s="29"/>
      <c r="DIR147" s="29"/>
      <c r="DIS147" s="29"/>
      <c r="DIT147" s="29"/>
      <c r="DIU147" s="29"/>
      <c r="DIV147" s="29"/>
      <c r="DIW147" s="29"/>
      <c r="DIX147" s="29"/>
      <c r="DIY147" s="29"/>
      <c r="DIZ147" s="29"/>
      <c r="DJA147" s="29"/>
      <c r="DJB147" s="29"/>
      <c r="DJC147" s="29"/>
      <c r="DJD147" s="29"/>
      <c r="DJE147" s="29"/>
      <c r="DJF147" s="29"/>
      <c r="DJG147" s="29"/>
      <c r="DJH147" s="29"/>
      <c r="DJI147" s="29"/>
      <c r="DJJ147" s="29"/>
      <c r="DJK147" s="29"/>
      <c r="DJL147" s="29"/>
      <c r="DJM147" s="29"/>
      <c r="DJN147" s="29"/>
      <c r="DJO147" s="29"/>
      <c r="DJP147" s="29"/>
      <c r="DJQ147" s="29"/>
      <c r="DJR147" s="29"/>
      <c r="DJS147" s="29"/>
      <c r="DJT147" s="29"/>
      <c r="DJU147" s="29"/>
      <c r="DJV147" s="29"/>
      <c r="DJW147" s="29"/>
      <c r="DJX147" s="29"/>
      <c r="DJY147" s="29"/>
      <c r="DJZ147" s="29"/>
      <c r="DKA147" s="29"/>
      <c r="DKB147" s="29"/>
      <c r="DKC147" s="29"/>
      <c r="DKD147" s="29"/>
      <c r="DKE147" s="29"/>
      <c r="DKF147" s="29"/>
      <c r="DKG147" s="29"/>
      <c r="DKH147" s="29"/>
      <c r="DKI147" s="29"/>
      <c r="DKJ147" s="29"/>
      <c r="DKK147" s="29"/>
      <c r="DKL147" s="29"/>
      <c r="DKM147" s="29"/>
      <c r="DKN147" s="29"/>
      <c r="DKO147" s="29"/>
      <c r="DKP147" s="29"/>
      <c r="DKQ147" s="29"/>
      <c r="DKR147" s="29"/>
      <c r="DKS147" s="29"/>
      <c r="DKT147" s="29"/>
      <c r="DKU147" s="29"/>
      <c r="DKV147" s="29"/>
      <c r="DKW147" s="29"/>
      <c r="DKX147" s="29"/>
      <c r="DKY147" s="29"/>
      <c r="DKZ147" s="29"/>
      <c r="DLA147" s="29"/>
      <c r="DLB147" s="29"/>
      <c r="DLC147" s="29"/>
      <c r="DLD147" s="29"/>
      <c r="DLE147" s="29"/>
      <c r="DLF147" s="29"/>
      <c r="DLG147" s="29"/>
      <c r="DLH147" s="29"/>
      <c r="DLI147" s="29"/>
      <c r="DLJ147" s="29"/>
      <c r="DLK147" s="29"/>
      <c r="DLL147" s="29"/>
      <c r="DLM147" s="29"/>
      <c r="DLN147" s="29"/>
      <c r="DLO147" s="29"/>
      <c r="DLP147" s="29"/>
      <c r="DLQ147" s="29"/>
      <c r="DLR147" s="29"/>
      <c r="DLS147" s="29"/>
      <c r="DLT147" s="29"/>
      <c r="DLU147" s="29"/>
      <c r="DLV147" s="29"/>
      <c r="DLW147" s="29"/>
      <c r="DLX147" s="29"/>
      <c r="DLY147" s="29"/>
      <c r="DLZ147" s="29"/>
      <c r="DMA147" s="29"/>
      <c r="DMB147" s="29"/>
      <c r="DMC147" s="29"/>
      <c r="DMD147" s="29"/>
      <c r="DME147" s="29"/>
      <c r="DMF147" s="29"/>
      <c r="DMG147" s="29"/>
      <c r="DMH147" s="29"/>
      <c r="DMI147" s="29"/>
      <c r="DMJ147" s="29"/>
      <c r="DMK147" s="29"/>
      <c r="DML147" s="29"/>
      <c r="DMM147" s="29"/>
      <c r="DMN147" s="29"/>
      <c r="DMO147" s="29"/>
      <c r="DMP147" s="29"/>
      <c r="DMQ147" s="29"/>
      <c r="DMR147" s="29"/>
      <c r="DMS147" s="29"/>
      <c r="DMT147" s="29"/>
      <c r="DMU147" s="29"/>
      <c r="DMV147" s="29"/>
      <c r="DMW147" s="29"/>
      <c r="DMX147" s="29"/>
      <c r="DMY147" s="29"/>
      <c r="DMZ147" s="29"/>
      <c r="DNA147" s="29"/>
      <c r="DNB147" s="29"/>
      <c r="DND147" s="29"/>
      <c r="DNE147" s="29"/>
      <c r="DNF147" s="29"/>
      <c r="DNG147" s="29"/>
      <c r="DNH147" s="29"/>
      <c r="DNI147" s="29"/>
      <c r="DNJ147" s="29"/>
      <c r="DNK147" s="29"/>
      <c r="DNL147" s="29"/>
      <c r="DNM147" s="29"/>
      <c r="DNN147" s="29"/>
      <c r="DNO147" s="29"/>
      <c r="DNP147" s="29"/>
      <c r="DNQ147" s="29"/>
      <c r="DNR147" s="29"/>
      <c r="DNS147" s="29"/>
      <c r="DNT147" s="29"/>
      <c r="DNU147" s="29"/>
      <c r="DNV147" s="29"/>
      <c r="DNW147" s="29"/>
      <c r="DNX147" s="29"/>
      <c r="DNY147" s="29"/>
      <c r="DNZ147" s="29"/>
      <c r="DOA147" s="29"/>
      <c r="DOB147" s="29"/>
      <c r="DOC147" s="29"/>
      <c r="DOD147" s="29"/>
      <c r="DOE147" s="29"/>
      <c r="DOF147" s="29"/>
      <c r="DOG147" s="29"/>
      <c r="DOH147" s="29"/>
      <c r="DOI147" s="29"/>
      <c r="DOJ147" s="29"/>
      <c r="DOK147" s="29"/>
      <c r="DOL147" s="29"/>
      <c r="DOM147" s="29"/>
      <c r="DON147" s="29"/>
      <c r="DOO147" s="29"/>
      <c r="DOP147" s="29"/>
      <c r="DOQ147" s="29"/>
      <c r="DOR147" s="29"/>
      <c r="DOS147" s="29"/>
      <c r="DOT147" s="29"/>
      <c r="DOU147" s="29"/>
      <c r="DOV147" s="29"/>
      <c r="DOW147" s="29"/>
      <c r="DOX147" s="29"/>
      <c r="DOY147" s="29"/>
      <c r="DOZ147" s="29"/>
      <c r="DPA147" s="29"/>
      <c r="DPB147" s="29"/>
      <c r="DPC147" s="29"/>
      <c r="DPD147" s="29"/>
      <c r="DPE147" s="29"/>
      <c r="DPF147" s="29"/>
      <c r="DPG147" s="29"/>
      <c r="DPH147" s="29"/>
      <c r="DPI147" s="29"/>
      <c r="DPJ147" s="29"/>
      <c r="DPK147" s="29"/>
      <c r="DPL147" s="29"/>
      <c r="DPM147" s="29"/>
      <c r="DPN147" s="29"/>
      <c r="DPO147" s="29"/>
      <c r="DPP147" s="29"/>
      <c r="DPQ147" s="29"/>
      <c r="DPR147" s="29"/>
      <c r="DPS147" s="29"/>
      <c r="DPT147" s="29"/>
      <c r="DPU147" s="29"/>
      <c r="DPV147" s="29"/>
      <c r="DPW147" s="29"/>
      <c r="DPX147" s="29"/>
      <c r="DPY147" s="29"/>
      <c r="DPZ147" s="29"/>
      <c r="DQA147" s="29"/>
      <c r="DQB147" s="29"/>
      <c r="DQC147" s="29"/>
      <c r="DQD147" s="29"/>
      <c r="DQE147" s="29"/>
      <c r="DQF147" s="29"/>
      <c r="DQG147" s="29"/>
      <c r="DQH147" s="29"/>
      <c r="DQI147" s="29"/>
      <c r="DQJ147" s="29"/>
      <c r="DQK147" s="29"/>
      <c r="DQL147" s="29"/>
      <c r="DQM147" s="29"/>
      <c r="DQN147" s="29"/>
      <c r="DQO147" s="29"/>
      <c r="DQP147" s="29"/>
      <c r="DQQ147" s="29"/>
      <c r="DQR147" s="29"/>
      <c r="DQS147" s="29"/>
      <c r="DQT147" s="29"/>
      <c r="DQU147" s="29"/>
      <c r="DQV147" s="29"/>
      <c r="DQW147" s="29"/>
      <c r="DQX147" s="29"/>
      <c r="DQY147" s="29"/>
      <c r="DQZ147" s="29"/>
      <c r="DRA147" s="29"/>
      <c r="DRB147" s="29"/>
      <c r="DRC147" s="29"/>
      <c r="DRD147" s="29"/>
      <c r="DRE147" s="29"/>
      <c r="DRF147" s="29"/>
      <c r="DRG147" s="29"/>
      <c r="DRH147" s="29"/>
      <c r="DRI147" s="29"/>
      <c r="DRJ147" s="29"/>
      <c r="DRK147" s="29"/>
      <c r="DRL147" s="29"/>
      <c r="DRM147" s="29"/>
      <c r="DRN147" s="29"/>
      <c r="DRO147" s="29"/>
      <c r="DRP147" s="29"/>
      <c r="DRQ147" s="29"/>
      <c r="DRR147" s="29"/>
      <c r="DRS147" s="29"/>
      <c r="DRT147" s="29"/>
      <c r="DRU147" s="29"/>
      <c r="DRV147" s="29"/>
      <c r="DRW147" s="29"/>
      <c r="DRX147" s="29"/>
      <c r="DRY147" s="29"/>
      <c r="DRZ147" s="29"/>
      <c r="DSA147" s="29"/>
      <c r="DSB147" s="29"/>
      <c r="DSC147" s="29"/>
      <c r="DSD147" s="29"/>
      <c r="DSE147" s="29"/>
      <c r="DSF147" s="29"/>
      <c r="DSG147" s="29"/>
      <c r="DSH147" s="29"/>
      <c r="DSI147" s="29"/>
      <c r="DSJ147" s="29"/>
      <c r="DSK147" s="29"/>
      <c r="DSL147" s="29"/>
      <c r="DSM147" s="29"/>
      <c r="DSN147" s="29"/>
      <c r="DSO147" s="29"/>
      <c r="DSP147" s="29"/>
      <c r="DSQ147" s="29"/>
      <c r="DSR147" s="29"/>
      <c r="DSS147" s="29"/>
      <c r="DST147" s="29"/>
      <c r="DSU147" s="29"/>
      <c r="DSV147" s="29"/>
      <c r="DSW147" s="29"/>
      <c r="DSX147" s="29"/>
      <c r="DSY147" s="29"/>
      <c r="DSZ147" s="29"/>
      <c r="DTA147" s="29"/>
      <c r="DTB147" s="29"/>
      <c r="DTC147" s="29"/>
      <c r="DTD147" s="29"/>
      <c r="DTE147" s="29"/>
      <c r="DTF147" s="29"/>
      <c r="DTG147" s="29"/>
      <c r="DTH147" s="29"/>
      <c r="DTI147" s="29"/>
      <c r="DTJ147" s="29"/>
      <c r="DTK147" s="29"/>
      <c r="DTL147" s="29"/>
      <c r="DTM147" s="29"/>
      <c r="DTN147" s="29"/>
      <c r="DTO147" s="29"/>
      <c r="DTP147" s="29"/>
      <c r="DTQ147" s="29"/>
      <c r="DTR147" s="29"/>
      <c r="DTS147" s="29"/>
      <c r="DTT147" s="29"/>
      <c r="DTU147" s="29"/>
      <c r="DTV147" s="29"/>
      <c r="DTW147" s="29"/>
      <c r="DTX147" s="29"/>
      <c r="DTY147" s="29"/>
      <c r="DTZ147" s="29"/>
      <c r="DUA147" s="29"/>
      <c r="DUB147" s="29"/>
      <c r="DUC147" s="29"/>
      <c r="DUD147" s="29"/>
      <c r="DUE147" s="29"/>
      <c r="DUF147" s="29"/>
      <c r="DUG147" s="29"/>
      <c r="DUH147" s="29"/>
      <c r="DUI147" s="29"/>
      <c r="DUJ147" s="29"/>
      <c r="DUK147" s="29"/>
      <c r="DUL147" s="29"/>
      <c r="DUM147" s="29"/>
      <c r="DUN147" s="29"/>
      <c r="DUO147" s="29"/>
      <c r="DUP147" s="29"/>
      <c r="DUQ147" s="29"/>
      <c r="DUR147" s="29"/>
      <c r="DUS147" s="29"/>
      <c r="DUT147" s="29"/>
      <c r="DUU147" s="29"/>
      <c r="DUV147" s="29"/>
      <c r="DUW147" s="29"/>
      <c r="DUX147" s="29"/>
      <c r="DUY147" s="29"/>
      <c r="DUZ147" s="29"/>
      <c r="DVA147" s="29"/>
      <c r="DVB147" s="29"/>
      <c r="DVC147" s="29"/>
      <c r="DVD147" s="29"/>
      <c r="DVE147" s="29"/>
      <c r="DVF147" s="29"/>
      <c r="DVG147" s="29"/>
      <c r="DVH147" s="29"/>
      <c r="DVI147" s="29"/>
      <c r="DVJ147" s="29"/>
      <c r="DVK147" s="29"/>
      <c r="DVL147" s="29"/>
      <c r="DVM147" s="29"/>
      <c r="DVN147" s="29"/>
      <c r="DVO147" s="29"/>
      <c r="DVP147" s="29"/>
      <c r="DVQ147" s="29"/>
      <c r="DVR147" s="29"/>
      <c r="DVS147" s="29"/>
      <c r="DVT147" s="29"/>
      <c r="DVU147" s="29"/>
      <c r="DVV147" s="29"/>
      <c r="DVW147" s="29"/>
      <c r="DVX147" s="29"/>
      <c r="DVY147" s="29"/>
      <c r="DVZ147" s="29"/>
      <c r="DWA147" s="29"/>
      <c r="DWB147" s="29"/>
      <c r="DWC147" s="29"/>
      <c r="DWD147" s="29"/>
      <c r="DWE147" s="29"/>
      <c r="DWF147" s="29"/>
      <c r="DWG147" s="29"/>
      <c r="DWH147" s="29"/>
      <c r="DWI147" s="29"/>
      <c r="DWJ147" s="29"/>
      <c r="DWK147" s="29"/>
      <c r="DWL147" s="29"/>
      <c r="DWM147" s="29"/>
      <c r="DWN147" s="29"/>
      <c r="DWO147" s="29"/>
      <c r="DWP147" s="29"/>
      <c r="DWQ147" s="29"/>
      <c r="DWR147" s="29"/>
      <c r="DWS147" s="29"/>
      <c r="DWT147" s="29"/>
      <c r="DWU147" s="29"/>
      <c r="DWV147" s="29"/>
      <c r="DWW147" s="29"/>
      <c r="DWX147" s="29"/>
      <c r="DWZ147" s="29"/>
      <c r="DXA147" s="29"/>
      <c r="DXB147" s="29"/>
      <c r="DXC147" s="29"/>
      <c r="DXD147" s="29"/>
      <c r="DXE147" s="29"/>
      <c r="DXF147" s="29"/>
      <c r="DXG147" s="29"/>
      <c r="DXH147" s="29"/>
      <c r="DXI147" s="29"/>
      <c r="DXJ147" s="29"/>
      <c r="DXK147" s="29"/>
      <c r="DXL147" s="29"/>
      <c r="DXM147" s="29"/>
      <c r="DXN147" s="29"/>
      <c r="DXO147" s="29"/>
      <c r="DXP147" s="29"/>
      <c r="DXQ147" s="29"/>
      <c r="DXR147" s="29"/>
      <c r="DXS147" s="29"/>
      <c r="DXT147" s="29"/>
      <c r="DXU147" s="29"/>
      <c r="DXV147" s="29"/>
      <c r="DXW147" s="29"/>
      <c r="DXX147" s="29"/>
      <c r="DXY147" s="29"/>
      <c r="DXZ147" s="29"/>
      <c r="DYA147" s="29"/>
      <c r="DYB147" s="29"/>
      <c r="DYC147" s="29"/>
      <c r="DYD147" s="29"/>
      <c r="DYE147" s="29"/>
      <c r="DYF147" s="29"/>
      <c r="DYG147" s="29"/>
      <c r="DYH147" s="29"/>
      <c r="DYI147" s="29"/>
      <c r="DYJ147" s="29"/>
      <c r="DYK147" s="29"/>
      <c r="DYL147" s="29"/>
      <c r="DYM147" s="29"/>
      <c r="DYN147" s="29"/>
      <c r="DYO147" s="29"/>
      <c r="DYP147" s="29"/>
      <c r="DYQ147" s="29"/>
      <c r="DYR147" s="29"/>
      <c r="DYS147" s="29"/>
      <c r="DYT147" s="29"/>
      <c r="DYU147" s="29"/>
      <c r="DYV147" s="29"/>
      <c r="DYW147" s="29"/>
      <c r="DYX147" s="29"/>
      <c r="DYY147" s="29"/>
      <c r="DYZ147" s="29"/>
      <c r="DZA147" s="29"/>
      <c r="DZB147" s="29"/>
      <c r="DZC147" s="29"/>
      <c r="DZD147" s="29"/>
      <c r="DZE147" s="29"/>
      <c r="DZF147" s="29"/>
      <c r="DZG147" s="29"/>
      <c r="DZH147" s="29"/>
      <c r="DZI147" s="29"/>
      <c r="DZJ147" s="29"/>
      <c r="DZK147" s="29"/>
      <c r="DZL147" s="29"/>
      <c r="DZM147" s="29"/>
      <c r="DZN147" s="29"/>
      <c r="DZO147" s="29"/>
      <c r="DZP147" s="29"/>
      <c r="DZQ147" s="29"/>
      <c r="DZR147" s="29"/>
      <c r="DZS147" s="29"/>
      <c r="DZT147" s="29"/>
      <c r="DZU147" s="29"/>
      <c r="DZV147" s="29"/>
      <c r="DZW147" s="29"/>
      <c r="DZX147" s="29"/>
      <c r="DZY147" s="29"/>
      <c r="DZZ147" s="29"/>
      <c r="EAA147" s="29"/>
      <c r="EAB147" s="29"/>
      <c r="EAC147" s="29"/>
      <c r="EAD147" s="29"/>
      <c r="EAE147" s="29"/>
      <c r="EAF147" s="29"/>
      <c r="EAG147" s="29"/>
      <c r="EAH147" s="29"/>
      <c r="EAI147" s="29"/>
      <c r="EAJ147" s="29"/>
      <c r="EAK147" s="29"/>
      <c r="EAL147" s="29"/>
      <c r="EAM147" s="29"/>
      <c r="EAN147" s="29"/>
      <c r="EAO147" s="29"/>
      <c r="EAP147" s="29"/>
      <c r="EAQ147" s="29"/>
      <c r="EAR147" s="29"/>
      <c r="EAS147" s="29"/>
      <c r="EAT147" s="29"/>
      <c r="EAU147" s="29"/>
      <c r="EAV147" s="29"/>
      <c r="EAW147" s="29"/>
      <c r="EAX147" s="29"/>
      <c r="EAY147" s="29"/>
      <c r="EAZ147" s="29"/>
      <c r="EBA147" s="29"/>
      <c r="EBB147" s="29"/>
      <c r="EBC147" s="29"/>
      <c r="EBD147" s="29"/>
      <c r="EBE147" s="29"/>
      <c r="EBF147" s="29"/>
      <c r="EBG147" s="29"/>
      <c r="EBH147" s="29"/>
      <c r="EBI147" s="29"/>
      <c r="EBJ147" s="29"/>
      <c r="EBK147" s="29"/>
      <c r="EBL147" s="29"/>
      <c r="EBM147" s="29"/>
      <c r="EBN147" s="29"/>
      <c r="EBO147" s="29"/>
      <c r="EBP147" s="29"/>
      <c r="EBQ147" s="29"/>
      <c r="EBR147" s="29"/>
      <c r="EBS147" s="29"/>
      <c r="EBT147" s="29"/>
      <c r="EBU147" s="29"/>
      <c r="EBV147" s="29"/>
      <c r="EBW147" s="29"/>
      <c r="EBX147" s="29"/>
      <c r="EBY147" s="29"/>
      <c r="EBZ147" s="29"/>
      <c r="ECA147" s="29"/>
      <c r="ECB147" s="29"/>
      <c r="ECC147" s="29"/>
      <c r="ECD147" s="29"/>
      <c r="ECE147" s="29"/>
      <c r="ECF147" s="29"/>
      <c r="ECG147" s="29"/>
      <c r="ECH147" s="29"/>
      <c r="ECI147" s="29"/>
      <c r="ECJ147" s="29"/>
      <c r="ECK147" s="29"/>
      <c r="ECL147" s="29"/>
      <c r="ECM147" s="29"/>
      <c r="ECN147" s="29"/>
      <c r="ECO147" s="29"/>
      <c r="ECP147" s="29"/>
      <c r="ECQ147" s="29"/>
      <c r="ECR147" s="29"/>
      <c r="ECS147" s="29"/>
      <c r="ECT147" s="29"/>
      <c r="ECU147" s="29"/>
      <c r="ECV147" s="29"/>
      <c r="ECW147" s="29"/>
      <c r="ECX147" s="29"/>
      <c r="ECY147" s="29"/>
      <c r="ECZ147" s="29"/>
      <c r="EDA147" s="29"/>
      <c r="EDB147" s="29"/>
      <c r="EDC147" s="29"/>
      <c r="EDD147" s="29"/>
      <c r="EDE147" s="29"/>
      <c r="EDF147" s="29"/>
      <c r="EDG147" s="29"/>
      <c r="EDH147" s="29"/>
      <c r="EDI147" s="29"/>
      <c r="EDJ147" s="29"/>
      <c r="EDK147" s="29"/>
      <c r="EDL147" s="29"/>
      <c r="EDM147" s="29"/>
      <c r="EDN147" s="29"/>
      <c r="EDO147" s="29"/>
      <c r="EDP147" s="29"/>
      <c r="EDQ147" s="29"/>
      <c r="EDR147" s="29"/>
      <c r="EDS147" s="29"/>
      <c r="EDT147" s="29"/>
      <c r="EDU147" s="29"/>
      <c r="EDV147" s="29"/>
      <c r="EDW147" s="29"/>
      <c r="EDX147" s="29"/>
      <c r="EDY147" s="29"/>
      <c r="EDZ147" s="29"/>
      <c r="EEA147" s="29"/>
      <c r="EEB147" s="29"/>
      <c r="EEC147" s="29"/>
      <c r="EED147" s="29"/>
      <c r="EEE147" s="29"/>
      <c r="EEF147" s="29"/>
      <c r="EEG147" s="29"/>
      <c r="EEH147" s="29"/>
      <c r="EEI147" s="29"/>
      <c r="EEJ147" s="29"/>
      <c r="EEK147" s="29"/>
      <c r="EEL147" s="29"/>
      <c r="EEM147" s="29"/>
      <c r="EEN147" s="29"/>
      <c r="EEO147" s="29"/>
      <c r="EEP147" s="29"/>
      <c r="EEQ147" s="29"/>
      <c r="EER147" s="29"/>
      <c r="EES147" s="29"/>
      <c r="EET147" s="29"/>
      <c r="EEU147" s="29"/>
      <c r="EEV147" s="29"/>
      <c r="EEW147" s="29"/>
      <c r="EEX147" s="29"/>
      <c r="EEY147" s="29"/>
      <c r="EEZ147" s="29"/>
      <c r="EFA147" s="29"/>
      <c r="EFB147" s="29"/>
      <c r="EFC147" s="29"/>
      <c r="EFD147" s="29"/>
      <c r="EFE147" s="29"/>
      <c r="EFF147" s="29"/>
      <c r="EFG147" s="29"/>
      <c r="EFH147" s="29"/>
      <c r="EFI147" s="29"/>
      <c r="EFJ147" s="29"/>
      <c r="EFK147" s="29"/>
      <c r="EFL147" s="29"/>
      <c r="EFM147" s="29"/>
      <c r="EFN147" s="29"/>
      <c r="EFO147" s="29"/>
      <c r="EFP147" s="29"/>
      <c r="EFQ147" s="29"/>
      <c r="EFR147" s="29"/>
      <c r="EFS147" s="29"/>
      <c r="EFT147" s="29"/>
      <c r="EFU147" s="29"/>
      <c r="EFV147" s="29"/>
      <c r="EFW147" s="29"/>
      <c r="EFX147" s="29"/>
      <c r="EFY147" s="29"/>
      <c r="EFZ147" s="29"/>
      <c r="EGA147" s="29"/>
      <c r="EGB147" s="29"/>
      <c r="EGC147" s="29"/>
      <c r="EGD147" s="29"/>
      <c r="EGE147" s="29"/>
      <c r="EGF147" s="29"/>
      <c r="EGG147" s="29"/>
      <c r="EGH147" s="29"/>
      <c r="EGI147" s="29"/>
      <c r="EGJ147" s="29"/>
      <c r="EGK147" s="29"/>
      <c r="EGL147" s="29"/>
      <c r="EGM147" s="29"/>
      <c r="EGN147" s="29"/>
      <c r="EGO147" s="29"/>
      <c r="EGP147" s="29"/>
      <c r="EGQ147" s="29"/>
      <c r="EGR147" s="29"/>
      <c r="EGS147" s="29"/>
      <c r="EGT147" s="29"/>
      <c r="EGV147" s="29"/>
      <c r="EGW147" s="29"/>
      <c r="EGX147" s="29"/>
      <c r="EGY147" s="29"/>
      <c r="EGZ147" s="29"/>
      <c r="EHA147" s="29"/>
      <c r="EHB147" s="29"/>
      <c r="EHC147" s="29"/>
      <c r="EHD147" s="29"/>
      <c r="EHE147" s="29"/>
      <c r="EHF147" s="29"/>
      <c r="EHG147" s="29"/>
      <c r="EHH147" s="29"/>
      <c r="EHI147" s="29"/>
      <c r="EHJ147" s="29"/>
      <c r="EHK147" s="29"/>
      <c r="EHL147" s="29"/>
      <c r="EHM147" s="29"/>
      <c r="EHN147" s="29"/>
      <c r="EHO147" s="29"/>
      <c r="EHP147" s="29"/>
      <c r="EHQ147" s="29"/>
      <c r="EHR147" s="29"/>
      <c r="EHS147" s="29"/>
      <c r="EHT147" s="29"/>
      <c r="EHU147" s="29"/>
      <c r="EHV147" s="29"/>
      <c r="EHW147" s="29"/>
      <c r="EHX147" s="29"/>
      <c r="EHY147" s="29"/>
      <c r="EHZ147" s="29"/>
      <c r="EIA147" s="29"/>
      <c r="EIB147" s="29"/>
      <c r="EIC147" s="29"/>
      <c r="EID147" s="29"/>
      <c r="EIE147" s="29"/>
      <c r="EIF147" s="29"/>
      <c r="EIG147" s="29"/>
      <c r="EIH147" s="29"/>
      <c r="EII147" s="29"/>
      <c r="EIJ147" s="29"/>
      <c r="EIK147" s="29"/>
      <c r="EIL147" s="29"/>
      <c r="EIM147" s="29"/>
      <c r="EIN147" s="29"/>
      <c r="EIO147" s="29"/>
      <c r="EIP147" s="29"/>
      <c r="EIQ147" s="29"/>
      <c r="EIR147" s="29"/>
      <c r="EIS147" s="29"/>
      <c r="EIT147" s="29"/>
      <c r="EIU147" s="29"/>
      <c r="EIV147" s="29"/>
      <c r="EIW147" s="29"/>
      <c r="EIX147" s="29"/>
      <c r="EIY147" s="29"/>
      <c r="EIZ147" s="29"/>
      <c r="EJA147" s="29"/>
      <c r="EJB147" s="29"/>
      <c r="EJC147" s="29"/>
      <c r="EJD147" s="29"/>
      <c r="EJE147" s="29"/>
      <c r="EJF147" s="29"/>
      <c r="EJG147" s="29"/>
      <c r="EJH147" s="29"/>
      <c r="EJI147" s="29"/>
      <c r="EJJ147" s="29"/>
      <c r="EJK147" s="29"/>
      <c r="EJL147" s="29"/>
      <c r="EJM147" s="29"/>
      <c r="EJN147" s="29"/>
      <c r="EJO147" s="29"/>
      <c r="EJP147" s="29"/>
      <c r="EJQ147" s="29"/>
      <c r="EJR147" s="29"/>
      <c r="EJS147" s="29"/>
      <c r="EJT147" s="29"/>
      <c r="EJU147" s="29"/>
      <c r="EJV147" s="29"/>
      <c r="EJW147" s="29"/>
      <c r="EJX147" s="29"/>
      <c r="EJY147" s="29"/>
      <c r="EJZ147" s="29"/>
      <c r="EKA147" s="29"/>
      <c r="EKB147" s="29"/>
      <c r="EKC147" s="29"/>
      <c r="EKD147" s="29"/>
      <c r="EKE147" s="29"/>
      <c r="EKF147" s="29"/>
      <c r="EKG147" s="29"/>
      <c r="EKH147" s="29"/>
      <c r="EKI147" s="29"/>
      <c r="EKJ147" s="29"/>
      <c r="EKK147" s="29"/>
      <c r="EKL147" s="29"/>
      <c r="EKM147" s="29"/>
      <c r="EKN147" s="29"/>
      <c r="EKO147" s="29"/>
      <c r="EKP147" s="29"/>
      <c r="EKQ147" s="29"/>
      <c r="EKR147" s="29"/>
      <c r="EKS147" s="29"/>
      <c r="EKT147" s="29"/>
      <c r="EKU147" s="29"/>
      <c r="EKV147" s="29"/>
      <c r="EKW147" s="29"/>
      <c r="EKX147" s="29"/>
      <c r="EKY147" s="29"/>
      <c r="EKZ147" s="29"/>
      <c r="ELA147" s="29"/>
      <c r="ELB147" s="29"/>
      <c r="ELC147" s="29"/>
      <c r="ELD147" s="29"/>
      <c r="ELE147" s="29"/>
      <c r="ELF147" s="29"/>
      <c r="ELG147" s="29"/>
      <c r="ELH147" s="29"/>
      <c r="ELI147" s="29"/>
      <c r="ELJ147" s="29"/>
      <c r="ELK147" s="29"/>
      <c r="ELL147" s="29"/>
      <c r="ELM147" s="29"/>
      <c r="ELN147" s="29"/>
      <c r="ELO147" s="29"/>
      <c r="ELP147" s="29"/>
      <c r="ELQ147" s="29"/>
      <c r="ELR147" s="29"/>
      <c r="ELS147" s="29"/>
      <c r="ELT147" s="29"/>
      <c r="ELU147" s="29"/>
      <c r="ELV147" s="29"/>
      <c r="ELW147" s="29"/>
      <c r="ELX147" s="29"/>
      <c r="ELY147" s="29"/>
      <c r="ELZ147" s="29"/>
      <c r="EMA147" s="29"/>
      <c r="EMB147" s="29"/>
      <c r="EMC147" s="29"/>
      <c r="EMD147" s="29"/>
      <c r="EME147" s="29"/>
      <c r="EMF147" s="29"/>
      <c r="EMG147" s="29"/>
      <c r="EMH147" s="29"/>
      <c r="EMI147" s="29"/>
      <c r="EMJ147" s="29"/>
      <c r="EMK147" s="29"/>
      <c r="EML147" s="29"/>
      <c r="EMM147" s="29"/>
      <c r="EMN147" s="29"/>
      <c r="EMO147" s="29"/>
      <c r="EMP147" s="29"/>
      <c r="EMQ147" s="29"/>
      <c r="EMR147" s="29"/>
      <c r="EMS147" s="29"/>
      <c r="EMT147" s="29"/>
      <c r="EMU147" s="29"/>
      <c r="EMV147" s="29"/>
      <c r="EMW147" s="29"/>
      <c r="EMX147" s="29"/>
      <c r="EMY147" s="29"/>
      <c r="EMZ147" s="29"/>
      <c r="ENA147" s="29"/>
      <c r="ENB147" s="29"/>
      <c r="ENC147" s="29"/>
      <c r="END147" s="29"/>
      <c r="ENE147" s="29"/>
      <c r="ENF147" s="29"/>
      <c r="ENG147" s="29"/>
      <c r="ENH147" s="29"/>
      <c r="ENI147" s="29"/>
      <c r="ENJ147" s="29"/>
      <c r="ENK147" s="29"/>
      <c r="ENL147" s="29"/>
      <c r="ENM147" s="29"/>
      <c r="ENN147" s="29"/>
      <c r="ENO147" s="29"/>
      <c r="ENP147" s="29"/>
      <c r="ENQ147" s="29"/>
      <c r="ENR147" s="29"/>
      <c r="ENS147" s="29"/>
      <c r="ENT147" s="29"/>
      <c r="ENU147" s="29"/>
      <c r="ENV147" s="29"/>
      <c r="ENW147" s="29"/>
      <c r="ENX147" s="29"/>
      <c r="ENY147" s="29"/>
      <c r="ENZ147" s="29"/>
      <c r="EOA147" s="29"/>
      <c r="EOB147" s="29"/>
      <c r="EOC147" s="29"/>
      <c r="EOD147" s="29"/>
      <c r="EOE147" s="29"/>
      <c r="EOF147" s="29"/>
      <c r="EOG147" s="29"/>
      <c r="EOH147" s="29"/>
      <c r="EOI147" s="29"/>
      <c r="EOJ147" s="29"/>
      <c r="EOK147" s="29"/>
      <c r="EOL147" s="29"/>
      <c r="EOM147" s="29"/>
      <c r="EON147" s="29"/>
      <c r="EOO147" s="29"/>
      <c r="EOP147" s="29"/>
      <c r="EOQ147" s="29"/>
      <c r="EOR147" s="29"/>
      <c r="EOS147" s="29"/>
      <c r="EOT147" s="29"/>
      <c r="EOU147" s="29"/>
      <c r="EOV147" s="29"/>
      <c r="EOW147" s="29"/>
      <c r="EOX147" s="29"/>
      <c r="EOY147" s="29"/>
      <c r="EOZ147" s="29"/>
      <c r="EPA147" s="29"/>
      <c r="EPB147" s="29"/>
      <c r="EPC147" s="29"/>
      <c r="EPD147" s="29"/>
      <c r="EPE147" s="29"/>
      <c r="EPF147" s="29"/>
      <c r="EPG147" s="29"/>
      <c r="EPH147" s="29"/>
      <c r="EPI147" s="29"/>
      <c r="EPJ147" s="29"/>
      <c r="EPK147" s="29"/>
      <c r="EPL147" s="29"/>
      <c r="EPM147" s="29"/>
      <c r="EPN147" s="29"/>
      <c r="EPO147" s="29"/>
      <c r="EPP147" s="29"/>
      <c r="EPQ147" s="29"/>
      <c r="EPR147" s="29"/>
      <c r="EPS147" s="29"/>
      <c r="EPT147" s="29"/>
      <c r="EPU147" s="29"/>
      <c r="EPV147" s="29"/>
      <c r="EPW147" s="29"/>
      <c r="EPX147" s="29"/>
      <c r="EPY147" s="29"/>
      <c r="EPZ147" s="29"/>
      <c r="EQA147" s="29"/>
      <c r="EQB147" s="29"/>
      <c r="EQC147" s="29"/>
      <c r="EQD147" s="29"/>
      <c r="EQE147" s="29"/>
      <c r="EQF147" s="29"/>
      <c r="EQG147" s="29"/>
      <c r="EQH147" s="29"/>
      <c r="EQI147" s="29"/>
      <c r="EQJ147" s="29"/>
      <c r="EQK147" s="29"/>
      <c r="EQL147" s="29"/>
      <c r="EQM147" s="29"/>
      <c r="EQN147" s="29"/>
      <c r="EQO147" s="29"/>
      <c r="EQP147" s="29"/>
      <c r="EQR147" s="29"/>
      <c r="EQS147" s="29"/>
      <c r="EQT147" s="29"/>
      <c r="EQU147" s="29"/>
      <c r="EQV147" s="29"/>
      <c r="EQW147" s="29"/>
      <c r="EQX147" s="29"/>
      <c r="EQY147" s="29"/>
      <c r="EQZ147" s="29"/>
      <c r="ERA147" s="29"/>
      <c r="ERB147" s="29"/>
      <c r="ERC147" s="29"/>
      <c r="ERD147" s="29"/>
      <c r="ERE147" s="29"/>
      <c r="ERF147" s="29"/>
      <c r="ERG147" s="29"/>
      <c r="ERH147" s="29"/>
      <c r="ERI147" s="29"/>
      <c r="ERJ147" s="29"/>
      <c r="ERK147" s="29"/>
      <c r="ERL147" s="29"/>
      <c r="ERM147" s="29"/>
      <c r="ERN147" s="29"/>
      <c r="ERO147" s="29"/>
      <c r="ERP147" s="29"/>
      <c r="ERQ147" s="29"/>
      <c r="ERR147" s="29"/>
      <c r="ERS147" s="29"/>
      <c r="ERT147" s="29"/>
      <c r="ERU147" s="29"/>
      <c r="ERV147" s="29"/>
      <c r="ERW147" s="29"/>
      <c r="ERX147" s="29"/>
      <c r="ERY147" s="29"/>
      <c r="ERZ147" s="29"/>
      <c r="ESA147" s="29"/>
      <c r="ESB147" s="29"/>
      <c r="ESC147" s="29"/>
      <c r="ESD147" s="29"/>
      <c r="ESE147" s="29"/>
      <c r="ESF147" s="29"/>
      <c r="ESG147" s="29"/>
      <c r="ESH147" s="29"/>
      <c r="ESI147" s="29"/>
      <c r="ESJ147" s="29"/>
      <c r="ESK147" s="29"/>
      <c r="ESL147" s="29"/>
      <c r="ESM147" s="29"/>
      <c r="ESN147" s="29"/>
      <c r="ESO147" s="29"/>
      <c r="ESP147" s="29"/>
      <c r="ESQ147" s="29"/>
      <c r="ESR147" s="29"/>
      <c r="ESS147" s="29"/>
      <c r="EST147" s="29"/>
      <c r="ESU147" s="29"/>
      <c r="ESV147" s="29"/>
      <c r="ESW147" s="29"/>
      <c r="ESX147" s="29"/>
      <c r="ESY147" s="29"/>
      <c r="ESZ147" s="29"/>
      <c r="ETA147" s="29"/>
      <c r="ETB147" s="29"/>
      <c r="ETC147" s="29"/>
      <c r="ETD147" s="29"/>
      <c r="ETE147" s="29"/>
      <c r="ETF147" s="29"/>
      <c r="ETG147" s="29"/>
      <c r="ETH147" s="29"/>
      <c r="ETI147" s="29"/>
      <c r="ETJ147" s="29"/>
      <c r="ETK147" s="29"/>
      <c r="ETL147" s="29"/>
      <c r="ETM147" s="29"/>
      <c r="ETN147" s="29"/>
      <c r="ETO147" s="29"/>
      <c r="ETP147" s="29"/>
      <c r="ETQ147" s="29"/>
      <c r="ETR147" s="29"/>
      <c r="ETS147" s="29"/>
      <c r="ETT147" s="29"/>
      <c r="ETU147" s="29"/>
      <c r="ETV147" s="29"/>
      <c r="ETW147" s="29"/>
      <c r="ETX147" s="29"/>
      <c r="ETY147" s="29"/>
      <c r="ETZ147" s="29"/>
      <c r="EUA147" s="29"/>
      <c r="EUB147" s="29"/>
      <c r="EUC147" s="29"/>
      <c r="EUD147" s="29"/>
      <c r="EUE147" s="29"/>
      <c r="EUF147" s="29"/>
      <c r="EUG147" s="29"/>
      <c r="EUH147" s="29"/>
      <c r="EUI147" s="29"/>
      <c r="EUJ147" s="29"/>
      <c r="EUK147" s="29"/>
      <c r="EUL147" s="29"/>
      <c r="EUM147" s="29"/>
      <c r="EUN147" s="29"/>
      <c r="EUO147" s="29"/>
      <c r="EUP147" s="29"/>
      <c r="EUQ147" s="29"/>
      <c r="EUR147" s="29"/>
      <c r="EUS147" s="29"/>
      <c r="EUT147" s="29"/>
      <c r="EUU147" s="29"/>
      <c r="EUV147" s="29"/>
      <c r="EUW147" s="29"/>
      <c r="EUX147" s="29"/>
      <c r="EUY147" s="29"/>
      <c r="EUZ147" s="29"/>
      <c r="EVA147" s="29"/>
      <c r="EVB147" s="29"/>
      <c r="EVC147" s="29"/>
      <c r="EVD147" s="29"/>
      <c r="EVE147" s="29"/>
      <c r="EVF147" s="29"/>
      <c r="EVG147" s="29"/>
      <c r="EVH147" s="29"/>
      <c r="EVI147" s="29"/>
      <c r="EVJ147" s="29"/>
      <c r="EVK147" s="29"/>
      <c r="EVL147" s="29"/>
      <c r="EVM147" s="29"/>
      <c r="EVN147" s="29"/>
      <c r="EVO147" s="29"/>
      <c r="EVP147" s="29"/>
      <c r="EVQ147" s="29"/>
      <c r="EVR147" s="29"/>
      <c r="EVS147" s="29"/>
      <c r="EVT147" s="29"/>
      <c r="EVU147" s="29"/>
      <c r="EVV147" s="29"/>
      <c r="EVW147" s="29"/>
      <c r="EVX147" s="29"/>
      <c r="EVY147" s="29"/>
      <c r="EVZ147" s="29"/>
      <c r="EWA147" s="29"/>
      <c r="EWB147" s="29"/>
      <c r="EWC147" s="29"/>
      <c r="EWD147" s="29"/>
      <c r="EWE147" s="29"/>
      <c r="EWF147" s="29"/>
      <c r="EWG147" s="29"/>
      <c r="EWH147" s="29"/>
      <c r="EWI147" s="29"/>
      <c r="EWJ147" s="29"/>
      <c r="EWK147" s="29"/>
      <c r="EWL147" s="29"/>
      <c r="EWM147" s="29"/>
      <c r="EWN147" s="29"/>
      <c r="EWO147" s="29"/>
      <c r="EWP147" s="29"/>
      <c r="EWQ147" s="29"/>
      <c r="EWR147" s="29"/>
      <c r="EWS147" s="29"/>
      <c r="EWT147" s="29"/>
      <c r="EWU147" s="29"/>
      <c r="EWV147" s="29"/>
      <c r="EWW147" s="29"/>
      <c r="EWX147" s="29"/>
      <c r="EWY147" s="29"/>
      <c r="EWZ147" s="29"/>
      <c r="EXA147" s="29"/>
      <c r="EXB147" s="29"/>
      <c r="EXC147" s="29"/>
      <c r="EXD147" s="29"/>
      <c r="EXE147" s="29"/>
      <c r="EXF147" s="29"/>
      <c r="EXG147" s="29"/>
      <c r="EXH147" s="29"/>
      <c r="EXI147" s="29"/>
      <c r="EXJ147" s="29"/>
      <c r="EXK147" s="29"/>
      <c r="EXL147" s="29"/>
      <c r="EXM147" s="29"/>
      <c r="EXN147" s="29"/>
      <c r="EXO147" s="29"/>
      <c r="EXP147" s="29"/>
      <c r="EXQ147" s="29"/>
      <c r="EXR147" s="29"/>
      <c r="EXS147" s="29"/>
      <c r="EXT147" s="29"/>
      <c r="EXU147" s="29"/>
      <c r="EXV147" s="29"/>
      <c r="EXW147" s="29"/>
      <c r="EXX147" s="29"/>
      <c r="EXY147" s="29"/>
      <c r="EXZ147" s="29"/>
      <c r="EYA147" s="29"/>
      <c r="EYB147" s="29"/>
      <c r="EYC147" s="29"/>
      <c r="EYD147" s="29"/>
      <c r="EYE147" s="29"/>
      <c r="EYF147" s="29"/>
      <c r="EYG147" s="29"/>
      <c r="EYH147" s="29"/>
      <c r="EYI147" s="29"/>
      <c r="EYJ147" s="29"/>
      <c r="EYK147" s="29"/>
      <c r="EYL147" s="29"/>
      <c r="EYM147" s="29"/>
      <c r="EYN147" s="29"/>
      <c r="EYO147" s="29"/>
      <c r="EYP147" s="29"/>
      <c r="EYQ147" s="29"/>
      <c r="EYR147" s="29"/>
      <c r="EYS147" s="29"/>
      <c r="EYT147" s="29"/>
      <c r="EYU147" s="29"/>
      <c r="EYV147" s="29"/>
      <c r="EYW147" s="29"/>
      <c r="EYX147" s="29"/>
      <c r="EYY147" s="29"/>
      <c r="EYZ147" s="29"/>
      <c r="EZA147" s="29"/>
      <c r="EZB147" s="29"/>
      <c r="EZC147" s="29"/>
      <c r="EZD147" s="29"/>
      <c r="EZE147" s="29"/>
      <c r="EZF147" s="29"/>
      <c r="EZG147" s="29"/>
      <c r="EZH147" s="29"/>
      <c r="EZI147" s="29"/>
      <c r="EZJ147" s="29"/>
      <c r="EZK147" s="29"/>
      <c r="EZL147" s="29"/>
      <c r="EZM147" s="29"/>
      <c r="EZN147" s="29"/>
      <c r="EZO147" s="29"/>
      <c r="EZP147" s="29"/>
      <c r="EZQ147" s="29"/>
      <c r="EZR147" s="29"/>
      <c r="EZS147" s="29"/>
      <c r="EZT147" s="29"/>
      <c r="EZU147" s="29"/>
      <c r="EZV147" s="29"/>
      <c r="EZW147" s="29"/>
      <c r="EZX147" s="29"/>
      <c r="EZY147" s="29"/>
      <c r="EZZ147" s="29"/>
      <c r="FAA147" s="29"/>
      <c r="FAB147" s="29"/>
      <c r="FAC147" s="29"/>
      <c r="FAD147" s="29"/>
      <c r="FAE147" s="29"/>
      <c r="FAF147" s="29"/>
      <c r="FAG147" s="29"/>
      <c r="FAH147" s="29"/>
      <c r="FAI147" s="29"/>
      <c r="FAJ147" s="29"/>
      <c r="FAK147" s="29"/>
      <c r="FAL147" s="29"/>
      <c r="FAN147" s="29"/>
      <c r="FAO147" s="29"/>
      <c r="FAP147" s="29"/>
      <c r="FAQ147" s="29"/>
      <c r="FAR147" s="29"/>
      <c r="FAS147" s="29"/>
      <c r="FAT147" s="29"/>
      <c r="FAU147" s="29"/>
      <c r="FAV147" s="29"/>
      <c r="FAW147" s="29"/>
      <c r="FAX147" s="29"/>
      <c r="FAY147" s="29"/>
      <c r="FAZ147" s="29"/>
      <c r="FBA147" s="29"/>
      <c r="FBB147" s="29"/>
      <c r="FBC147" s="29"/>
      <c r="FBD147" s="29"/>
      <c r="FBE147" s="29"/>
      <c r="FBF147" s="29"/>
      <c r="FBG147" s="29"/>
      <c r="FBH147" s="29"/>
      <c r="FBI147" s="29"/>
      <c r="FBJ147" s="29"/>
      <c r="FBK147" s="29"/>
      <c r="FBL147" s="29"/>
      <c r="FBM147" s="29"/>
      <c r="FBN147" s="29"/>
      <c r="FBO147" s="29"/>
      <c r="FBP147" s="29"/>
      <c r="FBQ147" s="29"/>
      <c r="FBR147" s="29"/>
      <c r="FBS147" s="29"/>
      <c r="FBT147" s="29"/>
      <c r="FBU147" s="29"/>
      <c r="FBV147" s="29"/>
      <c r="FBW147" s="29"/>
      <c r="FBX147" s="29"/>
      <c r="FBY147" s="29"/>
      <c r="FBZ147" s="29"/>
      <c r="FCA147" s="29"/>
      <c r="FCB147" s="29"/>
      <c r="FCC147" s="29"/>
      <c r="FCD147" s="29"/>
      <c r="FCE147" s="29"/>
      <c r="FCF147" s="29"/>
      <c r="FCG147" s="29"/>
      <c r="FCH147" s="29"/>
      <c r="FCI147" s="29"/>
      <c r="FCJ147" s="29"/>
      <c r="FCK147" s="29"/>
      <c r="FCL147" s="29"/>
      <c r="FCM147" s="29"/>
      <c r="FCN147" s="29"/>
      <c r="FCO147" s="29"/>
      <c r="FCP147" s="29"/>
      <c r="FCQ147" s="29"/>
      <c r="FCR147" s="29"/>
      <c r="FCS147" s="29"/>
      <c r="FCT147" s="29"/>
      <c r="FCU147" s="29"/>
      <c r="FCV147" s="29"/>
      <c r="FCW147" s="29"/>
      <c r="FCX147" s="29"/>
      <c r="FCY147" s="29"/>
      <c r="FCZ147" s="29"/>
      <c r="FDA147" s="29"/>
      <c r="FDB147" s="29"/>
      <c r="FDC147" s="29"/>
      <c r="FDD147" s="29"/>
      <c r="FDE147" s="29"/>
      <c r="FDF147" s="29"/>
      <c r="FDG147" s="29"/>
      <c r="FDH147" s="29"/>
      <c r="FDI147" s="29"/>
      <c r="FDJ147" s="29"/>
      <c r="FDK147" s="29"/>
      <c r="FDL147" s="29"/>
      <c r="FDM147" s="29"/>
      <c r="FDN147" s="29"/>
      <c r="FDO147" s="29"/>
      <c r="FDP147" s="29"/>
      <c r="FDQ147" s="29"/>
      <c r="FDR147" s="29"/>
      <c r="FDS147" s="29"/>
      <c r="FDT147" s="29"/>
      <c r="FDU147" s="29"/>
      <c r="FDV147" s="29"/>
      <c r="FDW147" s="29"/>
      <c r="FDX147" s="29"/>
      <c r="FDY147" s="29"/>
      <c r="FDZ147" s="29"/>
      <c r="FEA147" s="29"/>
      <c r="FEB147" s="29"/>
      <c r="FEC147" s="29"/>
      <c r="FED147" s="29"/>
      <c r="FEE147" s="29"/>
      <c r="FEF147" s="29"/>
      <c r="FEG147" s="29"/>
      <c r="FEH147" s="29"/>
      <c r="FEI147" s="29"/>
      <c r="FEJ147" s="29"/>
      <c r="FEK147" s="29"/>
      <c r="FEL147" s="29"/>
      <c r="FEM147" s="29"/>
      <c r="FEN147" s="29"/>
      <c r="FEO147" s="29"/>
      <c r="FEP147" s="29"/>
      <c r="FEQ147" s="29"/>
      <c r="FER147" s="29"/>
      <c r="FES147" s="29"/>
      <c r="FET147" s="29"/>
      <c r="FEU147" s="29"/>
      <c r="FEV147" s="29"/>
      <c r="FEW147" s="29"/>
      <c r="FEX147" s="29"/>
      <c r="FEY147" s="29"/>
      <c r="FEZ147" s="29"/>
      <c r="FFA147" s="29"/>
      <c r="FFB147" s="29"/>
      <c r="FFC147" s="29"/>
      <c r="FFD147" s="29"/>
      <c r="FFE147" s="29"/>
      <c r="FFF147" s="29"/>
      <c r="FFG147" s="29"/>
      <c r="FFH147" s="29"/>
      <c r="FFI147" s="29"/>
      <c r="FFJ147" s="29"/>
      <c r="FFK147" s="29"/>
      <c r="FFL147" s="29"/>
      <c r="FFM147" s="29"/>
      <c r="FFN147" s="29"/>
      <c r="FFO147" s="29"/>
      <c r="FFP147" s="29"/>
      <c r="FFQ147" s="29"/>
      <c r="FFR147" s="29"/>
      <c r="FFS147" s="29"/>
      <c r="FFT147" s="29"/>
      <c r="FFU147" s="29"/>
      <c r="FFV147" s="29"/>
      <c r="FFW147" s="29"/>
      <c r="FFX147" s="29"/>
      <c r="FFY147" s="29"/>
      <c r="FFZ147" s="29"/>
      <c r="FGA147" s="29"/>
      <c r="FGB147" s="29"/>
      <c r="FGC147" s="29"/>
      <c r="FGD147" s="29"/>
      <c r="FGE147" s="29"/>
      <c r="FGF147" s="29"/>
      <c r="FGG147" s="29"/>
      <c r="FGH147" s="29"/>
      <c r="FGI147" s="29"/>
      <c r="FGJ147" s="29"/>
      <c r="FGK147" s="29"/>
      <c r="FGL147" s="29"/>
      <c r="FGM147" s="29"/>
      <c r="FGN147" s="29"/>
      <c r="FGO147" s="29"/>
      <c r="FGP147" s="29"/>
      <c r="FGQ147" s="29"/>
      <c r="FGR147" s="29"/>
      <c r="FGS147" s="29"/>
      <c r="FGT147" s="29"/>
      <c r="FGU147" s="29"/>
      <c r="FGV147" s="29"/>
      <c r="FGW147" s="29"/>
      <c r="FGX147" s="29"/>
      <c r="FGY147" s="29"/>
      <c r="FGZ147" s="29"/>
      <c r="FHA147" s="29"/>
      <c r="FHB147" s="29"/>
      <c r="FHC147" s="29"/>
      <c r="FHD147" s="29"/>
      <c r="FHE147" s="29"/>
      <c r="FHF147" s="29"/>
      <c r="FHG147" s="29"/>
      <c r="FHH147" s="29"/>
      <c r="FHI147" s="29"/>
      <c r="FHJ147" s="29"/>
      <c r="FHK147" s="29"/>
      <c r="FHL147" s="29"/>
      <c r="FHM147" s="29"/>
      <c r="FHN147" s="29"/>
      <c r="FHO147" s="29"/>
      <c r="FHP147" s="29"/>
      <c r="FHQ147" s="29"/>
      <c r="FHR147" s="29"/>
      <c r="FHS147" s="29"/>
      <c r="FHT147" s="29"/>
      <c r="FHU147" s="29"/>
      <c r="FHV147" s="29"/>
      <c r="FHW147" s="29"/>
      <c r="FHX147" s="29"/>
      <c r="FHY147" s="29"/>
      <c r="FHZ147" s="29"/>
      <c r="FIA147" s="29"/>
      <c r="FIB147" s="29"/>
      <c r="FIC147" s="29"/>
      <c r="FID147" s="29"/>
      <c r="FIE147" s="29"/>
      <c r="FIF147" s="29"/>
      <c r="FIG147" s="29"/>
      <c r="FIH147" s="29"/>
      <c r="FII147" s="29"/>
      <c r="FIJ147" s="29"/>
      <c r="FIK147" s="29"/>
      <c r="FIL147" s="29"/>
      <c r="FIM147" s="29"/>
      <c r="FIN147" s="29"/>
      <c r="FIO147" s="29"/>
      <c r="FIP147" s="29"/>
      <c r="FIQ147" s="29"/>
      <c r="FIR147" s="29"/>
      <c r="FIS147" s="29"/>
      <c r="FIT147" s="29"/>
      <c r="FIU147" s="29"/>
      <c r="FIV147" s="29"/>
      <c r="FIW147" s="29"/>
      <c r="FIX147" s="29"/>
      <c r="FIY147" s="29"/>
      <c r="FIZ147" s="29"/>
      <c r="FJA147" s="29"/>
      <c r="FJB147" s="29"/>
      <c r="FJC147" s="29"/>
      <c r="FJD147" s="29"/>
      <c r="FJE147" s="29"/>
      <c r="FJF147" s="29"/>
      <c r="FJG147" s="29"/>
      <c r="FJH147" s="29"/>
      <c r="FJI147" s="29"/>
      <c r="FJJ147" s="29"/>
      <c r="FJK147" s="29"/>
      <c r="FJL147" s="29"/>
      <c r="FJM147" s="29"/>
      <c r="FJN147" s="29"/>
      <c r="FJO147" s="29"/>
      <c r="FJP147" s="29"/>
      <c r="FJQ147" s="29"/>
      <c r="FJR147" s="29"/>
      <c r="FJS147" s="29"/>
      <c r="FJT147" s="29"/>
      <c r="FJU147" s="29"/>
      <c r="FJV147" s="29"/>
      <c r="FJW147" s="29"/>
      <c r="FJX147" s="29"/>
      <c r="FJY147" s="29"/>
      <c r="FJZ147" s="29"/>
      <c r="FKA147" s="29"/>
      <c r="FKB147" s="29"/>
      <c r="FKC147" s="29"/>
      <c r="FKD147" s="29"/>
      <c r="FKE147" s="29"/>
      <c r="FKF147" s="29"/>
      <c r="FKG147" s="29"/>
      <c r="FKH147" s="29"/>
      <c r="FKJ147" s="29"/>
      <c r="FKK147" s="29"/>
      <c r="FKL147" s="29"/>
      <c r="FKM147" s="29"/>
      <c r="FKN147" s="29"/>
      <c r="FKO147" s="29"/>
      <c r="FKP147" s="29"/>
      <c r="FKQ147" s="29"/>
      <c r="FKR147" s="29"/>
      <c r="FKS147" s="29"/>
      <c r="FKT147" s="29"/>
      <c r="FKU147" s="29"/>
      <c r="FKV147" s="29"/>
      <c r="FKW147" s="29"/>
      <c r="FKX147" s="29"/>
      <c r="FKY147" s="29"/>
      <c r="FKZ147" s="29"/>
      <c r="FLA147" s="29"/>
      <c r="FLB147" s="29"/>
      <c r="FLC147" s="29"/>
      <c r="FLD147" s="29"/>
      <c r="FLE147" s="29"/>
      <c r="FLF147" s="29"/>
      <c r="FLG147" s="29"/>
      <c r="FLH147" s="29"/>
      <c r="FLI147" s="29"/>
      <c r="FLJ147" s="29"/>
      <c r="FLK147" s="29"/>
      <c r="FLL147" s="29"/>
      <c r="FLM147" s="29"/>
      <c r="FLN147" s="29"/>
      <c r="FLO147" s="29"/>
      <c r="FLP147" s="29"/>
      <c r="FLQ147" s="29"/>
      <c r="FLR147" s="29"/>
      <c r="FLS147" s="29"/>
      <c r="FLT147" s="29"/>
      <c r="FLU147" s="29"/>
      <c r="FLV147" s="29"/>
      <c r="FLW147" s="29"/>
      <c r="FLX147" s="29"/>
      <c r="FLY147" s="29"/>
      <c r="FLZ147" s="29"/>
      <c r="FMA147" s="29"/>
      <c r="FMB147" s="29"/>
      <c r="FMC147" s="29"/>
      <c r="FMD147" s="29"/>
      <c r="FME147" s="29"/>
      <c r="FMF147" s="29"/>
      <c r="FMG147" s="29"/>
      <c r="FMH147" s="29"/>
      <c r="FMI147" s="29"/>
      <c r="FMJ147" s="29"/>
      <c r="FMK147" s="29"/>
      <c r="FML147" s="29"/>
      <c r="FMM147" s="29"/>
      <c r="FMN147" s="29"/>
      <c r="FMO147" s="29"/>
      <c r="FMP147" s="29"/>
      <c r="FMQ147" s="29"/>
      <c r="FMR147" s="29"/>
      <c r="FMS147" s="29"/>
      <c r="FMT147" s="29"/>
      <c r="FMU147" s="29"/>
      <c r="FMV147" s="29"/>
      <c r="FMW147" s="29"/>
      <c r="FMX147" s="29"/>
      <c r="FMY147" s="29"/>
      <c r="FMZ147" s="29"/>
      <c r="FNA147" s="29"/>
      <c r="FNB147" s="29"/>
      <c r="FNC147" s="29"/>
      <c r="FND147" s="29"/>
      <c r="FNE147" s="29"/>
      <c r="FNF147" s="29"/>
      <c r="FNG147" s="29"/>
      <c r="FNH147" s="29"/>
      <c r="FNI147" s="29"/>
      <c r="FNJ147" s="29"/>
      <c r="FNK147" s="29"/>
      <c r="FNL147" s="29"/>
      <c r="FNM147" s="29"/>
      <c r="FNN147" s="29"/>
      <c r="FNO147" s="29"/>
      <c r="FNP147" s="29"/>
      <c r="FNQ147" s="29"/>
      <c r="FNR147" s="29"/>
      <c r="FNS147" s="29"/>
      <c r="FNT147" s="29"/>
      <c r="FNU147" s="29"/>
      <c r="FNV147" s="29"/>
      <c r="FNW147" s="29"/>
      <c r="FNX147" s="29"/>
      <c r="FNY147" s="29"/>
      <c r="FNZ147" s="29"/>
      <c r="FOA147" s="29"/>
      <c r="FOB147" s="29"/>
      <c r="FOC147" s="29"/>
      <c r="FOD147" s="29"/>
      <c r="FOE147" s="29"/>
      <c r="FOF147" s="29"/>
      <c r="FOG147" s="29"/>
      <c r="FOH147" s="29"/>
      <c r="FOI147" s="29"/>
      <c r="FOJ147" s="29"/>
      <c r="FOK147" s="29"/>
      <c r="FOL147" s="29"/>
      <c r="FOM147" s="29"/>
      <c r="FON147" s="29"/>
      <c r="FOO147" s="29"/>
      <c r="FOP147" s="29"/>
      <c r="FOQ147" s="29"/>
      <c r="FOR147" s="29"/>
      <c r="FOS147" s="29"/>
      <c r="FOT147" s="29"/>
      <c r="FOU147" s="29"/>
      <c r="FOV147" s="29"/>
      <c r="FOW147" s="29"/>
      <c r="FOX147" s="29"/>
      <c r="FOY147" s="29"/>
      <c r="FOZ147" s="29"/>
      <c r="FPA147" s="29"/>
      <c r="FPB147" s="29"/>
      <c r="FPC147" s="29"/>
      <c r="FPD147" s="29"/>
      <c r="FPE147" s="29"/>
      <c r="FPF147" s="29"/>
      <c r="FPG147" s="29"/>
      <c r="FPH147" s="29"/>
      <c r="FPI147" s="29"/>
      <c r="FPJ147" s="29"/>
      <c r="FPK147" s="29"/>
      <c r="FPL147" s="29"/>
      <c r="FPM147" s="29"/>
      <c r="FPN147" s="29"/>
      <c r="FPO147" s="29"/>
      <c r="FPP147" s="29"/>
      <c r="FPQ147" s="29"/>
      <c r="FPR147" s="29"/>
      <c r="FPS147" s="29"/>
      <c r="FPT147" s="29"/>
      <c r="FPU147" s="29"/>
      <c r="FPV147" s="29"/>
      <c r="FPW147" s="29"/>
      <c r="FPX147" s="29"/>
      <c r="FPY147" s="29"/>
      <c r="FPZ147" s="29"/>
      <c r="FQA147" s="29"/>
      <c r="FQB147" s="29"/>
      <c r="FQC147" s="29"/>
      <c r="FQD147" s="29"/>
      <c r="FQE147" s="29"/>
      <c r="FQF147" s="29"/>
      <c r="FQG147" s="29"/>
      <c r="FQH147" s="29"/>
      <c r="FQI147" s="29"/>
      <c r="FQJ147" s="29"/>
      <c r="FQK147" s="29"/>
      <c r="FQL147" s="29"/>
      <c r="FQM147" s="29"/>
      <c r="FQN147" s="29"/>
      <c r="FQO147" s="29"/>
      <c r="FQP147" s="29"/>
      <c r="FQQ147" s="29"/>
      <c r="FQR147" s="29"/>
      <c r="FQS147" s="29"/>
      <c r="FQT147" s="29"/>
      <c r="FQU147" s="29"/>
      <c r="FQV147" s="29"/>
      <c r="FQW147" s="29"/>
      <c r="FQX147" s="29"/>
      <c r="FQY147" s="29"/>
      <c r="FQZ147" s="29"/>
      <c r="FRA147" s="29"/>
      <c r="FRB147" s="29"/>
      <c r="FRC147" s="29"/>
      <c r="FRD147" s="29"/>
      <c r="FRE147" s="29"/>
      <c r="FRF147" s="29"/>
      <c r="FRG147" s="29"/>
      <c r="FRH147" s="29"/>
      <c r="FRI147" s="29"/>
      <c r="FRJ147" s="29"/>
      <c r="FRK147" s="29"/>
      <c r="FRL147" s="29"/>
      <c r="FRM147" s="29"/>
      <c r="FRN147" s="29"/>
      <c r="FRO147" s="29"/>
      <c r="FRP147" s="29"/>
      <c r="FRQ147" s="29"/>
      <c r="FRR147" s="29"/>
      <c r="FRS147" s="29"/>
      <c r="FRT147" s="29"/>
      <c r="FRU147" s="29"/>
      <c r="FRV147" s="29"/>
      <c r="FRW147" s="29"/>
      <c r="FRX147" s="29"/>
      <c r="FRY147" s="29"/>
      <c r="FRZ147" s="29"/>
      <c r="FSA147" s="29"/>
      <c r="FSB147" s="29"/>
      <c r="FSC147" s="29"/>
      <c r="FSD147" s="29"/>
      <c r="FSE147" s="29"/>
      <c r="FSF147" s="29"/>
      <c r="FSG147" s="29"/>
      <c r="FSH147" s="29"/>
      <c r="FSI147" s="29"/>
      <c r="FSJ147" s="29"/>
      <c r="FSK147" s="29"/>
      <c r="FSL147" s="29"/>
      <c r="FSM147" s="29"/>
      <c r="FSN147" s="29"/>
      <c r="FSO147" s="29"/>
      <c r="FSP147" s="29"/>
      <c r="FSQ147" s="29"/>
      <c r="FSR147" s="29"/>
      <c r="FSS147" s="29"/>
      <c r="FST147" s="29"/>
      <c r="FSU147" s="29"/>
      <c r="FSV147" s="29"/>
      <c r="FSW147" s="29"/>
      <c r="FSX147" s="29"/>
      <c r="FSY147" s="29"/>
      <c r="FSZ147" s="29"/>
      <c r="FTA147" s="29"/>
      <c r="FTB147" s="29"/>
      <c r="FTC147" s="29"/>
      <c r="FTD147" s="29"/>
      <c r="FTE147" s="29"/>
      <c r="FTF147" s="29"/>
      <c r="FTG147" s="29"/>
      <c r="FTH147" s="29"/>
      <c r="FTI147" s="29"/>
      <c r="FTJ147" s="29"/>
      <c r="FTK147" s="29"/>
      <c r="FTL147" s="29"/>
      <c r="FTM147" s="29"/>
      <c r="FTN147" s="29"/>
      <c r="FTO147" s="29"/>
      <c r="FTP147" s="29"/>
      <c r="FTQ147" s="29"/>
      <c r="FTR147" s="29"/>
      <c r="FTS147" s="29"/>
      <c r="FTT147" s="29"/>
      <c r="FTU147" s="29"/>
      <c r="FTV147" s="29"/>
      <c r="FTW147" s="29"/>
      <c r="FTX147" s="29"/>
      <c r="FTY147" s="29"/>
      <c r="FTZ147" s="29"/>
      <c r="FUA147" s="29"/>
      <c r="FUB147" s="29"/>
      <c r="FUC147" s="29"/>
      <c r="FUD147" s="29"/>
      <c r="FUF147" s="29"/>
      <c r="FUG147" s="29"/>
      <c r="FUH147" s="29"/>
      <c r="FUI147" s="29"/>
      <c r="FUJ147" s="29"/>
      <c r="FUK147" s="29"/>
      <c r="FUL147" s="29"/>
      <c r="FUM147" s="29"/>
      <c r="FUN147" s="29"/>
      <c r="FUO147" s="29"/>
      <c r="FUP147" s="29"/>
      <c r="FUQ147" s="29"/>
      <c r="FUR147" s="29"/>
      <c r="FUS147" s="29"/>
      <c r="FUT147" s="29"/>
      <c r="FUU147" s="29"/>
      <c r="FUV147" s="29"/>
      <c r="FUW147" s="29"/>
      <c r="FUX147" s="29"/>
      <c r="FUY147" s="29"/>
      <c r="FUZ147" s="29"/>
      <c r="FVA147" s="29"/>
      <c r="FVB147" s="29"/>
      <c r="FVC147" s="29"/>
      <c r="FVD147" s="29"/>
      <c r="FVE147" s="29"/>
      <c r="FVF147" s="29"/>
      <c r="FVG147" s="29"/>
      <c r="FVH147" s="29"/>
      <c r="FVI147" s="29"/>
      <c r="FVJ147" s="29"/>
      <c r="FVK147" s="29"/>
      <c r="FVL147" s="29"/>
      <c r="FVM147" s="29"/>
      <c r="FVN147" s="29"/>
      <c r="FVO147" s="29"/>
      <c r="FVP147" s="29"/>
      <c r="FVQ147" s="29"/>
      <c r="FVR147" s="29"/>
      <c r="FVS147" s="29"/>
      <c r="FVT147" s="29"/>
      <c r="FVU147" s="29"/>
      <c r="FVV147" s="29"/>
      <c r="FVW147" s="29"/>
      <c r="FVX147" s="29"/>
      <c r="FVY147" s="29"/>
      <c r="FVZ147" s="29"/>
      <c r="FWA147" s="29"/>
      <c r="FWB147" s="29"/>
      <c r="FWC147" s="29"/>
      <c r="FWD147" s="29"/>
      <c r="FWE147" s="29"/>
      <c r="FWF147" s="29"/>
      <c r="FWG147" s="29"/>
      <c r="FWH147" s="29"/>
      <c r="FWI147" s="29"/>
      <c r="FWJ147" s="29"/>
      <c r="FWK147" s="29"/>
      <c r="FWL147" s="29"/>
      <c r="FWM147" s="29"/>
      <c r="FWN147" s="29"/>
      <c r="FWO147" s="29"/>
      <c r="FWP147" s="29"/>
      <c r="FWQ147" s="29"/>
      <c r="FWR147" s="29"/>
      <c r="FWS147" s="29"/>
      <c r="FWT147" s="29"/>
      <c r="FWU147" s="29"/>
      <c r="FWV147" s="29"/>
      <c r="FWW147" s="29"/>
      <c r="FWX147" s="29"/>
      <c r="FWY147" s="29"/>
      <c r="FWZ147" s="29"/>
      <c r="FXA147" s="29"/>
      <c r="FXB147" s="29"/>
      <c r="FXC147" s="29"/>
      <c r="FXD147" s="29"/>
      <c r="FXE147" s="29"/>
      <c r="FXF147" s="29"/>
      <c r="FXG147" s="29"/>
      <c r="FXH147" s="29"/>
      <c r="FXI147" s="29"/>
      <c r="FXJ147" s="29"/>
      <c r="FXK147" s="29"/>
      <c r="FXL147" s="29"/>
      <c r="FXM147" s="29"/>
      <c r="FXN147" s="29"/>
      <c r="FXO147" s="29"/>
      <c r="FXP147" s="29"/>
      <c r="FXQ147" s="29"/>
      <c r="FXR147" s="29"/>
      <c r="FXS147" s="29"/>
      <c r="FXT147" s="29"/>
      <c r="FXU147" s="29"/>
      <c r="FXV147" s="29"/>
      <c r="FXW147" s="29"/>
      <c r="FXX147" s="29"/>
      <c r="FXY147" s="29"/>
      <c r="FXZ147" s="29"/>
      <c r="FYA147" s="29"/>
      <c r="FYB147" s="29"/>
      <c r="FYC147" s="29"/>
      <c r="FYD147" s="29"/>
      <c r="FYE147" s="29"/>
      <c r="FYF147" s="29"/>
      <c r="FYG147" s="29"/>
      <c r="FYH147" s="29"/>
      <c r="FYI147" s="29"/>
      <c r="FYJ147" s="29"/>
      <c r="FYK147" s="29"/>
      <c r="FYL147" s="29"/>
      <c r="FYM147" s="29"/>
      <c r="FYN147" s="29"/>
      <c r="FYO147" s="29"/>
      <c r="FYP147" s="29"/>
      <c r="FYQ147" s="29"/>
      <c r="FYR147" s="29"/>
      <c r="FYS147" s="29"/>
      <c r="FYT147" s="29"/>
      <c r="FYU147" s="29"/>
      <c r="FYV147" s="29"/>
      <c r="FYW147" s="29"/>
      <c r="FYX147" s="29"/>
      <c r="FYY147" s="29"/>
      <c r="FYZ147" s="29"/>
      <c r="FZA147" s="29"/>
      <c r="FZB147" s="29"/>
      <c r="FZC147" s="29"/>
      <c r="FZD147" s="29"/>
      <c r="FZE147" s="29"/>
      <c r="FZF147" s="29"/>
      <c r="FZG147" s="29"/>
      <c r="FZH147" s="29"/>
      <c r="FZI147" s="29"/>
      <c r="FZJ147" s="29"/>
      <c r="FZK147" s="29"/>
      <c r="FZL147" s="29"/>
      <c r="FZM147" s="29"/>
      <c r="FZN147" s="29"/>
      <c r="FZO147" s="29"/>
      <c r="FZP147" s="29"/>
      <c r="FZQ147" s="29"/>
      <c r="FZR147" s="29"/>
      <c r="FZS147" s="29"/>
      <c r="FZT147" s="29"/>
      <c r="FZU147" s="29"/>
      <c r="FZV147" s="29"/>
      <c r="FZW147" s="29"/>
      <c r="FZX147" s="29"/>
      <c r="FZY147" s="29"/>
      <c r="FZZ147" s="29"/>
      <c r="GAA147" s="29"/>
      <c r="GAB147" s="29"/>
      <c r="GAC147" s="29"/>
      <c r="GAD147" s="29"/>
      <c r="GAE147" s="29"/>
      <c r="GAF147" s="29"/>
      <c r="GAG147" s="29"/>
      <c r="GAH147" s="29"/>
      <c r="GAI147" s="29"/>
      <c r="GAJ147" s="29"/>
      <c r="GAK147" s="29"/>
      <c r="GAL147" s="29"/>
      <c r="GAM147" s="29"/>
      <c r="GAN147" s="29"/>
      <c r="GAO147" s="29"/>
      <c r="GAP147" s="29"/>
      <c r="GAQ147" s="29"/>
      <c r="GAR147" s="29"/>
      <c r="GAS147" s="29"/>
      <c r="GAT147" s="29"/>
      <c r="GAU147" s="29"/>
      <c r="GAV147" s="29"/>
      <c r="GAW147" s="29"/>
      <c r="GAX147" s="29"/>
      <c r="GAY147" s="29"/>
      <c r="GAZ147" s="29"/>
      <c r="GBA147" s="29"/>
      <c r="GBB147" s="29"/>
      <c r="GBC147" s="29"/>
      <c r="GBD147" s="29"/>
      <c r="GBE147" s="29"/>
      <c r="GBF147" s="29"/>
      <c r="GBG147" s="29"/>
      <c r="GBH147" s="29"/>
      <c r="GBI147" s="29"/>
      <c r="GBJ147" s="29"/>
      <c r="GBK147" s="29"/>
      <c r="GBL147" s="29"/>
      <c r="GBM147" s="29"/>
      <c r="GBN147" s="29"/>
      <c r="GBO147" s="29"/>
      <c r="GBP147" s="29"/>
      <c r="GBQ147" s="29"/>
      <c r="GBR147" s="29"/>
      <c r="GBS147" s="29"/>
      <c r="GBT147" s="29"/>
      <c r="GBU147" s="29"/>
      <c r="GBV147" s="29"/>
      <c r="GBW147" s="29"/>
      <c r="GBX147" s="29"/>
      <c r="GBY147" s="29"/>
      <c r="GBZ147" s="29"/>
      <c r="GCA147" s="29"/>
      <c r="GCB147" s="29"/>
      <c r="GCC147" s="29"/>
      <c r="GCD147" s="29"/>
      <c r="GCE147" s="29"/>
      <c r="GCF147" s="29"/>
      <c r="GCG147" s="29"/>
      <c r="GCH147" s="29"/>
      <c r="GCI147" s="29"/>
      <c r="GCJ147" s="29"/>
      <c r="GCK147" s="29"/>
      <c r="GCL147" s="29"/>
      <c r="GCM147" s="29"/>
      <c r="GCN147" s="29"/>
      <c r="GCO147" s="29"/>
      <c r="GCP147" s="29"/>
      <c r="GCQ147" s="29"/>
      <c r="GCR147" s="29"/>
      <c r="GCS147" s="29"/>
      <c r="GCT147" s="29"/>
      <c r="GCU147" s="29"/>
      <c r="GCV147" s="29"/>
      <c r="GCW147" s="29"/>
      <c r="GCX147" s="29"/>
      <c r="GCY147" s="29"/>
      <c r="GCZ147" s="29"/>
      <c r="GDA147" s="29"/>
      <c r="GDB147" s="29"/>
      <c r="GDC147" s="29"/>
      <c r="GDD147" s="29"/>
      <c r="GDE147" s="29"/>
      <c r="GDF147" s="29"/>
      <c r="GDG147" s="29"/>
      <c r="GDH147" s="29"/>
      <c r="GDI147" s="29"/>
      <c r="GDJ147" s="29"/>
      <c r="GDK147" s="29"/>
      <c r="GDL147" s="29"/>
      <c r="GDM147" s="29"/>
      <c r="GDN147" s="29"/>
      <c r="GDO147" s="29"/>
      <c r="GDP147" s="29"/>
      <c r="GDQ147" s="29"/>
      <c r="GDR147" s="29"/>
      <c r="GDS147" s="29"/>
      <c r="GDT147" s="29"/>
      <c r="GDU147" s="29"/>
      <c r="GDV147" s="29"/>
      <c r="GDW147" s="29"/>
      <c r="GDX147" s="29"/>
      <c r="GDY147" s="29"/>
      <c r="GDZ147" s="29"/>
      <c r="GEB147" s="29"/>
      <c r="GEC147" s="29"/>
      <c r="GED147" s="29"/>
      <c r="GEE147" s="29"/>
      <c r="GEF147" s="29"/>
      <c r="GEG147" s="29"/>
      <c r="GEH147" s="29"/>
      <c r="GEI147" s="29"/>
      <c r="GEJ147" s="29"/>
      <c r="GEK147" s="29"/>
      <c r="GEL147" s="29"/>
      <c r="GEM147" s="29"/>
      <c r="GEN147" s="29"/>
      <c r="GEO147" s="29"/>
      <c r="GEP147" s="29"/>
      <c r="GEQ147" s="29"/>
      <c r="GER147" s="29"/>
      <c r="GES147" s="29"/>
      <c r="GET147" s="29"/>
      <c r="GEU147" s="29"/>
      <c r="GEV147" s="29"/>
      <c r="GEW147" s="29"/>
      <c r="GEX147" s="29"/>
      <c r="GEY147" s="29"/>
      <c r="GEZ147" s="29"/>
      <c r="GFA147" s="29"/>
      <c r="GFB147" s="29"/>
      <c r="GFC147" s="29"/>
      <c r="GFD147" s="29"/>
      <c r="GFE147" s="29"/>
      <c r="GFF147" s="29"/>
      <c r="GFG147" s="29"/>
      <c r="GFH147" s="29"/>
      <c r="GFI147" s="29"/>
      <c r="GFJ147" s="29"/>
      <c r="GFK147" s="29"/>
      <c r="GFL147" s="29"/>
      <c r="GFM147" s="29"/>
      <c r="GFN147" s="29"/>
      <c r="GFO147" s="29"/>
      <c r="GFP147" s="29"/>
      <c r="GFQ147" s="29"/>
      <c r="GFR147" s="29"/>
      <c r="GFS147" s="29"/>
      <c r="GFT147" s="29"/>
      <c r="GFU147" s="29"/>
      <c r="GFV147" s="29"/>
      <c r="GFW147" s="29"/>
      <c r="GFX147" s="29"/>
      <c r="GFY147" s="29"/>
      <c r="GFZ147" s="29"/>
      <c r="GGA147" s="29"/>
      <c r="GGB147" s="29"/>
      <c r="GGC147" s="29"/>
      <c r="GGD147" s="29"/>
      <c r="GGE147" s="29"/>
      <c r="GGF147" s="29"/>
      <c r="GGG147" s="29"/>
      <c r="GGH147" s="29"/>
      <c r="GGI147" s="29"/>
      <c r="GGJ147" s="29"/>
      <c r="GGK147" s="29"/>
      <c r="GGL147" s="29"/>
      <c r="GGM147" s="29"/>
      <c r="GGN147" s="29"/>
      <c r="GGO147" s="29"/>
      <c r="GGP147" s="29"/>
      <c r="GGQ147" s="29"/>
      <c r="GGR147" s="29"/>
      <c r="GGS147" s="29"/>
      <c r="GGT147" s="29"/>
      <c r="GGU147" s="29"/>
      <c r="GGV147" s="29"/>
      <c r="GGW147" s="29"/>
      <c r="GGX147" s="29"/>
      <c r="GGY147" s="29"/>
      <c r="GGZ147" s="29"/>
      <c r="GHA147" s="29"/>
      <c r="GHB147" s="29"/>
      <c r="GHC147" s="29"/>
      <c r="GHD147" s="29"/>
      <c r="GHE147" s="29"/>
      <c r="GHF147" s="29"/>
      <c r="GHG147" s="29"/>
      <c r="GHH147" s="29"/>
      <c r="GHI147" s="29"/>
      <c r="GHJ147" s="29"/>
      <c r="GHK147" s="29"/>
      <c r="GHL147" s="29"/>
      <c r="GHM147" s="29"/>
      <c r="GHN147" s="29"/>
      <c r="GHO147" s="29"/>
      <c r="GHP147" s="29"/>
      <c r="GHQ147" s="29"/>
      <c r="GHR147" s="29"/>
      <c r="GHS147" s="29"/>
      <c r="GHT147" s="29"/>
      <c r="GHU147" s="29"/>
      <c r="GHV147" s="29"/>
      <c r="GHW147" s="29"/>
      <c r="GHX147" s="29"/>
      <c r="GHY147" s="29"/>
      <c r="GHZ147" s="29"/>
      <c r="GIA147" s="29"/>
      <c r="GIB147" s="29"/>
      <c r="GIC147" s="29"/>
      <c r="GID147" s="29"/>
      <c r="GIE147" s="29"/>
      <c r="GIF147" s="29"/>
      <c r="GIG147" s="29"/>
      <c r="GIH147" s="29"/>
      <c r="GII147" s="29"/>
      <c r="GIJ147" s="29"/>
      <c r="GIK147" s="29"/>
      <c r="GIL147" s="29"/>
      <c r="GIM147" s="29"/>
      <c r="GIN147" s="29"/>
      <c r="GIO147" s="29"/>
      <c r="GIP147" s="29"/>
      <c r="GIQ147" s="29"/>
      <c r="GIR147" s="29"/>
      <c r="GIS147" s="29"/>
      <c r="GIT147" s="29"/>
      <c r="GIU147" s="29"/>
      <c r="GIV147" s="29"/>
      <c r="GIW147" s="29"/>
      <c r="GIX147" s="29"/>
      <c r="GIY147" s="29"/>
      <c r="GIZ147" s="29"/>
      <c r="GJA147" s="29"/>
      <c r="GJB147" s="29"/>
      <c r="GJC147" s="29"/>
      <c r="GJD147" s="29"/>
      <c r="GJE147" s="29"/>
      <c r="GJF147" s="29"/>
      <c r="GJG147" s="29"/>
      <c r="GJH147" s="29"/>
      <c r="GJI147" s="29"/>
      <c r="GJJ147" s="29"/>
      <c r="GJK147" s="29"/>
      <c r="GJL147" s="29"/>
      <c r="GJM147" s="29"/>
      <c r="GJN147" s="29"/>
      <c r="GJO147" s="29"/>
      <c r="GJP147" s="29"/>
      <c r="GJQ147" s="29"/>
      <c r="GJR147" s="29"/>
      <c r="GJS147" s="29"/>
      <c r="GJT147" s="29"/>
      <c r="GJU147" s="29"/>
      <c r="GJV147" s="29"/>
      <c r="GJW147" s="29"/>
      <c r="GJX147" s="29"/>
      <c r="GJY147" s="29"/>
      <c r="GJZ147" s="29"/>
      <c r="GKA147" s="29"/>
      <c r="GKB147" s="29"/>
      <c r="GKC147" s="29"/>
      <c r="GKD147" s="29"/>
      <c r="GKE147" s="29"/>
      <c r="GKF147" s="29"/>
      <c r="GKG147" s="29"/>
      <c r="GKH147" s="29"/>
      <c r="GKI147" s="29"/>
      <c r="GKJ147" s="29"/>
      <c r="GKK147" s="29"/>
      <c r="GKL147" s="29"/>
      <c r="GKM147" s="29"/>
      <c r="GKN147" s="29"/>
      <c r="GKO147" s="29"/>
      <c r="GKP147" s="29"/>
      <c r="GKQ147" s="29"/>
      <c r="GKR147" s="29"/>
      <c r="GKS147" s="29"/>
      <c r="GKT147" s="29"/>
      <c r="GKU147" s="29"/>
      <c r="GKV147" s="29"/>
      <c r="GKW147" s="29"/>
      <c r="GKX147" s="29"/>
      <c r="GKY147" s="29"/>
      <c r="GKZ147" s="29"/>
      <c r="GLA147" s="29"/>
      <c r="GLB147" s="29"/>
      <c r="GLC147" s="29"/>
      <c r="GLD147" s="29"/>
      <c r="GLE147" s="29"/>
      <c r="GLF147" s="29"/>
      <c r="GLG147" s="29"/>
      <c r="GLH147" s="29"/>
      <c r="GLI147" s="29"/>
      <c r="GLJ147" s="29"/>
      <c r="GLK147" s="29"/>
      <c r="GLL147" s="29"/>
      <c r="GLM147" s="29"/>
      <c r="GLN147" s="29"/>
      <c r="GLO147" s="29"/>
      <c r="GLP147" s="29"/>
      <c r="GLQ147" s="29"/>
      <c r="GLR147" s="29"/>
      <c r="GLS147" s="29"/>
      <c r="GLT147" s="29"/>
      <c r="GLU147" s="29"/>
      <c r="GLV147" s="29"/>
      <c r="GLW147" s="29"/>
      <c r="GLX147" s="29"/>
      <c r="GLY147" s="29"/>
      <c r="GLZ147" s="29"/>
      <c r="GMA147" s="29"/>
      <c r="GMB147" s="29"/>
      <c r="GMC147" s="29"/>
      <c r="GMD147" s="29"/>
      <c r="GME147" s="29"/>
      <c r="GMF147" s="29"/>
      <c r="GMG147" s="29"/>
      <c r="GMH147" s="29"/>
      <c r="GMI147" s="29"/>
      <c r="GMJ147" s="29"/>
      <c r="GMK147" s="29"/>
      <c r="GML147" s="29"/>
      <c r="GMM147" s="29"/>
      <c r="GMN147" s="29"/>
      <c r="GMO147" s="29"/>
      <c r="GMP147" s="29"/>
      <c r="GMQ147" s="29"/>
      <c r="GMR147" s="29"/>
      <c r="GMS147" s="29"/>
      <c r="GMT147" s="29"/>
      <c r="GMU147" s="29"/>
      <c r="GMV147" s="29"/>
      <c r="GMW147" s="29"/>
      <c r="GMX147" s="29"/>
      <c r="GMY147" s="29"/>
      <c r="GMZ147" s="29"/>
      <c r="GNA147" s="29"/>
      <c r="GNB147" s="29"/>
      <c r="GNC147" s="29"/>
      <c r="GND147" s="29"/>
      <c r="GNE147" s="29"/>
      <c r="GNF147" s="29"/>
      <c r="GNG147" s="29"/>
      <c r="GNH147" s="29"/>
      <c r="GNI147" s="29"/>
      <c r="GNJ147" s="29"/>
      <c r="GNK147" s="29"/>
      <c r="GNL147" s="29"/>
      <c r="GNM147" s="29"/>
      <c r="GNN147" s="29"/>
      <c r="GNO147" s="29"/>
      <c r="GNP147" s="29"/>
      <c r="GNQ147" s="29"/>
      <c r="GNR147" s="29"/>
      <c r="GNS147" s="29"/>
      <c r="GNT147" s="29"/>
      <c r="GNU147" s="29"/>
      <c r="GNV147" s="29"/>
      <c r="GNX147" s="29"/>
      <c r="GNY147" s="29"/>
      <c r="GNZ147" s="29"/>
      <c r="GOA147" s="29"/>
      <c r="GOB147" s="29"/>
      <c r="GOC147" s="29"/>
      <c r="GOD147" s="29"/>
      <c r="GOE147" s="29"/>
      <c r="GOF147" s="29"/>
      <c r="GOG147" s="29"/>
      <c r="GOH147" s="29"/>
      <c r="GOI147" s="29"/>
      <c r="GOJ147" s="29"/>
      <c r="GOK147" s="29"/>
      <c r="GOL147" s="29"/>
      <c r="GOM147" s="29"/>
      <c r="GON147" s="29"/>
      <c r="GOO147" s="29"/>
      <c r="GOP147" s="29"/>
      <c r="GOQ147" s="29"/>
      <c r="GOR147" s="29"/>
      <c r="GOS147" s="29"/>
      <c r="GOT147" s="29"/>
      <c r="GOU147" s="29"/>
      <c r="GOV147" s="29"/>
      <c r="GOW147" s="29"/>
      <c r="GOX147" s="29"/>
      <c r="GOY147" s="29"/>
      <c r="GOZ147" s="29"/>
      <c r="GPA147" s="29"/>
      <c r="GPB147" s="29"/>
      <c r="GPC147" s="29"/>
      <c r="GPD147" s="29"/>
      <c r="GPE147" s="29"/>
      <c r="GPF147" s="29"/>
      <c r="GPG147" s="29"/>
      <c r="GPH147" s="29"/>
      <c r="GPI147" s="29"/>
      <c r="GPJ147" s="29"/>
      <c r="GPK147" s="29"/>
      <c r="GPL147" s="29"/>
      <c r="GPM147" s="29"/>
      <c r="GPN147" s="29"/>
      <c r="GPO147" s="29"/>
      <c r="GPP147" s="29"/>
      <c r="GPQ147" s="29"/>
      <c r="GPR147" s="29"/>
      <c r="GPS147" s="29"/>
      <c r="GPT147" s="29"/>
      <c r="GPU147" s="29"/>
      <c r="GPV147" s="29"/>
      <c r="GPW147" s="29"/>
      <c r="GPX147" s="29"/>
      <c r="GPY147" s="29"/>
      <c r="GPZ147" s="29"/>
      <c r="GQA147" s="29"/>
      <c r="GQB147" s="29"/>
      <c r="GQC147" s="29"/>
      <c r="GQD147" s="29"/>
      <c r="GQE147" s="29"/>
      <c r="GQF147" s="29"/>
      <c r="GQG147" s="29"/>
      <c r="GQH147" s="29"/>
      <c r="GQI147" s="29"/>
      <c r="GQJ147" s="29"/>
      <c r="GQK147" s="29"/>
      <c r="GQL147" s="29"/>
      <c r="GQM147" s="29"/>
      <c r="GQN147" s="29"/>
      <c r="GQO147" s="29"/>
      <c r="GQP147" s="29"/>
      <c r="GQQ147" s="29"/>
      <c r="GQR147" s="29"/>
      <c r="GQS147" s="29"/>
      <c r="GQT147" s="29"/>
      <c r="GQU147" s="29"/>
      <c r="GQV147" s="29"/>
      <c r="GQW147" s="29"/>
      <c r="GQX147" s="29"/>
      <c r="GQY147" s="29"/>
      <c r="GQZ147" s="29"/>
      <c r="GRA147" s="29"/>
      <c r="GRB147" s="29"/>
      <c r="GRC147" s="29"/>
      <c r="GRD147" s="29"/>
      <c r="GRE147" s="29"/>
      <c r="GRF147" s="29"/>
      <c r="GRG147" s="29"/>
      <c r="GRH147" s="29"/>
      <c r="GRI147" s="29"/>
      <c r="GRJ147" s="29"/>
      <c r="GRK147" s="29"/>
      <c r="GRL147" s="29"/>
      <c r="GRM147" s="29"/>
      <c r="GRN147" s="29"/>
      <c r="GRO147" s="29"/>
      <c r="GRP147" s="29"/>
      <c r="GRQ147" s="29"/>
      <c r="GRR147" s="29"/>
      <c r="GRS147" s="29"/>
      <c r="GRT147" s="29"/>
      <c r="GRU147" s="29"/>
      <c r="GRV147" s="29"/>
      <c r="GRW147" s="29"/>
      <c r="GRX147" s="29"/>
      <c r="GRY147" s="29"/>
      <c r="GRZ147" s="29"/>
      <c r="GSA147" s="29"/>
      <c r="GSB147" s="29"/>
      <c r="GSC147" s="29"/>
      <c r="GSD147" s="29"/>
      <c r="GSE147" s="29"/>
      <c r="GSF147" s="29"/>
      <c r="GSG147" s="29"/>
      <c r="GSH147" s="29"/>
      <c r="GSI147" s="29"/>
      <c r="GSJ147" s="29"/>
      <c r="GSK147" s="29"/>
      <c r="GSL147" s="29"/>
      <c r="GSM147" s="29"/>
      <c r="GSN147" s="29"/>
      <c r="GSO147" s="29"/>
      <c r="GSP147" s="29"/>
      <c r="GSQ147" s="29"/>
      <c r="GSR147" s="29"/>
      <c r="GSS147" s="29"/>
      <c r="GST147" s="29"/>
      <c r="GSU147" s="29"/>
      <c r="GSV147" s="29"/>
      <c r="GSW147" s="29"/>
      <c r="GSX147" s="29"/>
      <c r="GSY147" s="29"/>
      <c r="GSZ147" s="29"/>
      <c r="GTA147" s="29"/>
      <c r="GTB147" s="29"/>
      <c r="GTC147" s="29"/>
      <c r="GTD147" s="29"/>
      <c r="GTE147" s="29"/>
      <c r="GTF147" s="29"/>
      <c r="GTG147" s="29"/>
      <c r="GTH147" s="29"/>
      <c r="GTI147" s="29"/>
      <c r="GTJ147" s="29"/>
      <c r="GTK147" s="29"/>
      <c r="GTL147" s="29"/>
      <c r="GTM147" s="29"/>
      <c r="GTN147" s="29"/>
      <c r="GTO147" s="29"/>
      <c r="GTP147" s="29"/>
      <c r="GTQ147" s="29"/>
      <c r="GTR147" s="29"/>
      <c r="GTS147" s="29"/>
      <c r="GTT147" s="29"/>
      <c r="GTU147" s="29"/>
      <c r="GTV147" s="29"/>
      <c r="GTW147" s="29"/>
      <c r="GTX147" s="29"/>
      <c r="GTY147" s="29"/>
      <c r="GTZ147" s="29"/>
      <c r="GUA147" s="29"/>
      <c r="GUB147" s="29"/>
      <c r="GUC147" s="29"/>
      <c r="GUD147" s="29"/>
      <c r="GUE147" s="29"/>
      <c r="GUF147" s="29"/>
      <c r="GUG147" s="29"/>
      <c r="GUH147" s="29"/>
      <c r="GUI147" s="29"/>
      <c r="GUJ147" s="29"/>
      <c r="GUK147" s="29"/>
      <c r="GUL147" s="29"/>
      <c r="GUM147" s="29"/>
      <c r="GUN147" s="29"/>
      <c r="GUO147" s="29"/>
      <c r="GUP147" s="29"/>
      <c r="GUQ147" s="29"/>
      <c r="GUR147" s="29"/>
      <c r="GUS147" s="29"/>
      <c r="GUT147" s="29"/>
      <c r="GUU147" s="29"/>
      <c r="GUV147" s="29"/>
      <c r="GUW147" s="29"/>
      <c r="GUX147" s="29"/>
      <c r="GUY147" s="29"/>
      <c r="GUZ147" s="29"/>
      <c r="GVA147" s="29"/>
      <c r="GVB147" s="29"/>
      <c r="GVC147" s="29"/>
      <c r="GVD147" s="29"/>
      <c r="GVE147" s="29"/>
      <c r="GVF147" s="29"/>
      <c r="GVG147" s="29"/>
      <c r="GVH147" s="29"/>
      <c r="GVI147" s="29"/>
      <c r="GVJ147" s="29"/>
      <c r="GVK147" s="29"/>
      <c r="GVL147" s="29"/>
      <c r="GVM147" s="29"/>
      <c r="GVN147" s="29"/>
      <c r="GVO147" s="29"/>
      <c r="GVP147" s="29"/>
      <c r="GVQ147" s="29"/>
      <c r="GVR147" s="29"/>
      <c r="GVS147" s="29"/>
      <c r="GVT147" s="29"/>
      <c r="GVU147" s="29"/>
      <c r="GVV147" s="29"/>
      <c r="GVW147" s="29"/>
      <c r="GVX147" s="29"/>
      <c r="GVY147" s="29"/>
      <c r="GVZ147" s="29"/>
      <c r="GWA147" s="29"/>
      <c r="GWB147" s="29"/>
      <c r="GWC147" s="29"/>
      <c r="GWD147" s="29"/>
      <c r="GWE147" s="29"/>
      <c r="GWF147" s="29"/>
      <c r="GWG147" s="29"/>
      <c r="GWH147" s="29"/>
      <c r="GWI147" s="29"/>
      <c r="GWJ147" s="29"/>
      <c r="GWK147" s="29"/>
      <c r="GWL147" s="29"/>
      <c r="GWM147" s="29"/>
      <c r="GWN147" s="29"/>
      <c r="GWO147" s="29"/>
      <c r="GWP147" s="29"/>
      <c r="GWQ147" s="29"/>
      <c r="GWR147" s="29"/>
      <c r="GWS147" s="29"/>
      <c r="GWT147" s="29"/>
      <c r="GWU147" s="29"/>
      <c r="GWV147" s="29"/>
      <c r="GWW147" s="29"/>
      <c r="GWX147" s="29"/>
      <c r="GWY147" s="29"/>
      <c r="GWZ147" s="29"/>
      <c r="GXA147" s="29"/>
      <c r="GXB147" s="29"/>
      <c r="GXC147" s="29"/>
      <c r="GXD147" s="29"/>
      <c r="GXE147" s="29"/>
      <c r="GXF147" s="29"/>
      <c r="GXG147" s="29"/>
      <c r="GXH147" s="29"/>
      <c r="GXI147" s="29"/>
      <c r="GXJ147" s="29"/>
      <c r="GXK147" s="29"/>
      <c r="GXL147" s="29"/>
      <c r="GXM147" s="29"/>
      <c r="GXN147" s="29"/>
      <c r="GXO147" s="29"/>
      <c r="GXP147" s="29"/>
      <c r="GXQ147" s="29"/>
      <c r="GXR147" s="29"/>
      <c r="GXT147" s="29"/>
      <c r="GXU147" s="29"/>
      <c r="GXV147" s="29"/>
      <c r="GXW147" s="29"/>
      <c r="GXX147" s="29"/>
      <c r="GXY147" s="29"/>
      <c r="GXZ147" s="29"/>
      <c r="GYA147" s="29"/>
      <c r="GYB147" s="29"/>
      <c r="GYC147" s="29"/>
      <c r="GYD147" s="29"/>
      <c r="GYE147" s="29"/>
      <c r="GYF147" s="29"/>
      <c r="GYG147" s="29"/>
      <c r="GYH147" s="29"/>
      <c r="GYI147" s="29"/>
      <c r="GYJ147" s="29"/>
      <c r="GYK147" s="29"/>
      <c r="GYL147" s="29"/>
      <c r="GYM147" s="29"/>
      <c r="GYN147" s="29"/>
      <c r="GYO147" s="29"/>
      <c r="GYP147" s="29"/>
      <c r="GYQ147" s="29"/>
      <c r="GYR147" s="29"/>
      <c r="GYS147" s="29"/>
      <c r="GYT147" s="29"/>
      <c r="GYU147" s="29"/>
      <c r="GYV147" s="29"/>
      <c r="GYW147" s="29"/>
      <c r="GYX147" s="29"/>
      <c r="GYY147" s="29"/>
      <c r="GYZ147" s="29"/>
      <c r="GZA147" s="29"/>
      <c r="GZB147" s="29"/>
      <c r="GZC147" s="29"/>
      <c r="GZD147" s="29"/>
      <c r="GZE147" s="29"/>
      <c r="GZF147" s="29"/>
      <c r="GZG147" s="29"/>
      <c r="GZH147" s="29"/>
      <c r="GZI147" s="29"/>
      <c r="GZJ147" s="29"/>
      <c r="GZK147" s="29"/>
      <c r="GZL147" s="29"/>
      <c r="GZM147" s="29"/>
      <c r="GZN147" s="29"/>
      <c r="GZO147" s="29"/>
      <c r="GZP147" s="29"/>
      <c r="GZQ147" s="29"/>
      <c r="GZR147" s="29"/>
      <c r="GZS147" s="29"/>
      <c r="GZT147" s="29"/>
      <c r="GZU147" s="29"/>
      <c r="GZV147" s="29"/>
      <c r="GZW147" s="29"/>
      <c r="GZX147" s="29"/>
      <c r="GZY147" s="29"/>
      <c r="GZZ147" s="29"/>
      <c r="HAA147" s="29"/>
      <c r="HAB147" s="29"/>
      <c r="HAC147" s="29"/>
      <c r="HAD147" s="29"/>
      <c r="HAE147" s="29"/>
      <c r="HAF147" s="29"/>
      <c r="HAG147" s="29"/>
      <c r="HAH147" s="29"/>
      <c r="HAI147" s="29"/>
      <c r="HAJ147" s="29"/>
      <c r="HAK147" s="29"/>
      <c r="HAL147" s="29"/>
      <c r="HAM147" s="29"/>
      <c r="HAN147" s="29"/>
      <c r="HAO147" s="29"/>
      <c r="HAP147" s="29"/>
      <c r="HAQ147" s="29"/>
      <c r="HAR147" s="29"/>
      <c r="HAS147" s="29"/>
      <c r="HAT147" s="29"/>
      <c r="HAU147" s="29"/>
      <c r="HAV147" s="29"/>
      <c r="HAW147" s="29"/>
      <c r="HAX147" s="29"/>
      <c r="HAY147" s="29"/>
      <c r="HAZ147" s="29"/>
      <c r="HBA147" s="29"/>
      <c r="HBB147" s="29"/>
      <c r="HBC147" s="29"/>
      <c r="HBD147" s="29"/>
      <c r="HBE147" s="29"/>
      <c r="HBF147" s="29"/>
      <c r="HBG147" s="29"/>
      <c r="HBH147" s="29"/>
      <c r="HBI147" s="29"/>
      <c r="HBJ147" s="29"/>
      <c r="HBK147" s="29"/>
      <c r="HBL147" s="29"/>
      <c r="HBM147" s="29"/>
      <c r="HBN147" s="29"/>
      <c r="HBO147" s="29"/>
      <c r="HBP147" s="29"/>
      <c r="HBQ147" s="29"/>
      <c r="HBR147" s="29"/>
      <c r="HBS147" s="29"/>
      <c r="HBT147" s="29"/>
      <c r="HBU147" s="29"/>
      <c r="HBV147" s="29"/>
      <c r="HBW147" s="29"/>
      <c r="HBX147" s="29"/>
      <c r="HBY147" s="29"/>
      <c r="HBZ147" s="29"/>
      <c r="HCA147" s="29"/>
      <c r="HCB147" s="29"/>
      <c r="HCC147" s="29"/>
      <c r="HCD147" s="29"/>
      <c r="HCE147" s="29"/>
      <c r="HCF147" s="29"/>
      <c r="HCG147" s="29"/>
      <c r="HCH147" s="29"/>
      <c r="HCI147" s="29"/>
      <c r="HCJ147" s="29"/>
      <c r="HCK147" s="29"/>
      <c r="HCL147" s="29"/>
      <c r="HCM147" s="29"/>
      <c r="HCN147" s="29"/>
      <c r="HCO147" s="29"/>
      <c r="HCP147" s="29"/>
      <c r="HCQ147" s="29"/>
      <c r="HCR147" s="29"/>
      <c r="HCS147" s="29"/>
      <c r="HCT147" s="29"/>
      <c r="HCU147" s="29"/>
      <c r="HCV147" s="29"/>
      <c r="HCW147" s="29"/>
      <c r="HCX147" s="29"/>
      <c r="HCY147" s="29"/>
      <c r="HCZ147" s="29"/>
      <c r="HDA147" s="29"/>
      <c r="HDB147" s="29"/>
      <c r="HDC147" s="29"/>
      <c r="HDD147" s="29"/>
      <c r="HDE147" s="29"/>
      <c r="HDF147" s="29"/>
      <c r="HDG147" s="29"/>
      <c r="HDH147" s="29"/>
      <c r="HDI147" s="29"/>
      <c r="HDJ147" s="29"/>
      <c r="HDK147" s="29"/>
      <c r="HDL147" s="29"/>
      <c r="HDM147" s="29"/>
      <c r="HDN147" s="29"/>
      <c r="HDO147" s="29"/>
      <c r="HDP147" s="29"/>
      <c r="HDQ147" s="29"/>
      <c r="HDR147" s="29"/>
      <c r="HDS147" s="29"/>
      <c r="HDT147" s="29"/>
      <c r="HDU147" s="29"/>
      <c r="HDV147" s="29"/>
      <c r="HDW147" s="29"/>
      <c r="HDX147" s="29"/>
      <c r="HDY147" s="29"/>
      <c r="HDZ147" s="29"/>
      <c r="HEA147" s="29"/>
      <c r="HEB147" s="29"/>
      <c r="HEC147" s="29"/>
      <c r="HED147" s="29"/>
      <c r="HEE147" s="29"/>
      <c r="HEF147" s="29"/>
      <c r="HEG147" s="29"/>
      <c r="HEH147" s="29"/>
      <c r="HEI147" s="29"/>
      <c r="HEJ147" s="29"/>
      <c r="HEK147" s="29"/>
      <c r="HEL147" s="29"/>
      <c r="HEM147" s="29"/>
      <c r="HEN147" s="29"/>
      <c r="HEO147" s="29"/>
      <c r="HEP147" s="29"/>
      <c r="HEQ147" s="29"/>
      <c r="HER147" s="29"/>
      <c r="HES147" s="29"/>
      <c r="HET147" s="29"/>
      <c r="HEU147" s="29"/>
      <c r="HEV147" s="29"/>
      <c r="HEW147" s="29"/>
      <c r="HEX147" s="29"/>
      <c r="HEY147" s="29"/>
      <c r="HEZ147" s="29"/>
      <c r="HFA147" s="29"/>
      <c r="HFB147" s="29"/>
      <c r="HFC147" s="29"/>
      <c r="HFD147" s="29"/>
      <c r="HFE147" s="29"/>
      <c r="HFF147" s="29"/>
      <c r="HFG147" s="29"/>
      <c r="HFH147" s="29"/>
      <c r="HFI147" s="29"/>
      <c r="HFJ147" s="29"/>
      <c r="HFK147" s="29"/>
      <c r="HFL147" s="29"/>
      <c r="HFM147" s="29"/>
      <c r="HFN147" s="29"/>
      <c r="HFO147" s="29"/>
      <c r="HFP147" s="29"/>
      <c r="HFQ147" s="29"/>
      <c r="HFR147" s="29"/>
      <c r="HFS147" s="29"/>
      <c r="HFT147" s="29"/>
      <c r="HFU147" s="29"/>
      <c r="HFV147" s="29"/>
      <c r="HFW147" s="29"/>
      <c r="HFX147" s="29"/>
      <c r="HFY147" s="29"/>
      <c r="HFZ147" s="29"/>
      <c r="HGA147" s="29"/>
      <c r="HGB147" s="29"/>
      <c r="HGC147" s="29"/>
      <c r="HGD147" s="29"/>
      <c r="HGE147" s="29"/>
      <c r="HGF147" s="29"/>
      <c r="HGG147" s="29"/>
      <c r="HGH147" s="29"/>
      <c r="HGI147" s="29"/>
      <c r="HGJ147" s="29"/>
      <c r="HGK147" s="29"/>
      <c r="HGL147" s="29"/>
      <c r="HGM147" s="29"/>
      <c r="HGN147" s="29"/>
      <c r="HGO147" s="29"/>
      <c r="HGP147" s="29"/>
      <c r="HGQ147" s="29"/>
      <c r="HGR147" s="29"/>
      <c r="HGS147" s="29"/>
      <c r="HGT147" s="29"/>
      <c r="HGU147" s="29"/>
      <c r="HGV147" s="29"/>
      <c r="HGW147" s="29"/>
      <c r="HGX147" s="29"/>
      <c r="HGY147" s="29"/>
      <c r="HGZ147" s="29"/>
      <c r="HHA147" s="29"/>
      <c r="HHB147" s="29"/>
      <c r="HHC147" s="29"/>
      <c r="HHD147" s="29"/>
      <c r="HHE147" s="29"/>
      <c r="HHF147" s="29"/>
      <c r="HHG147" s="29"/>
      <c r="HHH147" s="29"/>
      <c r="HHI147" s="29"/>
      <c r="HHJ147" s="29"/>
      <c r="HHK147" s="29"/>
      <c r="HHL147" s="29"/>
      <c r="HHM147" s="29"/>
      <c r="HHN147" s="29"/>
      <c r="HHP147" s="29"/>
      <c r="HHQ147" s="29"/>
      <c r="HHR147" s="29"/>
      <c r="HHS147" s="29"/>
      <c r="HHT147" s="29"/>
      <c r="HHU147" s="29"/>
      <c r="HHV147" s="29"/>
      <c r="HHW147" s="29"/>
      <c r="HHX147" s="29"/>
      <c r="HHY147" s="29"/>
      <c r="HHZ147" s="29"/>
      <c r="HIA147" s="29"/>
      <c r="HIB147" s="29"/>
      <c r="HIC147" s="29"/>
      <c r="HID147" s="29"/>
      <c r="HIE147" s="29"/>
      <c r="HIF147" s="29"/>
      <c r="HIG147" s="29"/>
      <c r="HIH147" s="29"/>
      <c r="HII147" s="29"/>
      <c r="HIJ147" s="29"/>
      <c r="HIK147" s="29"/>
      <c r="HIL147" s="29"/>
      <c r="HIM147" s="29"/>
      <c r="HIN147" s="29"/>
      <c r="HIO147" s="29"/>
      <c r="HIP147" s="29"/>
      <c r="HIQ147" s="29"/>
      <c r="HIR147" s="29"/>
      <c r="HIS147" s="29"/>
      <c r="HIT147" s="29"/>
      <c r="HIU147" s="29"/>
      <c r="HIV147" s="29"/>
      <c r="HIW147" s="29"/>
      <c r="HIX147" s="29"/>
      <c r="HIY147" s="29"/>
      <c r="HIZ147" s="29"/>
      <c r="HJA147" s="29"/>
      <c r="HJB147" s="29"/>
      <c r="HJC147" s="29"/>
      <c r="HJD147" s="29"/>
      <c r="HJE147" s="29"/>
      <c r="HJF147" s="29"/>
      <c r="HJG147" s="29"/>
      <c r="HJH147" s="29"/>
      <c r="HJI147" s="29"/>
      <c r="HJJ147" s="29"/>
      <c r="HJK147" s="29"/>
      <c r="HJL147" s="29"/>
      <c r="HJM147" s="29"/>
      <c r="HJN147" s="29"/>
      <c r="HJO147" s="29"/>
      <c r="HJP147" s="29"/>
      <c r="HJQ147" s="29"/>
      <c r="HJR147" s="29"/>
      <c r="HJS147" s="29"/>
      <c r="HJT147" s="29"/>
      <c r="HJU147" s="29"/>
      <c r="HJV147" s="29"/>
      <c r="HJW147" s="29"/>
      <c r="HJX147" s="29"/>
      <c r="HJY147" s="29"/>
      <c r="HJZ147" s="29"/>
      <c r="HKA147" s="29"/>
      <c r="HKB147" s="29"/>
      <c r="HKC147" s="29"/>
      <c r="HKD147" s="29"/>
      <c r="HKE147" s="29"/>
      <c r="HKF147" s="29"/>
      <c r="HKG147" s="29"/>
      <c r="HKH147" s="29"/>
      <c r="HKI147" s="29"/>
      <c r="HKJ147" s="29"/>
      <c r="HKK147" s="29"/>
      <c r="HKL147" s="29"/>
      <c r="HKM147" s="29"/>
      <c r="HKN147" s="29"/>
      <c r="HKO147" s="29"/>
      <c r="HKP147" s="29"/>
      <c r="HKQ147" s="29"/>
      <c r="HKR147" s="29"/>
      <c r="HKS147" s="29"/>
      <c r="HKT147" s="29"/>
      <c r="HKU147" s="29"/>
      <c r="HKV147" s="29"/>
      <c r="HKW147" s="29"/>
      <c r="HKX147" s="29"/>
      <c r="HKY147" s="29"/>
      <c r="HKZ147" s="29"/>
      <c r="HLA147" s="29"/>
      <c r="HLB147" s="29"/>
      <c r="HLC147" s="29"/>
      <c r="HLD147" s="29"/>
      <c r="HLE147" s="29"/>
      <c r="HLF147" s="29"/>
      <c r="HLG147" s="29"/>
      <c r="HLH147" s="29"/>
      <c r="HLI147" s="29"/>
      <c r="HLJ147" s="29"/>
      <c r="HLK147" s="29"/>
      <c r="HLL147" s="29"/>
      <c r="HLM147" s="29"/>
      <c r="HLN147" s="29"/>
      <c r="HLO147" s="29"/>
      <c r="HLP147" s="29"/>
      <c r="HLQ147" s="29"/>
      <c r="HLR147" s="29"/>
      <c r="HLS147" s="29"/>
      <c r="HLT147" s="29"/>
      <c r="HLU147" s="29"/>
      <c r="HLV147" s="29"/>
      <c r="HLW147" s="29"/>
      <c r="HLX147" s="29"/>
      <c r="HLY147" s="29"/>
      <c r="HLZ147" s="29"/>
      <c r="HMA147" s="29"/>
      <c r="HMB147" s="29"/>
      <c r="HMC147" s="29"/>
      <c r="HMD147" s="29"/>
      <c r="HME147" s="29"/>
      <c r="HMF147" s="29"/>
      <c r="HMG147" s="29"/>
      <c r="HMH147" s="29"/>
      <c r="HMI147" s="29"/>
      <c r="HMJ147" s="29"/>
      <c r="HMK147" s="29"/>
      <c r="HML147" s="29"/>
      <c r="HMM147" s="29"/>
      <c r="HMN147" s="29"/>
      <c r="HMO147" s="29"/>
      <c r="HMP147" s="29"/>
      <c r="HMQ147" s="29"/>
      <c r="HMR147" s="29"/>
      <c r="HMS147" s="29"/>
      <c r="HMT147" s="29"/>
      <c r="HMU147" s="29"/>
      <c r="HMV147" s="29"/>
      <c r="HMW147" s="29"/>
      <c r="HMX147" s="29"/>
      <c r="HMY147" s="29"/>
      <c r="HMZ147" s="29"/>
      <c r="HNA147" s="29"/>
      <c r="HNB147" s="29"/>
      <c r="HNC147" s="29"/>
      <c r="HND147" s="29"/>
      <c r="HNE147" s="29"/>
      <c r="HNF147" s="29"/>
      <c r="HNG147" s="29"/>
      <c r="HNH147" s="29"/>
      <c r="HNI147" s="29"/>
      <c r="HNJ147" s="29"/>
      <c r="HNK147" s="29"/>
      <c r="HNL147" s="29"/>
      <c r="HNM147" s="29"/>
      <c r="HNN147" s="29"/>
      <c r="HNO147" s="29"/>
      <c r="HNP147" s="29"/>
      <c r="HNQ147" s="29"/>
      <c r="HNR147" s="29"/>
      <c r="HNS147" s="29"/>
      <c r="HNT147" s="29"/>
      <c r="HNU147" s="29"/>
      <c r="HNV147" s="29"/>
      <c r="HNW147" s="29"/>
      <c r="HNX147" s="29"/>
      <c r="HNY147" s="29"/>
      <c r="HNZ147" s="29"/>
      <c r="HOA147" s="29"/>
      <c r="HOB147" s="29"/>
      <c r="HOC147" s="29"/>
      <c r="HOD147" s="29"/>
      <c r="HOE147" s="29"/>
      <c r="HOF147" s="29"/>
      <c r="HOG147" s="29"/>
      <c r="HOH147" s="29"/>
      <c r="HOI147" s="29"/>
      <c r="HOJ147" s="29"/>
      <c r="HOK147" s="29"/>
      <c r="HOL147" s="29"/>
      <c r="HOM147" s="29"/>
      <c r="HON147" s="29"/>
      <c r="HOO147" s="29"/>
      <c r="HOP147" s="29"/>
      <c r="HOQ147" s="29"/>
      <c r="HOR147" s="29"/>
      <c r="HOS147" s="29"/>
      <c r="HOT147" s="29"/>
      <c r="HOU147" s="29"/>
      <c r="HOV147" s="29"/>
      <c r="HOW147" s="29"/>
      <c r="HOX147" s="29"/>
      <c r="HOY147" s="29"/>
      <c r="HOZ147" s="29"/>
      <c r="HPA147" s="29"/>
      <c r="HPB147" s="29"/>
      <c r="HPC147" s="29"/>
      <c r="HPD147" s="29"/>
      <c r="HPE147" s="29"/>
      <c r="HPF147" s="29"/>
      <c r="HPG147" s="29"/>
      <c r="HPH147" s="29"/>
      <c r="HPI147" s="29"/>
      <c r="HPJ147" s="29"/>
      <c r="HPK147" s="29"/>
      <c r="HPL147" s="29"/>
      <c r="HPM147" s="29"/>
      <c r="HPN147" s="29"/>
      <c r="HPO147" s="29"/>
      <c r="HPP147" s="29"/>
      <c r="HPQ147" s="29"/>
      <c r="HPR147" s="29"/>
      <c r="HPS147" s="29"/>
      <c r="HPT147" s="29"/>
      <c r="HPU147" s="29"/>
      <c r="HPV147" s="29"/>
      <c r="HPW147" s="29"/>
      <c r="HPX147" s="29"/>
      <c r="HPY147" s="29"/>
      <c r="HPZ147" s="29"/>
      <c r="HQA147" s="29"/>
      <c r="HQB147" s="29"/>
      <c r="HQC147" s="29"/>
      <c r="HQD147" s="29"/>
      <c r="HQE147" s="29"/>
      <c r="HQF147" s="29"/>
      <c r="HQG147" s="29"/>
      <c r="HQH147" s="29"/>
      <c r="HQI147" s="29"/>
      <c r="HQJ147" s="29"/>
      <c r="HQK147" s="29"/>
      <c r="HQL147" s="29"/>
      <c r="HQM147" s="29"/>
      <c r="HQN147" s="29"/>
      <c r="HQO147" s="29"/>
      <c r="HQP147" s="29"/>
      <c r="HQQ147" s="29"/>
      <c r="HQR147" s="29"/>
      <c r="HQS147" s="29"/>
      <c r="HQT147" s="29"/>
      <c r="HQU147" s="29"/>
      <c r="HQV147" s="29"/>
      <c r="HQW147" s="29"/>
      <c r="HQX147" s="29"/>
      <c r="HQY147" s="29"/>
      <c r="HQZ147" s="29"/>
      <c r="HRA147" s="29"/>
      <c r="HRB147" s="29"/>
      <c r="HRC147" s="29"/>
      <c r="HRD147" s="29"/>
      <c r="HRE147" s="29"/>
      <c r="HRF147" s="29"/>
      <c r="HRG147" s="29"/>
      <c r="HRH147" s="29"/>
      <c r="HRI147" s="29"/>
      <c r="HRJ147" s="29"/>
      <c r="HRL147" s="29"/>
      <c r="HRM147" s="29"/>
      <c r="HRN147" s="29"/>
      <c r="HRO147" s="29"/>
      <c r="HRP147" s="29"/>
      <c r="HRQ147" s="29"/>
      <c r="HRR147" s="29"/>
      <c r="HRS147" s="29"/>
      <c r="HRT147" s="29"/>
      <c r="HRU147" s="29"/>
      <c r="HRV147" s="29"/>
      <c r="HRW147" s="29"/>
      <c r="HRX147" s="29"/>
      <c r="HRY147" s="29"/>
      <c r="HRZ147" s="29"/>
      <c r="HSA147" s="29"/>
      <c r="HSB147" s="29"/>
      <c r="HSC147" s="29"/>
      <c r="HSD147" s="29"/>
      <c r="HSE147" s="29"/>
      <c r="HSF147" s="29"/>
      <c r="HSG147" s="29"/>
      <c r="HSH147" s="29"/>
      <c r="HSI147" s="29"/>
      <c r="HSJ147" s="29"/>
      <c r="HSK147" s="29"/>
      <c r="HSL147" s="29"/>
      <c r="HSM147" s="29"/>
      <c r="HSN147" s="29"/>
      <c r="HSO147" s="29"/>
      <c r="HSP147" s="29"/>
      <c r="HSQ147" s="29"/>
      <c r="HSR147" s="29"/>
      <c r="HSS147" s="29"/>
      <c r="HST147" s="29"/>
      <c r="HSU147" s="29"/>
      <c r="HSV147" s="29"/>
      <c r="HSW147" s="29"/>
      <c r="HSX147" s="29"/>
      <c r="HSY147" s="29"/>
      <c r="HSZ147" s="29"/>
      <c r="HTA147" s="29"/>
      <c r="HTB147" s="29"/>
      <c r="HTC147" s="29"/>
      <c r="HTD147" s="29"/>
      <c r="HTE147" s="29"/>
      <c r="HTF147" s="29"/>
      <c r="HTG147" s="29"/>
      <c r="HTH147" s="29"/>
      <c r="HTI147" s="29"/>
      <c r="HTJ147" s="29"/>
      <c r="HTK147" s="29"/>
      <c r="HTL147" s="29"/>
      <c r="HTM147" s="29"/>
      <c r="HTN147" s="29"/>
      <c r="HTO147" s="29"/>
      <c r="HTP147" s="29"/>
      <c r="HTQ147" s="29"/>
      <c r="HTR147" s="29"/>
      <c r="HTS147" s="29"/>
      <c r="HTT147" s="29"/>
      <c r="HTU147" s="29"/>
      <c r="HTV147" s="29"/>
      <c r="HTW147" s="29"/>
      <c r="HTX147" s="29"/>
      <c r="HTY147" s="29"/>
      <c r="HTZ147" s="29"/>
      <c r="HUA147" s="29"/>
      <c r="HUB147" s="29"/>
      <c r="HUC147" s="29"/>
      <c r="HUD147" s="29"/>
      <c r="HUE147" s="29"/>
      <c r="HUF147" s="29"/>
      <c r="HUG147" s="29"/>
      <c r="HUH147" s="29"/>
      <c r="HUI147" s="29"/>
      <c r="HUJ147" s="29"/>
      <c r="HUK147" s="29"/>
      <c r="HUL147" s="29"/>
      <c r="HUM147" s="29"/>
      <c r="HUN147" s="29"/>
      <c r="HUO147" s="29"/>
      <c r="HUP147" s="29"/>
      <c r="HUQ147" s="29"/>
      <c r="HUR147" s="29"/>
      <c r="HUS147" s="29"/>
      <c r="HUT147" s="29"/>
      <c r="HUU147" s="29"/>
      <c r="HUV147" s="29"/>
      <c r="HUW147" s="29"/>
      <c r="HUX147" s="29"/>
      <c r="HUY147" s="29"/>
      <c r="HUZ147" s="29"/>
      <c r="HVA147" s="29"/>
      <c r="HVB147" s="29"/>
      <c r="HVC147" s="29"/>
      <c r="HVD147" s="29"/>
      <c r="HVE147" s="29"/>
      <c r="HVF147" s="29"/>
      <c r="HVG147" s="29"/>
      <c r="HVH147" s="29"/>
      <c r="HVI147" s="29"/>
      <c r="HVJ147" s="29"/>
      <c r="HVK147" s="29"/>
      <c r="HVL147" s="29"/>
      <c r="HVM147" s="29"/>
      <c r="HVN147" s="29"/>
      <c r="HVO147" s="29"/>
      <c r="HVP147" s="29"/>
      <c r="HVQ147" s="29"/>
      <c r="HVR147" s="29"/>
      <c r="HVS147" s="29"/>
      <c r="HVT147" s="29"/>
      <c r="HVU147" s="29"/>
      <c r="HVV147" s="29"/>
      <c r="HVW147" s="29"/>
      <c r="HVX147" s="29"/>
      <c r="HVY147" s="29"/>
      <c r="HVZ147" s="29"/>
      <c r="HWA147" s="29"/>
      <c r="HWB147" s="29"/>
      <c r="HWC147" s="29"/>
      <c r="HWD147" s="29"/>
      <c r="HWE147" s="29"/>
      <c r="HWF147" s="29"/>
      <c r="HWG147" s="29"/>
      <c r="HWH147" s="29"/>
      <c r="HWI147" s="29"/>
      <c r="HWJ147" s="29"/>
      <c r="HWK147" s="29"/>
      <c r="HWL147" s="29"/>
      <c r="HWM147" s="29"/>
      <c r="HWN147" s="29"/>
      <c r="HWO147" s="29"/>
      <c r="HWP147" s="29"/>
      <c r="HWQ147" s="29"/>
      <c r="HWR147" s="29"/>
      <c r="HWS147" s="29"/>
      <c r="HWT147" s="29"/>
      <c r="HWU147" s="29"/>
      <c r="HWV147" s="29"/>
      <c r="HWW147" s="29"/>
      <c r="HWX147" s="29"/>
      <c r="HWY147" s="29"/>
      <c r="HWZ147" s="29"/>
      <c r="HXA147" s="29"/>
      <c r="HXB147" s="29"/>
      <c r="HXC147" s="29"/>
      <c r="HXD147" s="29"/>
      <c r="HXE147" s="29"/>
      <c r="HXF147" s="29"/>
      <c r="HXG147" s="29"/>
      <c r="HXH147" s="29"/>
      <c r="HXI147" s="29"/>
      <c r="HXJ147" s="29"/>
      <c r="HXK147" s="29"/>
      <c r="HXL147" s="29"/>
      <c r="HXM147" s="29"/>
      <c r="HXN147" s="29"/>
      <c r="HXO147" s="29"/>
      <c r="HXP147" s="29"/>
      <c r="HXQ147" s="29"/>
      <c r="HXR147" s="29"/>
      <c r="HXS147" s="29"/>
      <c r="HXT147" s="29"/>
      <c r="HXU147" s="29"/>
      <c r="HXV147" s="29"/>
      <c r="HXW147" s="29"/>
      <c r="HXX147" s="29"/>
      <c r="HXY147" s="29"/>
      <c r="HXZ147" s="29"/>
      <c r="HYA147" s="29"/>
      <c r="HYB147" s="29"/>
      <c r="HYC147" s="29"/>
      <c r="HYD147" s="29"/>
      <c r="HYE147" s="29"/>
      <c r="HYF147" s="29"/>
      <c r="HYG147" s="29"/>
      <c r="HYH147" s="29"/>
      <c r="HYI147" s="29"/>
      <c r="HYJ147" s="29"/>
      <c r="HYK147" s="29"/>
      <c r="HYL147" s="29"/>
      <c r="HYM147" s="29"/>
      <c r="HYN147" s="29"/>
      <c r="HYO147" s="29"/>
      <c r="HYP147" s="29"/>
      <c r="HYQ147" s="29"/>
      <c r="HYR147" s="29"/>
      <c r="HYS147" s="29"/>
      <c r="HYT147" s="29"/>
      <c r="HYU147" s="29"/>
      <c r="HYV147" s="29"/>
      <c r="HYW147" s="29"/>
      <c r="HYX147" s="29"/>
      <c r="HYY147" s="29"/>
      <c r="HYZ147" s="29"/>
      <c r="HZA147" s="29"/>
      <c r="HZB147" s="29"/>
      <c r="HZC147" s="29"/>
      <c r="HZD147" s="29"/>
      <c r="HZE147" s="29"/>
      <c r="HZF147" s="29"/>
      <c r="HZG147" s="29"/>
      <c r="HZH147" s="29"/>
      <c r="HZI147" s="29"/>
      <c r="HZJ147" s="29"/>
      <c r="HZK147" s="29"/>
      <c r="HZL147" s="29"/>
      <c r="HZM147" s="29"/>
      <c r="HZN147" s="29"/>
      <c r="HZO147" s="29"/>
      <c r="HZP147" s="29"/>
      <c r="HZQ147" s="29"/>
      <c r="HZR147" s="29"/>
      <c r="HZS147" s="29"/>
      <c r="HZT147" s="29"/>
      <c r="HZU147" s="29"/>
      <c r="HZV147" s="29"/>
      <c r="HZW147" s="29"/>
      <c r="HZX147" s="29"/>
      <c r="HZY147" s="29"/>
      <c r="HZZ147" s="29"/>
      <c r="IAA147" s="29"/>
      <c r="IAB147" s="29"/>
      <c r="IAC147" s="29"/>
      <c r="IAD147" s="29"/>
      <c r="IAE147" s="29"/>
      <c r="IAF147" s="29"/>
      <c r="IAG147" s="29"/>
      <c r="IAH147" s="29"/>
      <c r="IAI147" s="29"/>
      <c r="IAJ147" s="29"/>
      <c r="IAK147" s="29"/>
      <c r="IAL147" s="29"/>
      <c r="IAM147" s="29"/>
      <c r="IAN147" s="29"/>
      <c r="IAO147" s="29"/>
      <c r="IAP147" s="29"/>
      <c r="IAQ147" s="29"/>
      <c r="IAR147" s="29"/>
      <c r="IAS147" s="29"/>
      <c r="IAT147" s="29"/>
      <c r="IAU147" s="29"/>
      <c r="IAV147" s="29"/>
      <c r="IAW147" s="29"/>
      <c r="IAX147" s="29"/>
      <c r="IAY147" s="29"/>
      <c r="IAZ147" s="29"/>
      <c r="IBA147" s="29"/>
      <c r="IBB147" s="29"/>
      <c r="IBC147" s="29"/>
      <c r="IBD147" s="29"/>
      <c r="IBE147" s="29"/>
      <c r="IBF147" s="29"/>
      <c r="IBH147" s="29"/>
      <c r="IBI147" s="29"/>
      <c r="IBJ147" s="29"/>
      <c r="IBK147" s="29"/>
      <c r="IBL147" s="29"/>
      <c r="IBM147" s="29"/>
      <c r="IBN147" s="29"/>
      <c r="IBO147" s="29"/>
      <c r="IBP147" s="29"/>
      <c r="IBQ147" s="29"/>
      <c r="IBR147" s="29"/>
      <c r="IBS147" s="29"/>
      <c r="IBT147" s="29"/>
      <c r="IBU147" s="29"/>
      <c r="IBV147" s="29"/>
      <c r="IBW147" s="29"/>
      <c r="IBX147" s="29"/>
      <c r="IBY147" s="29"/>
      <c r="IBZ147" s="29"/>
      <c r="ICA147" s="29"/>
      <c r="ICB147" s="29"/>
      <c r="ICC147" s="29"/>
      <c r="ICD147" s="29"/>
      <c r="ICE147" s="29"/>
      <c r="ICF147" s="29"/>
      <c r="ICG147" s="29"/>
      <c r="ICH147" s="29"/>
      <c r="ICI147" s="29"/>
      <c r="ICJ147" s="29"/>
      <c r="ICK147" s="29"/>
      <c r="ICL147" s="29"/>
      <c r="ICM147" s="29"/>
      <c r="ICN147" s="29"/>
      <c r="ICO147" s="29"/>
      <c r="ICP147" s="29"/>
      <c r="ICQ147" s="29"/>
      <c r="ICR147" s="29"/>
      <c r="ICS147" s="29"/>
      <c r="ICT147" s="29"/>
      <c r="ICU147" s="29"/>
      <c r="ICV147" s="29"/>
      <c r="ICW147" s="29"/>
      <c r="ICX147" s="29"/>
      <c r="ICY147" s="29"/>
      <c r="ICZ147" s="29"/>
      <c r="IDA147" s="29"/>
      <c r="IDB147" s="29"/>
      <c r="IDC147" s="29"/>
      <c r="IDD147" s="29"/>
      <c r="IDE147" s="29"/>
      <c r="IDF147" s="29"/>
      <c r="IDG147" s="29"/>
      <c r="IDH147" s="29"/>
      <c r="IDI147" s="29"/>
      <c r="IDJ147" s="29"/>
      <c r="IDK147" s="29"/>
      <c r="IDL147" s="29"/>
      <c r="IDM147" s="29"/>
      <c r="IDN147" s="29"/>
      <c r="IDO147" s="29"/>
      <c r="IDP147" s="29"/>
      <c r="IDQ147" s="29"/>
      <c r="IDR147" s="29"/>
      <c r="IDS147" s="29"/>
      <c r="IDT147" s="29"/>
      <c r="IDU147" s="29"/>
      <c r="IDV147" s="29"/>
      <c r="IDW147" s="29"/>
      <c r="IDX147" s="29"/>
      <c r="IDY147" s="29"/>
      <c r="IDZ147" s="29"/>
      <c r="IEA147" s="29"/>
      <c r="IEB147" s="29"/>
      <c r="IEC147" s="29"/>
      <c r="IED147" s="29"/>
      <c r="IEE147" s="29"/>
      <c r="IEF147" s="29"/>
      <c r="IEG147" s="29"/>
      <c r="IEH147" s="29"/>
      <c r="IEI147" s="29"/>
      <c r="IEJ147" s="29"/>
      <c r="IEK147" s="29"/>
      <c r="IEL147" s="29"/>
      <c r="IEM147" s="29"/>
      <c r="IEN147" s="29"/>
      <c r="IEO147" s="29"/>
      <c r="IEP147" s="29"/>
      <c r="IEQ147" s="29"/>
      <c r="IER147" s="29"/>
      <c r="IES147" s="29"/>
      <c r="IET147" s="29"/>
      <c r="IEU147" s="29"/>
      <c r="IEV147" s="29"/>
      <c r="IEW147" s="29"/>
      <c r="IEX147" s="29"/>
      <c r="IEY147" s="29"/>
      <c r="IEZ147" s="29"/>
      <c r="IFA147" s="29"/>
      <c r="IFB147" s="29"/>
      <c r="IFC147" s="29"/>
      <c r="IFD147" s="29"/>
      <c r="IFE147" s="29"/>
      <c r="IFF147" s="29"/>
      <c r="IFG147" s="29"/>
      <c r="IFH147" s="29"/>
      <c r="IFI147" s="29"/>
      <c r="IFJ147" s="29"/>
      <c r="IFK147" s="29"/>
      <c r="IFL147" s="29"/>
      <c r="IFM147" s="29"/>
      <c r="IFN147" s="29"/>
      <c r="IFO147" s="29"/>
      <c r="IFP147" s="29"/>
      <c r="IFQ147" s="29"/>
      <c r="IFR147" s="29"/>
      <c r="IFS147" s="29"/>
      <c r="IFT147" s="29"/>
      <c r="IFU147" s="29"/>
      <c r="IFV147" s="29"/>
      <c r="IFW147" s="29"/>
      <c r="IFX147" s="29"/>
      <c r="IFY147" s="29"/>
      <c r="IFZ147" s="29"/>
      <c r="IGA147" s="29"/>
      <c r="IGB147" s="29"/>
      <c r="IGC147" s="29"/>
      <c r="IGD147" s="29"/>
      <c r="IGE147" s="29"/>
      <c r="IGF147" s="29"/>
      <c r="IGG147" s="29"/>
      <c r="IGH147" s="29"/>
      <c r="IGI147" s="29"/>
      <c r="IGJ147" s="29"/>
      <c r="IGK147" s="29"/>
      <c r="IGL147" s="29"/>
      <c r="IGM147" s="29"/>
      <c r="IGN147" s="29"/>
      <c r="IGO147" s="29"/>
      <c r="IGP147" s="29"/>
      <c r="IGQ147" s="29"/>
      <c r="IGR147" s="29"/>
      <c r="IGS147" s="29"/>
      <c r="IGT147" s="29"/>
      <c r="IGU147" s="29"/>
      <c r="IGV147" s="29"/>
      <c r="IGW147" s="29"/>
      <c r="IGX147" s="29"/>
      <c r="IGY147" s="29"/>
      <c r="IGZ147" s="29"/>
      <c r="IHA147" s="29"/>
      <c r="IHB147" s="29"/>
      <c r="IHC147" s="29"/>
      <c r="IHD147" s="29"/>
      <c r="IHE147" s="29"/>
      <c r="IHF147" s="29"/>
      <c r="IHG147" s="29"/>
      <c r="IHH147" s="29"/>
      <c r="IHI147" s="29"/>
      <c r="IHJ147" s="29"/>
      <c r="IHK147" s="29"/>
      <c r="IHL147" s="29"/>
      <c r="IHM147" s="29"/>
      <c r="IHN147" s="29"/>
      <c r="IHO147" s="29"/>
      <c r="IHP147" s="29"/>
      <c r="IHQ147" s="29"/>
      <c r="IHR147" s="29"/>
      <c r="IHS147" s="29"/>
      <c r="IHT147" s="29"/>
      <c r="IHU147" s="29"/>
      <c r="IHV147" s="29"/>
      <c r="IHW147" s="29"/>
      <c r="IHX147" s="29"/>
      <c r="IHY147" s="29"/>
      <c r="IHZ147" s="29"/>
      <c r="IIA147" s="29"/>
      <c r="IIB147" s="29"/>
      <c r="IIC147" s="29"/>
      <c r="IID147" s="29"/>
      <c r="IIE147" s="29"/>
      <c r="IIF147" s="29"/>
      <c r="IIG147" s="29"/>
      <c r="IIH147" s="29"/>
      <c r="III147" s="29"/>
      <c r="IIJ147" s="29"/>
      <c r="IIK147" s="29"/>
      <c r="IIL147" s="29"/>
      <c r="IIM147" s="29"/>
      <c r="IIN147" s="29"/>
      <c r="IIO147" s="29"/>
      <c r="IIP147" s="29"/>
      <c r="IIQ147" s="29"/>
      <c r="IIR147" s="29"/>
      <c r="IIS147" s="29"/>
      <c r="IIT147" s="29"/>
      <c r="IIU147" s="29"/>
      <c r="IIV147" s="29"/>
      <c r="IIW147" s="29"/>
      <c r="IIX147" s="29"/>
      <c r="IIY147" s="29"/>
      <c r="IIZ147" s="29"/>
      <c r="IJA147" s="29"/>
      <c r="IJB147" s="29"/>
      <c r="IJC147" s="29"/>
      <c r="IJD147" s="29"/>
      <c r="IJE147" s="29"/>
      <c r="IJF147" s="29"/>
      <c r="IJG147" s="29"/>
      <c r="IJH147" s="29"/>
      <c r="IJI147" s="29"/>
      <c r="IJJ147" s="29"/>
      <c r="IJK147" s="29"/>
      <c r="IJL147" s="29"/>
      <c r="IJM147" s="29"/>
      <c r="IJN147" s="29"/>
      <c r="IJO147" s="29"/>
      <c r="IJP147" s="29"/>
      <c r="IJQ147" s="29"/>
      <c r="IJR147" s="29"/>
      <c r="IJS147" s="29"/>
      <c r="IJT147" s="29"/>
      <c r="IJU147" s="29"/>
      <c r="IJV147" s="29"/>
      <c r="IJW147" s="29"/>
      <c r="IJX147" s="29"/>
      <c r="IJY147" s="29"/>
      <c r="IJZ147" s="29"/>
      <c r="IKA147" s="29"/>
      <c r="IKB147" s="29"/>
      <c r="IKC147" s="29"/>
      <c r="IKD147" s="29"/>
      <c r="IKE147" s="29"/>
      <c r="IKF147" s="29"/>
      <c r="IKG147" s="29"/>
      <c r="IKH147" s="29"/>
      <c r="IKI147" s="29"/>
      <c r="IKJ147" s="29"/>
      <c r="IKK147" s="29"/>
      <c r="IKL147" s="29"/>
      <c r="IKM147" s="29"/>
      <c r="IKN147" s="29"/>
      <c r="IKO147" s="29"/>
      <c r="IKP147" s="29"/>
      <c r="IKQ147" s="29"/>
      <c r="IKR147" s="29"/>
      <c r="IKS147" s="29"/>
      <c r="IKT147" s="29"/>
      <c r="IKU147" s="29"/>
      <c r="IKV147" s="29"/>
      <c r="IKW147" s="29"/>
      <c r="IKX147" s="29"/>
      <c r="IKY147" s="29"/>
      <c r="IKZ147" s="29"/>
      <c r="ILA147" s="29"/>
      <c r="ILB147" s="29"/>
      <c r="ILD147" s="29"/>
      <c r="ILE147" s="29"/>
      <c r="ILF147" s="29"/>
      <c r="ILG147" s="29"/>
      <c r="ILH147" s="29"/>
      <c r="ILI147" s="29"/>
      <c r="ILJ147" s="29"/>
      <c r="ILK147" s="29"/>
      <c r="ILL147" s="29"/>
      <c r="ILM147" s="29"/>
      <c r="ILN147" s="29"/>
      <c r="ILO147" s="29"/>
      <c r="ILP147" s="29"/>
      <c r="ILQ147" s="29"/>
      <c r="ILR147" s="29"/>
      <c r="ILS147" s="29"/>
      <c r="ILT147" s="29"/>
      <c r="ILU147" s="29"/>
      <c r="ILV147" s="29"/>
      <c r="ILW147" s="29"/>
      <c r="ILX147" s="29"/>
      <c r="ILY147" s="29"/>
      <c r="ILZ147" s="29"/>
      <c r="IMA147" s="29"/>
      <c r="IMB147" s="29"/>
      <c r="IMC147" s="29"/>
      <c r="IMD147" s="29"/>
      <c r="IME147" s="29"/>
      <c r="IMF147" s="29"/>
      <c r="IMG147" s="29"/>
      <c r="IMH147" s="29"/>
      <c r="IMI147" s="29"/>
      <c r="IMJ147" s="29"/>
      <c r="IMK147" s="29"/>
      <c r="IML147" s="29"/>
      <c r="IMM147" s="29"/>
      <c r="IMN147" s="29"/>
      <c r="IMO147" s="29"/>
      <c r="IMP147" s="29"/>
      <c r="IMQ147" s="29"/>
      <c r="IMR147" s="29"/>
      <c r="IMS147" s="29"/>
      <c r="IMT147" s="29"/>
      <c r="IMU147" s="29"/>
      <c r="IMV147" s="29"/>
      <c r="IMW147" s="29"/>
      <c r="IMX147" s="29"/>
      <c r="IMY147" s="29"/>
      <c r="IMZ147" s="29"/>
      <c r="INA147" s="29"/>
      <c r="INB147" s="29"/>
      <c r="INC147" s="29"/>
      <c r="IND147" s="29"/>
      <c r="INE147" s="29"/>
      <c r="INF147" s="29"/>
      <c r="ING147" s="29"/>
      <c r="INH147" s="29"/>
      <c r="INI147" s="29"/>
      <c r="INJ147" s="29"/>
      <c r="INK147" s="29"/>
      <c r="INL147" s="29"/>
      <c r="INM147" s="29"/>
      <c r="INN147" s="29"/>
      <c r="INO147" s="29"/>
      <c r="INP147" s="29"/>
      <c r="INQ147" s="29"/>
      <c r="INR147" s="29"/>
      <c r="INS147" s="29"/>
      <c r="INT147" s="29"/>
      <c r="INU147" s="29"/>
      <c r="INV147" s="29"/>
      <c r="INW147" s="29"/>
      <c r="INX147" s="29"/>
      <c r="INY147" s="29"/>
      <c r="INZ147" s="29"/>
      <c r="IOA147" s="29"/>
      <c r="IOB147" s="29"/>
      <c r="IOC147" s="29"/>
      <c r="IOD147" s="29"/>
      <c r="IOE147" s="29"/>
      <c r="IOF147" s="29"/>
      <c r="IOG147" s="29"/>
      <c r="IOH147" s="29"/>
      <c r="IOI147" s="29"/>
      <c r="IOJ147" s="29"/>
      <c r="IOK147" s="29"/>
      <c r="IOL147" s="29"/>
      <c r="IOM147" s="29"/>
      <c r="ION147" s="29"/>
      <c r="IOO147" s="29"/>
      <c r="IOP147" s="29"/>
      <c r="IOQ147" s="29"/>
      <c r="IOR147" s="29"/>
      <c r="IOS147" s="29"/>
      <c r="IOT147" s="29"/>
      <c r="IOU147" s="29"/>
      <c r="IOV147" s="29"/>
      <c r="IOW147" s="29"/>
      <c r="IOX147" s="29"/>
      <c r="IOY147" s="29"/>
      <c r="IOZ147" s="29"/>
      <c r="IPA147" s="29"/>
      <c r="IPB147" s="29"/>
      <c r="IPC147" s="29"/>
      <c r="IPD147" s="29"/>
      <c r="IPE147" s="29"/>
      <c r="IPF147" s="29"/>
      <c r="IPG147" s="29"/>
      <c r="IPH147" s="29"/>
      <c r="IPI147" s="29"/>
      <c r="IPJ147" s="29"/>
      <c r="IPK147" s="29"/>
      <c r="IPL147" s="29"/>
      <c r="IPM147" s="29"/>
      <c r="IPN147" s="29"/>
      <c r="IPO147" s="29"/>
      <c r="IPP147" s="29"/>
      <c r="IPQ147" s="29"/>
      <c r="IPR147" s="29"/>
      <c r="IPS147" s="29"/>
      <c r="IPT147" s="29"/>
      <c r="IPU147" s="29"/>
      <c r="IPV147" s="29"/>
      <c r="IPW147" s="29"/>
      <c r="IPX147" s="29"/>
      <c r="IPY147" s="29"/>
      <c r="IPZ147" s="29"/>
      <c r="IQA147" s="29"/>
      <c r="IQB147" s="29"/>
      <c r="IQC147" s="29"/>
      <c r="IQD147" s="29"/>
      <c r="IQE147" s="29"/>
      <c r="IQF147" s="29"/>
      <c r="IQG147" s="29"/>
      <c r="IQH147" s="29"/>
      <c r="IQI147" s="29"/>
      <c r="IQJ147" s="29"/>
      <c r="IQK147" s="29"/>
      <c r="IQL147" s="29"/>
      <c r="IQM147" s="29"/>
      <c r="IQN147" s="29"/>
      <c r="IQO147" s="29"/>
      <c r="IQP147" s="29"/>
      <c r="IQQ147" s="29"/>
      <c r="IQR147" s="29"/>
      <c r="IQS147" s="29"/>
      <c r="IQT147" s="29"/>
      <c r="IQU147" s="29"/>
      <c r="IQV147" s="29"/>
      <c r="IQW147" s="29"/>
      <c r="IQX147" s="29"/>
      <c r="IQY147" s="29"/>
      <c r="IQZ147" s="29"/>
      <c r="IRA147" s="29"/>
      <c r="IRB147" s="29"/>
      <c r="IRC147" s="29"/>
      <c r="IRD147" s="29"/>
      <c r="IRE147" s="29"/>
      <c r="IRF147" s="29"/>
      <c r="IRG147" s="29"/>
      <c r="IRH147" s="29"/>
      <c r="IRI147" s="29"/>
      <c r="IRJ147" s="29"/>
      <c r="IRK147" s="29"/>
      <c r="IRL147" s="29"/>
      <c r="IRM147" s="29"/>
      <c r="IRN147" s="29"/>
      <c r="IRO147" s="29"/>
      <c r="IRP147" s="29"/>
      <c r="IRQ147" s="29"/>
      <c r="IRR147" s="29"/>
      <c r="IRS147" s="29"/>
      <c r="IRT147" s="29"/>
      <c r="IRU147" s="29"/>
      <c r="IRV147" s="29"/>
      <c r="IRW147" s="29"/>
      <c r="IRX147" s="29"/>
      <c r="IRY147" s="29"/>
      <c r="IRZ147" s="29"/>
      <c r="ISA147" s="29"/>
      <c r="ISB147" s="29"/>
      <c r="ISC147" s="29"/>
      <c r="ISD147" s="29"/>
      <c r="ISE147" s="29"/>
      <c r="ISF147" s="29"/>
      <c r="ISG147" s="29"/>
      <c r="ISH147" s="29"/>
      <c r="ISI147" s="29"/>
      <c r="ISJ147" s="29"/>
      <c r="ISK147" s="29"/>
      <c r="ISL147" s="29"/>
      <c r="ISM147" s="29"/>
      <c r="ISN147" s="29"/>
      <c r="ISO147" s="29"/>
      <c r="ISP147" s="29"/>
      <c r="ISQ147" s="29"/>
      <c r="ISR147" s="29"/>
      <c r="ISS147" s="29"/>
      <c r="IST147" s="29"/>
      <c r="ISU147" s="29"/>
      <c r="ISV147" s="29"/>
      <c r="ISW147" s="29"/>
      <c r="ISX147" s="29"/>
      <c r="ISY147" s="29"/>
      <c r="ISZ147" s="29"/>
      <c r="ITA147" s="29"/>
      <c r="ITB147" s="29"/>
      <c r="ITC147" s="29"/>
      <c r="ITD147" s="29"/>
      <c r="ITE147" s="29"/>
      <c r="ITF147" s="29"/>
      <c r="ITG147" s="29"/>
      <c r="ITH147" s="29"/>
      <c r="ITI147" s="29"/>
      <c r="ITJ147" s="29"/>
      <c r="ITK147" s="29"/>
      <c r="ITL147" s="29"/>
      <c r="ITM147" s="29"/>
      <c r="ITN147" s="29"/>
      <c r="ITO147" s="29"/>
      <c r="ITP147" s="29"/>
      <c r="ITQ147" s="29"/>
      <c r="ITR147" s="29"/>
      <c r="ITS147" s="29"/>
      <c r="ITT147" s="29"/>
      <c r="ITU147" s="29"/>
      <c r="ITV147" s="29"/>
      <c r="ITW147" s="29"/>
      <c r="ITX147" s="29"/>
      <c r="ITY147" s="29"/>
      <c r="ITZ147" s="29"/>
      <c r="IUA147" s="29"/>
      <c r="IUB147" s="29"/>
      <c r="IUC147" s="29"/>
      <c r="IUD147" s="29"/>
      <c r="IUE147" s="29"/>
      <c r="IUF147" s="29"/>
      <c r="IUG147" s="29"/>
      <c r="IUH147" s="29"/>
      <c r="IUI147" s="29"/>
      <c r="IUJ147" s="29"/>
      <c r="IUK147" s="29"/>
      <c r="IUL147" s="29"/>
      <c r="IUM147" s="29"/>
      <c r="IUN147" s="29"/>
      <c r="IUO147" s="29"/>
      <c r="IUP147" s="29"/>
      <c r="IUQ147" s="29"/>
      <c r="IUR147" s="29"/>
      <c r="IUS147" s="29"/>
      <c r="IUT147" s="29"/>
      <c r="IUU147" s="29"/>
      <c r="IUV147" s="29"/>
      <c r="IUW147" s="29"/>
      <c r="IUX147" s="29"/>
      <c r="IUZ147" s="29"/>
      <c r="IVA147" s="29"/>
      <c r="IVB147" s="29"/>
      <c r="IVC147" s="29"/>
      <c r="IVD147" s="29"/>
      <c r="IVE147" s="29"/>
      <c r="IVF147" s="29"/>
      <c r="IVG147" s="29"/>
      <c r="IVH147" s="29"/>
      <c r="IVI147" s="29"/>
      <c r="IVJ147" s="29"/>
      <c r="IVK147" s="29"/>
      <c r="IVL147" s="29"/>
      <c r="IVM147" s="29"/>
      <c r="IVN147" s="29"/>
      <c r="IVO147" s="29"/>
      <c r="IVP147" s="29"/>
      <c r="IVQ147" s="29"/>
      <c r="IVR147" s="29"/>
      <c r="IVS147" s="29"/>
      <c r="IVT147" s="29"/>
      <c r="IVU147" s="29"/>
      <c r="IVV147" s="29"/>
      <c r="IVW147" s="29"/>
      <c r="IVX147" s="29"/>
      <c r="IVY147" s="29"/>
      <c r="IVZ147" s="29"/>
      <c r="IWA147" s="29"/>
      <c r="IWB147" s="29"/>
      <c r="IWC147" s="29"/>
      <c r="IWD147" s="29"/>
      <c r="IWE147" s="29"/>
      <c r="IWF147" s="29"/>
      <c r="IWG147" s="29"/>
      <c r="IWH147" s="29"/>
      <c r="IWI147" s="29"/>
      <c r="IWJ147" s="29"/>
      <c r="IWK147" s="29"/>
      <c r="IWL147" s="29"/>
      <c r="IWM147" s="29"/>
      <c r="IWN147" s="29"/>
      <c r="IWO147" s="29"/>
      <c r="IWP147" s="29"/>
      <c r="IWQ147" s="29"/>
      <c r="IWR147" s="29"/>
      <c r="IWS147" s="29"/>
      <c r="IWT147" s="29"/>
      <c r="IWU147" s="29"/>
      <c r="IWV147" s="29"/>
      <c r="IWW147" s="29"/>
      <c r="IWX147" s="29"/>
      <c r="IWY147" s="29"/>
      <c r="IWZ147" s="29"/>
      <c r="IXA147" s="29"/>
      <c r="IXB147" s="29"/>
      <c r="IXC147" s="29"/>
      <c r="IXD147" s="29"/>
      <c r="IXE147" s="29"/>
      <c r="IXF147" s="29"/>
      <c r="IXG147" s="29"/>
      <c r="IXH147" s="29"/>
      <c r="IXI147" s="29"/>
      <c r="IXJ147" s="29"/>
      <c r="IXK147" s="29"/>
      <c r="IXL147" s="29"/>
      <c r="IXM147" s="29"/>
      <c r="IXN147" s="29"/>
      <c r="IXO147" s="29"/>
      <c r="IXP147" s="29"/>
      <c r="IXQ147" s="29"/>
      <c r="IXR147" s="29"/>
      <c r="IXS147" s="29"/>
      <c r="IXT147" s="29"/>
      <c r="IXU147" s="29"/>
      <c r="IXV147" s="29"/>
      <c r="IXW147" s="29"/>
      <c r="IXX147" s="29"/>
      <c r="IXY147" s="29"/>
      <c r="IXZ147" s="29"/>
      <c r="IYA147" s="29"/>
      <c r="IYB147" s="29"/>
      <c r="IYC147" s="29"/>
      <c r="IYD147" s="29"/>
      <c r="IYE147" s="29"/>
      <c r="IYF147" s="29"/>
      <c r="IYG147" s="29"/>
      <c r="IYH147" s="29"/>
      <c r="IYI147" s="29"/>
      <c r="IYJ147" s="29"/>
      <c r="IYK147" s="29"/>
      <c r="IYL147" s="29"/>
      <c r="IYM147" s="29"/>
      <c r="IYN147" s="29"/>
      <c r="IYO147" s="29"/>
      <c r="IYP147" s="29"/>
      <c r="IYQ147" s="29"/>
      <c r="IYR147" s="29"/>
      <c r="IYS147" s="29"/>
      <c r="IYT147" s="29"/>
      <c r="IYU147" s="29"/>
      <c r="IYV147" s="29"/>
      <c r="IYW147" s="29"/>
      <c r="IYX147" s="29"/>
      <c r="IYY147" s="29"/>
      <c r="IYZ147" s="29"/>
      <c r="IZA147" s="29"/>
      <c r="IZB147" s="29"/>
      <c r="IZC147" s="29"/>
      <c r="IZD147" s="29"/>
      <c r="IZE147" s="29"/>
      <c r="IZF147" s="29"/>
      <c r="IZG147" s="29"/>
      <c r="IZH147" s="29"/>
      <c r="IZI147" s="29"/>
      <c r="IZJ147" s="29"/>
      <c r="IZK147" s="29"/>
      <c r="IZL147" s="29"/>
      <c r="IZM147" s="29"/>
      <c r="IZN147" s="29"/>
      <c r="IZO147" s="29"/>
      <c r="IZP147" s="29"/>
      <c r="IZQ147" s="29"/>
      <c r="IZR147" s="29"/>
      <c r="IZS147" s="29"/>
      <c r="IZT147" s="29"/>
      <c r="IZU147" s="29"/>
      <c r="IZV147" s="29"/>
      <c r="IZW147" s="29"/>
      <c r="IZX147" s="29"/>
      <c r="IZY147" s="29"/>
      <c r="IZZ147" s="29"/>
      <c r="JAA147" s="29"/>
      <c r="JAB147" s="29"/>
      <c r="JAC147" s="29"/>
      <c r="JAD147" s="29"/>
      <c r="JAE147" s="29"/>
      <c r="JAF147" s="29"/>
      <c r="JAG147" s="29"/>
      <c r="JAH147" s="29"/>
      <c r="JAI147" s="29"/>
      <c r="JAJ147" s="29"/>
      <c r="JAK147" s="29"/>
      <c r="JAL147" s="29"/>
      <c r="JAM147" s="29"/>
      <c r="JAN147" s="29"/>
      <c r="JAO147" s="29"/>
      <c r="JAP147" s="29"/>
      <c r="JAQ147" s="29"/>
      <c r="JAR147" s="29"/>
      <c r="JAS147" s="29"/>
      <c r="JAT147" s="29"/>
      <c r="JAU147" s="29"/>
      <c r="JAV147" s="29"/>
      <c r="JAW147" s="29"/>
      <c r="JAX147" s="29"/>
      <c r="JAY147" s="29"/>
      <c r="JAZ147" s="29"/>
      <c r="JBA147" s="29"/>
      <c r="JBB147" s="29"/>
      <c r="JBC147" s="29"/>
      <c r="JBD147" s="29"/>
      <c r="JBE147" s="29"/>
      <c r="JBF147" s="29"/>
      <c r="JBG147" s="29"/>
      <c r="JBH147" s="29"/>
      <c r="JBI147" s="29"/>
      <c r="JBJ147" s="29"/>
      <c r="JBK147" s="29"/>
      <c r="JBL147" s="29"/>
      <c r="JBM147" s="29"/>
      <c r="JBN147" s="29"/>
      <c r="JBO147" s="29"/>
      <c r="JBP147" s="29"/>
      <c r="JBQ147" s="29"/>
      <c r="JBR147" s="29"/>
      <c r="JBS147" s="29"/>
      <c r="JBT147" s="29"/>
      <c r="JBU147" s="29"/>
      <c r="JBV147" s="29"/>
      <c r="JBW147" s="29"/>
      <c r="JBX147" s="29"/>
      <c r="JBY147" s="29"/>
      <c r="JBZ147" s="29"/>
      <c r="JCA147" s="29"/>
      <c r="JCB147" s="29"/>
      <c r="JCC147" s="29"/>
      <c r="JCD147" s="29"/>
      <c r="JCE147" s="29"/>
      <c r="JCF147" s="29"/>
      <c r="JCG147" s="29"/>
      <c r="JCH147" s="29"/>
      <c r="JCI147" s="29"/>
      <c r="JCJ147" s="29"/>
      <c r="JCK147" s="29"/>
      <c r="JCL147" s="29"/>
      <c r="JCM147" s="29"/>
      <c r="JCN147" s="29"/>
      <c r="JCO147" s="29"/>
      <c r="JCP147" s="29"/>
      <c r="JCQ147" s="29"/>
      <c r="JCR147" s="29"/>
      <c r="JCS147" s="29"/>
      <c r="JCT147" s="29"/>
      <c r="JCU147" s="29"/>
      <c r="JCV147" s="29"/>
      <c r="JCW147" s="29"/>
      <c r="JCX147" s="29"/>
      <c r="JCY147" s="29"/>
      <c r="JCZ147" s="29"/>
      <c r="JDA147" s="29"/>
      <c r="JDB147" s="29"/>
      <c r="JDC147" s="29"/>
      <c r="JDD147" s="29"/>
      <c r="JDE147" s="29"/>
      <c r="JDF147" s="29"/>
      <c r="JDG147" s="29"/>
      <c r="JDH147" s="29"/>
      <c r="JDI147" s="29"/>
      <c r="JDJ147" s="29"/>
      <c r="JDK147" s="29"/>
      <c r="JDL147" s="29"/>
      <c r="JDM147" s="29"/>
      <c r="JDN147" s="29"/>
      <c r="JDO147" s="29"/>
      <c r="JDP147" s="29"/>
      <c r="JDQ147" s="29"/>
      <c r="JDR147" s="29"/>
      <c r="JDS147" s="29"/>
      <c r="JDT147" s="29"/>
      <c r="JDU147" s="29"/>
      <c r="JDV147" s="29"/>
      <c r="JDW147" s="29"/>
      <c r="JDX147" s="29"/>
      <c r="JDY147" s="29"/>
      <c r="JDZ147" s="29"/>
      <c r="JEA147" s="29"/>
      <c r="JEB147" s="29"/>
      <c r="JEC147" s="29"/>
      <c r="JED147" s="29"/>
      <c r="JEE147" s="29"/>
      <c r="JEF147" s="29"/>
      <c r="JEG147" s="29"/>
      <c r="JEH147" s="29"/>
      <c r="JEI147" s="29"/>
      <c r="JEJ147" s="29"/>
      <c r="JEK147" s="29"/>
      <c r="JEL147" s="29"/>
      <c r="JEM147" s="29"/>
      <c r="JEN147" s="29"/>
      <c r="JEO147" s="29"/>
      <c r="JEP147" s="29"/>
      <c r="JEQ147" s="29"/>
      <c r="JER147" s="29"/>
      <c r="JES147" s="29"/>
      <c r="JET147" s="29"/>
      <c r="JEV147" s="29"/>
      <c r="JEW147" s="29"/>
      <c r="JEX147" s="29"/>
      <c r="JEY147" s="29"/>
      <c r="JEZ147" s="29"/>
      <c r="JFA147" s="29"/>
      <c r="JFB147" s="29"/>
      <c r="JFC147" s="29"/>
      <c r="JFD147" s="29"/>
      <c r="JFE147" s="29"/>
      <c r="JFF147" s="29"/>
      <c r="JFG147" s="29"/>
      <c r="JFH147" s="29"/>
      <c r="JFI147" s="29"/>
      <c r="JFJ147" s="29"/>
      <c r="JFK147" s="29"/>
      <c r="JFL147" s="29"/>
      <c r="JFM147" s="29"/>
      <c r="JFN147" s="29"/>
      <c r="JFO147" s="29"/>
      <c r="JFP147" s="29"/>
      <c r="JFQ147" s="29"/>
      <c r="JFR147" s="29"/>
      <c r="JFS147" s="29"/>
      <c r="JFT147" s="29"/>
      <c r="JFU147" s="29"/>
      <c r="JFV147" s="29"/>
      <c r="JFW147" s="29"/>
      <c r="JFX147" s="29"/>
      <c r="JFY147" s="29"/>
      <c r="JFZ147" s="29"/>
      <c r="JGA147" s="29"/>
      <c r="JGB147" s="29"/>
      <c r="JGC147" s="29"/>
      <c r="JGD147" s="29"/>
      <c r="JGE147" s="29"/>
      <c r="JGF147" s="29"/>
      <c r="JGG147" s="29"/>
      <c r="JGH147" s="29"/>
      <c r="JGI147" s="29"/>
      <c r="JGJ147" s="29"/>
      <c r="JGK147" s="29"/>
      <c r="JGL147" s="29"/>
      <c r="JGM147" s="29"/>
      <c r="JGN147" s="29"/>
      <c r="JGO147" s="29"/>
      <c r="JGP147" s="29"/>
      <c r="JGQ147" s="29"/>
      <c r="JGR147" s="29"/>
      <c r="JGS147" s="29"/>
      <c r="JGT147" s="29"/>
      <c r="JGU147" s="29"/>
      <c r="JGV147" s="29"/>
      <c r="JGW147" s="29"/>
      <c r="JGX147" s="29"/>
      <c r="JGY147" s="29"/>
      <c r="JGZ147" s="29"/>
      <c r="JHA147" s="29"/>
      <c r="JHB147" s="29"/>
      <c r="JHC147" s="29"/>
      <c r="JHD147" s="29"/>
      <c r="JHE147" s="29"/>
      <c r="JHF147" s="29"/>
      <c r="JHG147" s="29"/>
      <c r="JHH147" s="29"/>
      <c r="JHI147" s="29"/>
      <c r="JHJ147" s="29"/>
      <c r="JHK147" s="29"/>
      <c r="JHL147" s="29"/>
      <c r="JHM147" s="29"/>
      <c r="JHN147" s="29"/>
      <c r="JHO147" s="29"/>
      <c r="JHP147" s="29"/>
      <c r="JHQ147" s="29"/>
      <c r="JHR147" s="29"/>
      <c r="JHS147" s="29"/>
      <c r="JHT147" s="29"/>
      <c r="JHU147" s="29"/>
      <c r="JHV147" s="29"/>
      <c r="JHW147" s="29"/>
      <c r="JHX147" s="29"/>
      <c r="JHY147" s="29"/>
      <c r="JHZ147" s="29"/>
      <c r="JIA147" s="29"/>
      <c r="JIB147" s="29"/>
      <c r="JIC147" s="29"/>
      <c r="JID147" s="29"/>
      <c r="JIE147" s="29"/>
      <c r="JIF147" s="29"/>
      <c r="JIG147" s="29"/>
      <c r="JIH147" s="29"/>
      <c r="JII147" s="29"/>
      <c r="JIJ147" s="29"/>
      <c r="JIK147" s="29"/>
      <c r="JIL147" s="29"/>
      <c r="JIM147" s="29"/>
      <c r="JIN147" s="29"/>
      <c r="JIO147" s="29"/>
      <c r="JIP147" s="29"/>
      <c r="JIQ147" s="29"/>
      <c r="JIR147" s="29"/>
      <c r="JIS147" s="29"/>
      <c r="JIT147" s="29"/>
      <c r="JIU147" s="29"/>
      <c r="JIV147" s="29"/>
      <c r="JIW147" s="29"/>
      <c r="JIX147" s="29"/>
      <c r="JIY147" s="29"/>
      <c r="JIZ147" s="29"/>
      <c r="JJA147" s="29"/>
      <c r="JJB147" s="29"/>
      <c r="JJC147" s="29"/>
      <c r="JJD147" s="29"/>
      <c r="JJE147" s="29"/>
      <c r="JJF147" s="29"/>
      <c r="JJG147" s="29"/>
      <c r="JJH147" s="29"/>
      <c r="JJI147" s="29"/>
      <c r="JJJ147" s="29"/>
      <c r="JJK147" s="29"/>
      <c r="JJL147" s="29"/>
      <c r="JJM147" s="29"/>
      <c r="JJN147" s="29"/>
      <c r="JJO147" s="29"/>
      <c r="JJP147" s="29"/>
      <c r="JJQ147" s="29"/>
      <c r="JJR147" s="29"/>
      <c r="JJS147" s="29"/>
      <c r="JJT147" s="29"/>
      <c r="JJU147" s="29"/>
      <c r="JJV147" s="29"/>
      <c r="JJW147" s="29"/>
      <c r="JJX147" s="29"/>
      <c r="JJY147" s="29"/>
      <c r="JJZ147" s="29"/>
      <c r="JKA147" s="29"/>
      <c r="JKB147" s="29"/>
      <c r="JKC147" s="29"/>
      <c r="JKD147" s="29"/>
      <c r="JKE147" s="29"/>
      <c r="JKF147" s="29"/>
      <c r="JKG147" s="29"/>
      <c r="JKH147" s="29"/>
      <c r="JKI147" s="29"/>
      <c r="JKJ147" s="29"/>
      <c r="JKK147" s="29"/>
      <c r="JKL147" s="29"/>
      <c r="JKM147" s="29"/>
      <c r="JKN147" s="29"/>
      <c r="JKO147" s="29"/>
      <c r="JKP147" s="29"/>
      <c r="JKQ147" s="29"/>
      <c r="JKR147" s="29"/>
      <c r="JKS147" s="29"/>
      <c r="JKT147" s="29"/>
      <c r="JKU147" s="29"/>
      <c r="JKV147" s="29"/>
      <c r="JKW147" s="29"/>
      <c r="JKX147" s="29"/>
      <c r="JKY147" s="29"/>
      <c r="JKZ147" s="29"/>
      <c r="JLA147" s="29"/>
      <c r="JLB147" s="29"/>
      <c r="JLC147" s="29"/>
      <c r="JLD147" s="29"/>
      <c r="JLE147" s="29"/>
      <c r="JLF147" s="29"/>
      <c r="JLG147" s="29"/>
      <c r="JLH147" s="29"/>
      <c r="JLI147" s="29"/>
      <c r="JLJ147" s="29"/>
      <c r="JLK147" s="29"/>
      <c r="JLL147" s="29"/>
      <c r="JLM147" s="29"/>
      <c r="JLN147" s="29"/>
      <c r="JLO147" s="29"/>
      <c r="JLP147" s="29"/>
      <c r="JLQ147" s="29"/>
      <c r="JLR147" s="29"/>
      <c r="JLS147" s="29"/>
      <c r="JLT147" s="29"/>
      <c r="JLU147" s="29"/>
      <c r="JLV147" s="29"/>
      <c r="JLW147" s="29"/>
      <c r="JLX147" s="29"/>
      <c r="JLY147" s="29"/>
      <c r="JLZ147" s="29"/>
      <c r="JMA147" s="29"/>
      <c r="JMB147" s="29"/>
      <c r="JMC147" s="29"/>
      <c r="JMD147" s="29"/>
      <c r="JME147" s="29"/>
      <c r="JMF147" s="29"/>
      <c r="JMG147" s="29"/>
      <c r="JMH147" s="29"/>
      <c r="JMI147" s="29"/>
      <c r="JMJ147" s="29"/>
      <c r="JMK147" s="29"/>
      <c r="JML147" s="29"/>
      <c r="JMM147" s="29"/>
      <c r="JMN147" s="29"/>
      <c r="JMO147" s="29"/>
      <c r="JMP147" s="29"/>
      <c r="JMQ147" s="29"/>
      <c r="JMR147" s="29"/>
      <c r="JMS147" s="29"/>
      <c r="JMT147" s="29"/>
      <c r="JMU147" s="29"/>
      <c r="JMV147" s="29"/>
      <c r="JMW147" s="29"/>
      <c r="JMX147" s="29"/>
      <c r="JMY147" s="29"/>
      <c r="JMZ147" s="29"/>
      <c r="JNA147" s="29"/>
      <c r="JNB147" s="29"/>
      <c r="JNC147" s="29"/>
      <c r="JND147" s="29"/>
      <c r="JNE147" s="29"/>
      <c r="JNF147" s="29"/>
      <c r="JNG147" s="29"/>
      <c r="JNH147" s="29"/>
      <c r="JNI147" s="29"/>
      <c r="JNJ147" s="29"/>
      <c r="JNK147" s="29"/>
      <c r="JNL147" s="29"/>
      <c r="JNM147" s="29"/>
      <c r="JNN147" s="29"/>
      <c r="JNO147" s="29"/>
      <c r="JNP147" s="29"/>
      <c r="JNQ147" s="29"/>
      <c r="JNR147" s="29"/>
      <c r="JNS147" s="29"/>
      <c r="JNT147" s="29"/>
      <c r="JNU147" s="29"/>
      <c r="JNV147" s="29"/>
      <c r="JNW147" s="29"/>
      <c r="JNX147" s="29"/>
      <c r="JNY147" s="29"/>
      <c r="JNZ147" s="29"/>
      <c r="JOA147" s="29"/>
      <c r="JOB147" s="29"/>
      <c r="JOC147" s="29"/>
      <c r="JOD147" s="29"/>
      <c r="JOE147" s="29"/>
      <c r="JOF147" s="29"/>
      <c r="JOG147" s="29"/>
      <c r="JOH147" s="29"/>
      <c r="JOI147" s="29"/>
      <c r="JOJ147" s="29"/>
      <c r="JOK147" s="29"/>
      <c r="JOL147" s="29"/>
      <c r="JOM147" s="29"/>
      <c r="JON147" s="29"/>
      <c r="JOO147" s="29"/>
      <c r="JOP147" s="29"/>
      <c r="JOR147" s="29"/>
      <c r="JOS147" s="29"/>
      <c r="JOT147" s="29"/>
      <c r="JOU147" s="29"/>
      <c r="JOV147" s="29"/>
      <c r="JOW147" s="29"/>
      <c r="JOX147" s="29"/>
      <c r="JOY147" s="29"/>
      <c r="JOZ147" s="29"/>
      <c r="JPA147" s="29"/>
      <c r="JPB147" s="29"/>
      <c r="JPC147" s="29"/>
      <c r="JPD147" s="29"/>
      <c r="JPE147" s="29"/>
      <c r="JPF147" s="29"/>
      <c r="JPG147" s="29"/>
      <c r="JPH147" s="29"/>
      <c r="JPI147" s="29"/>
      <c r="JPJ147" s="29"/>
      <c r="JPK147" s="29"/>
      <c r="JPL147" s="29"/>
      <c r="JPM147" s="29"/>
      <c r="JPN147" s="29"/>
      <c r="JPO147" s="29"/>
      <c r="JPP147" s="29"/>
      <c r="JPQ147" s="29"/>
      <c r="JPR147" s="29"/>
      <c r="JPS147" s="29"/>
      <c r="JPT147" s="29"/>
      <c r="JPU147" s="29"/>
      <c r="JPV147" s="29"/>
      <c r="JPW147" s="29"/>
      <c r="JPX147" s="29"/>
      <c r="JPY147" s="29"/>
      <c r="JPZ147" s="29"/>
      <c r="JQA147" s="29"/>
      <c r="JQB147" s="29"/>
      <c r="JQC147" s="29"/>
      <c r="JQD147" s="29"/>
      <c r="JQE147" s="29"/>
      <c r="JQF147" s="29"/>
      <c r="JQG147" s="29"/>
      <c r="JQH147" s="29"/>
      <c r="JQI147" s="29"/>
      <c r="JQJ147" s="29"/>
      <c r="JQK147" s="29"/>
      <c r="JQL147" s="29"/>
      <c r="JQM147" s="29"/>
      <c r="JQN147" s="29"/>
      <c r="JQO147" s="29"/>
      <c r="JQP147" s="29"/>
      <c r="JQQ147" s="29"/>
      <c r="JQR147" s="29"/>
      <c r="JQS147" s="29"/>
      <c r="JQT147" s="29"/>
      <c r="JQU147" s="29"/>
      <c r="JQV147" s="29"/>
      <c r="JQW147" s="29"/>
      <c r="JQX147" s="29"/>
      <c r="JQY147" s="29"/>
      <c r="JQZ147" s="29"/>
      <c r="JRA147" s="29"/>
      <c r="JRB147" s="29"/>
      <c r="JRC147" s="29"/>
      <c r="JRD147" s="29"/>
      <c r="JRE147" s="29"/>
      <c r="JRF147" s="29"/>
      <c r="JRG147" s="29"/>
      <c r="JRH147" s="29"/>
      <c r="JRI147" s="29"/>
      <c r="JRJ147" s="29"/>
      <c r="JRK147" s="29"/>
      <c r="JRL147" s="29"/>
      <c r="JRM147" s="29"/>
      <c r="JRN147" s="29"/>
      <c r="JRO147" s="29"/>
      <c r="JRP147" s="29"/>
      <c r="JRQ147" s="29"/>
      <c r="JRR147" s="29"/>
      <c r="JRS147" s="29"/>
      <c r="JRT147" s="29"/>
      <c r="JRU147" s="29"/>
      <c r="JRV147" s="29"/>
      <c r="JRW147" s="29"/>
      <c r="JRX147" s="29"/>
      <c r="JRY147" s="29"/>
      <c r="JRZ147" s="29"/>
      <c r="JSA147" s="29"/>
      <c r="JSB147" s="29"/>
      <c r="JSC147" s="29"/>
      <c r="JSD147" s="29"/>
      <c r="JSE147" s="29"/>
      <c r="JSF147" s="29"/>
      <c r="JSG147" s="29"/>
      <c r="JSH147" s="29"/>
      <c r="JSI147" s="29"/>
      <c r="JSJ147" s="29"/>
      <c r="JSK147" s="29"/>
      <c r="JSL147" s="29"/>
      <c r="JSM147" s="29"/>
      <c r="JSN147" s="29"/>
      <c r="JSO147" s="29"/>
      <c r="JSP147" s="29"/>
      <c r="JSQ147" s="29"/>
      <c r="JSR147" s="29"/>
      <c r="JSS147" s="29"/>
      <c r="JST147" s="29"/>
      <c r="JSU147" s="29"/>
      <c r="JSV147" s="29"/>
      <c r="JSW147" s="29"/>
      <c r="JSX147" s="29"/>
      <c r="JSY147" s="29"/>
      <c r="JSZ147" s="29"/>
      <c r="JTA147" s="29"/>
      <c r="JTB147" s="29"/>
      <c r="JTC147" s="29"/>
      <c r="JTD147" s="29"/>
      <c r="JTE147" s="29"/>
      <c r="JTF147" s="29"/>
      <c r="JTG147" s="29"/>
      <c r="JTH147" s="29"/>
      <c r="JTI147" s="29"/>
      <c r="JTJ147" s="29"/>
      <c r="JTK147" s="29"/>
      <c r="JTL147" s="29"/>
      <c r="JTM147" s="29"/>
      <c r="JTN147" s="29"/>
      <c r="JTO147" s="29"/>
      <c r="JTP147" s="29"/>
      <c r="JTQ147" s="29"/>
      <c r="JTR147" s="29"/>
      <c r="JTS147" s="29"/>
      <c r="JTT147" s="29"/>
      <c r="JTU147" s="29"/>
      <c r="JTV147" s="29"/>
      <c r="JTW147" s="29"/>
      <c r="JTX147" s="29"/>
      <c r="JTY147" s="29"/>
      <c r="JTZ147" s="29"/>
      <c r="JUA147" s="29"/>
      <c r="JUB147" s="29"/>
      <c r="JUC147" s="29"/>
      <c r="JUD147" s="29"/>
      <c r="JUE147" s="29"/>
      <c r="JUF147" s="29"/>
      <c r="JUG147" s="29"/>
      <c r="JUH147" s="29"/>
      <c r="JUI147" s="29"/>
      <c r="JUJ147" s="29"/>
      <c r="JUK147" s="29"/>
      <c r="JUL147" s="29"/>
      <c r="JUM147" s="29"/>
      <c r="JUN147" s="29"/>
      <c r="JUO147" s="29"/>
      <c r="JUP147" s="29"/>
      <c r="JUQ147" s="29"/>
      <c r="JUR147" s="29"/>
      <c r="JUS147" s="29"/>
      <c r="JUT147" s="29"/>
      <c r="JUU147" s="29"/>
      <c r="JUV147" s="29"/>
      <c r="JUW147" s="29"/>
      <c r="JUX147" s="29"/>
      <c r="JUY147" s="29"/>
      <c r="JUZ147" s="29"/>
      <c r="JVA147" s="29"/>
      <c r="JVB147" s="29"/>
      <c r="JVC147" s="29"/>
      <c r="JVD147" s="29"/>
      <c r="JVE147" s="29"/>
      <c r="JVF147" s="29"/>
      <c r="JVG147" s="29"/>
      <c r="JVH147" s="29"/>
      <c r="JVI147" s="29"/>
      <c r="JVJ147" s="29"/>
      <c r="JVK147" s="29"/>
      <c r="JVL147" s="29"/>
      <c r="JVM147" s="29"/>
      <c r="JVN147" s="29"/>
      <c r="JVO147" s="29"/>
      <c r="JVP147" s="29"/>
      <c r="JVQ147" s="29"/>
      <c r="JVR147" s="29"/>
      <c r="JVS147" s="29"/>
      <c r="JVT147" s="29"/>
      <c r="JVU147" s="29"/>
      <c r="JVV147" s="29"/>
      <c r="JVW147" s="29"/>
      <c r="JVX147" s="29"/>
      <c r="JVY147" s="29"/>
      <c r="JVZ147" s="29"/>
      <c r="JWA147" s="29"/>
      <c r="JWB147" s="29"/>
      <c r="JWC147" s="29"/>
      <c r="JWD147" s="29"/>
      <c r="JWE147" s="29"/>
      <c r="JWF147" s="29"/>
      <c r="JWG147" s="29"/>
      <c r="JWH147" s="29"/>
      <c r="JWI147" s="29"/>
      <c r="JWJ147" s="29"/>
      <c r="JWK147" s="29"/>
      <c r="JWL147" s="29"/>
      <c r="JWM147" s="29"/>
      <c r="JWN147" s="29"/>
      <c r="JWO147" s="29"/>
      <c r="JWP147" s="29"/>
      <c r="JWQ147" s="29"/>
      <c r="JWR147" s="29"/>
      <c r="JWS147" s="29"/>
      <c r="JWT147" s="29"/>
      <c r="JWU147" s="29"/>
      <c r="JWV147" s="29"/>
      <c r="JWW147" s="29"/>
      <c r="JWX147" s="29"/>
      <c r="JWY147" s="29"/>
      <c r="JWZ147" s="29"/>
      <c r="JXA147" s="29"/>
      <c r="JXB147" s="29"/>
      <c r="JXC147" s="29"/>
      <c r="JXD147" s="29"/>
      <c r="JXE147" s="29"/>
      <c r="JXF147" s="29"/>
      <c r="JXG147" s="29"/>
      <c r="JXH147" s="29"/>
      <c r="JXI147" s="29"/>
      <c r="JXJ147" s="29"/>
      <c r="JXK147" s="29"/>
      <c r="JXL147" s="29"/>
      <c r="JXM147" s="29"/>
      <c r="JXN147" s="29"/>
      <c r="JXO147" s="29"/>
      <c r="JXP147" s="29"/>
      <c r="JXQ147" s="29"/>
      <c r="JXR147" s="29"/>
      <c r="JXS147" s="29"/>
      <c r="JXT147" s="29"/>
      <c r="JXU147" s="29"/>
      <c r="JXV147" s="29"/>
      <c r="JXW147" s="29"/>
      <c r="JXX147" s="29"/>
      <c r="JXY147" s="29"/>
      <c r="JXZ147" s="29"/>
      <c r="JYA147" s="29"/>
      <c r="JYB147" s="29"/>
      <c r="JYC147" s="29"/>
      <c r="JYD147" s="29"/>
      <c r="JYE147" s="29"/>
      <c r="JYF147" s="29"/>
      <c r="JYG147" s="29"/>
      <c r="JYH147" s="29"/>
      <c r="JYI147" s="29"/>
      <c r="JYJ147" s="29"/>
      <c r="JYK147" s="29"/>
      <c r="JYL147" s="29"/>
      <c r="JYN147" s="29"/>
      <c r="JYO147" s="29"/>
      <c r="JYP147" s="29"/>
      <c r="JYQ147" s="29"/>
      <c r="JYR147" s="29"/>
      <c r="JYS147" s="29"/>
      <c r="JYT147" s="29"/>
      <c r="JYU147" s="29"/>
      <c r="JYV147" s="29"/>
      <c r="JYW147" s="29"/>
      <c r="JYX147" s="29"/>
      <c r="JYY147" s="29"/>
      <c r="JYZ147" s="29"/>
      <c r="JZA147" s="29"/>
      <c r="JZB147" s="29"/>
      <c r="JZC147" s="29"/>
      <c r="JZD147" s="29"/>
      <c r="JZE147" s="29"/>
      <c r="JZF147" s="29"/>
      <c r="JZG147" s="29"/>
      <c r="JZH147" s="29"/>
      <c r="JZI147" s="29"/>
      <c r="JZJ147" s="29"/>
      <c r="JZK147" s="29"/>
      <c r="JZL147" s="29"/>
      <c r="JZM147" s="29"/>
      <c r="JZN147" s="29"/>
      <c r="JZO147" s="29"/>
      <c r="JZP147" s="29"/>
      <c r="JZQ147" s="29"/>
      <c r="JZR147" s="29"/>
      <c r="JZS147" s="29"/>
      <c r="JZT147" s="29"/>
      <c r="JZU147" s="29"/>
      <c r="JZV147" s="29"/>
      <c r="JZW147" s="29"/>
      <c r="JZX147" s="29"/>
      <c r="JZY147" s="29"/>
      <c r="JZZ147" s="29"/>
      <c r="KAA147" s="29"/>
      <c r="KAB147" s="29"/>
      <c r="KAC147" s="29"/>
      <c r="KAD147" s="29"/>
      <c r="KAE147" s="29"/>
      <c r="KAF147" s="29"/>
      <c r="KAG147" s="29"/>
      <c r="KAH147" s="29"/>
      <c r="KAI147" s="29"/>
      <c r="KAJ147" s="29"/>
      <c r="KAK147" s="29"/>
      <c r="KAL147" s="29"/>
      <c r="KAM147" s="29"/>
      <c r="KAN147" s="29"/>
      <c r="KAO147" s="29"/>
      <c r="KAP147" s="29"/>
      <c r="KAQ147" s="29"/>
      <c r="KAR147" s="29"/>
      <c r="KAS147" s="29"/>
      <c r="KAT147" s="29"/>
      <c r="KAU147" s="29"/>
      <c r="KAV147" s="29"/>
      <c r="KAW147" s="29"/>
      <c r="KAX147" s="29"/>
      <c r="KAY147" s="29"/>
      <c r="KAZ147" s="29"/>
      <c r="KBA147" s="29"/>
      <c r="KBB147" s="29"/>
      <c r="KBC147" s="29"/>
      <c r="KBD147" s="29"/>
      <c r="KBE147" s="29"/>
      <c r="KBF147" s="29"/>
      <c r="KBG147" s="29"/>
      <c r="KBH147" s="29"/>
      <c r="KBI147" s="29"/>
      <c r="KBJ147" s="29"/>
      <c r="KBK147" s="29"/>
      <c r="KBL147" s="29"/>
      <c r="KBM147" s="29"/>
      <c r="KBN147" s="29"/>
      <c r="KBO147" s="29"/>
      <c r="KBP147" s="29"/>
      <c r="KBQ147" s="29"/>
      <c r="KBR147" s="29"/>
      <c r="KBS147" s="29"/>
      <c r="KBT147" s="29"/>
      <c r="KBU147" s="29"/>
      <c r="KBV147" s="29"/>
      <c r="KBW147" s="29"/>
      <c r="KBX147" s="29"/>
      <c r="KBY147" s="29"/>
      <c r="KBZ147" s="29"/>
      <c r="KCA147" s="29"/>
      <c r="KCB147" s="29"/>
      <c r="KCC147" s="29"/>
      <c r="KCD147" s="29"/>
      <c r="KCE147" s="29"/>
      <c r="KCF147" s="29"/>
      <c r="KCG147" s="29"/>
      <c r="KCH147" s="29"/>
      <c r="KCI147" s="29"/>
      <c r="KCJ147" s="29"/>
      <c r="KCK147" s="29"/>
      <c r="KCL147" s="29"/>
      <c r="KCM147" s="29"/>
      <c r="KCN147" s="29"/>
      <c r="KCO147" s="29"/>
      <c r="KCP147" s="29"/>
      <c r="KCQ147" s="29"/>
      <c r="KCR147" s="29"/>
      <c r="KCS147" s="29"/>
      <c r="KCT147" s="29"/>
      <c r="KCU147" s="29"/>
      <c r="KCV147" s="29"/>
      <c r="KCW147" s="29"/>
      <c r="KCX147" s="29"/>
      <c r="KCY147" s="29"/>
      <c r="KCZ147" s="29"/>
      <c r="KDA147" s="29"/>
      <c r="KDB147" s="29"/>
      <c r="KDC147" s="29"/>
      <c r="KDD147" s="29"/>
      <c r="KDE147" s="29"/>
      <c r="KDF147" s="29"/>
      <c r="KDG147" s="29"/>
      <c r="KDH147" s="29"/>
      <c r="KDI147" s="29"/>
      <c r="KDJ147" s="29"/>
      <c r="KDK147" s="29"/>
      <c r="KDL147" s="29"/>
      <c r="KDM147" s="29"/>
      <c r="KDN147" s="29"/>
      <c r="KDO147" s="29"/>
      <c r="KDP147" s="29"/>
      <c r="KDQ147" s="29"/>
      <c r="KDR147" s="29"/>
      <c r="KDS147" s="29"/>
      <c r="KDT147" s="29"/>
      <c r="KDU147" s="29"/>
      <c r="KDV147" s="29"/>
      <c r="KDW147" s="29"/>
      <c r="KDX147" s="29"/>
      <c r="KDY147" s="29"/>
      <c r="KDZ147" s="29"/>
      <c r="KEA147" s="29"/>
      <c r="KEB147" s="29"/>
      <c r="KEC147" s="29"/>
      <c r="KED147" s="29"/>
      <c r="KEE147" s="29"/>
      <c r="KEF147" s="29"/>
      <c r="KEG147" s="29"/>
      <c r="KEH147" s="29"/>
      <c r="KEI147" s="29"/>
      <c r="KEJ147" s="29"/>
      <c r="KEK147" s="29"/>
      <c r="KEL147" s="29"/>
      <c r="KEM147" s="29"/>
      <c r="KEN147" s="29"/>
      <c r="KEO147" s="29"/>
      <c r="KEP147" s="29"/>
      <c r="KEQ147" s="29"/>
      <c r="KER147" s="29"/>
      <c r="KES147" s="29"/>
      <c r="KET147" s="29"/>
      <c r="KEU147" s="29"/>
      <c r="KEV147" s="29"/>
      <c r="KEW147" s="29"/>
      <c r="KEX147" s="29"/>
      <c r="KEY147" s="29"/>
      <c r="KEZ147" s="29"/>
      <c r="KFA147" s="29"/>
      <c r="KFB147" s="29"/>
      <c r="KFC147" s="29"/>
      <c r="KFD147" s="29"/>
      <c r="KFE147" s="29"/>
      <c r="KFF147" s="29"/>
      <c r="KFG147" s="29"/>
      <c r="KFH147" s="29"/>
      <c r="KFI147" s="29"/>
      <c r="KFJ147" s="29"/>
      <c r="KFK147" s="29"/>
      <c r="KFL147" s="29"/>
      <c r="KFM147" s="29"/>
      <c r="KFN147" s="29"/>
      <c r="KFO147" s="29"/>
      <c r="KFP147" s="29"/>
      <c r="KFQ147" s="29"/>
      <c r="KFR147" s="29"/>
      <c r="KFS147" s="29"/>
      <c r="KFT147" s="29"/>
      <c r="KFU147" s="29"/>
      <c r="KFV147" s="29"/>
      <c r="KFW147" s="29"/>
      <c r="KFX147" s="29"/>
      <c r="KFY147" s="29"/>
      <c r="KFZ147" s="29"/>
      <c r="KGA147" s="29"/>
      <c r="KGB147" s="29"/>
      <c r="KGC147" s="29"/>
      <c r="KGD147" s="29"/>
      <c r="KGE147" s="29"/>
      <c r="KGF147" s="29"/>
      <c r="KGG147" s="29"/>
      <c r="KGH147" s="29"/>
      <c r="KGI147" s="29"/>
      <c r="KGJ147" s="29"/>
      <c r="KGK147" s="29"/>
      <c r="KGL147" s="29"/>
      <c r="KGM147" s="29"/>
      <c r="KGN147" s="29"/>
      <c r="KGO147" s="29"/>
      <c r="KGP147" s="29"/>
      <c r="KGQ147" s="29"/>
      <c r="KGR147" s="29"/>
      <c r="KGS147" s="29"/>
      <c r="KGT147" s="29"/>
      <c r="KGU147" s="29"/>
      <c r="KGV147" s="29"/>
      <c r="KGW147" s="29"/>
      <c r="KGX147" s="29"/>
      <c r="KGY147" s="29"/>
      <c r="KGZ147" s="29"/>
      <c r="KHA147" s="29"/>
      <c r="KHB147" s="29"/>
      <c r="KHC147" s="29"/>
      <c r="KHD147" s="29"/>
      <c r="KHE147" s="29"/>
      <c r="KHF147" s="29"/>
      <c r="KHG147" s="29"/>
      <c r="KHH147" s="29"/>
      <c r="KHI147" s="29"/>
      <c r="KHJ147" s="29"/>
      <c r="KHK147" s="29"/>
      <c r="KHL147" s="29"/>
      <c r="KHM147" s="29"/>
      <c r="KHN147" s="29"/>
      <c r="KHO147" s="29"/>
      <c r="KHP147" s="29"/>
      <c r="KHQ147" s="29"/>
      <c r="KHR147" s="29"/>
      <c r="KHS147" s="29"/>
      <c r="KHT147" s="29"/>
      <c r="KHU147" s="29"/>
      <c r="KHV147" s="29"/>
      <c r="KHW147" s="29"/>
      <c r="KHX147" s="29"/>
      <c r="KHY147" s="29"/>
      <c r="KHZ147" s="29"/>
      <c r="KIA147" s="29"/>
      <c r="KIB147" s="29"/>
      <c r="KIC147" s="29"/>
      <c r="KID147" s="29"/>
      <c r="KIE147" s="29"/>
      <c r="KIF147" s="29"/>
      <c r="KIG147" s="29"/>
      <c r="KIH147" s="29"/>
      <c r="KIJ147" s="29"/>
      <c r="KIK147" s="29"/>
      <c r="KIL147" s="29"/>
      <c r="KIM147" s="29"/>
      <c r="KIN147" s="29"/>
      <c r="KIO147" s="29"/>
      <c r="KIP147" s="29"/>
      <c r="KIQ147" s="29"/>
      <c r="KIR147" s="29"/>
      <c r="KIS147" s="29"/>
      <c r="KIT147" s="29"/>
      <c r="KIU147" s="29"/>
      <c r="KIV147" s="29"/>
      <c r="KIW147" s="29"/>
      <c r="KIX147" s="29"/>
      <c r="KIY147" s="29"/>
      <c r="KIZ147" s="29"/>
      <c r="KJA147" s="29"/>
      <c r="KJB147" s="29"/>
      <c r="KJC147" s="29"/>
      <c r="KJD147" s="29"/>
      <c r="KJE147" s="29"/>
      <c r="KJF147" s="29"/>
      <c r="KJG147" s="29"/>
      <c r="KJH147" s="29"/>
      <c r="KJI147" s="29"/>
      <c r="KJJ147" s="29"/>
      <c r="KJK147" s="29"/>
      <c r="KJL147" s="29"/>
      <c r="KJM147" s="29"/>
      <c r="KJN147" s="29"/>
      <c r="KJO147" s="29"/>
      <c r="KJP147" s="29"/>
      <c r="KJQ147" s="29"/>
      <c r="KJR147" s="29"/>
      <c r="KJS147" s="29"/>
      <c r="KJT147" s="29"/>
      <c r="KJU147" s="29"/>
      <c r="KJV147" s="29"/>
      <c r="KJW147" s="29"/>
      <c r="KJX147" s="29"/>
      <c r="KJY147" s="29"/>
      <c r="KJZ147" s="29"/>
      <c r="KKA147" s="29"/>
      <c r="KKB147" s="29"/>
      <c r="KKC147" s="29"/>
      <c r="KKD147" s="29"/>
      <c r="KKE147" s="29"/>
      <c r="KKF147" s="29"/>
      <c r="KKG147" s="29"/>
      <c r="KKH147" s="29"/>
      <c r="KKI147" s="29"/>
      <c r="KKJ147" s="29"/>
      <c r="KKK147" s="29"/>
      <c r="KKL147" s="29"/>
      <c r="KKM147" s="29"/>
      <c r="KKN147" s="29"/>
      <c r="KKO147" s="29"/>
      <c r="KKP147" s="29"/>
      <c r="KKQ147" s="29"/>
      <c r="KKR147" s="29"/>
      <c r="KKS147" s="29"/>
      <c r="KKT147" s="29"/>
      <c r="KKU147" s="29"/>
      <c r="KKV147" s="29"/>
      <c r="KKW147" s="29"/>
      <c r="KKX147" s="29"/>
      <c r="KKY147" s="29"/>
      <c r="KKZ147" s="29"/>
      <c r="KLA147" s="29"/>
      <c r="KLB147" s="29"/>
      <c r="KLC147" s="29"/>
      <c r="KLD147" s="29"/>
      <c r="KLE147" s="29"/>
      <c r="KLF147" s="29"/>
      <c r="KLG147" s="29"/>
      <c r="KLH147" s="29"/>
      <c r="KLI147" s="29"/>
      <c r="KLJ147" s="29"/>
      <c r="KLK147" s="29"/>
      <c r="KLL147" s="29"/>
      <c r="KLM147" s="29"/>
      <c r="KLN147" s="29"/>
      <c r="KLO147" s="29"/>
      <c r="KLP147" s="29"/>
      <c r="KLQ147" s="29"/>
      <c r="KLR147" s="29"/>
      <c r="KLS147" s="29"/>
      <c r="KLT147" s="29"/>
      <c r="KLU147" s="29"/>
      <c r="KLV147" s="29"/>
      <c r="KLW147" s="29"/>
      <c r="KLX147" s="29"/>
      <c r="KLY147" s="29"/>
      <c r="KLZ147" s="29"/>
      <c r="KMA147" s="29"/>
      <c r="KMB147" s="29"/>
      <c r="KMC147" s="29"/>
      <c r="KMD147" s="29"/>
      <c r="KME147" s="29"/>
      <c r="KMF147" s="29"/>
      <c r="KMG147" s="29"/>
      <c r="KMH147" s="29"/>
      <c r="KMI147" s="29"/>
      <c r="KMJ147" s="29"/>
      <c r="KMK147" s="29"/>
      <c r="KML147" s="29"/>
      <c r="KMM147" s="29"/>
      <c r="KMN147" s="29"/>
      <c r="KMO147" s="29"/>
      <c r="KMP147" s="29"/>
      <c r="KMQ147" s="29"/>
      <c r="KMR147" s="29"/>
      <c r="KMS147" s="29"/>
      <c r="KMT147" s="29"/>
      <c r="KMU147" s="29"/>
      <c r="KMV147" s="29"/>
      <c r="KMW147" s="29"/>
      <c r="KMX147" s="29"/>
      <c r="KMY147" s="29"/>
      <c r="KMZ147" s="29"/>
      <c r="KNA147" s="29"/>
      <c r="KNB147" s="29"/>
      <c r="KNC147" s="29"/>
      <c r="KND147" s="29"/>
      <c r="KNE147" s="29"/>
      <c r="KNF147" s="29"/>
      <c r="KNG147" s="29"/>
      <c r="KNH147" s="29"/>
      <c r="KNI147" s="29"/>
      <c r="KNJ147" s="29"/>
      <c r="KNK147" s="29"/>
      <c r="KNL147" s="29"/>
      <c r="KNM147" s="29"/>
      <c r="KNN147" s="29"/>
      <c r="KNO147" s="29"/>
      <c r="KNP147" s="29"/>
      <c r="KNQ147" s="29"/>
      <c r="KNR147" s="29"/>
      <c r="KNS147" s="29"/>
      <c r="KNT147" s="29"/>
      <c r="KNU147" s="29"/>
      <c r="KNV147" s="29"/>
      <c r="KNW147" s="29"/>
      <c r="KNX147" s="29"/>
      <c r="KNY147" s="29"/>
      <c r="KNZ147" s="29"/>
      <c r="KOA147" s="29"/>
      <c r="KOB147" s="29"/>
      <c r="KOC147" s="29"/>
      <c r="KOD147" s="29"/>
      <c r="KOE147" s="29"/>
      <c r="KOF147" s="29"/>
      <c r="KOG147" s="29"/>
      <c r="KOH147" s="29"/>
      <c r="KOI147" s="29"/>
      <c r="KOJ147" s="29"/>
      <c r="KOK147" s="29"/>
      <c r="KOL147" s="29"/>
      <c r="KOM147" s="29"/>
      <c r="KON147" s="29"/>
      <c r="KOO147" s="29"/>
      <c r="KOP147" s="29"/>
      <c r="KOQ147" s="29"/>
      <c r="KOR147" s="29"/>
      <c r="KOS147" s="29"/>
      <c r="KOT147" s="29"/>
      <c r="KOU147" s="29"/>
      <c r="KOV147" s="29"/>
      <c r="KOW147" s="29"/>
      <c r="KOX147" s="29"/>
      <c r="KOY147" s="29"/>
      <c r="KOZ147" s="29"/>
      <c r="KPA147" s="29"/>
      <c r="KPB147" s="29"/>
      <c r="KPC147" s="29"/>
      <c r="KPD147" s="29"/>
      <c r="KPE147" s="29"/>
      <c r="KPF147" s="29"/>
      <c r="KPG147" s="29"/>
      <c r="KPH147" s="29"/>
      <c r="KPI147" s="29"/>
      <c r="KPJ147" s="29"/>
      <c r="KPK147" s="29"/>
      <c r="KPL147" s="29"/>
      <c r="KPM147" s="29"/>
      <c r="KPN147" s="29"/>
      <c r="KPO147" s="29"/>
      <c r="KPP147" s="29"/>
      <c r="KPQ147" s="29"/>
      <c r="KPR147" s="29"/>
      <c r="KPS147" s="29"/>
      <c r="KPT147" s="29"/>
      <c r="KPU147" s="29"/>
      <c r="KPV147" s="29"/>
      <c r="KPW147" s="29"/>
      <c r="KPX147" s="29"/>
      <c r="KPY147" s="29"/>
      <c r="KPZ147" s="29"/>
      <c r="KQA147" s="29"/>
      <c r="KQB147" s="29"/>
      <c r="KQC147" s="29"/>
      <c r="KQD147" s="29"/>
      <c r="KQE147" s="29"/>
      <c r="KQF147" s="29"/>
      <c r="KQG147" s="29"/>
      <c r="KQH147" s="29"/>
      <c r="KQI147" s="29"/>
      <c r="KQJ147" s="29"/>
      <c r="KQK147" s="29"/>
      <c r="KQL147" s="29"/>
      <c r="KQM147" s="29"/>
      <c r="KQN147" s="29"/>
      <c r="KQO147" s="29"/>
      <c r="KQP147" s="29"/>
      <c r="KQQ147" s="29"/>
      <c r="KQR147" s="29"/>
      <c r="KQS147" s="29"/>
      <c r="KQT147" s="29"/>
      <c r="KQU147" s="29"/>
      <c r="KQV147" s="29"/>
      <c r="KQW147" s="29"/>
      <c r="KQX147" s="29"/>
      <c r="KQY147" s="29"/>
      <c r="KQZ147" s="29"/>
      <c r="KRA147" s="29"/>
      <c r="KRB147" s="29"/>
      <c r="KRC147" s="29"/>
      <c r="KRD147" s="29"/>
      <c r="KRE147" s="29"/>
      <c r="KRF147" s="29"/>
      <c r="KRG147" s="29"/>
      <c r="KRH147" s="29"/>
      <c r="KRI147" s="29"/>
      <c r="KRJ147" s="29"/>
      <c r="KRK147" s="29"/>
      <c r="KRL147" s="29"/>
      <c r="KRM147" s="29"/>
      <c r="KRN147" s="29"/>
      <c r="KRO147" s="29"/>
      <c r="KRP147" s="29"/>
      <c r="KRQ147" s="29"/>
      <c r="KRR147" s="29"/>
      <c r="KRS147" s="29"/>
      <c r="KRT147" s="29"/>
      <c r="KRU147" s="29"/>
      <c r="KRV147" s="29"/>
      <c r="KRW147" s="29"/>
      <c r="KRX147" s="29"/>
      <c r="KRY147" s="29"/>
      <c r="KRZ147" s="29"/>
      <c r="KSA147" s="29"/>
      <c r="KSB147" s="29"/>
      <c r="KSC147" s="29"/>
      <c r="KSD147" s="29"/>
      <c r="KSF147" s="29"/>
      <c r="KSG147" s="29"/>
      <c r="KSH147" s="29"/>
      <c r="KSI147" s="29"/>
      <c r="KSJ147" s="29"/>
      <c r="KSK147" s="29"/>
      <c r="KSL147" s="29"/>
      <c r="KSM147" s="29"/>
      <c r="KSN147" s="29"/>
      <c r="KSO147" s="29"/>
      <c r="KSP147" s="29"/>
      <c r="KSQ147" s="29"/>
      <c r="KSR147" s="29"/>
      <c r="KSS147" s="29"/>
      <c r="KST147" s="29"/>
      <c r="KSU147" s="29"/>
      <c r="KSV147" s="29"/>
      <c r="KSW147" s="29"/>
      <c r="KSX147" s="29"/>
      <c r="KSY147" s="29"/>
      <c r="KSZ147" s="29"/>
      <c r="KTA147" s="29"/>
      <c r="KTB147" s="29"/>
      <c r="KTC147" s="29"/>
      <c r="KTD147" s="29"/>
      <c r="KTE147" s="29"/>
      <c r="KTF147" s="29"/>
      <c r="KTG147" s="29"/>
      <c r="KTH147" s="29"/>
      <c r="KTI147" s="29"/>
      <c r="KTJ147" s="29"/>
      <c r="KTK147" s="29"/>
      <c r="KTL147" s="29"/>
      <c r="KTM147" s="29"/>
      <c r="KTN147" s="29"/>
      <c r="KTO147" s="29"/>
      <c r="KTP147" s="29"/>
      <c r="KTQ147" s="29"/>
      <c r="KTR147" s="29"/>
      <c r="KTS147" s="29"/>
      <c r="KTT147" s="29"/>
      <c r="KTU147" s="29"/>
      <c r="KTV147" s="29"/>
      <c r="KTW147" s="29"/>
      <c r="KTX147" s="29"/>
      <c r="KTY147" s="29"/>
      <c r="KTZ147" s="29"/>
      <c r="KUA147" s="29"/>
      <c r="KUB147" s="29"/>
      <c r="KUC147" s="29"/>
      <c r="KUD147" s="29"/>
      <c r="KUE147" s="29"/>
      <c r="KUF147" s="29"/>
      <c r="KUG147" s="29"/>
      <c r="KUH147" s="29"/>
      <c r="KUI147" s="29"/>
      <c r="KUJ147" s="29"/>
      <c r="KUK147" s="29"/>
      <c r="KUL147" s="29"/>
      <c r="KUM147" s="29"/>
      <c r="KUN147" s="29"/>
      <c r="KUO147" s="29"/>
      <c r="KUP147" s="29"/>
      <c r="KUQ147" s="29"/>
      <c r="KUR147" s="29"/>
      <c r="KUS147" s="29"/>
      <c r="KUT147" s="29"/>
      <c r="KUU147" s="29"/>
      <c r="KUV147" s="29"/>
      <c r="KUW147" s="29"/>
      <c r="KUX147" s="29"/>
      <c r="KUY147" s="29"/>
      <c r="KUZ147" s="29"/>
      <c r="KVA147" s="29"/>
      <c r="KVB147" s="29"/>
      <c r="KVC147" s="29"/>
      <c r="KVD147" s="29"/>
      <c r="KVE147" s="29"/>
      <c r="KVF147" s="29"/>
      <c r="KVG147" s="29"/>
      <c r="KVH147" s="29"/>
      <c r="KVI147" s="29"/>
      <c r="KVJ147" s="29"/>
      <c r="KVK147" s="29"/>
      <c r="KVL147" s="29"/>
      <c r="KVM147" s="29"/>
      <c r="KVN147" s="29"/>
      <c r="KVO147" s="29"/>
      <c r="KVP147" s="29"/>
      <c r="KVQ147" s="29"/>
      <c r="KVR147" s="29"/>
      <c r="KVS147" s="29"/>
      <c r="KVT147" s="29"/>
      <c r="KVU147" s="29"/>
      <c r="KVV147" s="29"/>
      <c r="KVW147" s="29"/>
      <c r="KVX147" s="29"/>
      <c r="KVY147" s="29"/>
      <c r="KVZ147" s="29"/>
      <c r="KWA147" s="29"/>
      <c r="KWB147" s="29"/>
      <c r="KWC147" s="29"/>
      <c r="KWD147" s="29"/>
      <c r="KWE147" s="29"/>
      <c r="KWF147" s="29"/>
      <c r="KWG147" s="29"/>
      <c r="KWH147" s="29"/>
      <c r="KWI147" s="29"/>
      <c r="KWJ147" s="29"/>
      <c r="KWK147" s="29"/>
      <c r="KWL147" s="29"/>
      <c r="KWM147" s="29"/>
      <c r="KWN147" s="29"/>
      <c r="KWO147" s="29"/>
      <c r="KWP147" s="29"/>
      <c r="KWQ147" s="29"/>
      <c r="KWR147" s="29"/>
      <c r="KWS147" s="29"/>
      <c r="KWT147" s="29"/>
      <c r="KWU147" s="29"/>
      <c r="KWV147" s="29"/>
      <c r="KWW147" s="29"/>
      <c r="KWX147" s="29"/>
      <c r="KWY147" s="29"/>
      <c r="KWZ147" s="29"/>
      <c r="KXA147" s="29"/>
      <c r="KXB147" s="29"/>
      <c r="KXC147" s="29"/>
      <c r="KXD147" s="29"/>
      <c r="KXE147" s="29"/>
      <c r="KXF147" s="29"/>
      <c r="KXG147" s="29"/>
      <c r="KXH147" s="29"/>
      <c r="KXI147" s="29"/>
      <c r="KXJ147" s="29"/>
      <c r="KXK147" s="29"/>
      <c r="KXL147" s="29"/>
      <c r="KXM147" s="29"/>
      <c r="KXN147" s="29"/>
      <c r="KXO147" s="29"/>
      <c r="KXP147" s="29"/>
      <c r="KXQ147" s="29"/>
      <c r="KXR147" s="29"/>
      <c r="KXS147" s="29"/>
      <c r="KXT147" s="29"/>
      <c r="KXU147" s="29"/>
      <c r="KXV147" s="29"/>
      <c r="KXW147" s="29"/>
      <c r="KXX147" s="29"/>
      <c r="KXY147" s="29"/>
      <c r="KXZ147" s="29"/>
      <c r="KYA147" s="29"/>
      <c r="KYB147" s="29"/>
      <c r="KYC147" s="29"/>
      <c r="KYD147" s="29"/>
      <c r="KYE147" s="29"/>
      <c r="KYF147" s="29"/>
      <c r="KYG147" s="29"/>
      <c r="KYH147" s="29"/>
      <c r="KYI147" s="29"/>
      <c r="KYJ147" s="29"/>
      <c r="KYK147" s="29"/>
      <c r="KYL147" s="29"/>
      <c r="KYM147" s="29"/>
      <c r="KYN147" s="29"/>
      <c r="KYO147" s="29"/>
      <c r="KYP147" s="29"/>
      <c r="KYQ147" s="29"/>
      <c r="KYR147" s="29"/>
      <c r="KYS147" s="29"/>
      <c r="KYT147" s="29"/>
      <c r="KYU147" s="29"/>
      <c r="KYV147" s="29"/>
      <c r="KYW147" s="29"/>
      <c r="KYX147" s="29"/>
      <c r="KYY147" s="29"/>
      <c r="KYZ147" s="29"/>
      <c r="KZA147" s="29"/>
      <c r="KZB147" s="29"/>
      <c r="KZC147" s="29"/>
      <c r="KZD147" s="29"/>
      <c r="KZE147" s="29"/>
      <c r="KZF147" s="29"/>
      <c r="KZG147" s="29"/>
      <c r="KZH147" s="29"/>
      <c r="KZI147" s="29"/>
      <c r="KZJ147" s="29"/>
      <c r="KZK147" s="29"/>
      <c r="KZL147" s="29"/>
      <c r="KZM147" s="29"/>
      <c r="KZN147" s="29"/>
      <c r="KZO147" s="29"/>
      <c r="KZP147" s="29"/>
      <c r="KZQ147" s="29"/>
      <c r="KZR147" s="29"/>
      <c r="KZS147" s="29"/>
      <c r="KZT147" s="29"/>
      <c r="KZU147" s="29"/>
      <c r="KZV147" s="29"/>
      <c r="KZW147" s="29"/>
      <c r="KZX147" s="29"/>
      <c r="KZY147" s="29"/>
      <c r="KZZ147" s="29"/>
      <c r="LAA147" s="29"/>
      <c r="LAB147" s="29"/>
      <c r="LAC147" s="29"/>
      <c r="LAD147" s="29"/>
      <c r="LAE147" s="29"/>
      <c r="LAF147" s="29"/>
      <c r="LAG147" s="29"/>
      <c r="LAH147" s="29"/>
      <c r="LAI147" s="29"/>
      <c r="LAJ147" s="29"/>
      <c r="LAK147" s="29"/>
      <c r="LAL147" s="29"/>
      <c r="LAM147" s="29"/>
      <c r="LAN147" s="29"/>
      <c r="LAO147" s="29"/>
      <c r="LAP147" s="29"/>
      <c r="LAQ147" s="29"/>
      <c r="LAR147" s="29"/>
      <c r="LAS147" s="29"/>
      <c r="LAT147" s="29"/>
      <c r="LAU147" s="29"/>
      <c r="LAV147" s="29"/>
      <c r="LAW147" s="29"/>
      <c r="LAX147" s="29"/>
      <c r="LAY147" s="29"/>
      <c r="LAZ147" s="29"/>
      <c r="LBA147" s="29"/>
      <c r="LBB147" s="29"/>
      <c r="LBC147" s="29"/>
      <c r="LBD147" s="29"/>
      <c r="LBE147" s="29"/>
      <c r="LBF147" s="29"/>
      <c r="LBG147" s="29"/>
      <c r="LBH147" s="29"/>
      <c r="LBI147" s="29"/>
      <c r="LBJ147" s="29"/>
      <c r="LBK147" s="29"/>
      <c r="LBL147" s="29"/>
      <c r="LBM147" s="29"/>
      <c r="LBN147" s="29"/>
      <c r="LBO147" s="29"/>
      <c r="LBP147" s="29"/>
      <c r="LBQ147" s="29"/>
      <c r="LBR147" s="29"/>
      <c r="LBS147" s="29"/>
      <c r="LBT147" s="29"/>
      <c r="LBU147" s="29"/>
      <c r="LBV147" s="29"/>
      <c r="LBW147" s="29"/>
      <c r="LBX147" s="29"/>
      <c r="LBY147" s="29"/>
      <c r="LBZ147" s="29"/>
      <c r="LCB147" s="29"/>
      <c r="LCC147" s="29"/>
      <c r="LCD147" s="29"/>
      <c r="LCE147" s="29"/>
      <c r="LCF147" s="29"/>
      <c r="LCG147" s="29"/>
      <c r="LCH147" s="29"/>
      <c r="LCI147" s="29"/>
      <c r="LCJ147" s="29"/>
      <c r="LCK147" s="29"/>
      <c r="LCL147" s="29"/>
      <c r="LCM147" s="29"/>
      <c r="LCN147" s="29"/>
      <c r="LCO147" s="29"/>
      <c r="LCP147" s="29"/>
      <c r="LCQ147" s="29"/>
      <c r="LCR147" s="29"/>
      <c r="LCS147" s="29"/>
      <c r="LCT147" s="29"/>
      <c r="LCU147" s="29"/>
      <c r="LCV147" s="29"/>
      <c r="LCW147" s="29"/>
      <c r="LCX147" s="29"/>
      <c r="LCY147" s="29"/>
      <c r="LCZ147" s="29"/>
      <c r="LDA147" s="29"/>
      <c r="LDB147" s="29"/>
      <c r="LDC147" s="29"/>
      <c r="LDD147" s="29"/>
      <c r="LDE147" s="29"/>
      <c r="LDF147" s="29"/>
      <c r="LDG147" s="29"/>
      <c r="LDH147" s="29"/>
      <c r="LDI147" s="29"/>
      <c r="LDJ147" s="29"/>
      <c r="LDK147" s="29"/>
      <c r="LDL147" s="29"/>
      <c r="LDM147" s="29"/>
      <c r="LDN147" s="29"/>
      <c r="LDO147" s="29"/>
      <c r="LDP147" s="29"/>
      <c r="LDQ147" s="29"/>
      <c r="LDR147" s="29"/>
      <c r="LDS147" s="29"/>
      <c r="LDT147" s="29"/>
      <c r="LDU147" s="29"/>
      <c r="LDV147" s="29"/>
      <c r="LDW147" s="29"/>
      <c r="LDX147" s="29"/>
      <c r="LDY147" s="29"/>
      <c r="LDZ147" s="29"/>
      <c r="LEA147" s="29"/>
      <c r="LEB147" s="29"/>
      <c r="LEC147" s="29"/>
      <c r="LED147" s="29"/>
      <c r="LEE147" s="29"/>
      <c r="LEF147" s="29"/>
      <c r="LEG147" s="29"/>
      <c r="LEH147" s="29"/>
      <c r="LEI147" s="29"/>
      <c r="LEJ147" s="29"/>
      <c r="LEK147" s="29"/>
      <c r="LEL147" s="29"/>
      <c r="LEM147" s="29"/>
      <c r="LEN147" s="29"/>
      <c r="LEO147" s="29"/>
      <c r="LEP147" s="29"/>
      <c r="LEQ147" s="29"/>
      <c r="LER147" s="29"/>
      <c r="LES147" s="29"/>
      <c r="LET147" s="29"/>
      <c r="LEU147" s="29"/>
      <c r="LEV147" s="29"/>
      <c r="LEW147" s="29"/>
      <c r="LEX147" s="29"/>
      <c r="LEY147" s="29"/>
      <c r="LEZ147" s="29"/>
      <c r="LFA147" s="29"/>
      <c r="LFB147" s="29"/>
      <c r="LFC147" s="29"/>
      <c r="LFD147" s="29"/>
      <c r="LFE147" s="29"/>
      <c r="LFF147" s="29"/>
      <c r="LFG147" s="29"/>
      <c r="LFH147" s="29"/>
      <c r="LFI147" s="29"/>
      <c r="LFJ147" s="29"/>
      <c r="LFK147" s="29"/>
      <c r="LFL147" s="29"/>
      <c r="LFM147" s="29"/>
      <c r="LFN147" s="29"/>
      <c r="LFO147" s="29"/>
      <c r="LFP147" s="29"/>
      <c r="LFQ147" s="29"/>
      <c r="LFR147" s="29"/>
      <c r="LFS147" s="29"/>
      <c r="LFT147" s="29"/>
      <c r="LFU147" s="29"/>
      <c r="LFV147" s="29"/>
      <c r="LFW147" s="29"/>
      <c r="LFX147" s="29"/>
      <c r="LFY147" s="29"/>
      <c r="LFZ147" s="29"/>
      <c r="LGA147" s="29"/>
      <c r="LGB147" s="29"/>
      <c r="LGC147" s="29"/>
      <c r="LGD147" s="29"/>
      <c r="LGE147" s="29"/>
      <c r="LGF147" s="29"/>
      <c r="LGG147" s="29"/>
      <c r="LGH147" s="29"/>
      <c r="LGI147" s="29"/>
      <c r="LGJ147" s="29"/>
      <c r="LGK147" s="29"/>
      <c r="LGL147" s="29"/>
      <c r="LGM147" s="29"/>
      <c r="LGN147" s="29"/>
      <c r="LGO147" s="29"/>
      <c r="LGP147" s="29"/>
      <c r="LGQ147" s="29"/>
      <c r="LGR147" s="29"/>
      <c r="LGS147" s="29"/>
      <c r="LGT147" s="29"/>
      <c r="LGU147" s="29"/>
      <c r="LGV147" s="29"/>
      <c r="LGW147" s="29"/>
      <c r="LGX147" s="29"/>
      <c r="LGY147" s="29"/>
      <c r="LGZ147" s="29"/>
      <c r="LHA147" s="29"/>
      <c r="LHB147" s="29"/>
      <c r="LHC147" s="29"/>
      <c r="LHD147" s="29"/>
      <c r="LHE147" s="29"/>
      <c r="LHF147" s="29"/>
      <c r="LHG147" s="29"/>
      <c r="LHH147" s="29"/>
      <c r="LHI147" s="29"/>
      <c r="LHJ147" s="29"/>
      <c r="LHK147" s="29"/>
      <c r="LHL147" s="29"/>
      <c r="LHM147" s="29"/>
      <c r="LHN147" s="29"/>
      <c r="LHO147" s="29"/>
      <c r="LHP147" s="29"/>
      <c r="LHQ147" s="29"/>
      <c r="LHR147" s="29"/>
      <c r="LHS147" s="29"/>
      <c r="LHT147" s="29"/>
      <c r="LHU147" s="29"/>
      <c r="LHV147" s="29"/>
      <c r="LHW147" s="29"/>
      <c r="LHX147" s="29"/>
      <c r="LHY147" s="29"/>
      <c r="LHZ147" s="29"/>
      <c r="LIA147" s="29"/>
      <c r="LIB147" s="29"/>
      <c r="LIC147" s="29"/>
      <c r="LID147" s="29"/>
      <c r="LIE147" s="29"/>
      <c r="LIF147" s="29"/>
      <c r="LIG147" s="29"/>
      <c r="LIH147" s="29"/>
      <c r="LII147" s="29"/>
      <c r="LIJ147" s="29"/>
      <c r="LIK147" s="29"/>
      <c r="LIL147" s="29"/>
      <c r="LIM147" s="29"/>
      <c r="LIN147" s="29"/>
      <c r="LIO147" s="29"/>
      <c r="LIP147" s="29"/>
      <c r="LIQ147" s="29"/>
      <c r="LIR147" s="29"/>
      <c r="LIS147" s="29"/>
      <c r="LIT147" s="29"/>
      <c r="LIU147" s="29"/>
      <c r="LIV147" s="29"/>
      <c r="LIW147" s="29"/>
      <c r="LIX147" s="29"/>
      <c r="LIY147" s="29"/>
      <c r="LIZ147" s="29"/>
      <c r="LJA147" s="29"/>
      <c r="LJB147" s="29"/>
      <c r="LJC147" s="29"/>
      <c r="LJD147" s="29"/>
      <c r="LJE147" s="29"/>
      <c r="LJF147" s="29"/>
      <c r="LJG147" s="29"/>
      <c r="LJH147" s="29"/>
      <c r="LJI147" s="29"/>
      <c r="LJJ147" s="29"/>
      <c r="LJK147" s="29"/>
      <c r="LJL147" s="29"/>
      <c r="LJM147" s="29"/>
      <c r="LJN147" s="29"/>
      <c r="LJO147" s="29"/>
      <c r="LJP147" s="29"/>
      <c r="LJQ147" s="29"/>
      <c r="LJR147" s="29"/>
      <c r="LJS147" s="29"/>
      <c r="LJT147" s="29"/>
      <c r="LJU147" s="29"/>
      <c r="LJV147" s="29"/>
      <c r="LJW147" s="29"/>
      <c r="LJX147" s="29"/>
      <c r="LJY147" s="29"/>
      <c r="LJZ147" s="29"/>
      <c r="LKA147" s="29"/>
      <c r="LKB147" s="29"/>
      <c r="LKC147" s="29"/>
      <c r="LKD147" s="29"/>
      <c r="LKE147" s="29"/>
      <c r="LKF147" s="29"/>
      <c r="LKG147" s="29"/>
      <c r="LKH147" s="29"/>
      <c r="LKI147" s="29"/>
      <c r="LKJ147" s="29"/>
      <c r="LKK147" s="29"/>
      <c r="LKL147" s="29"/>
      <c r="LKM147" s="29"/>
      <c r="LKN147" s="29"/>
      <c r="LKO147" s="29"/>
      <c r="LKP147" s="29"/>
      <c r="LKQ147" s="29"/>
      <c r="LKR147" s="29"/>
      <c r="LKS147" s="29"/>
      <c r="LKT147" s="29"/>
      <c r="LKU147" s="29"/>
      <c r="LKV147" s="29"/>
      <c r="LKW147" s="29"/>
      <c r="LKX147" s="29"/>
      <c r="LKY147" s="29"/>
      <c r="LKZ147" s="29"/>
      <c r="LLA147" s="29"/>
      <c r="LLB147" s="29"/>
      <c r="LLC147" s="29"/>
      <c r="LLD147" s="29"/>
      <c r="LLE147" s="29"/>
      <c r="LLF147" s="29"/>
      <c r="LLG147" s="29"/>
      <c r="LLH147" s="29"/>
      <c r="LLI147" s="29"/>
      <c r="LLJ147" s="29"/>
      <c r="LLK147" s="29"/>
      <c r="LLL147" s="29"/>
      <c r="LLM147" s="29"/>
      <c r="LLN147" s="29"/>
      <c r="LLO147" s="29"/>
      <c r="LLP147" s="29"/>
      <c r="LLQ147" s="29"/>
      <c r="LLR147" s="29"/>
      <c r="LLS147" s="29"/>
      <c r="LLT147" s="29"/>
      <c r="LLU147" s="29"/>
      <c r="LLV147" s="29"/>
      <c r="LLX147" s="29"/>
      <c r="LLY147" s="29"/>
      <c r="LLZ147" s="29"/>
      <c r="LMA147" s="29"/>
      <c r="LMB147" s="29"/>
      <c r="LMC147" s="29"/>
      <c r="LMD147" s="29"/>
      <c r="LME147" s="29"/>
      <c r="LMF147" s="29"/>
      <c r="LMG147" s="29"/>
      <c r="LMH147" s="29"/>
      <c r="LMI147" s="29"/>
      <c r="LMJ147" s="29"/>
      <c r="LMK147" s="29"/>
      <c r="LML147" s="29"/>
      <c r="LMM147" s="29"/>
      <c r="LMN147" s="29"/>
      <c r="LMO147" s="29"/>
      <c r="LMP147" s="29"/>
      <c r="LMQ147" s="29"/>
      <c r="LMR147" s="29"/>
      <c r="LMS147" s="29"/>
      <c r="LMT147" s="29"/>
      <c r="LMU147" s="29"/>
      <c r="LMV147" s="29"/>
      <c r="LMW147" s="29"/>
      <c r="LMX147" s="29"/>
      <c r="LMY147" s="29"/>
      <c r="LMZ147" s="29"/>
      <c r="LNA147" s="29"/>
      <c r="LNB147" s="29"/>
      <c r="LNC147" s="29"/>
      <c r="LND147" s="29"/>
      <c r="LNE147" s="29"/>
      <c r="LNF147" s="29"/>
      <c r="LNG147" s="29"/>
      <c r="LNH147" s="29"/>
      <c r="LNI147" s="29"/>
      <c r="LNJ147" s="29"/>
      <c r="LNK147" s="29"/>
      <c r="LNL147" s="29"/>
      <c r="LNM147" s="29"/>
      <c r="LNN147" s="29"/>
      <c r="LNO147" s="29"/>
      <c r="LNP147" s="29"/>
      <c r="LNQ147" s="29"/>
      <c r="LNR147" s="29"/>
      <c r="LNS147" s="29"/>
      <c r="LNT147" s="29"/>
      <c r="LNU147" s="29"/>
      <c r="LNV147" s="29"/>
      <c r="LNW147" s="29"/>
      <c r="LNX147" s="29"/>
      <c r="LNY147" s="29"/>
      <c r="LNZ147" s="29"/>
      <c r="LOA147" s="29"/>
      <c r="LOB147" s="29"/>
      <c r="LOC147" s="29"/>
      <c r="LOD147" s="29"/>
      <c r="LOE147" s="29"/>
      <c r="LOF147" s="29"/>
      <c r="LOG147" s="29"/>
      <c r="LOH147" s="29"/>
      <c r="LOI147" s="29"/>
      <c r="LOJ147" s="29"/>
      <c r="LOK147" s="29"/>
      <c r="LOL147" s="29"/>
      <c r="LOM147" s="29"/>
      <c r="LON147" s="29"/>
      <c r="LOO147" s="29"/>
      <c r="LOP147" s="29"/>
      <c r="LOQ147" s="29"/>
      <c r="LOR147" s="29"/>
      <c r="LOS147" s="29"/>
      <c r="LOT147" s="29"/>
      <c r="LOU147" s="29"/>
      <c r="LOV147" s="29"/>
      <c r="LOW147" s="29"/>
      <c r="LOX147" s="29"/>
      <c r="LOY147" s="29"/>
      <c r="LOZ147" s="29"/>
      <c r="LPA147" s="29"/>
      <c r="LPB147" s="29"/>
      <c r="LPC147" s="29"/>
      <c r="LPD147" s="29"/>
      <c r="LPE147" s="29"/>
      <c r="LPF147" s="29"/>
      <c r="LPG147" s="29"/>
      <c r="LPH147" s="29"/>
      <c r="LPI147" s="29"/>
      <c r="LPJ147" s="29"/>
      <c r="LPK147" s="29"/>
      <c r="LPL147" s="29"/>
      <c r="LPM147" s="29"/>
      <c r="LPN147" s="29"/>
      <c r="LPO147" s="29"/>
      <c r="LPP147" s="29"/>
      <c r="LPQ147" s="29"/>
      <c r="LPR147" s="29"/>
      <c r="LPS147" s="29"/>
      <c r="LPT147" s="29"/>
      <c r="LPU147" s="29"/>
      <c r="LPV147" s="29"/>
      <c r="LPW147" s="29"/>
      <c r="LPX147" s="29"/>
      <c r="LPY147" s="29"/>
      <c r="LPZ147" s="29"/>
      <c r="LQA147" s="29"/>
      <c r="LQB147" s="29"/>
      <c r="LQC147" s="29"/>
      <c r="LQD147" s="29"/>
      <c r="LQE147" s="29"/>
      <c r="LQF147" s="29"/>
      <c r="LQG147" s="29"/>
      <c r="LQH147" s="29"/>
      <c r="LQI147" s="29"/>
      <c r="LQJ147" s="29"/>
      <c r="LQK147" s="29"/>
      <c r="LQL147" s="29"/>
      <c r="LQM147" s="29"/>
      <c r="LQN147" s="29"/>
      <c r="LQO147" s="29"/>
      <c r="LQP147" s="29"/>
      <c r="LQQ147" s="29"/>
      <c r="LQR147" s="29"/>
      <c r="LQS147" s="29"/>
      <c r="LQT147" s="29"/>
      <c r="LQU147" s="29"/>
      <c r="LQV147" s="29"/>
      <c r="LQW147" s="29"/>
      <c r="LQX147" s="29"/>
      <c r="LQY147" s="29"/>
      <c r="LQZ147" s="29"/>
      <c r="LRA147" s="29"/>
      <c r="LRB147" s="29"/>
      <c r="LRC147" s="29"/>
      <c r="LRD147" s="29"/>
      <c r="LRE147" s="29"/>
      <c r="LRF147" s="29"/>
      <c r="LRG147" s="29"/>
      <c r="LRH147" s="29"/>
      <c r="LRI147" s="29"/>
      <c r="LRJ147" s="29"/>
      <c r="LRK147" s="29"/>
      <c r="LRL147" s="29"/>
      <c r="LRM147" s="29"/>
      <c r="LRN147" s="29"/>
      <c r="LRO147" s="29"/>
      <c r="LRP147" s="29"/>
      <c r="LRQ147" s="29"/>
      <c r="LRR147" s="29"/>
      <c r="LRS147" s="29"/>
      <c r="LRT147" s="29"/>
      <c r="LRU147" s="29"/>
      <c r="LRV147" s="29"/>
      <c r="LRW147" s="29"/>
      <c r="LRX147" s="29"/>
      <c r="LRY147" s="29"/>
      <c r="LRZ147" s="29"/>
      <c r="LSA147" s="29"/>
      <c r="LSB147" s="29"/>
      <c r="LSC147" s="29"/>
      <c r="LSD147" s="29"/>
      <c r="LSE147" s="29"/>
      <c r="LSF147" s="29"/>
      <c r="LSG147" s="29"/>
      <c r="LSH147" s="29"/>
      <c r="LSI147" s="29"/>
      <c r="LSJ147" s="29"/>
      <c r="LSK147" s="29"/>
      <c r="LSL147" s="29"/>
      <c r="LSM147" s="29"/>
      <c r="LSN147" s="29"/>
      <c r="LSO147" s="29"/>
      <c r="LSP147" s="29"/>
      <c r="LSQ147" s="29"/>
      <c r="LSR147" s="29"/>
      <c r="LSS147" s="29"/>
      <c r="LST147" s="29"/>
      <c r="LSU147" s="29"/>
      <c r="LSV147" s="29"/>
      <c r="LSW147" s="29"/>
      <c r="LSX147" s="29"/>
      <c r="LSY147" s="29"/>
      <c r="LSZ147" s="29"/>
      <c r="LTA147" s="29"/>
      <c r="LTB147" s="29"/>
      <c r="LTC147" s="29"/>
      <c r="LTD147" s="29"/>
      <c r="LTE147" s="29"/>
      <c r="LTF147" s="29"/>
      <c r="LTG147" s="29"/>
      <c r="LTH147" s="29"/>
      <c r="LTI147" s="29"/>
      <c r="LTJ147" s="29"/>
      <c r="LTK147" s="29"/>
      <c r="LTL147" s="29"/>
      <c r="LTM147" s="29"/>
      <c r="LTN147" s="29"/>
      <c r="LTO147" s="29"/>
      <c r="LTP147" s="29"/>
      <c r="LTQ147" s="29"/>
      <c r="LTR147" s="29"/>
      <c r="LTS147" s="29"/>
      <c r="LTT147" s="29"/>
      <c r="LTU147" s="29"/>
      <c r="LTV147" s="29"/>
      <c r="LTW147" s="29"/>
      <c r="LTX147" s="29"/>
      <c r="LTY147" s="29"/>
      <c r="LTZ147" s="29"/>
      <c r="LUA147" s="29"/>
      <c r="LUB147" s="29"/>
      <c r="LUC147" s="29"/>
      <c r="LUD147" s="29"/>
      <c r="LUE147" s="29"/>
      <c r="LUF147" s="29"/>
      <c r="LUG147" s="29"/>
      <c r="LUH147" s="29"/>
      <c r="LUI147" s="29"/>
      <c r="LUJ147" s="29"/>
      <c r="LUK147" s="29"/>
      <c r="LUL147" s="29"/>
      <c r="LUM147" s="29"/>
      <c r="LUN147" s="29"/>
      <c r="LUO147" s="29"/>
      <c r="LUP147" s="29"/>
      <c r="LUQ147" s="29"/>
      <c r="LUR147" s="29"/>
      <c r="LUS147" s="29"/>
      <c r="LUT147" s="29"/>
      <c r="LUU147" s="29"/>
      <c r="LUV147" s="29"/>
      <c r="LUW147" s="29"/>
      <c r="LUX147" s="29"/>
      <c r="LUY147" s="29"/>
      <c r="LUZ147" s="29"/>
      <c r="LVA147" s="29"/>
      <c r="LVB147" s="29"/>
      <c r="LVC147" s="29"/>
      <c r="LVD147" s="29"/>
      <c r="LVE147" s="29"/>
      <c r="LVF147" s="29"/>
      <c r="LVG147" s="29"/>
      <c r="LVH147" s="29"/>
      <c r="LVI147" s="29"/>
      <c r="LVJ147" s="29"/>
      <c r="LVK147" s="29"/>
      <c r="LVL147" s="29"/>
      <c r="LVM147" s="29"/>
      <c r="LVN147" s="29"/>
      <c r="LVO147" s="29"/>
      <c r="LVP147" s="29"/>
      <c r="LVQ147" s="29"/>
      <c r="LVR147" s="29"/>
      <c r="LVT147" s="29"/>
      <c r="LVU147" s="29"/>
      <c r="LVV147" s="29"/>
      <c r="LVW147" s="29"/>
      <c r="LVX147" s="29"/>
      <c r="LVY147" s="29"/>
      <c r="LVZ147" s="29"/>
      <c r="LWA147" s="29"/>
      <c r="LWB147" s="29"/>
      <c r="LWC147" s="29"/>
      <c r="LWD147" s="29"/>
      <c r="LWE147" s="29"/>
      <c r="LWF147" s="29"/>
      <c r="LWG147" s="29"/>
      <c r="LWH147" s="29"/>
      <c r="LWI147" s="29"/>
      <c r="LWJ147" s="29"/>
      <c r="LWK147" s="29"/>
      <c r="LWL147" s="29"/>
      <c r="LWM147" s="29"/>
      <c r="LWN147" s="29"/>
      <c r="LWO147" s="29"/>
      <c r="LWP147" s="29"/>
      <c r="LWQ147" s="29"/>
      <c r="LWR147" s="29"/>
      <c r="LWS147" s="29"/>
      <c r="LWT147" s="29"/>
      <c r="LWU147" s="29"/>
      <c r="LWV147" s="29"/>
      <c r="LWW147" s="29"/>
      <c r="LWX147" s="29"/>
      <c r="LWY147" s="29"/>
      <c r="LWZ147" s="29"/>
      <c r="LXA147" s="29"/>
      <c r="LXB147" s="29"/>
      <c r="LXC147" s="29"/>
      <c r="LXD147" s="29"/>
      <c r="LXE147" s="29"/>
      <c r="LXF147" s="29"/>
      <c r="LXG147" s="29"/>
      <c r="LXH147" s="29"/>
      <c r="LXI147" s="29"/>
      <c r="LXJ147" s="29"/>
      <c r="LXK147" s="29"/>
      <c r="LXL147" s="29"/>
      <c r="LXM147" s="29"/>
      <c r="LXN147" s="29"/>
      <c r="LXO147" s="29"/>
      <c r="LXP147" s="29"/>
      <c r="LXQ147" s="29"/>
      <c r="LXR147" s="29"/>
      <c r="LXS147" s="29"/>
      <c r="LXT147" s="29"/>
      <c r="LXU147" s="29"/>
      <c r="LXV147" s="29"/>
      <c r="LXW147" s="29"/>
      <c r="LXX147" s="29"/>
      <c r="LXY147" s="29"/>
      <c r="LXZ147" s="29"/>
      <c r="LYA147" s="29"/>
      <c r="LYB147" s="29"/>
      <c r="LYC147" s="29"/>
      <c r="LYD147" s="29"/>
      <c r="LYE147" s="29"/>
      <c r="LYF147" s="29"/>
      <c r="LYG147" s="29"/>
      <c r="LYH147" s="29"/>
      <c r="LYI147" s="29"/>
      <c r="LYJ147" s="29"/>
      <c r="LYK147" s="29"/>
      <c r="LYL147" s="29"/>
      <c r="LYM147" s="29"/>
      <c r="LYN147" s="29"/>
      <c r="LYO147" s="29"/>
      <c r="LYP147" s="29"/>
      <c r="LYQ147" s="29"/>
      <c r="LYR147" s="29"/>
      <c r="LYS147" s="29"/>
      <c r="LYT147" s="29"/>
      <c r="LYU147" s="29"/>
      <c r="LYV147" s="29"/>
      <c r="LYW147" s="29"/>
      <c r="LYX147" s="29"/>
      <c r="LYY147" s="29"/>
      <c r="LYZ147" s="29"/>
      <c r="LZA147" s="29"/>
      <c r="LZB147" s="29"/>
      <c r="LZC147" s="29"/>
      <c r="LZD147" s="29"/>
      <c r="LZE147" s="29"/>
      <c r="LZF147" s="29"/>
      <c r="LZG147" s="29"/>
      <c r="LZH147" s="29"/>
      <c r="LZI147" s="29"/>
      <c r="LZJ147" s="29"/>
      <c r="LZK147" s="29"/>
      <c r="LZL147" s="29"/>
      <c r="LZM147" s="29"/>
      <c r="LZN147" s="29"/>
      <c r="LZO147" s="29"/>
      <c r="LZP147" s="29"/>
      <c r="LZQ147" s="29"/>
      <c r="LZR147" s="29"/>
      <c r="LZS147" s="29"/>
      <c r="LZT147" s="29"/>
      <c r="LZU147" s="29"/>
      <c r="LZV147" s="29"/>
      <c r="LZW147" s="29"/>
      <c r="LZX147" s="29"/>
      <c r="LZY147" s="29"/>
      <c r="LZZ147" s="29"/>
      <c r="MAA147" s="29"/>
      <c r="MAB147" s="29"/>
      <c r="MAC147" s="29"/>
      <c r="MAD147" s="29"/>
      <c r="MAE147" s="29"/>
      <c r="MAF147" s="29"/>
      <c r="MAG147" s="29"/>
      <c r="MAH147" s="29"/>
      <c r="MAI147" s="29"/>
      <c r="MAJ147" s="29"/>
      <c r="MAK147" s="29"/>
      <c r="MAL147" s="29"/>
      <c r="MAM147" s="29"/>
      <c r="MAN147" s="29"/>
      <c r="MAO147" s="29"/>
      <c r="MAP147" s="29"/>
      <c r="MAQ147" s="29"/>
      <c r="MAR147" s="29"/>
      <c r="MAS147" s="29"/>
      <c r="MAT147" s="29"/>
      <c r="MAU147" s="29"/>
      <c r="MAV147" s="29"/>
      <c r="MAW147" s="29"/>
      <c r="MAX147" s="29"/>
      <c r="MAY147" s="29"/>
      <c r="MAZ147" s="29"/>
      <c r="MBA147" s="29"/>
      <c r="MBB147" s="29"/>
      <c r="MBC147" s="29"/>
      <c r="MBD147" s="29"/>
      <c r="MBE147" s="29"/>
      <c r="MBF147" s="29"/>
      <c r="MBG147" s="29"/>
      <c r="MBH147" s="29"/>
      <c r="MBI147" s="29"/>
      <c r="MBJ147" s="29"/>
      <c r="MBK147" s="29"/>
      <c r="MBL147" s="29"/>
      <c r="MBM147" s="29"/>
      <c r="MBN147" s="29"/>
      <c r="MBO147" s="29"/>
      <c r="MBP147" s="29"/>
      <c r="MBQ147" s="29"/>
      <c r="MBR147" s="29"/>
      <c r="MBS147" s="29"/>
      <c r="MBT147" s="29"/>
      <c r="MBU147" s="29"/>
      <c r="MBV147" s="29"/>
      <c r="MBW147" s="29"/>
      <c r="MBX147" s="29"/>
      <c r="MBY147" s="29"/>
      <c r="MBZ147" s="29"/>
      <c r="MCA147" s="29"/>
      <c r="MCB147" s="29"/>
      <c r="MCC147" s="29"/>
      <c r="MCD147" s="29"/>
      <c r="MCE147" s="29"/>
      <c r="MCF147" s="29"/>
      <c r="MCG147" s="29"/>
      <c r="MCH147" s="29"/>
      <c r="MCI147" s="29"/>
      <c r="MCJ147" s="29"/>
      <c r="MCK147" s="29"/>
      <c r="MCL147" s="29"/>
      <c r="MCM147" s="29"/>
      <c r="MCN147" s="29"/>
      <c r="MCO147" s="29"/>
      <c r="MCP147" s="29"/>
      <c r="MCQ147" s="29"/>
      <c r="MCR147" s="29"/>
      <c r="MCS147" s="29"/>
      <c r="MCT147" s="29"/>
      <c r="MCU147" s="29"/>
      <c r="MCV147" s="29"/>
      <c r="MCW147" s="29"/>
      <c r="MCX147" s="29"/>
      <c r="MCY147" s="29"/>
      <c r="MCZ147" s="29"/>
      <c r="MDA147" s="29"/>
      <c r="MDB147" s="29"/>
      <c r="MDC147" s="29"/>
      <c r="MDD147" s="29"/>
      <c r="MDE147" s="29"/>
      <c r="MDF147" s="29"/>
      <c r="MDG147" s="29"/>
      <c r="MDH147" s="29"/>
      <c r="MDI147" s="29"/>
      <c r="MDJ147" s="29"/>
      <c r="MDK147" s="29"/>
      <c r="MDL147" s="29"/>
      <c r="MDM147" s="29"/>
      <c r="MDN147" s="29"/>
      <c r="MDO147" s="29"/>
      <c r="MDP147" s="29"/>
      <c r="MDQ147" s="29"/>
      <c r="MDR147" s="29"/>
      <c r="MDS147" s="29"/>
      <c r="MDT147" s="29"/>
      <c r="MDU147" s="29"/>
      <c r="MDV147" s="29"/>
      <c r="MDW147" s="29"/>
      <c r="MDX147" s="29"/>
      <c r="MDY147" s="29"/>
      <c r="MDZ147" s="29"/>
      <c r="MEA147" s="29"/>
      <c r="MEB147" s="29"/>
      <c r="MEC147" s="29"/>
      <c r="MED147" s="29"/>
      <c r="MEE147" s="29"/>
      <c r="MEF147" s="29"/>
      <c r="MEG147" s="29"/>
      <c r="MEH147" s="29"/>
      <c r="MEI147" s="29"/>
      <c r="MEJ147" s="29"/>
      <c r="MEK147" s="29"/>
      <c r="MEL147" s="29"/>
      <c r="MEM147" s="29"/>
      <c r="MEN147" s="29"/>
      <c r="MEO147" s="29"/>
      <c r="MEP147" s="29"/>
      <c r="MEQ147" s="29"/>
      <c r="MER147" s="29"/>
      <c r="MES147" s="29"/>
      <c r="MET147" s="29"/>
      <c r="MEU147" s="29"/>
      <c r="MEV147" s="29"/>
      <c r="MEW147" s="29"/>
      <c r="MEX147" s="29"/>
      <c r="MEY147" s="29"/>
      <c r="MEZ147" s="29"/>
      <c r="MFA147" s="29"/>
      <c r="MFB147" s="29"/>
      <c r="MFC147" s="29"/>
      <c r="MFD147" s="29"/>
      <c r="MFE147" s="29"/>
      <c r="MFF147" s="29"/>
      <c r="MFG147" s="29"/>
      <c r="MFH147" s="29"/>
      <c r="MFI147" s="29"/>
      <c r="MFJ147" s="29"/>
      <c r="MFK147" s="29"/>
      <c r="MFL147" s="29"/>
      <c r="MFM147" s="29"/>
      <c r="MFN147" s="29"/>
      <c r="MFP147" s="29"/>
      <c r="MFQ147" s="29"/>
      <c r="MFR147" s="29"/>
      <c r="MFS147" s="29"/>
      <c r="MFT147" s="29"/>
      <c r="MFU147" s="29"/>
      <c r="MFV147" s="29"/>
      <c r="MFW147" s="29"/>
      <c r="MFX147" s="29"/>
      <c r="MFY147" s="29"/>
      <c r="MFZ147" s="29"/>
      <c r="MGA147" s="29"/>
      <c r="MGB147" s="29"/>
      <c r="MGC147" s="29"/>
      <c r="MGD147" s="29"/>
      <c r="MGE147" s="29"/>
      <c r="MGF147" s="29"/>
      <c r="MGG147" s="29"/>
      <c r="MGH147" s="29"/>
      <c r="MGI147" s="29"/>
      <c r="MGJ147" s="29"/>
      <c r="MGK147" s="29"/>
      <c r="MGL147" s="29"/>
      <c r="MGM147" s="29"/>
      <c r="MGN147" s="29"/>
      <c r="MGO147" s="29"/>
      <c r="MGP147" s="29"/>
      <c r="MGQ147" s="29"/>
      <c r="MGR147" s="29"/>
      <c r="MGS147" s="29"/>
      <c r="MGT147" s="29"/>
      <c r="MGU147" s="29"/>
      <c r="MGV147" s="29"/>
      <c r="MGW147" s="29"/>
      <c r="MGX147" s="29"/>
      <c r="MGY147" s="29"/>
      <c r="MGZ147" s="29"/>
      <c r="MHA147" s="29"/>
      <c r="MHB147" s="29"/>
      <c r="MHC147" s="29"/>
      <c r="MHD147" s="29"/>
      <c r="MHE147" s="29"/>
      <c r="MHF147" s="29"/>
      <c r="MHG147" s="29"/>
      <c r="MHH147" s="29"/>
      <c r="MHI147" s="29"/>
      <c r="MHJ147" s="29"/>
      <c r="MHK147" s="29"/>
      <c r="MHL147" s="29"/>
      <c r="MHM147" s="29"/>
      <c r="MHN147" s="29"/>
      <c r="MHO147" s="29"/>
      <c r="MHP147" s="29"/>
      <c r="MHQ147" s="29"/>
      <c r="MHR147" s="29"/>
      <c r="MHS147" s="29"/>
      <c r="MHT147" s="29"/>
      <c r="MHU147" s="29"/>
      <c r="MHV147" s="29"/>
      <c r="MHW147" s="29"/>
      <c r="MHX147" s="29"/>
      <c r="MHY147" s="29"/>
      <c r="MHZ147" s="29"/>
      <c r="MIA147" s="29"/>
      <c r="MIB147" s="29"/>
      <c r="MIC147" s="29"/>
      <c r="MID147" s="29"/>
      <c r="MIE147" s="29"/>
      <c r="MIF147" s="29"/>
      <c r="MIG147" s="29"/>
      <c r="MIH147" s="29"/>
      <c r="MII147" s="29"/>
      <c r="MIJ147" s="29"/>
      <c r="MIK147" s="29"/>
      <c r="MIL147" s="29"/>
      <c r="MIM147" s="29"/>
      <c r="MIN147" s="29"/>
      <c r="MIO147" s="29"/>
      <c r="MIP147" s="29"/>
      <c r="MIQ147" s="29"/>
      <c r="MIR147" s="29"/>
      <c r="MIS147" s="29"/>
      <c r="MIT147" s="29"/>
      <c r="MIU147" s="29"/>
      <c r="MIV147" s="29"/>
      <c r="MIW147" s="29"/>
      <c r="MIX147" s="29"/>
      <c r="MIY147" s="29"/>
      <c r="MIZ147" s="29"/>
      <c r="MJA147" s="29"/>
      <c r="MJB147" s="29"/>
      <c r="MJC147" s="29"/>
      <c r="MJD147" s="29"/>
      <c r="MJE147" s="29"/>
      <c r="MJF147" s="29"/>
      <c r="MJG147" s="29"/>
      <c r="MJH147" s="29"/>
      <c r="MJI147" s="29"/>
      <c r="MJJ147" s="29"/>
      <c r="MJK147" s="29"/>
      <c r="MJL147" s="29"/>
      <c r="MJM147" s="29"/>
      <c r="MJN147" s="29"/>
      <c r="MJO147" s="29"/>
      <c r="MJP147" s="29"/>
      <c r="MJQ147" s="29"/>
      <c r="MJR147" s="29"/>
      <c r="MJS147" s="29"/>
      <c r="MJT147" s="29"/>
      <c r="MJU147" s="29"/>
      <c r="MJV147" s="29"/>
      <c r="MJW147" s="29"/>
      <c r="MJX147" s="29"/>
      <c r="MJY147" s="29"/>
      <c r="MJZ147" s="29"/>
      <c r="MKA147" s="29"/>
      <c r="MKB147" s="29"/>
      <c r="MKC147" s="29"/>
      <c r="MKD147" s="29"/>
      <c r="MKE147" s="29"/>
      <c r="MKF147" s="29"/>
      <c r="MKG147" s="29"/>
      <c r="MKH147" s="29"/>
      <c r="MKI147" s="29"/>
      <c r="MKJ147" s="29"/>
      <c r="MKK147" s="29"/>
      <c r="MKL147" s="29"/>
      <c r="MKM147" s="29"/>
      <c r="MKN147" s="29"/>
      <c r="MKO147" s="29"/>
      <c r="MKP147" s="29"/>
      <c r="MKQ147" s="29"/>
      <c r="MKR147" s="29"/>
      <c r="MKS147" s="29"/>
      <c r="MKT147" s="29"/>
      <c r="MKU147" s="29"/>
      <c r="MKV147" s="29"/>
      <c r="MKW147" s="29"/>
      <c r="MKX147" s="29"/>
      <c r="MKY147" s="29"/>
      <c r="MKZ147" s="29"/>
      <c r="MLA147" s="29"/>
      <c r="MLB147" s="29"/>
      <c r="MLC147" s="29"/>
      <c r="MLD147" s="29"/>
      <c r="MLE147" s="29"/>
      <c r="MLF147" s="29"/>
      <c r="MLG147" s="29"/>
      <c r="MLH147" s="29"/>
      <c r="MLI147" s="29"/>
      <c r="MLJ147" s="29"/>
      <c r="MLK147" s="29"/>
      <c r="MLL147" s="29"/>
      <c r="MLM147" s="29"/>
      <c r="MLN147" s="29"/>
      <c r="MLO147" s="29"/>
      <c r="MLP147" s="29"/>
      <c r="MLQ147" s="29"/>
      <c r="MLR147" s="29"/>
      <c r="MLS147" s="29"/>
      <c r="MLT147" s="29"/>
      <c r="MLU147" s="29"/>
      <c r="MLV147" s="29"/>
      <c r="MLW147" s="29"/>
      <c r="MLX147" s="29"/>
      <c r="MLY147" s="29"/>
      <c r="MLZ147" s="29"/>
      <c r="MMA147" s="29"/>
      <c r="MMB147" s="29"/>
      <c r="MMC147" s="29"/>
      <c r="MMD147" s="29"/>
      <c r="MME147" s="29"/>
      <c r="MMF147" s="29"/>
      <c r="MMG147" s="29"/>
      <c r="MMH147" s="29"/>
      <c r="MMI147" s="29"/>
      <c r="MMJ147" s="29"/>
      <c r="MMK147" s="29"/>
      <c r="MML147" s="29"/>
      <c r="MMM147" s="29"/>
      <c r="MMN147" s="29"/>
      <c r="MMO147" s="29"/>
      <c r="MMP147" s="29"/>
      <c r="MMQ147" s="29"/>
      <c r="MMR147" s="29"/>
      <c r="MMS147" s="29"/>
      <c r="MMT147" s="29"/>
      <c r="MMU147" s="29"/>
      <c r="MMV147" s="29"/>
      <c r="MMW147" s="29"/>
      <c r="MMX147" s="29"/>
      <c r="MMY147" s="29"/>
      <c r="MMZ147" s="29"/>
      <c r="MNA147" s="29"/>
      <c r="MNB147" s="29"/>
      <c r="MNC147" s="29"/>
      <c r="MND147" s="29"/>
      <c r="MNE147" s="29"/>
      <c r="MNF147" s="29"/>
      <c r="MNG147" s="29"/>
      <c r="MNH147" s="29"/>
      <c r="MNI147" s="29"/>
      <c r="MNJ147" s="29"/>
      <c r="MNK147" s="29"/>
      <c r="MNL147" s="29"/>
      <c r="MNM147" s="29"/>
      <c r="MNN147" s="29"/>
      <c r="MNO147" s="29"/>
      <c r="MNP147" s="29"/>
      <c r="MNQ147" s="29"/>
      <c r="MNR147" s="29"/>
      <c r="MNS147" s="29"/>
      <c r="MNT147" s="29"/>
      <c r="MNU147" s="29"/>
      <c r="MNV147" s="29"/>
      <c r="MNW147" s="29"/>
      <c r="MNX147" s="29"/>
      <c r="MNY147" s="29"/>
      <c r="MNZ147" s="29"/>
      <c r="MOA147" s="29"/>
      <c r="MOB147" s="29"/>
      <c r="MOC147" s="29"/>
      <c r="MOD147" s="29"/>
      <c r="MOE147" s="29"/>
      <c r="MOF147" s="29"/>
      <c r="MOG147" s="29"/>
      <c r="MOH147" s="29"/>
      <c r="MOI147" s="29"/>
      <c r="MOJ147" s="29"/>
      <c r="MOK147" s="29"/>
      <c r="MOL147" s="29"/>
      <c r="MOM147" s="29"/>
      <c r="MON147" s="29"/>
      <c r="MOO147" s="29"/>
      <c r="MOP147" s="29"/>
      <c r="MOQ147" s="29"/>
      <c r="MOR147" s="29"/>
      <c r="MOS147" s="29"/>
      <c r="MOT147" s="29"/>
      <c r="MOU147" s="29"/>
      <c r="MOV147" s="29"/>
      <c r="MOW147" s="29"/>
      <c r="MOX147" s="29"/>
      <c r="MOY147" s="29"/>
      <c r="MOZ147" s="29"/>
      <c r="MPA147" s="29"/>
      <c r="MPB147" s="29"/>
      <c r="MPC147" s="29"/>
      <c r="MPD147" s="29"/>
      <c r="MPE147" s="29"/>
      <c r="MPF147" s="29"/>
      <c r="MPG147" s="29"/>
      <c r="MPH147" s="29"/>
      <c r="MPI147" s="29"/>
      <c r="MPJ147" s="29"/>
      <c r="MPL147" s="29"/>
      <c r="MPM147" s="29"/>
      <c r="MPN147" s="29"/>
      <c r="MPO147" s="29"/>
      <c r="MPP147" s="29"/>
      <c r="MPQ147" s="29"/>
      <c r="MPR147" s="29"/>
      <c r="MPS147" s="29"/>
      <c r="MPT147" s="29"/>
      <c r="MPU147" s="29"/>
      <c r="MPV147" s="29"/>
      <c r="MPW147" s="29"/>
      <c r="MPX147" s="29"/>
      <c r="MPY147" s="29"/>
      <c r="MPZ147" s="29"/>
      <c r="MQA147" s="29"/>
      <c r="MQB147" s="29"/>
      <c r="MQC147" s="29"/>
      <c r="MQD147" s="29"/>
      <c r="MQE147" s="29"/>
      <c r="MQF147" s="29"/>
      <c r="MQG147" s="29"/>
      <c r="MQH147" s="29"/>
      <c r="MQI147" s="29"/>
      <c r="MQJ147" s="29"/>
      <c r="MQK147" s="29"/>
      <c r="MQL147" s="29"/>
      <c r="MQM147" s="29"/>
      <c r="MQN147" s="29"/>
      <c r="MQO147" s="29"/>
      <c r="MQP147" s="29"/>
      <c r="MQQ147" s="29"/>
      <c r="MQR147" s="29"/>
      <c r="MQS147" s="29"/>
      <c r="MQT147" s="29"/>
      <c r="MQU147" s="29"/>
      <c r="MQV147" s="29"/>
      <c r="MQW147" s="29"/>
      <c r="MQX147" s="29"/>
      <c r="MQY147" s="29"/>
      <c r="MQZ147" s="29"/>
      <c r="MRA147" s="29"/>
      <c r="MRB147" s="29"/>
      <c r="MRC147" s="29"/>
      <c r="MRD147" s="29"/>
      <c r="MRE147" s="29"/>
      <c r="MRF147" s="29"/>
      <c r="MRG147" s="29"/>
      <c r="MRH147" s="29"/>
      <c r="MRI147" s="29"/>
      <c r="MRJ147" s="29"/>
      <c r="MRK147" s="29"/>
      <c r="MRL147" s="29"/>
      <c r="MRM147" s="29"/>
      <c r="MRN147" s="29"/>
      <c r="MRO147" s="29"/>
      <c r="MRP147" s="29"/>
      <c r="MRQ147" s="29"/>
      <c r="MRR147" s="29"/>
      <c r="MRS147" s="29"/>
      <c r="MRT147" s="29"/>
      <c r="MRU147" s="29"/>
      <c r="MRV147" s="29"/>
      <c r="MRW147" s="29"/>
      <c r="MRX147" s="29"/>
      <c r="MRY147" s="29"/>
      <c r="MRZ147" s="29"/>
      <c r="MSA147" s="29"/>
      <c r="MSB147" s="29"/>
      <c r="MSC147" s="29"/>
      <c r="MSD147" s="29"/>
      <c r="MSE147" s="29"/>
      <c r="MSF147" s="29"/>
      <c r="MSG147" s="29"/>
      <c r="MSH147" s="29"/>
      <c r="MSI147" s="29"/>
      <c r="MSJ147" s="29"/>
      <c r="MSK147" s="29"/>
      <c r="MSL147" s="29"/>
      <c r="MSM147" s="29"/>
      <c r="MSN147" s="29"/>
      <c r="MSO147" s="29"/>
      <c r="MSP147" s="29"/>
      <c r="MSQ147" s="29"/>
      <c r="MSR147" s="29"/>
      <c r="MSS147" s="29"/>
      <c r="MST147" s="29"/>
      <c r="MSU147" s="29"/>
      <c r="MSV147" s="29"/>
      <c r="MSW147" s="29"/>
      <c r="MSX147" s="29"/>
      <c r="MSY147" s="29"/>
      <c r="MSZ147" s="29"/>
      <c r="MTA147" s="29"/>
      <c r="MTB147" s="29"/>
      <c r="MTC147" s="29"/>
      <c r="MTD147" s="29"/>
      <c r="MTE147" s="29"/>
      <c r="MTF147" s="29"/>
      <c r="MTG147" s="29"/>
      <c r="MTH147" s="29"/>
      <c r="MTI147" s="29"/>
      <c r="MTJ147" s="29"/>
      <c r="MTK147" s="29"/>
      <c r="MTL147" s="29"/>
      <c r="MTM147" s="29"/>
      <c r="MTN147" s="29"/>
      <c r="MTO147" s="29"/>
      <c r="MTP147" s="29"/>
      <c r="MTQ147" s="29"/>
      <c r="MTR147" s="29"/>
      <c r="MTS147" s="29"/>
      <c r="MTT147" s="29"/>
      <c r="MTU147" s="29"/>
      <c r="MTV147" s="29"/>
      <c r="MTW147" s="29"/>
      <c r="MTX147" s="29"/>
      <c r="MTY147" s="29"/>
      <c r="MTZ147" s="29"/>
      <c r="MUA147" s="29"/>
      <c r="MUB147" s="29"/>
      <c r="MUC147" s="29"/>
      <c r="MUD147" s="29"/>
      <c r="MUE147" s="29"/>
      <c r="MUF147" s="29"/>
      <c r="MUG147" s="29"/>
      <c r="MUH147" s="29"/>
      <c r="MUI147" s="29"/>
      <c r="MUJ147" s="29"/>
      <c r="MUK147" s="29"/>
      <c r="MUL147" s="29"/>
      <c r="MUM147" s="29"/>
      <c r="MUN147" s="29"/>
      <c r="MUO147" s="29"/>
      <c r="MUP147" s="29"/>
      <c r="MUQ147" s="29"/>
      <c r="MUR147" s="29"/>
      <c r="MUS147" s="29"/>
      <c r="MUT147" s="29"/>
      <c r="MUU147" s="29"/>
      <c r="MUV147" s="29"/>
      <c r="MUW147" s="29"/>
      <c r="MUX147" s="29"/>
      <c r="MUY147" s="29"/>
      <c r="MUZ147" s="29"/>
      <c r="MVA147" s="29"/>
      <c r="MVB147" s="29"/>
      <c r="MVC147" s="29"/>
      <c r="MVD147" s="29"/>
      <c r="MVE147" s="29"/>
      <c r="MVF147" s="29"/>
      <c r="MVG147" s="29"/>
      <c r="MVH147" s="29"/>
      <c r="MVI147" s="29"/>
      <c r="MVJ147" s="29"/>
      <c r="MVK147" s="29"/>
      <c r="MVL147" s="29"/>
      <c r="MVM147" s="29"/>
      <c r="MVN147" s="29"/>
      <c r="MVO147" s="29"/>
      <c r="MVP147" s="29"/>
      <c r="MVQ147" s="29"/>
      <c r="MVR147" s="29"/>
      <c r="MVS147" s="29"/>
      <c r="MVT147" s="29"/>
      <c r="MVU147" s="29"/>
      <c r="MVV147" s="29"/>
      <c r="MVW147" s="29"/>
      <c r="MVX147" s="29"/>
      <c r="MVY147" s="29"/>
      <c r="MVZ147" s="29"/>
      <c r="MWA147" s="29"/>
      <c r="MWB147" s="29"/>
      <c r="MWC147" s="29"/>
      <c r="MWD147" s="29"/>
      <c r="MWE147" s="29"/>
      <c r="MWF147" s="29"/>
      <c r="MWG147" s="29"/>
      <c r="MWH147" s="29"/>
      <c r="MWI147" s="29"/>
      <c r="MWJ147" s="29"/>
      <c r="MWK147" s="29"/>
      <c r="MWL147" s="29"/>
      <c r="MWM147" s="29"/>
      <c r="MWN147" s="29"/>
      <c r="MWO147" s="29"/>
      <c r="MWP147" s="29"/>
      <c r="MWQ147" s="29"/>
      <c r="MWR147" s="29"/>
      <c r="MWS147" s="29"/>
      <c r="MWT147" s="29"/>
      <c r="MWU147" s="29"/>
      <c r="MWV147" s="29"/>
      <c r="MWW147" s="29"/>
      <c r="MWX147" s="29"/>
      <c r="MWY147" s="29"/>
      <c r="MWZ147" s="29"/>
      <c r="MXA147" s="29"/>
      <c r="MXB147" s="29"/>
      <c r="MXC147" s="29"/>
      <c r="MXD147" s="29"/>
      <c r="MXE147" s="29"/>
      <c r="MXF147" s="29"/>
      <c r="MXG147" s="29"/>
      <c r="MXH147" s="29"/>
      <c r="MXI147" s="29"/>
      <c r="MXJ147" s="29"/>
      <c r="MXK147" s="29"/>
      <c r="MXL147" s="29"/>
      <c r="MXM147" s="29"/>
      <c r="MXN147" s="29"/>
      <c r="MXO147" s="29"/>
      <c r="MXP147" s="29"/>
      <c r="MXQ147" s="29"/>
      <c r="MXR147" s="29"/>
      <c r="MXS147" s="29"/>
      <c r="MXT147" s="29"/>
      <c r="MXU147" s="29"/>
      <c r="MXV147" s="29"/>
      <c r="MXW147" s="29"/>
      <c r="MXX147" s="29"/>
      <c r="MXY147" s="29"/>
      <c r="MXZ147" s="29"/>
      <c r="MYA147" s="29"/>
      <c r="MYB147" s="29"/>
      <c r="MYC147" s="29"/>
      <c r="MYD147" s="29"/>
      <c r="MYE147" s="29"/>
      <c r="MYF147" s="29"/>
      <c r="MYG147" s="29"/>
      <c r="MYH147" s="29"/>
      <c r="MYI147" s="29"/>
      <c r="MYJ147" s="29"/>
      <c r="MYK147" s="29"/>
      <c r="MYL147" s="29"/>
      <c r="MYM147" s="29"/>
      <c r="MYN147" s="29"/>
      <c r="MYO147" s="29"/>
      <c r="MYP147" s="29"/>
      <c r="MYQ147" s="29"/>
      <c r="MYR147" s="29"/>
      <c r="MYS147" s="29"/>
      <c r="MYT147" s="29"/>
      <c r="MYU147" s="29"/>
      <c r="MYV147" s="29"/>
      <c r="MYW147" s="29"/>
      <c r="MYX147" s="29"/>
      <c r="MYY147" s="29"/>
      <c r="MYZ147" s="29"/>
      <c r="MZA147" s="29"/>
      <c r="MZB147" s="29"/>
      <c r="MZC147" s="29"/>
      <c r="MZD147" s="29"/>
      <c r="MZE147" s="29"/>
      <c r="MZF147" s="29"/>
      <c r="MZH147" s="29"/>
      <c r="MZI147" s="29"/>
      <c r="MZJ147" s="29"/>
      <c r="MZK147" s="29"/>
      <c r="MZL147" s="29"/>
      <c r="MZM147" s="29"/>
      <c r="MZN147" s="29"/>
      <c r="MZO147" s="29"/>
      <c r="MZP147" s="29"/>
      <c r="MZQ147" s="29"/>
      <c r="MZR147" s="29"/>
      <c r="MZS147" s="29"/>
      <c r="MZT147" s="29"/>
      <c r="MZU147" s="29"/>
      <c r="MZV147" s="29"/>
      <c r="MZW147" s="29"/>
      <c r="MZX147" s="29"/>
      <c r="MZY147" s="29"/>
      <c r="MZZ147" s="29"/>
      <c r="NAA147" s="29"/>
      <c r="NAB147" s="29"/>
      <c r="NAC147" s="29"/>
      <c r="NAD147" s="29"/>
      <c r="NAE147" s="29"/>
      <c r="NAF147" s="29"/>
      <c r="NAG147" s="29"/>
      <c r="NAH147" s="29"/>
      <c r="NAI147" s="29"/>
      <c r="NAJ147" s="29"/>
      <c r="NAK147" s="29"/>
      <c r="NAL147" s="29"/>
      <c r="NAM147" s="29"/>
      <c r="NAN147" s="29"/>
      <c r="NAO147" s="29"/>
      <c r="NAP147" s="29"/>
      <c r="NAQ147" s="29"/>
      <c r="NAR147" s="29"/>
      <c r="NAS147" s="29"/>
      <c r="NAT147" s="29"/>
      <c r="NAU147" s="29"/>
      <c r="NAV147" s="29"/>
      <c r="NAW147" s="29"/>
      <c r="NAX147" s="29"/>
      <c r="NAY147" s="29"/>
      <c r="NAZ147" s="29"/>
      <c r="NBA147" s="29"/>
      <c r="NBB147" s="29"/>
      <c r="NBC147" s="29"/>
      <c r="NBD147" s="29"/>
      <c r="NBE147" s="29"/>
      <c r="NBF147" s="29"/>
      <c r="NBG147" s="29"/>
      <c r="NBH147" s="29"/>
      <c r="NBI147" s="29"/>
      <c r="NBJ147" s="29"/>
      <c r="NBK147" s="29"/>
      <c r="NBL147" s="29"/>
      <c r="NBM147" s="29"/>
      <c r="NBN147" s="29"/>
      <c r="NBO147" s="29"/>
      <c r="NBP147" s="29"/>
      <c r="NBQ147" s="29"/>
      <c r="NBR147" s="29"/>
      <c r="NBS147" s="29"/>
      <c r="NBT147" s="29"/>
      <c r="NBU147" s="29"/>
      <c r="NBV147" s="29"/>
      <c r="NBW147" s="29"/>
      <c r="NBX147" s="29"/>
      <c r="NBY147" s="29"/>
      <c r="NBZ147" s="29"/>
      <c r="NCA147" s="29"/>
      <c r="NCB147" s="29"/>
      <c r="NCC147" s="29"/>
      <c r="NCD147" s="29"/>
      <c r="NCE147" s="29"/>
      <c r="NCF147" s="29"/>
      <c r="NCG147" s="29"/>
      <c r="NCH147" s="29"/>
      <c r="NCI147" s="29"/>
      <c r="NCJ147" s="29"/>
      <c r="NCK147" s="29"/>
      <c r="NCL147" s="29"/>
      <c r="NCM147" s="29"/>
      <c r="NCN147" s="29"/>
      <c r="NCO147" s="29"/>
      <c r="NCP147" s="29"/>
      <c r="NCQ147" s="29"/>
      <c r="NCR147" s="29"/>
      <c r="NCS147" s="29"/>
      <c r="NCT147" s="29"/>
      <c r="NCU147" s="29"/>
      <c r="NCV147" s="29"/>
      <c r="NCW147" s="29"/>
      <c r="NCX147" s="29"/>
      <c r="NCY147" s="29"/>
      <c r="NCZ147" s="29"/>
      <c r="NDA147" s="29"/>
      <c r="NDB147" s="29"/>
      <c r="NDC147" s="29"/>
      <c r="NDD147" s="29"/>
      <c r="NDE147" s="29"/>
      <c r="NDF147" s="29"/>
      <c r="NDG147" s="29"/>
      <c r="NDH147" s="29"/>
      <c r="NDI147" s="29"/>
      <c r="NDJ147" s="29"/>
      <c r="NDK147" s="29"/>
      <c r="NDL147" s="29"/>
      <c r="NDM147" s="29"/>
      <c r="NDN147" s="29"/>
      <c r="NDO147" s="29"/>
      <c r="NDP147" s="29"/>
      <c r="NDQ147" s="29"/>
      <c r="NDR147" s="29"/>
      <c r="NDS147" s="29"/>
      <c r="NDT147" s="29"/>
      <c r="NDU147" s="29"/>
      <c r="NDV147" s="29"/>
      <c r="NDW147" s="29"/>
      <c r="NDX147" s="29"/>
      <c r="NDY147" s="29"/>
      <c r="NDZ147" s="29"/>
      <c r="NEA147" s="29"/>
      <c r="NEB147" s="29"/>
      <c r="NEC147" s="29"/>
      <c r="NED147" s="29"/>
      <c r="NEE147" s="29"/>
      <c r="NEF147" s="29"/>
      <c r="NEG147" s="29"/>
      <c r="NEH147" s="29"/>
      <c r="NEI147" s="29"/>
      <c r="NEJ147" s="29"/>
      <c r="NEK147" s="29"/>
      <c r="NEL147" s="29"/>
      <c r="NEM147" s="29"/>
      <c r="NEN147" s="29"/>
      <c r="NEO147" s="29"/>
      <c r="NEP147" s="29"/>
      <c r="NEQ147" s="29"/>
      <c r="NER147" s="29"/>
      <c r="NES147" s="29"/>
      <c r="NET147" s="29"/>
      <c r="NEU147" s="29"/>
      <c r="NEV147" s="29"/>
      <c r="NEW147" s="29"/>
      <c r="NEX147" s="29"/>
      <c r="NEY147" s="29"/>
      <c r="NEZ147" s="29"/>
      <c r="NFA147" s="29"/>
      <c r="NFB147" s="29"/>
      <c r="NFC147" s="29"/>
      <c r="NFD147" s="29"/>
      <c r="NFE147" s="29"/>
      <c r="NFF147" s="29"/>
      <c r="NFG147" s="29"/>
      <c r="NFH147" s="29"/>
      <c r="NFI147" s="29"/>
      <c r="NFJ147" s="29"/>
      <c r="NFK147" s="29"/>
      <c r="NFL147" s="29"/>
      <c r="NFM147" s="29"/>
      <c r="NFN147" s="29"/>
      <c r="NFO147" s="29"/>
      <c r="NFP147" s="29"/>
      <c r="NFQ147" s="29"/>
      <c r="NFR147" s="29"/>
      <c r="NFS147" s="29"/>
      <c r="NFT147" s="29"/>
      <c r="NFU147" s="29"/>
      <c r="NFV147" s="29"/>
      <c r="NFW147" s="29"/>
      <c r="NFX147" s="29"/>
      <c r="NFY147" s="29"/>
      <c r="NFZ147" s="29"/>
      <c r="NGA147" s="29"/>
      <c r="NGB147" s="29"/>
      <c r="NGC147" s="29"/>
      <c r="NGD147" s="29"/>
      <c r="NGE147" s="29"/>
      <c r="NGF147" s="29"/>
      <c r="NGG147" s="29"/>
      <c r="NGH147" s="29"/>
      <c r="NGI147" s="29"/>
      <c r="NGJ147" s="29"/>
      <c r="NGK147" s="29"/>
      <c r="NGL147" s="29"/>
      <c r="NGM147" s="29"/>
      <c r="NGN147" s="29"/>
      <c r="NGO147" s="29"/>
      <c r="NGP147" s="29"/>
      <c r="NGQ147" s="29"/>
      <c r="NGR147" s="29"/>
      <c r="NGS147" s="29"/>
      <c r="NGT147" s="29"/>
      <c r="NGU147" s="29"/>
      <c r="NGV147" s="29"/>
      <c r="NGW147" s="29"/>
      <c r="NGX147" s="29"/>
      <c r="NGY147" s="29"/>
      <c r="NGZ147" s="29"/>
      <c r="NHA147" s="29"/>
      <c r="NHB147" s="29"/>
      <c r="NHC147" s="29"/>
      <c r="NHD147" s="29"/>
      <c r="NHE147" s="29"/>
      <c r="NHF147" s="29"/>
      <c r="NHG147" s="29"/>
      <c r="NHH147" s="29"/>
      <c r="NHI147" s="29"/>
      <c r="NHJ147" s="29"/>
      <c r="NHK147" s="29"/>
      <c r="NHL147" s="29"/>
      <c r="NHM147" s="29"/>
      <c r="NHN147" s="29"/>
      <c r="NHO147" s="29"/>
      <c r="NHP147" s="29"/>
      <c r="NHQ147" s="29"/>
      <c r="NHR147" s="29"/>
      <c r="NHS147" s="29"/>
      <c r="NHT147" s="29"/>
      <c r="NHU147" s="29"/>
      <c r="NHV147" s="29"/>
      <c r="NHW147" s="29"/>
      <c r="NHX147" s="29"/>
      <c r="NHY147" s="29"/>
      <c r="NHZ147" s="29"/>
      <c r="NIA147" s="29"/>
      <c r="NIB147" s="29"/>
      <c r="NIC147" s="29"/>
      <c r="NID147" s="29"/>
      <c r="NIE147" s="29"/>
      <c r="NIF147" s="29"/>
      <c r="NIG147" s="29"/>
      <c r="NIH147" s="29"/>
      <c r="NII147" s="29"/>
      <c r="NIJ147" s="29"/>
      <c r="NIK147" s="29"/>
      <c r="NIL147" s="29"/>
      <c r="NIM147" s="29"/>
      <c r="NIN147" s="29"/>
      <c r="NIO147" s="29"/>
      <c r="NIP147" s="29"/>
      <c r="NIQ147" s="29"/>
      <c r="NIR147" s="29"/>
      <c r="NIS147" s="29"/>
      <c r="NIT147" s="29"/>
      <c r="NIU147" s="29"/>
      <c r="NIV147" s="29"/>
      <c r="NIW147" s="29"/>
      <c r="NIX147" s="29"/>
      <c r="NIY147" s="29"/>
      <c r="NIZ147" s="29"/>
      <c r="NJA147" s="29"/>
      <c r="NJB147" s="29"/>
      <c r="NJD147" s="29"/>
      <c r="NJE147" s="29"/>
      <c r="NJF147" s="29"/>
      <c r="NJG147" s="29"/>
      <c r="NJH147" s="29"/>
      <c r="NJI147" s="29"/>
      <c r="NJJ147" s="29"/>
      <c r="NJK147" s="29"/>
      <c r="NJL147" s="29"/>
      <c r="NJM147" s="29"/>
      <c r="NJN147" s="29"/>
      <c r="NJO147" s="29"/>
      <c r="NJP147" s="29"/>
      <c r="NJQ147" s="29"/>
      <c r="NJR147" s="29"/>
      <c r="NJS147" s="29"/>
      <c r="NJT147" s="29"/>
      <c r="NJU147" s="29"/>
      <c r="NJV147" s="29"/>
      <c r="NJW147" s="29"/>
      <c r="NJX147" s="29"/>
      <c r="NJY147" s="29"/>
      <c r="NJZ147" s="29"/>
      <c r="NKA147" s="29"/>
      <c r="NKB147" s="29"/>
      <c r="NKC147" s="29"/>
      <c r="NKD147" s="29"/>
      <c r="NKE147" s="29"/>
      <c r="NKF147" s="29"/>
      <c r="NKG147" s="29"/>
      <c r="NKH147" s="29"/>
      <c r="NKI147" s="29"/>
      <c r="NKJ147" s="29"/>
      <c r="NKK147" s="29"/>
      <c r="NKL147" s="29"/>
      <c r="NKM147" s="29"/>
      <c r="NKN147" s="29"/>
      <c r="NKO147" s="29"/>
      <c r="NKP147" s="29"/>
      <c r="NKQ147" s="29"/>
      <c r="NKR147" s="29"/>
      <c r="NKS147" s="29"/>
      <c r="NKT147" s="29"/>
      <c r="NKU147" s="29"/>
      <c r="NKV147" s="29"/>
      <c r="NKW147" s="29"/>
      <c r="NKX147" s="29"/>
      <c r="NKY147" s="29"/>
      <c r="NKZ147" s="29"/>
      <c r="NLA147" s="29"/>
      <c r="NLB147" s="29"/>
      <c r="NLC147" s="29"/>
      <c r="NLD147" s="29"/>
      <c r="NLE147" s="29"/>
      <c r="NLF147" s="29"/>
      <c r="NLG147" s="29"/>
      <c r="NLH147" s="29"/>
      <c r="NLI147" s="29"/>
      <c r="NLJ147" s="29"/>
      <c r="NLK147" s="29"/>
      <c r="NLL147" s="29"/>
      <c r="NLM147" s="29"/>
      <c r="NLN147" s="29"/>
      <c r="NLO147" s="29"/>
      <c r="NLP147" s="29"/>
      <c r="NLQ147" s="29"/>
      <c r="NLR147" s="29"/>
      <c r="NLS147" s="29"/>
      <c r="NLT147" s="29"/>
      <c r="NLU147" s="29"/>
      <c r="NLV147" s="29"/>
      <c r="NLW147" s="29"/>
      <c r="NLX147" s="29"/>
      <c r="NLY147" s="29"/>
      <c r="NLZ147" s="29"/>
      <c r="NMA147" s="29"/>
      <c r="NMB147" s="29"/>
      <c r="NMC147" s="29"/>
      <c r="NMD147" s="29"/>
      <c r="NME147" s="29"/>
      <c r="NMF147" s="29"/>
      <c r="NMG147" s="29"/>
      <c r="NMH147" s="29"/>
      <c r="NMI147" s="29"/>
      <c r="NMJ147" s="29"/>
      <c r="NMK147" s="29"/>
      <c r="NML147" s="29"/>
      <c r="NMM147" s="29"/>
      <c r="NMN147" s="29"/>
      <c r="NMO147" s="29"/>
      <c r="NMP147" s="29"/>
      <c r="NMQ147" s="29"/>
      <c r="NMR147" s="29"/>
      <c r="NMS147" s="29"/>
      <c r="NMT147" s="29"/>
      <c r="NMU147" s="29"/>
      <c r="NMV147" s="29"/>
      <c r="NMW147" s="29"/>
      <c r="NMX147" s="29"/>
      <c r="NMY147" s="29"/>
      <c r="NMZ147" s="29"/>
      <c r="NNA147" s="29"/>
      <c r="NNB147" s="29"/>
      <c r="NNC147" s="29"/>
      <c r="NND147" s="29"/>
      <c r="NNE147" s="29"/>
      <c r="NNF147" s="29"/>
      <c r="NNG147" s="29"/>
      <c r="NNH147" s="29"/>
      <c r="NNI147" s="29"/>
      <c r="NNJ147" s="29"/>
      <c r="NNK147" s="29"/>
      <c r="NNL147" s="29"/>
      <c r="NNM147" s="29"/>
      <c r="NNN147" s="29"/>
      <c r="NNO147" s="29"/>
      <c r="NNP147" s="29"/>
      <c r="NNQ147" s="29"/>
      <c r="NNR147" s="29"/>
      <c r="NNS147" s="29"/>
      <c r="NNT147" s="29"/>
      <c r="NNU147" s="29"/>
      <c r="NNV147" s="29"/>
      <c r="NNW147" s="29"/>
      <c r="NNX147" s="29"/>
      <c r="NNY147" s="29"/>
      <c r="NNZ147" s="29"/>
      <c r="NOA147" s="29"/>
      <c r="NOB147" s="29"/>
      <c r="NOC147" s="29"/>
      <c r="NOD147" s="29"/>
      <c r="NOE147" s="29"/>
      <c r="NOF147" s="29"/>
      <c r="NOG147" s="29"/>
      <c r="NOH147" s="29"/>
      <c r="NOI147" s="29"/>
      <c r="NOJ147" s="29"/>
      <c r="NOK147" s="29"/>
      <c r="NOL147" s="29"/>
      <c r="NOM147" s="29"/>
      <c r="NON147" s="29"/>
      <c r="NOO147" s="29"/>
      <c r="NOP147" s="29"/>
      <c r="NOQ147" s="29"/>
      <c r="NOR147" s="29"/>
      <c r="NOS147" s="29"/>
      <c r="NOT147" s="29"/>
      <c r="NOU147" s="29"/>
      <c r="NOV147" s="29"/>
      <c r="NOW147" s="29"/>
      <c r="NOX147" s="29"/>
      <c r="NOY147" s="29"/>
      <c r="NOZ147" s="29"/>
      <c r="NPA147" s="29"/>
      <c r="NPB147" s="29"/>
      <c r="NPC147" s="29"/>
      <c r="NPD147" s="29"/>
      <c r="NPE147" s="29"/>
      <c r="NPF147" s="29"/>
      <c r="NPG147" s="29"/>
      <c r="NPH147" s="29"/>
      <c r="NPI147" s="29"/>
      <c r="NPJ147" s="29"/>
      <c r="NPK147" s="29"/>
      <c r="NPL147" s="29"/>
      <c r="NPM147" s="29"/>
      <c r="NPN147" s="29"/>
      <c r="NPO147" s="29"/>
      <c r="NPP147" s="29"/>
      <c r="NPQ147" s="29"/>
      <c r="NPR147" s="29"/>
      <c r="NPS147" s="29"/>
      <c r="NPT147" s="29"/>
      <c r="NPU147" s="29"/>
      <c r="NPV147" s="29"/>
      <c r="NPW147" s="29"/>
      <c r="NPX147" s="29"/>
      <c r="NPY147" s="29"/>
      <c r="NPZ147" s="29"/>
      <c r="NQA147" s="29"/>
      <c r="NQB147" s="29"/>
      <c r="NQC147" s="29"/>
      <c r="NQD147" s="29"/>
      <c r="NQE147" s="29"/>
      <c r="NQF147" s="29"/>
      <c r="NQG147" s="29"/>
      <c r="NQH147" s="29"/>
      <c r="NQI147" s="29"/>
      <c r="NQJ147" s="29"/>
      <c r="NQK147" s="29"/>
      <c r="NQL147" s="29"/>
      <c r="NQM147" s="29"/>
      <c r="NQN147" s="29"/>
      <c r="NQO147" s="29"/>
      <c r="NQP147" s="29"/>
      <c r="NQQ147" s="29"/>
      <c r="NQR147" s="29"/>
      <c r="NQS147" s="29"/>
      <c r="NQT147" s="29"/>
      <c r="NQU147" s="29"/>
      <c r="NQV147" s="29"/>
      <c r="NQW147" s="29"/>
      <c r="NQX147" s="29"/>
      <c r="NQY147" s="29"/>
      <c r="NQZ147" s="29"/>
      <c r="NRA147" s="29"/>
      <c r="NRB147" s="29"/>
      <c r="NRC147" s="29"/>
      <c r="NRD147" s="29"/>
      <c r="NRE147" s="29"/>
      <c r="NRF147" s="29"/>
      <c r="NRG147" s="29"/>
      <c r="NRH147" s="29"/>
      <c r="NRI147" s="29"/>
      <c r="NRJ147" s="29"/>
      <c r="NRK147" s="29"/>
      <c r="NRL147" s="29"/>
      <c r="NRM147" s="29"/>
      <c r="NRN147" s="29"/>
      <c r="NRO147" s="29"/>
      <c r="NRP147" s="29"/>
      <c r="NRQ147" s="29"/>
      <c r="NRR147" s="29"/>
      <c r="NRS147" s="29"/>
      <c r="NRT147" s="29"/>
      <c r="NRU147" s="29"/>
      <c r="NRV147" s="29"/>
      <c r="NRW147" s="29"/>
      <c r="NRX147" s="29"/>
      <c r="NRY147" s="29"/>
      <c r="NRZ147" s="29"/>
      <c r="NSA147" s="29"/>
      <c r="NSB147" s="29"/>
      <c r="NSC147" s="29"/>
      <c r="NSD147" s="29"/>
      <c r="NSE147" s="29"/>
      <c r="NSF147" s="29"/>
      <c r="NSG147" s="29"/>
      <c r="NSH147" s="29"/>
      <c r="NSI147" s="29"/>
      <c r="NSJ147" s="29"/>
      <c r="NSK147" s="29"/>
      <c r="NSL147" s="29"/>
      <c r="NSM147" s="29"/>
      <c r="NSN147" s="29"/>
      <c r="NSO147" s="29"/>
      <c r="NSP147" s="29"/>
      <c r="NSQ147" s="29"/>
      <c r="NSR147" s="29"/>
      <c r="NSS147" s="29"/>
      <c r="NST147" s="29"/>
      <c r="NSU147" s="29"/>
      <c r="NSV147" s="29"/>
      <c r="NSW147" s="29"/>
      <c r="NSX147" s="29"/>
      <c r="NSZ147" s="29"/>
      <c r="NTA147" s="29"/>
      <c r="NTB147" s="29"/>
      <c r="NTC147" s="29"/>
      <c r="NTD147" s="29"/>
      <c r="NTE147" s="29"/>
      <c r="NTF147" s="29"/>
      <c r="NTG147" s="29"/>
      <c r="NTH147" s="29"/>
      <c r="NTI147" s="29"/>
      <c r="NTJ147" s="29"/>
      <c r="NTK147" s="29"/>
      <c r="NTL147" s="29"/>
      <c r="NTM147" s="29"/>
      <c r="NTN147" s="29"/>
      <c r="NTO147" s="29"/>
      <c r="NTP147" s="29"/>
      <c r="NTQ147" s="29"/>
      <c r="NTR147" s="29"/>
      <c r="NTS147" s="29"/>
      <c r="NTT147" s="29"/>
      <c r="NTU147" s="29"/>
      <c r="NTV147" s="29"/>
      <c r="NTW147" s="29"/>
      <c r="NTX147" s="29"/>
      <c r="NTY147" s="29"/>
      <c r="NTZ147" s="29"/>
      <c r="NUA147" s="29"/>
      <c r="NUB147" s="29"/>
      <c r="NUC147" s="29"/>
      <c r="NUD147" s="29"/>
      <c r="NUE147" s="29"/>
      <c r="NUF147" s="29"/>
      <c r="NUG147" s="29"/>
      <c r="NUH147" s="29"/>
      <c r="NUI147" s="29"/>
      <c r="NUJ147" s="29"/>
      <c r="NUK147" s="29"/>
      <c r="NUL147" s="29"/>
      <c r="NUM147" s="29"/>
      <c r="NUN147" s="29"/>
      <c r="NUO147" s="29"/>
      <c r="NUP147" s="29"/>
      <c r="NUQ147" s="29"/>
      <c r="NUR147" s="29"/>
      <c r="NUS147" s="29"/>
      <c r="NUT147" s="29"/>
      <c r="NUU147" s="29"/>
      <c r="NUV147" s="29"/>
      <c r="NUW147" s="29"/>
      <c r="NUX147" s="29"/>
      <c r="NUY147" s="29"/>
      <c r="NUZ147" s="29"/>
      <c r="NVA147" s="29"/>
      <c r="NVB147" s="29"/>
      <c r="NVC147" s="29"/>
      <c r="NVD147" s="29"/>
      <c r="NVE147" s="29"/>
      <c r="NVF147" s="29"/>
      <c r="NVG147" s="29"/>
      <c r="NVH147" s="29"/>
      <c r="NVI147" s="29"/>
      <c r="NVJ147" s="29"/>
      <c r="NVK147" s="29"/>
      <c r="NVL147" s="29"/>
      <c r="NVM147" s="29"/>
      <c r="NVN147" s="29"/>
      <c r="NVO147" s="29"/>
      <c r="NVP147" s="29"/>
      <c r="NVQ147" s="29"/>
      <c r="NVR147" s="29"/>
      <c r="NVS147" s="29"/>
      <c r="NVT147" s="29"/>
      <c r="NVU147" s="29"/>
      <c r="NVV147" s="29"/>
      <c r="NVW147" s="29"/>
      <c r="NVX147" s="29"/>
      <c r="NVY147" s="29"/>
      <c r="NVZ147" s="29"/>
      <c r="NWA147" s="29"/>
      <c r="NWB147" s="29"/>
      <c r="NWC147" s="29"/>
      <c r="NWD147" s="29"/>
      <c r="NWE147" s="29"/>
      <c r="NWF147" s="29"/>
      <c r="NWG147" s="29"/>
      <c r="NWH147" s="29"/>
      <c r="NWI147" s="29"/>
      <c r="NWJ147" s="29"/>
      <c r="NWK147" s="29"/>
      <c r="NWL147" s="29"/>
      <c r="NWM147" s="29"/>
      <c r="NWN147" s="29"/>
      <c r="NWO147" s="29"/>
      <c r="NWP147" s="29"/>
      <c r="NWQ147" s="29"/>
      <c r="NWR147" s="29"/>
      <c r="NWS147" s="29"/>
      <c r="NWT147" s="29"/>
      <c r="NWU147" s="29"/>
      <c r="NWV147" s="29"/>
      <c r="NWW147" s="29"/>
      <c r="NWX147" s="29"/>
      <c r="NWY147" s="29"/>
      <c r="NWZ147" s="29"/>
      <c r="NXA147" s="29"/>
      <c r="NXB147" s="29"/>
      <c r="NXC147" s="29"/>
      <c r="NXD147" s="29"/>
      <c r="NXE147" s="29"/>
      <c r="NXF147" s="29"/>
      <c r="NXG147" s="29"/>
      <c r="NXH147" s="29"/>
      <c r="NXI147" s="29"/>
      <c r="NXJ147" s="29"/>
      <c r="NXK147" s="29"/>
      <c r="NXL147" s="29"/>
      <c r="NXM147" s="29"/>
      <c r="NXN147" s="29"/>
      <c r="NXO147" s="29"/>
      <c r="NXP147" s="29"/>
      <c r="NXQ147" s="29"/>
      <c r="NXR147" s="29"/>
      <c r="NXS147" s="29"/>
      <c r="NXT147" s="29"/>
      <c r="NXU147" s="29"/>
      <c r="NXV147" s="29"/>
      <c r="NXW147" s="29"/>
      <c r="NXX147" s="29"/>
      <c r="NXY147" s="29"/>
      <c r="NXZ147" s="29"/>
      <c r="NYA147" s="29"/>
      <c r="NYB147" s="29"/>
      <c r="NYC147" s="29"/>
      <c r="NYD147" s="29"/>
      <c r="NYE147" s="29"/>
      <c r="NYF147" s="29"/>
      <c r="NYG147" s="29"/>
      <c r="NYH147" s="29"/>
      <c r="NYI147" s="29"/>
      <c r="NYJ147" s="29"/>
      <c r="NYK147" s="29"/>
      <c r="NYL147" s="29"/>
      <c r="NYM147" s="29"/>
      <c r="NYN147" s="29"/>
      <c r="NYO147" s="29"/>
      <c r="NYP147" s="29"/>
      <c r="NYQ147" s="29"/>
      <c r="NYR147" s="29"/>
      <c r="NYS147" s="29"/>
      <c r="NYT147" s="29"/>
      <c r="NYU147" s="29"/>
      <c r="NYV147" s="29"/>
      <c r="NYW147" s="29"/>
      <c r="NYX147" s="29"/>
      <c r="NYY147" s="29"/>
      <c r="NYZ147" s="29"/>
      <c r="NZA147" s="29"/>
      <c r="NZB147" s="29"/>
      <c r="NZC147" s="29"/>
      <c r="NZD147" s="29"/>
      <c r="NZE147" s="29"/>
      <c r="NZF147" s="29"/>
      <c r="NZG147" s="29"/>
      <c r="NZH147" s="29"/>
      <c r="NZI147" s="29"/>
      <c r="NZJ147" s="29"/>
      <c r="NZK147" s="29"/>
      <c r="NZL147" s="29"/>
      <c r="NZM147" s="29"/>
      <c r="NZN147" s="29"/>
      <c r="NZO147" s="29"/>
      <c r="NZP147" s="29"/>
      <c r="NZQ147" s="29"/>
      <c r="NZR147" s="29"/>
      <c r="NZS147" s="29"/>
      <c r="NZT147" s="29"/>
      <c r="NZU147" s="29"/>
      <c r="NZV147" s="29"/>
      <c r="NZW147" s="29"/>
      <c r="NZX147" s="29"/>
      <c r="NZY147" s="29"/>
      <c r="NZZ147" s="29"/>
      <c r="OAA147" s="29"/>
      <c r="OAB147" s="29"/>
      <c r="OAC147" s="29"/>
      <c r="OAD147" s="29"/>
      <c r="OAE147" s="29"/>
      <c r="OAF147" s="29"/>
      <c r="OAG147" s="29"/>
      <c r="OAH147" s="29"/>
      <c r="OAI147" s="29"/>
      <c r="OAJ147" s="29"/>
      <c r="OAK147" s="29"/>
      <c r="OAL147" s="29"/>
      <c r="OAM147" s="29"/>
      <c r="OAN147" s="29"/>
      <c r="OAO147" s="29"/>
      <c r="OAP147" s="29"/>
      <c r="OAQ147" s="29"/>
      <c r="OAR147" s="29"/>
      <c r="OAS147" s="29"/>
      <c r="OAT147" s="29"/>
      <c r="OAU147" s="29"/>
      <c r="OAV147" s="29"/>
      <c r="OAW147" s="29"/>
      <c r="OAX147" s="29"/>
      <c r="OAY147" s="29"/>
      <c r="OAZ147" s="29"/>
      <c r="OBA147" s="29"/>
      <c r="OBB147" s="29"/>
      <c r="OBC147" s="29"/>
      <c r="OBD147" s="29"/>
      <c r="OBE147" s="29"/>
      <c r="OBF147" s="29"/>
      <c r="OBG147" s="29"/>
      <c r="OBH147" s="29"/>
      <c r="OBI147" s="29"/>
      <c r="OBJ147" s="29"/>
      <c r="OBK147" s="29"/>
      <c r="OBL147" s="29"/>
      <c r="OBM147" s="29"/>
      <c r="OBN147" s="29"/>
      <c r="OBO147" s="29"/>
      <c r="OBP147" s="29"/>
      <c r="OBQ147" s="29"/>
      <c r="OBR147" s="29"/>
      <c r="OBS147" s="29"/>
      <c r="OBT147" s="29"/>
      <c r="OBU147" s="29"/>
      <c r="OBV147" s="29"/>
      <c r="OBW147" s="29"/>
      <c r="OBX147" s="29"/>
      <c r="OBY147" s="29"/>
      <c r="OBZ147" s="29"/>
      <c r="OCA147" s="29"/>
      <c r="OCB147" s="29"/>
      <c r="OCC147" s="29"/>
      <c r="OCD147" s="29"/>
      <c r="OCE147" s="29"/>
      <c r="OCF147" s="29"/>
      <c r="OCG147" s="29"/>
      <c r="OCH147" s="29"/>
      <c r="OCI147" s="29"/>
      <c r="OCJ147" s="29"/>
      <c r="OCK147" s="29"/>
      <c r="OCL147" s="29"/>
      <c r="OCM147" s="29"/>
      <c r="OCN147" s="29"/>
      <c r="OCO147" s="29"/>
      <c r="OCP147" s="29"/>
      <c r="OCQ147" s="29"/>
      <c r="OCR147" s="29"/>
      <c r="OCS147" s="29"/>
      <c r="OCT147" s="29"/>
      <c r="OCV147" s="29"/>
      <c r="OCW147" s="29"/>
      <c r="OCX147" s="29"/>
      <c r="OCY147" s="29"/>
      <c r="OCZ147" s="29"/>
      <c r="ODA147" s="29"/>
      <c r="ODB147" s="29"/>
      <c r="ODC147" s="29"/>
      <c r="ODD147" s="29"/>
      <c r="ODE147" s="29"/>
      <c r="ODF147" s="29"/>
      <c r="ODG147" s="29"/>
      <c r="ODH147" s="29"/>
      <c r="ODI147" s="29"/>
      <c r="ODJ147" s="29"/>
      <c r="ODK147" s="29"/>
      <c r="ODL147" s="29"/>
      <c r="ODM147" s="29"/>
      <c r="ODN147" s="29"/>
      <c r="ODO147" s="29"/>
      <c r="ODP147" s="29"/>
      <c r="ODQ147" s="29"/>
      <c r="ODR147" s="29"/>
      <c r="ODS147" s="29"/>
      <c r="ODT147" s="29"/>
      <c r="ODU147" s="29"/>
      <c r="ODV147" s="29"/>
      <c r="ODW147" s="29"/>
      <c r="ODX147" s="29"/>
      <c r="ODY147" s="29"/>
      <c r="ODZ147" s="29"/>
      <c r="OEA147" s="29"/>
      <c r="OEB147" s="29"/>
      <c r="OEC147" s="29"/>
      <c r="OED147" s="29"/>
      <c r="OEE147" s="29"/>
      <c r="OEF147" s="29"/>
      <c r="OEG147" s="29"/>
      <c r="OEH147" s="29"/>
      <c r="OEI147" s="29"/>
      <c r="OEJ147" s="29"/>
      <c r="OEK147" s="29"/>
      <c r="OEL147" s="29"/>
      <c r="OEM147" s="29"/>
      <c r="OEN147" s="29"/>
      <c r="OEO147" s="29"/>
      <c r="OEP147" s="29"/>
      <c r="OEQ147" s="29"/>
      <c r="OER147" s="29"/>
      <c r="OES147" s="29"/>
      <c r="OET147" s="29"/>
      <c r="OEU147" s="29"/>
      <c r="OEV147" s="29"/>
      <c r="OEW147" s="29"/>
      <c r="OEX147" s="29"/>
      <c r="OEY147" s="29"/>
      <c r="OEZ147" s="29"/>
      <c r="OFA147" s="29"/>
      <c r="OFB147" s="29"/>
      <c r="OFC147" s="29"/>
      <c r="OFD147" s="29"/>
      <c r="OFE147" s="29"/>
      <c r="OFF147" s="29"/>
      <c r="OFG147" s="29"/>
      <c r="OFH147" s="29"/>
      <c r="OFI147" s="29"/>
      <c r="OFJ147" s="29"/>
      <c r="OFK147" s="29"/>
      <c r="OFL147" s="29"/>
      <c r="OFM147" s="29"/>
      <c r="OFN147" s="29"/>
      <c r="OFO147" s="29"/>
      <c r="OFP147" s="29"/>
      <c r="OFQ147" s="29"/>
      <c r="OFR147" s="29"/>
      <c r="OFS147" s="29"/>
      <c r="OFT147" s="29"/>
      <c r="OFU147" s="29"/>
      <c r="OFV147" s="29"/>
      <c r="OFW147" s="29"/>
      <c r="OFX147" s="29"/>
      <c r="OFY147" s="29"/>
      <c r="OFZ147" s="29"/>
      <c r="OGA147" s="29"/>
      <c r="OGB147" s="29"/>
      <c r="OGC147" s="29"/>
      <c r="OGD147" s="29"/>
      <c r="OGE147" s="29"/>
      <c r="OGF147" s="29"/>
      <c r="OGG147" s="29"/>
      <c r="OGH147" s="29"/>
      <c r="OGI147" s="29"/>
      <c r="OGJ147" s="29"/>
      <c r="OGK147" s="29"/>
      <c r="OGL147" s="29"/>
      <c r="OGM147" s="29"/>
      <c r="OGN147" s="29"/>
      <c r="OGO147" s="29"/>
      <c r="OGP147" s="29"/>
      <c r="OGQ147" s="29"/>
      <c r="OGR147" s="29"/>
      <c r="OGS147" s="29"/>
      <c r="OGT147" s="29"/>
      <c r="OGU147" s="29"/>
      <c r="OGV147" s="29"/>
      <c r="OGW147" s="29"/>
      <c r="OGX147" s="29"/>
      <c r="OGY147" s="29"/>
      <c r="OGZ147" s="29"/>
      <c r="OHA147" s="29"/>
      <c r="OHB147" s="29"/>
      <c r="OHC147" s="29"/>
      <c r="OHD147" s="29"/>
      <c r="OHE147" s="29"/>
      <c r="OHF147" s="29"/>
      <c r="OHG147" s="29"/>
      <c r="OHH147" s="29"/>
      <c r="OHI147" s="29"/>
      <c r="OHJ147" s="29"/>
      <c r="OHK147" s="29"/>
      <c r="OHL147" s="29"/>
      <c r="OHM147" s="29"/>
      <c r="OHN147" s="29"/>
      <c r="OHO147" s="29"/>
      <c r="OHP147" s="29"/>
      <c r="OHQ147" s="29"/>
      <c r="OHR147" s="29"/>
      <c r="OHS147" s="29"/>
      <c r="OHT147" s="29"/>
      <c r="OHU147" s="29"/>
      <c r="OHV147" s="29"/>
      <c r="OHW147" s="29"/>
      <c r="OHX147" s="29"/>
      <c r="OHY147" s="29"/>
      <c r="OHZ147" s="29"/>
      <c r="OIA147" s="29"/>
      <c r="OIB147" s="29"/>
      <c r="OIC147" s="29"/>
      <c r="OID147" s="29"/>
      <c r="OIE147" s="29"/>
      <c r="OIF147" s="29"/>
      <c r="OIG147" s="29"/>
      <c r="OIH147" s="29"/>
      <c r="OII147" s="29"/>
      <c r="OIJ147" s="29"/>
      <c r="OIK147" s="29"/>
      <c r="OIL147" s="29"/>
      <c r="OIM147" s="29"/>
      <c r="OIN147" s="29"/>
      <c r="OIO147" s="29"/>
      <c r="OIP147" s="29"/>
      <c r="OIQ147" s="29"/>
      <c r="OIR147" s="29"/>
      <c r="OIS147" s="29"/>
      <c r="OIT147" s="29"/>
      <c r="OIU147" s="29"/>
      <c r="OIV147" s="29"/>
      <c r="OIW147" s="29"/>
      <c r="OIX147" s="29"/>
      <c r="OIY147" s="29"/>
      <c r="OIZ147" s="29"/>
      <c r="OJA147" s="29"/>
      <c r="OJB147" s="29"/>
      <c r="OJC147" s="29"/>
      <c r="OJD147" s="29"/>
      <c r="OJE147" s="29"/>
      <c r="OJF147" s="29"/>
      <c r="OJG147" s="29"/>
      <c r="OJH147" s="29"/>
      <c r="OJI147" s="29"/>
      <c r="OJJ147" s="29"/>
      <c r="OJK147" s="29"/>
      <c r="OJL147" s="29"/>
      <c r="OJM147" s="29"/>
      <c r="OJN147" s="29"/>
      <c r="OJO147" s="29"/>
      <c r="OJP147" s="29"/>
      <c r="OJQ147" s="29"/>
      <c r="OJR147" s="29"/>
      <c r="OJS147" s="29"/>
      <c r="OJT147" s="29"/>
      <c r="OJU147" s="29"/>
      <c r="OJV147" s="29"/>
      <c r="OJW147" s="29"/>
      <c r="OJX147" s="29"/>
      <c r="OJY147" s="29"/>
      <c r="OJZ147" s="29"/>
      <c r="OKA147" s="29"/>
      <c r="OKB147" s="29"/>
      <c r="OKC147" s="29"/>
      <c r="OKD147" s="29"/>
      <c r="OKE147" s="29"/>
      <c r="OKF147" s="29"/>
      <c r="OKG147" s="29"/>
      <c r="OKH147" s="29"/>
      <c r="OKI147" s="29"/>
      <c r="OKJ147" s="29"/>
      <c r="OKK147" s="29"/>
      <c r="OKL147" s="29"/>
      <c r="OKM147" s="29"/>
      <c r="OKN147" s="29"/>
      <c r="OKO147" s="29"/>
      <c r="OKP147" s="29"/>
      <c r="OKQ147" s="29"/>
      <c r="OKR147" s="29"/>
      <c r="OKS147" s="29"/>
      <c r="OKT147" s="29"/>
      <c r="OKU147" s="29"/>
      <c r="OKV147" s="29"/>
      <c r="OKW147" s="29"/>
      <c r="OKX147" s="29"/>
      <c r="OKY147" s="29"/>
      <c r="OKZ147" s="29"/>
      <c r="OLA147" s="29"/>
      <c r="OLB147" s="29"/>
      <c r="OLC147" s="29"/>
      <c r="OLD147" s="29"/>
      <c r="OLE147" s="29"/>
      <c r="OLF147" s="29"/>
      <c r="OLG147" s="29"/>
      <c r="OLH147" s="29"/>
      <c r="OLI147" s="29"/>
      <c r="OLJ147" s="29"/>
      <c r="OLK147" s="29"/>
      <c r="OLL147" s="29"/>
      <c r="OLM147" s="29"/>
      <c r="OLN147" s="29"/>
      <c r="OLO147" s="29"/>
      <c r="OLP147" s="29"/>
      <c r="OLQ147" s="29"/>
      <c r="OLR147" s="29"/>
      <c r="OLS147" s="29"/>
      <c r="OLT147" s="29"/>
      <c r="OLU147" s="29"/>
      <c r="OLV147" s="29"/>
      <c r="OLW147" s="29"/>
      <c r="OLX147" s="29"/>
      <c r="OLY147" s="29"/>
      <c r="OLZ147" s="29"/>
      <c r="OMA147" s="29"/>
      <c r="OMB147" s="29"/>
      <c r="OMC147" s="29"/>
      <c r="OMD147" s="29"/>
      <c r="OME147" s="29"/>
      <c r="OMF147" s="29"/>
      <c r="OMG147" s="29"/>
      <c r="OMH147" s="29"/>
      <c r="OMI147" s="29"/>
      <c r="OMJ147" s="29"/>
      <c r="OMK147" s="29"/>
      <c r="OML147" s="29"/>
      <c r="OMM147" s="29"/>
      <c r="OMN147" s="29"/>
      <c r="OMO147" s="29"/>
      <c r="OMP147" s="29"/>
      <c r="OMR147" s="29"/>
      <c r="OMS147" s="29"/>
      <c r="OMT147" s="29"/>
      <c r="OMU147" s="29"/>
      <c r="OMV147" s="29"/>
      <c r="OMW147" s="29"/>
      <c r="OMX147" s="29"/>
      <c r="OMY147" s="29"/>
      <c r="OMZ147" s="29"/>
      <c r="ONA147" s="29"/>
      <c r="ONB147" s="29"/>
      <c r="ONC147" s="29"/>
      <c r="OND147" s="29"/>
      <c r="ONE147" s="29"/>
      <c r="ONF147" s="29"/>
      <c r="ONG147" s="29"/>
      <c r="ONH147" s="29"/>
      <c r="ONI147" s="29"/>
      <c r="ONJ147" s="29"/>
      <c r="ONK147" s="29"/>
      <c r="ONL147" s="29"/>
      <c r="ONM147" s="29"/>
      <c r="ONN147" s="29"/>
      <c r="ONO147" s="29"/>
      <c r="ONP147" s="29"/>
      <c r="ONQ147" s="29"/>
      <c r="ONR147" s="29"/>
      <c r="ONS147" s="29"/>
      <c r="ONT147" s="29"/>
      <c r="ONU147" s="29"/>
      <c r="ONV147" s="29"/>
      <c r="ONW147" s="29"/>
      <c r="ONX147" s="29"/>
      <c r="ONY147" s="29"/>
      <c r="ONZ147" s="29"/>
      <c r="OOA147" s="29"/>
      <c r="OOB147" s="29"/>
      <c r="OOC147" s="29"/>
      <c r="OOD147" s="29"/>
      <c r="OOE147" s="29"/>
      <c r="OOF147" s="29"/>
      <c r="OOG147" s="29"/>
      <c r="OOH147" s="29"/>
      <c r="OOI147" s="29"/>
      <c r="OOJ147" s="29"/>
      <c r="OOK147" s="29"/>
      <c r="OOL147" s="29"/>
      <c r="OOM147" s="29"/>
      <c r="OON147" s="29"/>
      <c r="OOO147" s="29"/>
      <c r="OOP147" s="29"/>
      <c r="OOQ147" s="29"/>
      <c r="OOR147" s="29"/>
      <c r="OOS147" s="29"/>
      <c r="OOT147" s="29"/>
      <c r="OOU147" s="29"/>
      <c r="OOV147" s="29"/>
      <c r="OOW147" s="29"/>
      <c r="OOX147" s="29"/>
      <c r="OOY147" s="29"/>
      <c r="OOZ147" s="29"/>
      <c r="OPA147" s="29"/>
      <c r="OPB147" s="29"/>
      <c r="OPC147" s="29"/>
      <c r="OPD147" s="29"/>
      <c r="OPE147" s="29"/>
      <c r="OPF147" s="29"/>
      <c r="OPG147" s="29"/>
      <c r="OPH147" s="29"/>
      <c r="OPI147" s="29"/>
      <c r="OPJ147" s="29"/>
      <c r="OPK147" s="29"/>
      <c r="OPL147" s="29"/>
      <c r="OPM147" s="29"/>
      <c r="OPN147" s="29"/>
      <c r="OPO147" s="29"/>
      <c r="OPP147" s="29"/>
      <c r="OPQ147" s="29"/>
      <c r="OPR147" s="29"/>
      <c r="OPS147" s="29"/>
      <c r="OPT147" s="29"/>
      <c r="OPU147" s="29"/>
      <c r="OPV147" s="29"/>
      <c r="OPW147" s="29"/>
      <c r="OPX147" s="29"/>
      <c r="OPY147" s="29"/>
      <c r="OPZ147" s="29"/>
      <c r="OQA147" s="29"/>
      <c r="OQB147" s="29"/>
      <c r="OQC147" s="29"/>
      <c r="OQD147" s="29"/>
      <c r="OQE147" s="29"/>
      <c r="OQF147" s="29"/>
      <c r="OQG147" s="29"/>
      <c r="OQH147" s="29"/>
      <c r="OQI147" s="29"/>
      <c r="OQJ147" s="29"/>
      <c r="OQK147" s="29"/>
      <c r="OQL147" s="29"/>
      <c r="OQM147" s="29"/>
      <c r="OQN147" s="29"/>
      <c r="OQO147" s="29"/>
      <c r="OQP147" s="29"/>
      <c r="OQQ147" s="29"/>
      <c r="OQR147" s="29"/>
      <c r="OQS147" s="29"/>
      <c r="OQT147" s="29"/>
      <c r="OQU147" s="29"/>
      <c r="OQV147" s="29"/>
      <c r="OQW147" s="29"/>
      <c r="OQX147" s="29"/>
      <c r="OQY147" s="29"/>
      <c r="OQZ147" s="29"/>
      <c r="ORA147" s="29"/>
      <c r="ORB147" s="29"/>
      <c r="ORC147" s="29"/>
      <c r="ORD147" s="29"/>
      <c r="ORE147" s="29"/>
      <c r="ORF147" s="29"/>
      <c r="ORG147" s="29"/>
      <c r="ORH147" s="29"/>
      <c r="ORI147" s="29"/>
      <c r="ORJ147" s="29"/>
      <c r="ORK147" s="29"/>
      <c r="ORL147" s="29"/>
      <c r="ORM147" s="29"/>
      <c r="ORN147" s="29"/>
      <c r="ORO147" s="29"/>
      <c r="ORP147" s="29"/>
      <c r="ORQ147" s="29"/>
      <c r="ORR147" s="29"/>
      <c r="ORS147" s="29"/>
      <c r="ORT147" s="29"/>
      <c r="ORU147" s="29"/>
      <c r="ORV147" s="29"/>
      <c r="ORW147" s="29"/>
      <c r="ORX147" s="29"/>
      <c r="ORY147" s="29"/>
      <c r="ORZ147" s="29"/>
      <c r="OSA147" s="29"/>
      <c r="OSB147" s="29"/>
      <c r="OSC147" s="29"/>
      <c r="OSD147" s="29"/>
      <c r="OSE147" s="29"/>
      <c r="OSF147" s="29"/>
      <c r="OSG147" s="29"/>
      <c r="OSH147" s="29"/>
      <c r="OSI147" s="29"/>
      <c r="OSJ147" s="29"/>
      <c r="OSK147" s="29"/>
      <c r="OSL147" s="29"/>
      <c r="OSM147" s="29"/>
      <c r="OSN147" s="29"/>
      <c r="OSO147" s="29"/>
      <c r="OSP147" s="29"/>
      <c r="OSQ147" s="29"/>
      <c r="OSR147" s="29"/>
      <c r="OSS147" s="29"/>
      <c r="OST147" s="29"/>
      <c r="OSU147" s="29"/>
      <c r="OSV147" s="29"/>
      <c r="OSW147" s="29"/>
      <c r="OSX147" s="29"/>
      <c r="OSY147" s="29"/>
      <c r="OSZ147" s="29"/>
      <c r="OTA147" s="29"/>
      <c r="OTB147" s="29"/>
      <c r="OTC147" s="29"/>
      <c r="OTD147" s="29"/>
      <c r="OTE147" s="29"/>
      <c r="OTF147" s="29"/>
      <c r="OTG147" s="29"/>
      <c r="OTH147" s="29"/>
      <c r="OTI147" s="29"/>
      <c r="OTJ147" s="29"/>
      <c r="OTK147" s="29"/>
      <c r="OTL147" s="29"/>
      <c r="OTM147" s="29"/>
      <c r="OTN147" s="29"/>
      <c r="OTO147" s="29"/>
      <c r="OTP147" s="29"/>
      <c r="OTQ147" s="29"/>
      <c r="OTR147" s="29"/>
      <c r="OTS147" s="29"/>
      <c r="OTT147" s="29"/>
      <c r="OTU147" s="29"/>
      <c r="OTV147" s="29"/>
      <c r="OTW147" s="29"/>
      <c r="OTX147" s="29"/>
      <c r="OTY147" s="29"/>
      <c r="OTZ147" s="29"/>
      <c r="OUA147" s="29"/>
      <c r="OUB147" s="29"/>
      <c r="OUC147" s="29"/>
      <c r="OUD147" s="29"/>
      <c r="OUE147" s="29"/>
      <c r="OUF147" s="29"/>
      <c r="OUG147" s="29"/>
      <c r="OUH147" s="29"/>
      <c r="OUI147" s="29"/>
      <c r="OUJ147" s="29"/>
      <c r="OUK147" s="29"/>
      <c r="OUL147" s="29"/>
      <c r="OUM147" s="29"/>
      <c r="OUN147" s="29"/>
      <c r="OUO147" s="29"/>
      <c r="OUP147" s="29"/>
      <c r="OUQ147" s="29"/>
      <c r="OUR147" s="29"/>
      <c r="OUS147" s="29"/>
      <c r="OUT147" s="29"/>
      <c r="OUU147" s="29"/>
      <c r="OUV147" s="29"/>
      <c r="OUW147" s="29"/>
      <c r="OUX147" s="29"/>
      <c r="OUY147" s="29"/>
      <c r="OUZ147" s="29"/>
      <c r="OVA147" s="29"/>
      <c r="OVB147" s="29"/>
      <c r="OVC147" s="29"/>
      <c r="OVD147" s="29"/>
      <c r="OVE147" s="29"/>
      <c r="OVF147" s="29"/>
      <c r="OVG147" s="29"/>
      <c r="OVH147" s="29"/>
      <c r="OVI147" s="29"/>
      <c r="OVJ147" s="29"/>
      <c r="OVK147" s="29"/>
      <c r="OVL147" s="29"/>
      <c r="OVM147" s="29"/>
      <c r="OVN147" s="29"/>
      <c r="OVO147" s="29"/>
      <c r="OVP147" s="29"/>
      <c r="OVQ147" s="29"/>
      <c r="OVR147" s="29"/>
      <c r="OVS147" s="29"/>
      <c r="OVT147" s="29"/>
      <c r="OVU147" s="29"/>
      <c r="OVV147" s="29"/>
      <c r="OVW147" s="29"/>
      <c r="OVX147" s="29"/>
      <c r="OVY147" s="29"/>
      <c r="OVZ147" s="29"/>
      <c r="OWA147" s="29"/>
      <c r="OWB147" s="29"/>
      <c r="OWC147" s="29"/>
      <c r="OWD147" s="29"/>
      <c r="OWE147" s="29"/>
      <c r="OWF147" s="29"/>
      <c r="OWG147" s="29"/>
      <c r="OWH147" s="29"/>
      <c r="OWI147" s="29"/>
      <c r="OWJ147" s="29"/>
      <c r="OWK147" s="29"/>
      <c r="OWL147" s="29"/>
      <c r="OWN147" s="29"/>
      <c r="OWO147" s="29"/>
      <c r="OWP147" s="29"/>
      <c r="OWQ147" s="29"/>
      <c r="OWR147" s="29"/>
      <c r="OWS147" s="29"/>
      <c r="OWT147" s="29"/>
      <c r="OWU147" s="29"/>
      <c r="OWV147" s="29"/>
      <c r="OWW147" s="29"/>
      <c r="OWX147" s="29"/>
      <c r="OWY147" s="29"/>
      <c r="OWZ147" s="29"/>
      <c r="OXA147" s="29"/>
      <c r="OXB147" s="29"/>
      <c r="OXC147" s="29"/>
      <c r="OXD147" s="29"/>
      <c r="OXE147" s="29"/>
      <c r="OXF147" s="29"/>
      <c r="OXG147" s="29"/>
      <c r="OXH147" s="29"/>
      <c r="OXI147" s="29"/>
      <c r="OXJ147" s="29"/>
      <c r="OXK147" s="29"/>
      <c r="OXL147" s="29"/>
      <c r="OXM147" s="29"/>
      <c r="OXN147" s="29"/>
      <c r="OXO147" s="29"/>
      <c r="OXP147" s="29"/>
      <c r="OXQ147" s="29"/>
      <c r="OXR147" s="29"/>
      <c r="OXS147" s="29"/>
      <c r="OXT147" s="29"/>
      <c r="OXU147" s="29"/>
      <c r="OXV147" s="29"/>
      <c r="OXW147" s="29"/>
      <c r="OXX147" s="29"/>
      <c r="OXY147" s="29"/>
      <c r="OXZ147" s="29"/>
      <c r="OYA147" s="29"/>
      <c r="OYB147" s="29"/>
      <c r="OYC147" s="29"/>
      <c r="OYD147" s="29"/>
      <c r="OYE147" s="29"/>
      <c r="OYF147" s="29"/>
      <c r="OYG147" s="29"/>
      <c r="OYH147" s="29"/>
      <c r="OYI147" s="29"/>
      <c r="OYJ147" s="29"/>
      <c r="OYK147" s="29"/>
      <c r="OYL147" s="29"/>
      <c r="OYM147" s="29"/>
      <c r="OYN147" s="29"/>
      <c r="OYO147" s="29"/>
      <c r="OYP147" s="29"/>
      <c r="OYQ147" s="29"/>
      <c r="OYR147" s="29"/>
      <c r="OYS147" s="29"/>
      <c r="OYT147" s="29"/>
      <c r="OYU147" s="29"/>
      <c r="OYV147" s="29"/>
      <c r="OYW147" s="29"/>
      <c r="OYX147" s="29"/>
      <c r="OYY147" s="29"/>
      <c r="OYZ147" s="29"/>
      <c r="OZA147" s="29"/>
      <c r="OZB147" s="29"/>
      <c r="OZC147" s="29"/>
      <c r="OZD147" s="29"/>
      <c r="OZE147" s="29"/>
      <c r="OZF147" s="29"/>
      <c r="OZG147" s="29"/>
      <c r="OZH147" s="29"/>
      <c r="OZI147" s="29"/>
      <c r="OZJ147" s="29"/>
      <c r="OZK147" s="29"/>
      <c r="OZL147" s="29"/>
      <c r="OZM147" s="29"/>
      <c r="OZN147" s="29"/>
      <c r="OZO147" s="29"/>
      <c r="OZP147" s="29"/>
      <c r="OZQ147" s="29"/>
      <c r="OZR147" s="29"/>
      <c r="OZS147" s="29"/>
      <c r="OZT147" s="29"/>
      <c r="OZU147" s="29"/>
      <c r="OZV147" s="29"/>
      <c r="OZW147" s="29"/>
      <c r="OZX147" s="29"/>
      <c r="OZY147" s="29"/>
      <c r="OZZ147" s="29"/>
      <c r="PAA147" s="29"/>
      <c r="PAB147" s="29"/>
      <c r="PAC147" s="29"/>
      <c r="PAD147" s="29"/>
      <c r="PAE147" s="29"/>
      <c r="PAF147" s="29"/>
      <c r="PAG147" s="29"/>
      <c r="PAH147" s="29"/>
      <c r="PAI147" s="29"/>
      <c r="PAJ147" s="29"/>
      <c r="PAK147" s="29"/>
      <c r="PAL147" s="29"/>
      <c r="PAM147" s="29"/>
      <c r="PAN147" s="29"/>
      <c r="PAO147" s="29"/>
      <c r="PAP147" s="29"/>
      <c r="PAQ147" s="29"/>
      <c r="PAR147" s="29"/>
      <c r="PAS147" s="29"/>
      <c r="PAT147" s="29"/>
      <c r="PAU147" s="29"/>
      <c r="PAV147" s="29"/>
      <c r="PAW147" s="29"/>
      <c r="PAX147" s="29"/>
      <c r="PAY147" s="29"/>
      <c r="PAZ147" s="29"/>
      <c r="PBA147" s="29"/>
      <c r="PBB147" s="29"/>
      <c r="PBC147" s="29"/>
      <c r="PBD147" s="29"/>
      <c r="PBE147" s="29"/>
      <c r="PBF147" s="29"/>
      <c r="PBG147" s="29"/>
      <c r="PBH147" s="29"/>
      <c r="PBI147" s="29"/>
      <c r="PBJ147" s="29"/>
      <c r="PBK147" s="29"/>
      <c r="PBL147" s="29"/>
      <c r="PBM147" s="29"/>
      <c r="PBN147" s="29"/>
      <c r="PBO147" s="29"/>
      <c r="PBP147" s="29"/>
      <c r="PBQ147" s="29"/>
      <c r="PBR147" s="29"/>
      <c r="PBS147" s="29"/>
      <c r="PBT147" s="29"/>
      <c r="PBU147" s="29"/>
      <c r="PBV147" s="29"/>
      <c r="PBW147" s="29"/>
      <c r="PBX147" s="29"/>
      <c r="PBY147" s="29"/>
      <c r="PBZ147" s="29"/>
      <c r="PCA147" s="29"/>
      <c r="PCB147" s="29"/>
      <c r="PCC147" s="29"/>
      <c r="PCD147" s="29"/>
      <c r="PCE147" s="29"/>
      <c r="PCF147" s="29"/>
      <c r="PCG147" s="29"/>
      <c r="PCH147" s="29"/>
      <c r="PCI147" s="29"/>
      <c r="PCJ147" s="29"/>
      <c r="PCK147" s="29"/>
      <c r="PCL147" s="29"/>
      <c r="PCM147" s="29"/>
      <c r="PCN147" s="29"/>
      <c r="PCO147" s="29"/>
      <c r="PCP147" s="29"/>
      <c r="PCQ147" s="29"/>
      <c r="PCR147" s="29"/>
      <c r="PCS147" s="29"/>
      <c r="PCT147" s="29"/>
      <c r="PCU147" s="29"/>
      <c r="PCV147" s="29"/>
      <c r="PCW147" s="29"/>
      <c r="PCX147" s="29"/>
      <c r="PCY147" s="29"/>
      <c r="PCZ147" s="29"/>
      <c r="PDA147" s="29"/>
      <c r="PDB147" s="29"/>
      <c r="PDC147" s="29"/>
      <c r="PDD147" s="29"/>
      <c r="PDE147" s="29"/>
      <c r="PDF147" s="29"/>
      <c r="PDG147" s="29"/>
      <c r="PDH147" s="29"/>
      <c r="PDI147" s="29"/>
      <c r="PDJ147" s="29"/>
      <c r="PDK147" s="29"/>
      <c r="PDL147" s="29"/>
      <c r="PDM147" s="29"/>
      <c r="PDN147" s="29"/>
      <c r="PDO147" s="29"/>
      <c r="PDP147" s="29"/>
      <c r="PDQ147" s="29"/>
      <c r="PDR147" s="29"/>
      <c r="PDS147" s="29"/>
      <c r="PDT147" s="29"/>
      <c r="PDU147" s="29"/>
      <c r="PDV147" s="29"/>
      <c r="PDW147" s="29"/>
      <c r="PDX147" s="29"/>
      <c r="PDY147" s="29"/>
      <c r="PDZ147" s="29"/>
      <c r="PEA147" s="29"/>
      <c r="PEB147" s="29"/>
      <c r="PEC147" s="29"/>
      <c r="PED147" s="29"/>
      <c r="PEE147" s="29"/>
      <c r="PEF147" s="29"/>
      <c r="PEG147" s="29"/>
      <c r="PEH147" s="29"/>
      <c r="PEI147" s="29"/>
      <c r="PEJ147" s="29"/>
      <c r="PEK147" s="29"/>
      <c r="PEL147" s="29"/>
      <c r="PEM147" s="29"/>
      <c r="PEN147" s="29"/>
      <c r="PEO147" s="29"/>
      <c r="PEP147" s="29"/>
      <c r="PEQ147" s="29"/>
      <c r="PER147" s="29"/>
      <c r="PES147" s="29"/>
      <c r="PET147" s="29"/>
      <c r="PEU147" s="29"/>
      <c r="PEV147" s="29"/>
      <c r="PEW147" s="29"/>
      <c r="PEX147" s="29"/>
      <c r="PEY147" s="29"/>
      <c r="PEZ147" s="29"/>
      <c r="PFA147" s="29"/>
      <c r="PFB147" s="29"/>
      <c r="PFC147" s="29"/>
      <c r="PFD147" s="29"/>
      <c r="PFE147" s="29"/>
      <c r="PFF147" s="29"/>
      <c r="PFG147" s="29"/>
      <c r="PFH147" s="29"/>
      <c r="PFI147" s="29"/>
      <c r="PFJ147" s="29"/>
      <c r="PFK147" s="29"/>
      <c r="PFL147" s="29"/>
      <c r="PFM147" s="29"/>
      <c r="PFN147" s="29"/>
      <c r="PFO147" s="29"/>
      <c r="PFP147" s="29"/>
      <c r="PFQ147" s="29"/>
      <c r="PFR147" s="29"/>
      <c r="PFS147" s="29"/>
      <c r="PFT147" s="29"/>
      <c r="PFU147" s="29"/>
      <c r="PFV147" s="29"/>
      <c r="PFW147" s="29"/>
      <c r="PFX147" s="29"/>
      <c r="PFY147" s="29"/>
      <c r="PFZ147" s="29"/>
      <c r="PGA147" s="29"/>
      <c r="PGB147" s="29"/>
      <c r="PGC147" s="29"/>
      <c r="PGD147" s="29"/>
      <c r="PGE147" s="29"/>
      <c r="PGF147" s="29"/>
      <c r="PGG147" s="29"/>
      <c r="PGH147" s="29"/>
      <c r="PGJ147" s="29"/>
      <c r="PGK147" s="29"/>
      <c r="PGL147" s="29"/>
      <c r="PGM147" s="29"/>
      <c r="PGN147" s="29"/>
      <c r="PGO147" s="29"/>
      <c r="PGP147" s="29"/>
      <c r="PGQ147" s="29"/>
      <c r="PGR147" s="29"/>
      <c r="PGS147" s="29"/>
      <c r="PGT147" s="29"/>
      <c r="PGU147" s="29"/>
      <c r="PGV147" s="29"/>
      <c r="PGW147" s="29"/>
      <c r="PGX147" s="29"/>
      <c r="PGY147" s="29"/>
      <c r="PGZ147" s="29"/>
      <c r="PHA147" s="29"/>
      <c r="PHB147" s="29"/>
      <c r="PHC147" s="29"/>
      <c r="PHD147" s="29"/>
      <c r="PHE147" s="29"/>
      <c r="PHF147" s="29"/>
      <c r="PHG147" s="29"/>
      <c r="PHH147" s="29"/>
      <c r="PHI147" s="29"/>
      <c r="PHJ147" s="29"/>
      <c r="PHK147" s="29"/>
      <c r="PHL147" s="29"/>
      <c r="PHM147" s="29"/>
      <c r="PHN147" s="29"/>
      <c r="PHO147" s="29"/>
      <c r="PHP147" s="29"/>
      <c r="PHQ147" s="29"/>
      <c r="PHR147" s="29"/>
      <c r="PHS147" s="29"/>
      <c r="PHT147" s="29"/>
      <c r="PHU147" s="29"/>
      <c r="PHV147" s="29"/>
      <c r="PHW147" s="29"/>
      <c r="PHX147" s="29"/>
      <c r="PHY147" s="29"/>
      <c r="PHZ147" s="29"/>
      <c r="PIA147" s="29"/>
      <c r="PIB147" s="29"/>
      <c r="PIC147" s="29"/>
      <c r="PID147" s="29"/>
      <c r="PIE147" s="29"/>
      <c r="PIF147" s="29"/>
      <c r="PIG147" s="29"/>
      <c r="PIH147" s="29"/>
      <c r="PII147" s="29"/>
      <c r="PIJ147" s="29"/>
      <c r="PIK147" s="29"/>
      <c r="PIL147" s="29"/>
      <c r="PIM147" s="29"/>
      <c r="PIN147" s="29"/>
      <c r="PIO147" s="29"/>
      <c r="PIP147" s="29"/>
      <c r="PIQ147" s="29"/>
      <c r="PIR147" s="29"/>
      <c r="PIS147" s="29"/>
      <c r="PIT147" s="29"/>
      <c r="PIU147" s="29"/>
      <c r="PIV147" s="29"/>
      <c r="PIW147" s="29"/>
      <c r="PIX147" s="29"/>
      <c r="PIY147" s="29"/>
      <c r="PIZ147" s="29"/>
      <c r="PJA147" s="29"/>
      <c r="PJB147" s="29"/>
      <c r="PJC147" s="29"/>
      <c r="PJD147" s="29"/>
      <c r="PJE147" s="29"/>
      <c r="PJF147" s="29"/>
      <c r="PJG147" s="29"/>
      <c r="PJH147" s="29"/>
      <c r="PJI147" s="29"/>
      <c r="PJJ147" s="29"/>
      <c r="PJK147" s="29"/>
      <c r="PJL147" s="29"/>
      <c r="PJM147" s="29"/>
      <c r="PJN147" s="29"/>
      <c r="PJO147" s="29"/>
      <c r="PJP147" s="29"/>
      <c r="PJQ147" s="29"/>
      <c r="PJR147" s="29"/>
      <c r="PJS147" s="29"/>
      <c r="PJT147" s="29"/>
      <c r="PJU147" s="29"/>
      <c r="PJV147" s="29"/>
      <c r="PJW147" s="29"/>
      <c r="PJX147" s="29"/>
      <c r="PJY147" s="29"/>
      <c r="PJZ147" s="29"/>
      <c r="PKA147" s="29"/>
      <c r="PKB147" s="29"/>
      <c r="PKC147" s="29"/>
      <c r="PKD147" s="29"/>
      <c r="PKE147" s="29"/>
      <c r="PKF147" s="29"/>
      <c r="PKG147" s="29"/>
      <c r="PKH147" s="29"/>
      <c r="PKI147" s="29"/>
      <c r="PKJ147" s="29"/>
      <c r="PKK147" s="29"/>
      <c r="PKL147" s="29"/>
      <c r="PKM147" s="29"/>
      <c r="PKN147" s="29"/>
      <c r="PKO147" s="29"/>
      <c r="PKP147" s="29"/>
      <c r="PKQ147" s="29"/>
      <c r="PKR147" s="29"/>
      <c r="PKS147" s="29"/>
      <c r="PKT147" s="29"/>
      <c r="PKU147" s="29"/>
      <c r="PKV147" s="29"/>
      <c r="PKW147" s="29"/>
      <c r="PKX147" s="29"/>
      <c r="PKY147" s="29"/>
      <c r="PKZ147" s="29"/>
      <c r="PLA147" s="29"/>
      <c r="PLB147" s="29"/>
      <c r="PLC147" s="29"/>
      <c r="PLD147" s="29"/>
      <c r="PLE147" s="29"/>
      <c r="PLF147" s="29"/>
      <c r="PLG147" s="29"/>
      <c r="PLH147" s="29"/>
      <c r="PLI147" s="29"/>
      <c r="PLJ147" s="29"/>
      <c r="PLK147" s="29"/>
      <c r="PLL147" s="29"/>
      <c r="PLM147" s="29"/>
      <c r="PLN147" s="29"/>
      <c r="PLO147" s="29"/>
      <c r="PLP147" s="29"/>
      <c r="PLQ147" s="29"/>
      <c r="PLR147" s="29"/>
      <c r="PLS147" s="29"/>
      <c r="PLT147" s="29"/>
      <c r="PLU147" s="29"/>
      <c r="PLV147" s="29"/>
      <c r="PLW147" s="29"/>
      <c r="PLX147" s="29"/>
      <c r="PLY147" s="29"/>
      <c r="PLZ147" s="29"/>
      <c r="PMA147" s="29"/>
      <c r="PMB147" s="29"/>
      <c r="PMC147" s="29"/>
      <c r="PMD147" s="29"/>
      <c r="PME147" s="29"/>
      <c r="PMF147" s="29"/>
      <c r="PMG147" s="29"/>
      <c r="PMH147" s="29"/>
      <c r="PMI147" s="29"/>
      <c r="PMJ147" s="29"/>
      <c r="PMK147" s="29"/>
      <c r="PML147" s="29"/>
      <c r="PMM147" s="29"/>
      <c r="PMN147" s="29"/>
      <c r="PMO147" s="29"/>
      <c r="PMP147" s="29"/>
      <c r="PMQ147" s="29"/>
      <c r="PMR147" s="29"/>
      <c r="PMS147" s="29"/>
      <c r="PMT147" s="29"/>
      <c r="PMU147" s="29"/>
      <c r="PMV147" s="29"/>
      <c r="PMW147" s="29"/>
      <c r="PMX147" s="29"/>
      <c r="PMY147" s="29"/>
      <c r="PMZ147" s="29"/>
      <c r="PNA147" s="29"/>
      <c r="PNB147" s="29"/>
      <c r="PNC147" s="29"/>
      <c r="PND147" s="29"/>
      <c r="PNE147" s="29"/>
      <c r="PNF147" s="29"/>
      <c r="PNG147" s="29"/>
      <c r="PNH147" s="29"/>
      <c r="PNI147" s="29"/>
      <c r="PNJ147" s="29"/>
      <c r="PNK147" s="29"/>
      <c r="PNL147" s="29"/>
      <c r="PNM147" s="29"/>
      <c r="PNN147" s="29"/>
      <c r="PNO147" s="29"/>
      <c r="PNP147" s="29"/>
      <c r="PNQ147" s="29"/>
      <c r="PNR147" s="29"/>
      <c r="PNS147" s="29"/>
      <c r="PNT147" s="29"/>
      <c r="PNU147" s="29"/>
      <c r="PNV147" s="29"/>
      <c r="PNW147" s="29"/>
      <c r="PNX147" s="29"/>
      <c r="PNY147" s="29"/>
      <c r="PNZ147" s="29"/>
      <c r="POA147" s="29"/>
      <c r="POB147" s="29"/>
      <c r="POC147" s="29"/>
      <c r="POD147" s="29"/>
      <c r="POE147" s="29"/>
      <c r="POF147" s="29"/>
      <c r="POG147" s="29"/>
      <c r="POH147" s="29"/>
      <c r="POI147" s="29"/>
      <c r="POJ147" s="29"/>
      <c r="POK147" s="29"/>
      <c r="POL147" s="29"/>
      <c r="POM147" s="29"/>
      <c r="PON147" s="29"/>
      <c r="POO147" s="29"/>
      <c r="POP147" s="29"/>
      <c r="POQ147" s="29"/>
      <c r="POR147" s="29"/>
      <c r="POS147" s="29"/>
      <c r="POT147" s="29"/>
      <c r="POU147" s="29"/>
      <c r="POV147" s="29"/>
      <c r="POW147" s="29"/>
      <c r="POX147" s="29"/>
      <c r="POY147" s="29"/>
      <c r="POZ147" s="29"/>
      <c r="PPA147" s="29"/>
      <c r="PPB147" s="29"/>
      <c r="PPC147" s="29"/>
      <c r="PPD147" s="29"/>
      <c r="PPE147" s="29"/>
      <c r="PPF147" s="29"/>
      <c r="PPG147" s="29"/>
      <c r="PPH147" s="29"/>
      <c r="PPI147" s="29"/>
      <c r="PPJ147" s="29"/>
      <c r="PPK147" s="29"/>
      <c r="PPL147" s="29"/>
      <c r="PPM147" s="29"/>
      <c r="PPN147" s="29"/>
      <c r="PPO147" s="29"/>
      <c r="PPP147" s="29"/>
      <c r="PPQ147" s="29"/>
      <c r="PPR147" s="29"/>
      <c r="PPS147" s="29"/>
      <c r="PPT147" s="29"/>
      <c r="PPU147" s="29"/>
      <c r="PPV147" s="29"/>
      <c r="PPW147" s="29"/>
      <c r="PPX147" s="29"/>
      <c r="PPY147" s="29"/>
      <c r="PPZ147" s="29"/>
      <c r="PQA147" s="29"/>
      <c r="PQB147" s="29"/>
      <c r="PQC147" s="29"/>
      <c r="PQD147" s="29"/>
      <c r="PQF147" s="29"/>
      <c r="PQG147" s="29"/>
      <c r="PQH147" s="29"/>
      <c r="PQI147" s="29"/>
      <c r="PQJ147" s="29"/>
      <c r="PQK147" s="29"/>
      <c r="PQL147" s="29"/>
      <c r="PQM147" s="29"/>
      <c r="PQN147" s="29"/>
      <c r="PQO147" s="29"/>
      <c r="PQP147" s="29"/>
      <c r="PQQ147" s="29"/>
      <c r="PQR147" s="29"/>
      <c r="PQS147" s="29"/>
      <c r="PQT147" s="29"/>
      <c r="PQU147" s="29"/>
      <c r="PQV147" s="29"/>
      <c r="PQW147" s="29"/>
      <c r="PQX147" s="29"/>
      <c r="PQY147" s="29"/>
      <c r="PQZ147" s="29"/>
      <c r="PRA147" s="29"/>
      <c r="PRB147" s="29"/>
      <c r="PRC147" s="29"/>
      <c r="PRD147" s="29"/>
      <c r="PRE147" s="29"/>
      <c r="PRF147" s="29"/>
      <c r="PRG147" s="29"/>
      <c r="PRH147" s="29"/>
      <c r="PRI147" s="29"/>
      <c r="PRJ147" s="29"/>
      <c r="PRK147" s="29"/>
      <c r="PRL147" s="29"/>
      <c r="PRM147" s="29"/>
      <c r="PRN147" s="29"/>
      <c r="PRO147" s="29"/>
      <c r="PRP147" s="29"/>
      <c r="PRQ147" s="29"/>
      <c r="PRR147" s="29"/>
      <c r="PRS147" s="29"/>
      <c r="PRT147" s="29"/>
      <c r="PRU147" s="29"/>
      <c r="PRV147" s="29"/>
      <c r="PRW147" s="29"/>
      <c r="PRX147" s="29"/>
      <c r="PRY147" s="29"/>
      <c r="PRZ147" s="29"/>
      <c r="PSA147" s="29"/>
      <c r="PSB147" s="29"/>
      <c r="PSC147" s="29"/>
      <c r="PSD147" s="29"/>
      <c r="PSE147" s="29"/>
      <c r="PSF147" s="29"/>
      <c r="PSG147" s="29"/>
      <c r="PSH147" s="29"/>
      <c r="PSI147" s="29"/>
      <c r="PSJ147" s="29"/>
      <c r="PSK147" s="29"/>
      <c r="PSL147" s="29"/>
      <c r="PSM147" s="29"/>
      <c r="PSN147" s="29"/>
      <c r="PSO147" s="29"/>
      <c r="PSP147" s="29"/>
      <c r="PSQ147" s="29"/>
      <c r="PSR147" s="29"/>
      <c r="PSS147" s="29"/>
      <c r="PST147" s="29"/>
      <c r="PSU147" s="29"/>
      <c r="PSV147" s="29"/>
      <c r="PSW147" s="29"/>
      <c r="PSX147" s="29"/>
      <c r="PSY147" s="29"/>
      <c r="PSZ147" s="29"/>
      <c r="PTA147" s="29"/>
      <c r="PTB147" s="29"/>
      <c r="PTC147" s="29"/>
      <c r="PTD147" s="29"/>
      <c r="PTE147" s="29"/>
      <c r="PTF147" s="29"/>
      <c r="PTG147" s="29"/>
      <c r="PTH147" s="29"/>
      <c r="PTI147" s="29"/>
      <c r="PTJ147" s="29"/>
      <c r="PTK147" s="29"/>
      <c r="PTL147" s="29"/>
      <c r="PTM147" s="29"/>
      <c r="PTN147" s="29"/>
      <c r="PTO147" s="29"/>
      <c r="PTP147" s="29"/>
      <c r="PTQ147" s="29"/>
      <c r="PTR147" s="29"/>
      <c r="PTS147" s="29"/>
      <c r="PTT147" s="29"/>
      <c r="PTU147" s="29"/>
      <c r="PTV147" s="29"/>
      <c r="PTW147" s="29"/>
      <c r="PTX147" s="29"/>
      <c r="PTY147" s="29"/>
      <c r="PTZ147" s="29"/>
      <c r="PUA147" s="29"/>
      <c r="PUB147" s="29"/>
      <c r="PUC147" s="29"/>
      <c r="PUD147" s="29"/>
      <c r="PUE147" s="29"/>
      <c r="PUF147" s="29"/>
      <c r="PUG147" s="29"/>
      <c r="PUH147" s="29"/>
      <c r="PUI147" s="29"/>
      <c r="PUJ147" s="29"/>
      <c r="PUK147" s="29"/>
      <c r="PUL147" s="29"/>
      <c r="PUM147" s="29"/>
      <c r="PUN147" s="29"/>
      <c r="PUO147" s="29"/>
      <c r="PUP147" s="29"/>
      <c r="PUQ147" s="29"/>
      <c r="PUR147" s="29"/>
      <c r="PUS147" s="29"/>
      <c r="PUT147" s="29"/>
      <c r="PUU147" s="29"/>
      <c r="PUV147" s="29"/>
      <c r="PUW147" s="29"/>
      <c r="PUX147" s="29"/>
      <c r="PUY147" s="29"/>
      <c r="PUZ147" s="29"/>
      <c r="PVA147" s="29"/>
      <c r="PVB147" s="29"/>
      <c r="PVC147" s="29"/>
      <c r="PVD147" s="29"/>
      <c r="PVE147" s="29"/>
      <c r="PVF147" s="29"/>
      <c r="PVG147" s="29"/>
      <c r="PVH147" s="29"/>
      <c r="PVI147" s="29"/>
      <c r="PVJ147" s="29"/>
      <c r="PVK147" s="29"/>
      <c r="PVL147" s="29"/>
      <c r="PVM147" s="29"/>
      <c r="PVN147" s="29"/>
      <c r="PVO147" s="29"/>
      <c r="PVP147" s="29"/>
      <c r="PVQ147" s="29"/>
      <c r="PVR147" s="29"/>
      <c r="PVS147" s="29"/>
      <c r="PVT147" s="29"/>
      <c r="PVU147" s="29"/>
      <c r="PVV147" s="29"/>
      <c r="PVW147" s="29"/>
      <c r="PVX147" s="29"/>
      <c r="PVY147" s="29"/>
      <c r="PVZ147" s="29"/>
      <c r="PWA147" s="29"/>
      <c r="PWB147" s="29"/>
      <c r="PWC147" s="29"/>
      <c r="PWD147" s="29"/>
      <c r="PWE147" s="29"/>
      <c r="PWF147" s="29"/>
      <c r="PWG147" s="29"/>
      <c r="PWH147" s="29"/>
      <c r="PWI147" s="29"/>
      <c r="PWJ147" s="29"/>
      <c r="PWK147" s="29"/>
      <c r="PWL147" s="29"/>
      <c r="PWM147" s="29"/>
      <c r="PWN147" s="29"/>
      <c r="PWO147" s="29"/>
      <c r="PWP147" s="29"/>
      <c r="PWQ147" s="29"/>
      <c r="PWR147" s="29"/>
      <c r="PWS147" s="29"/>
      <c r="PWT147" s="29"/>
      <c r="PWU147" s="29"/>
      <c r="PWV147" s="29"/>
      <c r="PWW147" s="29"/>
      <c r="PWX147" s="29"/>
      <c r="PWY147" s="29"/>
      <c r="PWZ147" s="29"/>
      <c r="PXA147" s="29"/>
      <c r="PXB147" s="29"/>
      <c r="PXC147" s="29"/>
      <c r="PXD147" s="29"/>
      <c r="PXE147" s="29"/>
      <c r="PXF147" s="29"/>
      <c r="PXG147" s="29"/>
      <c r="PXH147" s="29"/>
      <c r="PXI147" s="29"/>
      <c r="PXJ147" s="29"/>
      <c r="PXK147" s="29"/>
      <c r="PXL147" s="29"/>
      <c r="PXM147" s="29"/>
      <c r="PXN147" s="29"/>
      <c r="PXO147" s="29"/>
      <c r="PXP147" s="29"/>
      <c r="PXQ147" s="29"/>
      <c r="PXR147" s="29"/>
      <c r="PXS147" s="29"/>
      <c r="PXT147" s="29"/>
      <c r="PXU147" s="29"/>
      <c r="PXV147" s="29"/>
      <c r="PXW147" s="29"/>
      <c r="PXX147" s="29"/>
      <c r="PXY147" s="29"/>
      <c r="PXZ147" s="29"/>
      <c r="PYA147" s="29"/>
      <c r="PYB147" s="29"/>
      <c r="PYC147" s="29"/>
      <c r="PYD147" s="29"/>
      <c r="PYE147" s="29"/>
      <c r="PYF147" s="29"/>
      <c r="PYG147" s="29"/>
      <c r="PYH147" s="29"/>
      <c r="PYI147" s="29"/>
      <c r="PYJ147" s="29"/>
      <c r="PYK147" s="29"/>
      <c r="PYL147" s="29"/>
      <c r="PYM147" s="29"/>
      <c r="PYN147" s="29"/>
      <c r="PYO147" s="29"/>
      <c r="PYP147" s="29"/>
      <c r="PYQ147" s="29"/>
      <c r="PYR147" s="29"/>
      <c r="PYS147" s="29"/>
      <c r="PYT147" s="29"/>
      <c r="PYU147" s="29"/>
      <c r="PYV147" s="29"/>
      <c r="PYW147" s="29"/>
      <c r="PYX147" s="29"/>
      <c r="PYY147" s="29"/>
      <c r="PYZ147" s="29"/>
      <c r="PZA147" s="29"/>
      <c r="PZB147" s="29"/>
      <c r="PZC147" s="29"/>
      <c r="PZD147" s="29"/>
      <c r="PZE147" s="29"/>
      <c r="PZF147" s="29"/>
      <c r="PZG147" s="29"/>
      <c r="PZH147" s="29"/>
      <c r="PZI147" s="29"/>
      <c r="PZJ147" s="29"/>
      <c r="PZK147" s="29"/>
      <c r="PZL147" s="29"/>
      <c r="PZM147" s="29"/>
      <c r="PZN147" s="29"/>
      <c r="PZO147" s="29"/>
      <c r="PZP147" s="29"/>
      <c r="PZQ147" s="29"/>
      <c r="PZR147" s="29"/>
      <c r="PZS147" s="29"/>
      <c r="PZT147" s="29"/>
      <c r="PZU147" s="29"/>
      <c r="PZV147" s="29"/>
      <c r="PZW147" s="29"/>
      <c r="PZX147" s="29"/>
      <c r="PZY147" s="29"/>
      <c r="PZZ147" s="29"/>
      <c r="QAB147" s="29"/>
      <c r="QAC147" s="29"/>
      <c r="QAD147" s="29"/>
      <c r="QAE147" s="29"/>
      <c r="QAF147" s="29"/>
      <c r="QAG147" s="29"/>
      <c r="QAH147" s="29"/>
      <c r="QAI147" s="29"/>
      <c r="QAJ147" s="29"/>
      <c r="QAK147" s="29"/>
      <c r="QAL147" s="29"/>
      <c r="QAM147" s="29"/>
      <c r="QAN147" s="29"/>
      <c r="QAO147" s="29"/>
      <c r="QAP147" s="29"/>
      <c r="QAQ147" s="29"/>
      <c r="QAR147" s="29"/>
      <c r="QAS147" s="29"/>
      <c r="QAT147" s="29"/>
      <c r="QAU147" s="29"/>
      <c r="QAV147" s="29"/>
      <c r="QAW147" s="29"/>
      <c r="QAX147" s="29"/>
      <c r="QAY147" s="29"/>
      <c r="QAZ147" s="29"/>
      <c r="QBA147" s="29"/>
      <c r="QBB147" s="29"/>
      <c r="QBC147" s="29"/>
      <c r="QBD147" s="29"/>
      <c r="QBE147" s="29"/>
      <c r="QBF147" s="29"/>
      <c r="QBG147" s="29"/>
      <c r="QBH147" s="29"/>
      <c r="QBI147" s="29"/>
      <c r="QBJ147" s="29"/>
      <c r="QBK147" s="29"/>
      <c r="QBL147" s="29"/>
      <c r="QBM147" s="29"/>
      <c r="QBN147" s="29"/>
      <c r="QBO147" s="29"/>
      <c r="QBP147" s="29"/>
      <c r="QBQ147" s="29"/>
      <c r="QBR147" s="29"/>
      <c r="QBS147" s="29"/>
      <c r="QBT147" s="29"/>
      <c r="QBU147" s="29"/>
      <c r="QBV147" s="29"/>
      <c r="QBW147" s="29"/>
      <c r="QBX147" s="29"/>
      <c r="QBY147" s="29"/>
      <c r="QBZ147" s="29"/>
      <c r="QCA147" s="29"/>
      <c r="QCB147" s="29"/>
      <c r="QCC147" s="29"/>
      <c r="QCD147" s="29"/>
      <c r="QCE147" s="29"/>
      <c r="QCF147" s="29"/>
      <c r="QCG147" s="29"/>
      <c r="QCH147" s="29"/>
      <c r="QCI147" s="29"/>
      <c r="QCJ147" s="29"/>
      <c r="QCK147" s="29"/>
      <c r="QCL147" s="29"/>
      <c r="QCM147" s="29"/>
      <c r="QCN147" s="29"/>
      <c r="QCO147" s="29"/>
      <c r="QCP147" s="29"/>
      <c r="QCQ147" s="29"/>
      <c r="QCR147" s="29"/>
      <c r="QCS147" s="29"/>
      <c r="QCT147" s="29"/>
      <c r="QCU147" s="29"/>
      <c r="QCV147" s="29"/>
      <c r="QCW147" s="29"/>
      <c r="QCX147" s="29"/>
      <c r="QCY147" s="29"/>
      <c r="QCZ147" s="29"/>
      <c r="QDA147" s="29"/>
      <c r="QDB147" s="29"/>
      <c r="QDC147" s="29"/>
      <c r="QDD147" s="29"/>
      <c r="QDE147" s="29"/>
      <c r="QDF147" s="29"/>
      <c r="QDG147" s="29"/>
      <c r="QDH147" s="29"/>
      <c r="QDI147" s="29"/>
      <c r="QDJ147" s="29"/>
      <c r="QDK147" s="29"/>
      <c r="QDL147" s="29"/>
      <c r="QDM147" s="29"/>
      <c r="QDN147" s="29"/>
      <c r="QDO147" s="29"/>
      <c r="QDP147" s="29"/>
      <c r="QDQ147" s="29"/>
      <c r="QDR147" s="29"/>
      <c r="QDS147" s="29"/>
      <c r="QDT147" s="29"/>
      <c r="QDU147" s="29"/>
      <c r="QDV147" s="29"/>
      <c r="QDW147" s="29"/>
      <c r="QDX147" s="29"/>
      <c r="QDY147" s="29"/>
      <c r="QDZ147" s="29"/>
      <c r="QEA147" s="29"/>
      <c r="QEB147" s="29"/>
      <c r="QEC147" s="29"/>
      <c r="QED147" s="29"/>
      <c r="QEE147" s="29"/>
      <c r="QEF147" s="29"/>
      <c r="QEG147" s="29"/>
      <c r="QEH147" s="29"/>
      <c r="QEI147" s="29"/>
      <c r="QEJ147" s="29"/>
      <c r="QEK147" s="29"/>
      <c r="QEL147" s="29"/>
      <c r="QEM147" s="29"/>
      <c r="QEN147" s="29"/>
      <c r="QEO147" s="29"/>
      <c r="QEP147" s="29"/>
      <c r="QEQ147" s="29"/>
      <c r="QER147" s="29"/>
      <c r="QES147" s="29"/>
      <c r="QET147" s="29"/>
      <c r="QEU147" s="29"/>
      <c r="QEV147" s="29"/>
      <c r="QEW147" s="29"/>
      <c r="QEX147" s="29"/>
      <c r="QEY147" s="29"/>
      <c r="QEZ147" s="29"/>
      <c r="QFA147" s="29"/>
      <c r="QFB147" s="29"/>
      <c r="QFC147" s="29"/>
      <c r="QFD147" s="29"/>
      <c r="QFE147" s="29"/>
      <c r="QFF147" s="29"/>
      <c r="QFG147" s="29"/>
      <c r="QFH147" s="29"/>
      <c r="QFI147" s="29"/>
      <c r="QFJ147" s="29"/>
      <c r="QFK147" s="29"/>
      <c r="QFL147" s="29"/>
      <c r="QFM147" s="29"/>
      <c r="QFN147" s="29"/>
      <c r="QFO147" s="29"/>
      <c r="QFP147" s="29"/>
      <c r="QFQ147" s="29"/>
      <c r="QFR147" s="29"/>
      <c r="QFS147" s="29"/>
      <c r="QFT147" s="29"/>
      <c r="QFU147" s="29"/>
      <c r="QFV147" s="29"/>
      <c r="QFW147" s="29"/>
      <c r="QFX147" s="29"/>
      <c r="QFY147" s="29"/>
      <c r="QFZ147" s="29"/>
      <c r="QGA147" s="29"/>
      <c r="QGB147" s="29"/>
      <c r="QGC147" s="29"/>
      <c r="QGD147" s="29"/>
      <c r="QGE147" s="29"/>
      <c r="QGF147" s="29"/>
      <c r="QGG147" s="29"/>
      <c r="QGH147" s="29"/>
      <c r="QGI147" s="29"/>
      <c r="QGJ147" s="29"/>
      <c r="QGK147" s="29"/>
      <c r="QGL147" s="29"/>
      <c r="QGM147" s="29"/>
      <c r="QGN147" s="29"/>
      <c r="QGO147" s="29"/>
      <c r="QGP147" s="29"/>
      <c r="QGQ147" s="29"/>
      <c r="QGR147" s="29"/>
      <c r="QGS147" s="29"/>
      <c r="QGT147" s="29"/>
      <c r="QGU147" s="29"/>
      <c r="QGV147" s="29"/>
      <c r="QGW147" s="29"/>
      <c r="QGX147" s="29"/>
      <c r="QGY147" s="29"/>
      <c r="QGZ147" s="29"/>
      <c r="QHA147" s="29"/>
      <c r="QHB147" s="29"/>
      <c r="QHC147" s="29"/>
      <c r="QHD147" s="29"/>
      <c r="QHE147" s="29"/>
      <c r="QHF147" s="29"/>
      <c r="QHG147" s="29"/>
      <c r="QHH147" s="29"/>
      <c r="QHI147" s="29"/>
      <c r="QHJ147" s="29"/>
      <c r="QHK147" s="29"/>
      <c r="QHL147" s="29"/>
      <c r="QHM147" s="29"/>
      <c r="QHN147" s="29"/>
      <c r="QHO147" s="29"/>
      <c r="QHP147" s="29"/>
      <c r="QHQ147" s="29"/>
      <c r="QHR147" s="29"/>
      <c r="QHS147" s="29"/>
      <c r="QHT147" s="29"/>
      <c r="QHU147" s="29"/>
      <c r="QHV147" s="29"/>
      <c r="QHW147" s="29"/>
      <c r="QHX147" s="29"/>
      <c r="QHY147" s="29"/>
      <c r="QHZ147" s="29"/>
      <c r="QIA147" s="29"/>
      <c r="QIB147" s="29"/>
      <c r="QIC147" s="29"/>
      <c r="QID147" s="29"/>
      <c r="QIE147" s="29"/>
      <c r="QIF147" s="29"/>
      <c r="QIG147" s="29"/>
      <c r="QIH147" s="29"/>
      <c r="QII147" s="29"/>
      <c r="QIJ147" s="29"/>
      <c r="QIK147" s="29"/>
      <c r="QIL147" s="29"/>
      <c r="QIM147" s="29"/>
      <c r="QIN147" s="29"/>
      <c r="QIO147" s="29"/>
      <c r="QIP147" s="29"/>
      <c r="QIQ147" s="29"/>
      <c r="QIR147" s="29"/>
      <c r="QIS147" s="29"/>
      <c r="QIT147" s="29"/>
      <c r="QIU147" s="29"/>
      <c r="QIV147" s="29"/>
      <c r="QIW147" s="29"/>
      <c r="QIX147" s="29"/>
      <c r="QIY147" s="29"/>
      <c r="QIZ147" s="29"/>
      <c r="QJA147" s="29"/>
      <c r="QJB147" s="29"/>
      <c r="QJC147" s="29"/>
      <c r="QJD147" s="29"/>
      <c r="QJE147" s="29"/>
      <c r="QJF147" s="29"/>
      <c r="QJG147" s="29"/>
      <c r="QJH147" s="29"/>
      <c r="QJI147" s="29"/>
      <c r="QJJ147" s="29"/>
      <c r="QJK147" s="29"/>
      <c r="QJL147" s="29"/>
      <c r="QJM147" s="29"/>
      <c r="QJN147" s="29"/>
      <c r="QJO147" s="29"/>
      <c r="QJP147" s="29"/>
      <c r="QJQ147" s="29"/>
      <c r="QJR147" s="29"/>
      <c r="QJS147" s="29"/>
      <c r="QJT147" s="29"/>
      <c r="QJU147" s="29"/>
      <c r="QJV147" s="29"/>
      <c r="QJX147" s="29"/>
      <c r="QJY147" s="29"/>
      <c r="QJZ147" s="29"/>
      <c r="QKA147" s="29"/>
      <c r="QKB147" s="29"/>
      <c r="QKC147" s="29"/>
      <c r="QKD147" s="29"/>
      <c r="QKE147" s="29"/>
      <c r="QKF147" s="29"/>
      <c r="QKG147" s="29"/>
      <c r="QKH147" s="29"/>
      <c r="QKI147" s="29"/>
      <c r="QKJ147" s="29"/>
      <c r="QKK147" s="29"/>
      <c r="QKL147" s="29"/>
      <c r="QKM147" s="29"/>
      <c r="QKN147" s="29"/>
      <c r="QKO147" s="29"/>
      <c r="QKP147" s="29"/>
      <c r="QKQ147" s="29"/>
      <c r="QKR147" s="29"/>
      <c r="QKS147" s="29"/>
      <c r="QKT147" s="29"/>
      <c r="QKU147" s="29"/>
      <c r="QKV147" s="29"/>
      <c r="QKW147" s="29"/>
      <c r="QKX147" s="29"/>
      <c r="QKY147" s="29"/>
      <c r="QKZ147" s="29"/>
      <c r="QLA147" s="29"/>
      <c r="QLB147" s="29"/>
      <c r="QLC147" s="29"/>
      <c r="QLD147" s="29"/>
      <c r="QLE147" s="29"/>
      <c r="QLF147" s="29"/>
      <c r="QLG147" s="29"/>
      <c r="QLH147" s="29"/>
      <c r="QLI147" s="29"/>
      <c r="QLJ147" s="29"/>
      <c r="QLK147" s="29"/>
      <c r="QLL147" s="29"/>
      <c r="QLM147" s="29"/>
      <c r="QLN147" s="29"/>
      <c r="QLO147" s="29"/>
      <c r="QLP147" s="29"/>
      <c r="QLQ147" s="29"/>
      <c r="QLR147" s="29"/>
      <c r="QLS147" s="29"/>
      <c r="QLT147" s="29"/>
      <c r="QLU147" s="29"/>
      <c r="QLV147" s="29"/>
      <c r="QLW147" s="29"/>
      <c r="QLX147" s="29"/>
      <c r="QLY147" s="29"/>
      <c r="QLZ147" s="29"/>
      <c r="QMA147" s="29"/>
      <c r="QMB147" s="29"/>
      <c r="QMC147" s="29"/>
      <c r="QMD147" s="29"/>
      <c r="QME147" s="29"/>
      <c r="QMF147" s="29"/>
      <c r="QMG147" s="29"/>
      <c r="QMH147" s="29"/>
      <c r="QMI147" s="29"/>
      <c r="QMJ147" s="29"/>
      <c r="QMK147" s="29"/>
      <c r="QML147" s="29"/>
      <c r="QMM147" s="29"/>
      <c r="QMN147" s="29"/>
      <c r="QMO147" s="29"/>
      <c r="QMP147" s="29"/>
      <c r="QMQ147" s="29"/>
      <c r="QMR147" s="29"/>
      <c r="QMS147" s="29"/>
      <c r="QMT147" s="29"/>
      <c r="QMU147" s="29"/>
      <c r="QMV147" s="29"/>
      <c r="QMW147" s="29"/>
      <c r="QMX147" s="29"/>
      <c r="QMY147" s="29"/>
      <c r="QMZ147" s="29"/>
      <c r="QNA147" s="29"/>
      <c r="QNB147" s="29"/>
      <c r="QNC147" s="29"/>
      <c r="QND147" s="29"/>
      <c r="QNE147" s="29"/>
      <c r="QNF147" s="29"/>
      <c r="QNG147" s="29"/>
      <c r="QNH147" s="29"/>
      <c r="QNI147" s="29"/>
      <c r="QNJ147" s="29"/>
      <c r="QNK147" s="29"/>
      <c r="QNL147" s="29"/>
      <c r="QNM147" s="29"/>
      <c r="QNN147" s="29"/>
      <c r="QNO147" s="29"/>
      <c r="QNP147" s="29"/>
      <c r="QNQ147" s="29"/>
      <c r="QNR147" s="29"/>
      <c r="QNS147" s="29"/>
      <c r="QNT147" s="29"/>
      <c r="QNU147" s="29"/>
      <c r="QNV147" s="29"/>
      <c r="QNW147" s="29"/>
      <c r="QNX147" s="29"/>
      <c r="QNY147" s="29"/>
      <c r="QNZ147" s="29"/>
      <c r="QOA147" s="29"/>
      <c r="QOB147" s="29"/>
      <c r="QOC147" s="29"/>
      <c r="QOD147" s="29"/>
      <c r="QOE147" s="29"/>
      <c r="QOF147" s="29"/>
      <c r="QOG147" s="29"/>
      <c r="QOH147" s="29"/>
      <c r="QOI147" s="29"/>
      <c r="QOJ147" s="29"/>
      <c r="QOK147" s="29"/>
      <c r="QOL147" s="29"/>
      <c r="QOM147" s="29"/>
      <c r="QON147" s="29"/>
      <c r="QOO147" s="29"/>
      <c r="QOP147" s="29"/>
      <c r="QOQ147" s="29"/>
      <c r="QOR147" s="29"/>
      <c r="QOS147" s="29"/>
      <c r="QOT147" s="29"/>
      <c r="QOU147" s="29"/>
      <c r="QOV147" s="29"/>
      <c r="QOW147" s="29"/>
      <c r="QOX147" s="29"/>
      <c r="QOY147" s="29"/>
      <c r="QOZ147" s="29"/>
      <c r="QPA147" s="29"/>
      <c r="QPB147" s="29"/>
      <c r="QPC147" s="29"/>
      <c r="QPD147" s="29"/>
      <c r="QPE147" s="29"/>
      <c r="QPF147" s="29"/>
      <c r="QPG147" s="29"/>
      <c r="QPH147" s="29"/>
      <c r="QPI147" s="29"/>
      <c r="QPJ147" s="29"/>
      <c r="QPK147" s="29"/>
      <c r="QPL147" s="29"/>
      <c r="QPM147" s="29"/>
      <c r="QPN147" s="29"/>
      <c r="QPO147" s="29"/>
      <c r="QPP147" s="29"/>
      <c r="QPQ147" s="29"/>
      <c r="QPR147" s="29"/>
      <c r="QPS147" s="29"/>
      <c r="QPT147" s="29"/>
      <c r="QPU147" s="29"/>
      <c r="QPV147" s="29"/>
      <c r="QPW147" s="29"/>
      <c r="QPX147" s="29"/>
      <c r="QPY147" s="29"/>
      <c r="QPZ147" s="29"/>
      <c r="QQA147" s="29"/>
      <c r="QQB147" s="29"/>
      <c r="QQC147" s="29"/>
      <c r="QQD147" s="29"/>
      <c r="QQE147" s="29"/>
      <c r="QQF147" s="29"/>
      <c r="QQG147" s="29"/>
      <c r="QQH147" s="29"/>
      <c r="QQI147" s="29"/>
      <c r="QQJ147" s="29"/>
      <c r="QQK147" s="29"/>
      <c r="QQL147" s="29"/>
      <c r="QQM147" s="29"/>
      <c r="QQN147" s="29"/>
      <c r="QQO147" s="29"/>
      <c r="QQP147" s="29"/>
      <c r="QQQ147" s="29"/>
      <c r="QQR147" s="29"/>
      <c r="QQS147" s="29"/>
      <c r="QQT147" s="29"/>
      <c r="QQU147" s="29"/>
      <c r="QQV147" s="29"/>
      <c r="QQW147" s="29"/>
      <c r="QQX147" s="29"/>
      <c r="QQY147" s="29"/>
      <c r="QQZ147" s="29"/>
      <c r="QRA147" s="29"/>
      <c r="QRB147" s="29"/>
      <c r="QRC147" s="29"/>
      <c r="QRD147" s="29"/>
      <c r="QRE147" s="29"/>
      <c r="QRF147" s="29"/>
      <c r="QRG147" s="29"/>
      <c r="QRH147" s="29"/>
      <c r="QRI147" s="29"/>
      <c r="QRJ147" s="29"/>
      <c r="QRK147" s="29"/>
      <c r="QRL147" s="29"/>
      <c r="QRM147" s="29"/>
      <c r="QRN147" s="29"/>
      <c r="QRO147" s="29"/>
      <c r="QRP147" s="29"/>
      <c r="QRQ147" s="29"/>
      <c r="QRR147" s="29"/>
      <c r="QRS147" s="29"/>
      <c r="QRT147" s="29"/>
      <c r="QRU147" s="29"/>
      <c r="QRV147" s="29"/>
      <c r="QRW147" s="29"/>
      <c r="QRX147" s="29"/>
      <c r="QRY147" s="29"/>
      <c r="QRZ147" s="29"/>
      <c r="QSA147" s="29"/>
      <c r="QSB147" s="29"/>
      <c r="QSC147" s="29"/>
      <c r="QSD147" s="29"/>
      <c r="QSE147" s="29"/>
      <c r="QSF147" s="29"/>
      <c r="QSG147" s="29"/>
      <c r="QSH147" s="29"/>
      <c r="QSI147" s="29"/>
      <c r="QSJ147" s="29"/>
      <c r="QSK147" s="29"/>
      <c r="QSL147" s="29"/>
      <c r="QSM147" s="29"/>
      <c r="QSN147" s="29"/>
      <c r="QSO147" s="29"/>
      <c r="QSP147" s="29"/>
      <c r="QSQ147" s="29"/>
      <c r="QSR147" s="29"/>
      <c r="QSS147" s="29"/>
      <c r="QST147" s="29"/>
      <c r="QSU147" s="29"/>
      <c r="QSV147" s="29"/>
      <c r="QSW147" s="29"/>
      <c r="QSX147" s="29"/>
      <c r="QSY147" s="29"/>
      <c r="QSZ147" s="29"/>
      <c r="QTA147" s="29"/>
      <c r="QTB147" s="29"/>
      <c r="QTC147" s="29"/>
      <c r="QTD147" s="29"/>
      <c r="QTE147" s="29"/>
      <c r="QTF147" s="29"/>
      <c r="QTG147" s="29"/>
      <c r="QTH147" s="29"/>
      <c r="QTI147" s="29"/>
      <c r="QTJ147" s="29"/>
      <c r="QTK147" s="29"/>
      <c r="QTL147" s="29"/>
      <c r="QTM147" s="29"/>
      <c r="QTN147" s="29"/>
      <c r="QTO147" s="29"/>
      <c r="QTP147" s="29"/>
      <c r="QTQ147" s="29"/>
      <c r="QTR147" s="29"/>
      <c r="QTT147" s="29"/>
      <c r="QTU147" s="29"/>
      <c r="QTV147" s="29"/>
      <c r="QTW147" s="29"/>
      <c r="QTX147" s="29"/>
      <c r="QTY147" s="29"/>
      <c r="QTZ147" s="29"/>
      <c r="QUA147" s="29"/>
      <c r="QUB147" s="29"/>
      <c r="QUC147" s="29"/>
      <c r="QUD147" s="29"/>
      <c r="QUE147" s="29"/>
      <c r="QUF147" s="29"/>
      <c r="QUG147" s="29"/>
      <c r="QUH147" s="29"/>
      <c r="QUI147" s="29"/>
      <c r="QUJ147" s="29"/>
      <c r="QUK147" s="29"/>
      <c r="QUL147" s="29"/>
      <c r="QUM147" s="29"/>
      <c r="QUN147" s="29"/>
      <c r="QUO147" s="29"/>
      <c r="QUP147" s="29"/>
      <c r="QUQ147" s="29"/>
      <c r="QUR147" s="29"/>
      <c r="QUS147" s="29"/>
      <c r="QUT147" s="29"/>
      <c r="QUU147" s="29"/>
      <c r="QUV147" s="29"/>
      <c r="QUW147" s="29"/>
      <c r="QUX147" s="29"/>
      <c r="QUY147" s="29"/>
      <c r="QUZ147" s="29"/>
      <c r="QVA147" s="29"/>
      <c r="QVB147" s="29"/>
      <c r="QVC147" s="29"/>
      <c r="QVD147" s="29"/>
      <c r="QVE147" s="29"/>
      <c r="QVF147" s="29"/>
      <c r="QVG147" s="29"/>
      <c r="QVH147" s="29"/>
      <c r="QVI147" s="29"/>
      <c r="QVJ147" s="29"/>
      <c r="QVK147" s="29"/>
      <c r="QVL147" s="29"/>
      <c r="QVM147" s="29"/>
      <c r="QVN147" s="29"/>
      <c r="QVO147" s="29"/>
      <c r="QVP147" s="29"/>
      <c r="QVQ147" s="29"/>
      <c r="QVR147" s="29"/>
      <c r="QVS147" s="29"/>
      <c r="QVT147" s="29"/>
      <c r="QVU147" s="29"/>
      <c r="QVV147" s="29"/>
      <c r="QVW147" s="29"/>
      <c r="QVX147" s="29"/>
      <c r="QVY147" s="29"/>
      <c r="QVZ147" s="29"/>
      <c r="QWA147" s="29"/>
      <c r="QWB147" s="29"/>
      <c r="QWC147" s="29"/>
      <c r="QWD147" s="29"/>
      <c r="QWE147" s="29"/>
      <c r="QWF147" s="29"/>
      <c r="QWG147" s="29"/>
      <c r="QWH147" s="29"/>
      <c r="QWI147" s="29"/>
      <c r="QWJ147" s="29"/>
      <c r="QWK147" s="29"/>
      <c r="QWL147" s="29"/>
      <c r="QWM147" s="29"/>
      <c r="QWN147" s="29"/>
      <c r="QWO147" s="29"/>
      <c r="QWP147" s="29"/>
      <c r="QWQ147" s="29"/>
      <c r="QWR147" s="29"/>
      <c r="QWS147" s="29"/>
      <c r="QWT147" s="29"/>
      <c r="QWU147" s="29"/>
      <c r="QWV147" s="29"/>
      <c r="QWW147" s="29"/>
      <c r="QWX147" s="29"/>
      <c r="QWY147" s="29"/>
      <c r="QWZ147" s="29"/>
      <c r="QXA147" s="29"/>
      <c r="QXB147" s="29"/>
      <c r="QXC147" s="29"/>
      <c r="QXD147" s="29"/>
      <c r="QXE147" s="29"/>
      <c r="QXF147" s="29"/>
      <c r="QXG147" s="29"/>
      <c r="QXH147" s="29"/>
      <c r="QXI147" s="29"/>
      <c r="QXJ147" s="29"/>
      <c r="QXK147" s="29"/>
      <c r="QXL147" s="29"/>
      <c r="QXM147" s="29"/>
      <c r="QXN147" s="29"/>
      <c r="QXO147" s="29"/>
      <c r="QXP147" s="29"/>
      <c r="QXQ147" s="29"/>
      <c r="QXR147" s="29"/>
      <c r="QXS147" s="29"/>
      <c r="QXT147" s="29"/>
      <c r="QXU147" s="29"/>
      <c r="QXV147" s="29"/>
      <c r="QXW147" s="29"/>
      <c r="QXX147" s="29"/>
      <c r="QXY147" s="29"/>
      <c r="QXZ147" s="29"/>
      <c r="QYA147" s="29"/>
      <c r="QYB147" s="29"/>
      <c r="QYC147" s="29"/>
      <c r="QYD147" s="29"/>
      <c r="QYE147" s="29"/>
      <c r="QYF147" s="29"/>
      <c r="QYG147" s="29"/>
      <c r="QYH147" s="29"/>
      <c r="QYI147" s="29"/>
      <c r="QYJ147" s="29"/>
      <c r="QYK147" s="29"/>
      <c r="QYL147" s="29"/>
      <c r="QYM147" s="29"/>
      <c r="QYN147" s="29"/>
      <c r="QYO147" s="29"/>
      <c r="QYP147" s="29"/>
      <c r="QYQ147" s="29"/>
      <c r="QYR147" s="29"/>
      <c r="QYS147" s="29"/>
      <c r="QYT147" s="29"/>
      <c r="QYU147" s="29"/>
      <c r="QYV147" s="29"/>
      <c r="QYW147" s="29"/>
      <c r="QYX147" s="29"/>
      <c r="QYY147" s="29"/>
      <c r="QYZ147" s="29"/>
      <c r="QZA147" s="29"/>
      <c r="QZB147" s="29"/>
      <c r="QZC147" s="29"/>
      <c r="QZD147" s="29"/>
      <c r="QZE147" s="29"/>
      <c r="QZF147" s="29"/>
      <c r="QZG147" s="29"/>
      <c r="QZH147" s="29"/>
      <c r="QZI147" s="29"/>
      <c r="QZJ147" s="29"/>
      <c r="QZK147" s="29"/>
      <c r="QZL147" s="29"/>
      <c r="QZM147" s="29"/>
      <c r="QZN147" s="29"/>
      <c r="QZO147" s="29"/>
      <c r="QZP147" s="29"/>
      <c r="QZQ147" s="29"/>
      <c r="QZR147" s="29"/>
      <c r="QZS147" s="29"/>
      <c r="QZT147" s="29"/>
      <c r="QZU147" s="29"/>
      <c r="QZV147" s="29"/>
      <c r="QZW147" s="29"/>
      <c r="QZX147" s="29"/>
      <c r="QZY147" s="29"/>
      <c r="QZZ147" s="29"/>
      <c r="RAA147" s="29"/>
      <c r="RAB147" s="29"/>
      <c r="RAC147" s="29"/>
      <c r="RAD147" s="29"/>
      <c r="RAE147" s="29"/>
      <c r="RAF147" s="29"/>
      <c r="RAG147" s="29"/>
      <c r="RAH147" s="29"/>
      <c r="RAI147" s="29"/>
      <c r="RAJ147" s="29"/>
      <c r="RAK147" s="29"/>
      <c r="RAL147" s="29"/>
      <c r="RAM147" s="29"/>
      <c r="RAN147" s="29"/>
      <c r="RAO147" s="29"/>
      <c r="RAP147" s="29"/>
      <c r="RAQ147" s="29"/>
      <c r="RAR147" s="29"/>
      <c r="RAS147" s="29"/>
      <c r="RAT147" s="29"/>
      <c r="RAU147" s="29"/>
      <c r="RAV147" s="29"/>
      <c r="RAW147" s="29"/>
      <c r="RAX147" s="29"/>
      <c r="RAY147" s="29"/>
      <c r="RAZ147" s="29"/>
      <c r="RBA147" s="29"/>
      <c r="RBB147" s="29"/>
      <c r="RBC147" s="29"/>
      <c r="RBD147" s="29"/>
      <c r="RBE147" s="29"/>
      <c r="RBF147" s="29"/>
      <c r="RBG147" s="29"/>
      <c r="RBH147" s="29"/>
      <c r="RBI147" s="29"/>
      <c r="RBJ147" s="29"/>
      <c r="RBK147" s="29"/>
      <c r="RBL147" s="29"/>
      <c r="RBM147" s="29"/>
      <c r="RBN147" s="29"/>
      <c r="RBO147" s="29"/>
      <c r="RBP147" s="29"/>
      <c r="RBQ147" s="29"/>
      <c r="RBR147" s="29"/>
      <c r="RBS147" s="29"/>
      <c r="RBT147" s="29"/>
      <c r="RBU147" s="29"/>
      <c r="RBV147" s="29"/>
      <c r="RBW147" s="29"/>
      <c r="RBX147" s="29"/>
      <c r="RBY147" s="29"/>
      <c r="RBZ147" s="29"/>
      <c r="RCA147" s="29"/>
      <c r="RCB147" s="29"/>
      <c r="RCC147" s="29"/>
      <c r="RCD147" s="29"/>
      <c r="RCE147" s="29"/>
      <c r="RCF147" s="29"/>
      <c r="RCG147" s="29"/>
      <c r="RCH147" s="29"/>
      <c r="RCI147" s="29"/>
      <c r="RCJ147" s="29"/>
      <c r="RCK147" s="29"/>
      <c r="RCL147" s="29"/>
      <c r="RCM147" s="29"/>
      <c r="RCN147" s="29"/>
      <c r="RCO147" s="29"/>
      <c r="RCP147" s="29"/>
      <c r="RCQ147" s="29"/>
      <c r="RCR147" s="29"/>
      <c r="RCS147" s="29"/>
      <c r="RCT147" s="29"/>
      <c r="RCU147" s="29"/>
      <c r="RCV147" s="29"/>
      <c r="RCW147" s="29"/>
      <c r="RCX147" s="29"/>
      <c r="RCY147" s="29"/>
      <c r="RCZ147" s="29"/>
      <c r="RDA147" s="29"/>
      <c r="RDB147" s="29"/>
      <c r="RDC147" s="29"/>
      <c r="RDD147" s="29"/>
      <c r="RDE147" s="29"/>
      <c r="RDF147" s="29"/>
      <c r="RDG147" s="29"/>
      <c r="RDH147" s="29"/>
      <c r="RDI147" s="29"/>
      <c r="RDJ147" s="29"/>
      <c r="RDK147" s="29"/>
      <c r="RDL147" s="29"/>
      <c r="RDM147" s="29"/>
      <c r="RDN147" s="29"/>
      <c r="RDP147" s="29"/>
      <c r="RDQ147" s="29"/>
      <c r="RDR147" s="29"/>
      <c r="RDS147" s="29"/>
      <c r="RDT147" s="29"/>
      <c r="RDU147" s="29"/>
      <c r="RDV147" s="29"/>
      <c r="RDW147" s="29"/>
      <c r="RDX147" s="29"/>
      <c r="RDY147" s="29"/>
      <c r="RDZ147" s="29"/>
      <c r="REA147" s="29"/>
      <c r="REB147" s="29"/>
      <c r="REC147" s="29"/>
      <c r="RED147" s="29"/>
      <c r="REE147" s="29"/>
      <c r="REF147" s="29"/>
      <c r="REG147" s="29"/>
      <c r="REH147" s="29"/>
      <c r="REI147" s="29"/>
      <c r="REJ147" s="29"/>
      <c r="REK147" s="29"/>
      <c r="REL147" s="29"/>
      <c r="REM147" s="29"/>
      <c r="REN147" s="29"/>
      <c r="REO147" s="29"/>
      <c r="REP147" s="29"/>
      <c r="REQ147" s="29"/>
      <c r="RER147" s="29"/>
      <c r="RES147" s="29"/>
      <c r="RET147" s="29"/>
      <c r="REU147" s="29"/>
      <c r="REV147" s="29"/>
      <c r="REW147" s="29"/>
      <c r="REX147" s="29"/>
      <c r="REY147" s="29"/>
      <c r="REZ147" s="29"/>
      <c r="RFA147" s="29"/>
      <c r="RFB147" s="29"/>
      <c r="RFC147" s="29"/>
      <c r="RFD147" s="29"/>
      <c r="RFE147" s="29"/>
      <c r="RFF147" s="29"/>
      <c r="RFG147" s="29"/>
      <c r="RFH147" s="29"/>
      <c r="RFI147" s="29"/>
      <c r="RFJ147" s="29"/>
      <c r="RFK147" s="29"/>
      <c r="RFL147" s="29"/>
      <c r="RFM147" s="29"/>
      <c r="RFN147" s="29"/>
      <c r="RFO147" s="29"/>
      <c r="RFP147" s="29"/>
      <c r="RFQ147" s="29"/>
      <c r="RFR147" s="29"/>
      <c r="RFS147" s="29"/>
      <c r="RFT147" s="29"/>
      <c r="RFU147" s="29"/>
      <c r="RFV147" s="29"/>
      <c r="RFW147" s="29"/>
      <c r="RFX147" s="29"/>
      <c r="RFY147" s="29"/>
      <c r="RFZ147" s="29"/>
      <c r="RGA147" s="29"/>
      <c r="RGB147" s="29"/>
      <c r="RGC147" s="29"/>
      <c r="RGD147" s="29"/>
      <c r="RGE147" s="29"/>
      <c r="RGF147" s="29"/>
      <c r="RGG147" s="29"/>
      <c r="RGH147" s="29"/>
      <c r="RGI147" s="29"/>
      <c r="RGJ147" s="29"/>
      <c r="RGK147" s="29"/>
      <c r="RGL147" s="29"/>
      <c r="RGM147" s="29"/>
      <c r="RGN147" s="29"/>
      <c r="RGO147" s="29"/>
      <c r="RGP147" s="29"/>
      <c r="RGQ147" s="29"/>
      <c r="RGR147" s="29"/>
      <c r="RGS147" s="29"/>
      <c r="RGT147" s="29"/>
      <c r="RGU147" s="29"/>
      <c r="RGV147" s="29"/>
      <c r="RGW147" s="29"/>
      <c r="RGX147" s="29"/>
      <c r="RGY147" s="29"/>
      <c r="RGZ147" s="29"/>
      <c r="RHA147" s="29"/>
      <c r="RHB147" s="29"/>
      <c r="RHC147" s="29"/>
      <c r="RHD147" s="29"/>
      <c r="RHE147" s="29"/>
      <c r="RHF147" s="29"/>
      <c r="RHG147" s="29"/>
      <c r="RHH147" s="29"/>
      <c r="RHI147" s="29"/>
      <c r="RHJ147" s="29"/>
      <c r="RHK147" s="29"/>
      <c r="RHL147" s="29"/>
      <c r="RHM147" s="29"/>
      <c r="RHN147" s="29"/>
      <c r="RHO147" s="29"/>
      <c r="RHP147" s="29"/>
      <c r="RHQ147" s="29"/>
      <c r="RHR147" s="29"/>
      <c r="RHS147" s="29"/>
      <c r="RHT147" s="29"/>
      <c r="RHU147" s="29"/>
      <c r="RHV147" s="29"/>
      <c r="RHW147" s="29"/>
      <c r="RHX147" s="29"/>
      <c r="RHY147" s="29"/>
      <c r="RHZ147" s="29"/>
      <c r="RIA147" s="29"/>
      <c r="RIB147" s="29"/>
      <c r="RIC147" s="29"/>
      <c r="RID147" s="29"/>
      <c r="RIE147" s="29"/>
      <c r="RIF147" s="29"/>
      <c r="RIG147" s="29"/>
      <c r="RIH147" s="29"/>
      <c r="RII147" s="29"/>
      <c r="RIJ147" s="29"/>
      <c r="RIK147" s="29"/>
      <c r="RIL147" s="29"/>
      <c r="RIM147" s="29"/>
      <c r="RIN147" s="29"/>
      <c r="RIO147" s="29"/>
      <c r="RIP147" s="29"/>
      <c r="RIQ147" s="29"/>
      <c r="RIR147" s="29"/>
      <c r="RIS147" s="29"/>
      <c r="RIT147" s="29"/>
      <c r="RIU147" s="29"/>
      <c r="RIV147" s="29"/>
      <c r="RIW147" s="29"/>
      <c r="RIX147" s="29"/>
      <c r="RIY147" s="29"/>
      <c r="RIZ147" s="29"/>
      <c r="RJA147" s="29"/>
      <c r="RJB147" s="29"/>
      <c r="RJC147" s="29"/>
      <c r="RJD147" s="29"/>
      <c r="RJE147" s="29"/>
      <c r="RJF147" s="29"/>
      <c r="RJG147" s="29"/>
      <c r="RJH147" s="29"/>
      <c r="RJI147" s="29"/>
      <c r="RJJ147" s="29"/>
      <c r="RJK147" s="29"/>
      <c r="RJL147" s="29"/>
      <c r="RJM147" s="29"/>
      <c r="RJN147" s="29"/>
      <c r="RJO147" s="29"/>
      <c r="RJP147" s="29"/>
      <c r="RJQ147" s="29"/>
      <c r="RJR147" s="29"/>
      <c r="RJS147" s="29"/>
      <c r="RJT147" s="29"/>
      <c r="RJU147" s="29"/>
      <c r="RJV147" s="29"/>
      <c r="RJW147" s="29"/>
      <c r="RJX147" s="29"/>
      <c r="RJY147" s="29"/>
      <c r="RJZ147" s="29"/>
      <c r="RKA147" s="29"/>
      <c r="RKB147" s="29"/>
      <c r="RKC147" s="29"/>
      <c r="RKD147" s="29"/>
      <c r="RKE147" s="29"/>
      <c r="RKF147" s="29"/>
      <c r="RKG147" s="29"/>
      <c r="RKH147" s="29"/>
      <c r="RKI147" s="29"/>
      <c r="RKJ147" s="29"/>
      <c r="RKK147" s="29"/>
      <c r="RKL147" s="29"/>
      <c r="RKM147" s="29"/>
      <c r="RKN147" s="29"/>
      <c r="RKO147" s="29"/>
      <c r="RKP147" s="29"/>
      <c r="RKQ147" s="29"/>
      <c r="RKR147" s="29"/>
      <c r="RKS147" s="29"/>
      <c r="RKT147" s="29"/>
      <c r="RKU147" s="29"/>
      <c r="RKV147" s="29"/>
      <c r="RKW147" s="29"/>
      <c r="RKX147" s="29"/>
      <c r="RKY147" s="29"/>
      <c r="RKZ147" s="29"/>
      <c r="RLA147" s="29"/>
      <c r="RLB147" s="29"/>
      <c r="RLC147" s="29"/>
      <c r="RLD147" s="29"/>
      <c r="RLE147" s="29"/>
      <c r="RLF147" s="29"/>
      <c r="RLG147" s="29"/>
      <c r="RLH147" s="29"/>
      <c r="RLI147" s="29"/>
      <c r="RLJ147" s="29"/>
      <c r="RLK147" s="29"/>
      <c r="RLL147" s="29"/>
      <c r="RLM147" s="29"/>
      <c r="RLN147" s="29"/>
      <c r="RLO147" s="29"/>
      <c r="RLP147" s="29"/>
      <c r="RLQ147" s="29"/>
      <c r="RLR147" s="29"/>
      <c r="RLS147" s="29"/>
      <c r="RLT147" s="29"/>
      <c r="RLU147" s="29"/>
      <c r="RLV147" s="29"/>
      <c r="RLW147" s="29"/>
      <c r="RLX147" s="29"/>
      <c r="RLY147" s="29"/>
      <c r="RLZ147" s="29"/>
      <c r="RMA147" s="29"/>
      <c r="RMB147" s="29"/>
      <c r="RMC147" s="29"/>
      <c r="RMD147" s="29"/>
      <c r="RME147" s="29"/>
      <c r="RMF147" s="29"/>
      <c r="RMG147" s="29"/>
      <c r="RMH147" s="29"/>
      <c r="RMI147" s="29"/>
      <c r="RMJ147" s="29"/>
      <c r="RMK147" s="29"/>
      <c r="RML147" s="29"/>
      <c r="RMM147" s="29"/>
      <c r="RMN147" s="29"/>
      <c r="RMO147" s="29"/>
      <c r="RMP147" s="29"/>
      <c r="RMQ147" s="29"/>
      <c r="RMR147" s="29"/>
      <c r="RMS147" s="29"/>
      <c r="RMT147" s="29"/>
      <c r="RMU147" s="29"/>
      <c r="RMV147" s="29"/>
      <c r="RMW147" s="29"/>
      <c r="RMX147" s="29"/>
      <c r="RMY147" s="29"/>
      <c r="RMZ147" s="29"/>
      <c r="RNA147" s="29"/>
      <c r="RNB147" s="29"/>
      <c r="RNC147" s="29"/>
      <c r="RND147" s="29"/>
      <c r="RNE147" s="29"/>
      <c r="RNF147" s="29"/>
      <c r="RNG147" s="29"/>
      <c r="RNH147" s="29"/>
      <c r="RNI147" s="29"/>
      <c r="RNJ147" s="29"/>
      <c r="RNL147" s="29"/>
      <c r="RNM147" s="29"/>
      <c r="RNN147" s="29"/>
      <c r="RNO147" s="29"/>
      <c r="RNP147" s="29"/>
      <c r="RNQ147" s="29"/>
      <c r="RNR147" s="29"/>
      <c r="RNS147" s="29"/>
      <c r="RNT147" s="29"/>
      <c r="RNU147" s="29"/>
      <c r="RNV147" s="29"/>
      <c r="RNW147" s="29"/>
      <c r="RNX147" s="29"/>
      <c r="RNY147" s="29"/>
      <c r="RNZ147" s="29"/>
      <c r="ROA147" s="29"/>
      <c r="ROB147" s="29"/>
      <c r="ROC147" s="29"/>
      <c r="ROD147" s="29"/>
      <c r="ROE147" s="29"/>
      <c r="ROF147" s="29"/>
      <c r="ROG147" s="29"/>
      <c r="ROH147" s="29"/>
      <c r="ROI147" s="29"/>
      <c r="ROJ147" s="29"/>
      <c r="ROK147" s="29"/>
      <c r="ROL147" s="29"/>
      <c r="ROM147" s="29"/>
      <c r="RON147" s="29"/>
      <c r="ROO147" s="29"/>
      <c r="ROP147" s="29"/>
      <c r="ROQ147" s="29"/>
      <c r="ROR147" s="29"/>
      <c r="ROS147" s="29"/>
      <c r="ROT147" s="29"/>
      <c r="ROU147" s="29"/>
      <c r="ROV147" s="29"/>
      <c r="ROW147" s="29"/>
      <c r="ROX147" s="29"/>
      <c r="ROY147" s="29"/>
      <c r="ROZ147" s="29"/>
      <c r="RPA147" s="29"/>
      <c r="RPB147" s="29"/>
      <c r="RPC147" s="29"/>
      <c r="RPD147" s="29"/>
      <c r="RPE147" s="29"/>
      <c r="RPF147" s="29"/>
      <c r="RPG147" s="29"/>
      <c r="RPH147" s="29"/>
      <c r="RPI147" s="29"/>
      <c r="RPJ147" s="29"/>
      <c r="RPK147" s="29"/>
      <c r="RPL147" s="29"/>
      <c r="RPM147" s="29"/>
      <c r="RPN147" s="29"/>
      <c r="RPO147" s="29"/>
      <c r="RPP147" s="29"/>
      <c r="RPQ147" s="29"/>
      <c r="RPR147" s="29"/>
      <c r="RPS147" s="29"/>
      <c r="RPT147" s="29"/>
      <c r="RPU147" s="29"/>
      <c r="RPV147" s="29"/>
      <c r="RPW147" s="29"/>
      <c r="RPX147" s="29"/>
      <c r="RPY147" s="29"/>
      <c r="RPZ147" s="29"/>
      <c r="RQA147" s="29"/>
      <c r="RQB147" s="29"/>
      <c r="RQC147" s="29"/>
      <c r="RQD147" s="29"/>
      <c r="RQE147" s="29"/>
      <c r="RQF147" s="29"/>
      <c r="RQG147" s="29"/>
      <c r="RQH147" s="29"/>
      <c r="RQI147" s="29"/>
      <c r="RQJ147" s="29"/>
      <c r="RQK147" s="29"/>
      <c r="RQL147" s="29"/>
      <c r="RQM147" s="29"/>
      <c r="RQN147" s="29"/>
      <c r="RQO147" s="29"/>
      <c r="RQP147" s="29"/>
      <c r="RQQ147" s="29"/>
      <c r="RQR147" s="29"/>
      <c r="RQS147" s="29"/>
      <c r="RQT147" s="29"/>
      <c r="RQU147" s="29"/>
      <c r="RQV147" s="29"/>
      <c r="RQW147" s="29"/>
      <c r="RQX147" s="29"/>
      <c r="RQY147" s="29"/>
      <c r="RQZ147" s="29"/>
      <c r="RRA147" s="29"/>
      <c r="RRB147" s="29"/>
      <c r="RRC147" s="29"/>
      <c r="RRD147" s="29"/>
      <c r="RRE147" s="29"/>
      <c r="RRF147" s="29"/>
      <c r="RRG147" s="29"/>
      <c r="RRH147" s="29"/>
      <c r="RRI147" s="29"/>
      <c r="RRJ147" s="29"/>
      <c r="RRK147" s="29"/>
      <c r="RRL147" s="29"/>
      <c r="RRM147" s="29"/>
      <c r="RRN147" s="29"/>
      <c r="RRO147" s="29"/>
      <c r="RRP147" s="29"/>
      <c r="RRQ147" s="29"/>
      <c r="RRR147" s="29"/>
      <c r="RRS147" s="29"/>
      <c r="RRT147" s="29"/>
      <c r="RRU147" s="29"/>
      <c r="RRV147" s="29"/>
      <c r="RRW147" s="29"/>
      <c r="RRX147" s="29"/>
      <c r="RRY147" s="29"/>
      <c r="RRZ147" s="29"/>
      <c r="RSA147" s="29"/>
      <c r="RSB147" s="29"/>
      <c r="RSC147" s="29"/>
      <c r="RSD147" s="29"/>
      <c r="RSE147" s="29"/>
      <c r="RSF147" s="29"/>
      <c r="RSG147" s="29"/>
      <c r="RSH147" s="29"/>
      <c r="RSI147" s="29"/>
      <c r="RSJ147" s="29"/>
      <c r="RSK147" s="29"/>
      <c r="RSL147" s="29"/>
      <c r="RSM147" s="29"/>
      <c r="RSN147" s="29"/>
      <c r="RSO147" s="29"/>
      <c r="RSP147" s="29"/>
      <c r="RSQ147" s="29"/>
      <c r="RSR147" s="29"/>
      <c r="RSS147" s="29"/>
      <c r="RST147" s="29"/>
      <c r="RSU147" s="29"/>
      <c r="RSV147" s="29"/>
      <c r="RSW147" s="29"/>
      <c r="RSX147" s="29"/>
      <c r="RSY147" s="29"/>
      <c r="RSZ147" s="29"/>
      <c r="RTA147" s="29"/>
      <c r="RTB147" s="29"/>
      <c r="RTC147" s="29"/>
      <c r="RTD147" s="29"/>
      <c r="RTE147" s="29"/>
      <c r="RTF147" s="29"/>
      <c r="RTG147" s="29"/>
      <c r="RTH147" s="29"/>
      <c r="RTI147" s="29"/>
      <c r="RTJ147" s="29"/>
      <c r="RTK147" s="29"/>
      <c r="RTL147" s="29"/>
      <c r="RTM147" s="29"/>
      <c r="RTN147" s="29"/>
      <c r="RTO147" s="29"/>
      <c r="RTP147" s="29"/>
      <c r="RTQ147" s="29"/>
      <c r="RTR147" s="29"/>
      <c r="RTS147" s="29"/>
      <c r="RTT147" s="29"/>
      <c r="RTU147" s="29"/>
      <c r="RTV147" s="29"/>
      <c r="RTW147" s="29"/>
      <c r="RTX147" s="29"/>
      <c r="RTY147" s="29"/>
      <c r="RTZ147" s="29"/>
      <c r="RUA147" s="29"/>
      <c r="RUB147" s="29"/>
      <c r="RUC147" s="29"/>
      <c r="RUD147" s="29"/>
      <c r="RUE147" s="29"/>
      <c r="RUF147" s="29"/>
      <c r="RUG147" s="29"/>
      <c r="RUH147" s="29"/>
      <c r="RUI147" s="29"/>
      <c r="RUJ147" s="29"/>
      <c r="RUK147" s="29"/>
      <c r="RUL147" s="29"/>
      <c r="RUM147" s="29"/>
      <c r="RUN147" s="29"/>
      <c r="RUO147" s="29"/>
      <c r="RUP147" s="29"/>
      <c r="RUQ147" s="29"/>
      <c r="RUR147" s="29"/>
      <c r="RUS147" s="29"/>
      <c r="RUT147" s="29"/>
      <c r="RUU147" s="29"/>
      <c r="RUV147" s="29"/>
      <c r="RUW147" s="29"/>
      <c r="RUX147" s="29"/>
      <c r="RUY147" s="29"/>
      <c r="RUZ147" s="29"/>
      <c r="RVA147" s="29"/>
      <c r="RVB147" s="29"/>
      <c r="RVC147" s="29"/>
      <c r="RVD147" s="29"/>
      <c r="RVE147" s="29"/>
      <c r="RVF147" s="29"/>
      <c r="RVG147" s="29"/>
      <c r="RVH147" s="29"/>
      <c r="RVI147" s="29"/>
      <c r="RVJ147" s="29"/>
      <c r="RVK147" s="29"/>
      <c r="RVL147" s="29"/>
      <c r="RVM147" s="29"/>
      <c r="RVN147" s="29"/>
      <c r="RVO147" s="29"/>
      <c r="RVP147" s="29"/>
      <c r="RVQ147" s="29"/>
      <c r="RVR147" s="29"/>
      <c r="RVS147" s="29"/>
      <c r="RVT147" s="29"/>
      <c r="RVU147" s="29"/>
      <c r="RVV147" s="29"/>
      <c r="RVW147" s="29"/>
      <c r="RVX147" s="29"/>
      <c r="RVY147" s="29"/>
      <c r="RVZ147" s="29"/>
      <c r="RWA147" s="29"/>
      <c r="RWB147" s="29"/>
      <c r="RWC147" s="29"/>
      <c r="RWD147" s="29"/>
      <c r="RWE147" s="29"/>
      <c r="RWF147" s="29"/>
      <c r="RWG147" s="29"/>
      <c r="RWH147" s="29"/>
      <c r="RWI147" s="29"/>
      <c r="RWJ147" s="29"/>
      <c r="RWK147" s="29"/>
      <c r="RWL147" s="29"/>
      <c r="RWM147" s="29"/>
      <c r="RWN147" s="29"/>
      <c r="RWO147" s="29"/>
      <c r="RWP147" s="29"/>
      <c r="RWQ147" s="29"/>
      <c r="RWR147" s="29"/>
      <c r="RWS147" s="29"/>
      <c r="RWT147" s="29"/>
      <c r="RWU147" s="29"/>
      <c r="RWV147" s="29"/>
      <c r="RWW147" s="29"/>
      <c r="RWX147" s="29"/>
      <c r="RWY147" s="29"/>
      <c r="RWZ147" s="29"/>
      <c r="RXA147" s="29"/>
      <c r="RXB147" s="29"/>
      <c r="RXC147" s="29"/>
      <c r="RXD147" s="29"/>
      <c r="RXE147" s="29"/>
      <c r="RXF147" s="29"/>
      <c r="RXH147" s="29"/>
      <c r="RXI147" s="29"/>
      <c r="RXJ147" s="29"/>
      <c r="RXK147" s="29"/>
      <c r="RXL147" s="29"/>
      <c r="RXM147" s="29"/>
      <c r="RXN147" s="29"/>
      <c r="RXO147" s="29"/>
      <c r="RXP147" s="29"/>
      <c r="RXQ147" s="29"/>
      <c r="RXR147" s="29"/>
      <c r="RXS147" s="29"/>
      <c r="RXT147" s="29"/>
      <c r="RXU147" s="29"/>
      <c r="RXV147" s="29"/>
      <c r="RXW147" s="29"/>
      <c r="RXX147" s="29"/>
      <c r="RXY147" s="29"/>
      <c r="RXZ147" s="29"/>
      <c r="RYA147" s="29"/>
      <c r="RYB147" s="29"/>
      <c r="RYC147" s="29"/>
      <c r="RYD147" s="29"/>
      <c r="RYE147" s="29"/>
      <c r="RYF147" s="29"/>
      <c r="RYG147" s="29"/>
      <c r="RYH147" s="29"/>
      <c r="RYI147" s="29"/>
      <c r="RYJ147" s="29"/>
      <c r="RYK147" s="29"/>
      <c r="RYL147" s="29"/>
      <c r="RYM147" s="29"/>
      <c r="RYN147" s="29"/>
      <c r="RYO147" s="29"/>
      <c r="RYP147" s="29"/>
      <c r="RYQ147" s="29"/>
      <c r="RYR147" s="29"/>
      <c r="RYS147" s="29"/>
      <c r="RYT147" s="29"/>
      <c r="RYU147" s="29"/>
      <c r="RYV147" s="29"/>
      <c r="RYW147" s="29"/>
      <c r="RYX147" s="29"/>
      <c r="RYY147" s="29"/>
      <c r="RYZ147" s="29"/>
      <c r="RZA147" s="29"/>
      <c r="RZB147" s="29"/>
      <c r="RZC147" s="29"/>
      <c r="RZD147" s="29"/>
      <c r="RZE147" s="29"/>
      <c r="RZF147" s="29"/>
      <c r="RZG147" s="29"/>
      <c r="RZH147" s="29"/>
      <c r="RZI147" s="29"/>
      <c r="RZJ147" s="29"/>
      <c r="RZK147" s="29"/>
      <c r="RZL147" s="29"/>
      <c r="RZM147" s="29"/>
      <c r="RZN147" s="29"/>
      <c r="RZO147" s="29"/>
      <c r="RZP147" s="29"/>
      <c r="RZQ147" s="29"/>
      <c r="RZR147" s="29"/>
      <c r="RZS147" s="29"/>
      <c r="RZT147" s="29"/>
      <c r="RZU147" s="29"/>
      <c r="RZV147" s="29"/>
      <c r="RZW147" s="29"/>
      <c r="RZX147" s="29"/>
      <c r="RZY147" s="29"/>
      <c r="RZZ147" s="29"/>
      <c r="SAA147" s="29"/>
      <c r="SAB147" s="29"/>
      <c r="SAC147" s="29"/>
      <c r="SAD147" s="29"/>
      <c r="SAE147" s="29"/>
      <c r="SAF147" s="29"/>
      <c r="SAG147" s="29"/>
      <c r="SAH147" s="29"/>
      <c r="SAI147" s="29"/>
      <c r="SAJ147" s="29"/>
      <c r="SAK147" s="29"/>
      <c r="SAL147" s="29"/>
      <c r="SAM147" s="29"/>
      <c r="SAN147" s="29"/>
      <c r="SAO147" s="29"/>
      <c r="SAP147" s="29"/>
      <c r="SAQ147" s="29"/>
      <c r="SAR147" s="29"/>
      <c r="SAS147" s="29"/>
      <c r="SAT147" s="29"/>
      <c r="SAU147" s="29"/>
      <c r="SAV147" s="29"/>
      <c r="SAW147" s="29"/>
      <c r="SAX147" s="29"/>
      <c r="SAY147" s="29"/>
      <c r="SAZ147" s="29"/>
      <c r="SBA147" s="29"/>
      <c r="SBB147" s="29"/>
      <c r="SBC147" s="29"/>
      <c r="SBD147" s="29"/>
      <c r="SBE147" s="29"/>
      <c r="SBF147" s="29"/>
      <c r="SBG147" s="29"/>
      <c r="SBH147" s="29"/>
      <c r="SBI147" s="29"/>
      <c r="SBJ147" s="29"/>
      <c r="SBK147" s="29"/>
      <c r="SBL147" s="29"/>
      <c r="SBM147" s="29"/>
      <c r="SBN147" s="29"/>
      <c r="SBO147" s="29"/>
      <c r="SBP147" s="29"/>
      <c r="SBQ147" s="29"/>
      <c r="SBR147" s="29"/>
      <c r="SBS147" s="29"/>
      <c r="SBT147" s="29"/>
      <c r="SBU147" s="29"/>
      <c r="SBV147" s="29"/>
      <c r="SBW147" s="29"/>
      <c r="SBX147" s="29"/>
      <c r="SBY147" s="29"/>
      <c r="SBZ147" s="29"/>
      <c r="SCA147" s="29"/>
      <c r="SCB147" s="29"/>
      <c r="SCC147" s="29"/>
      <c r="SCD147" s="29"/>
      <c r="SCE147" s="29"/>
      <c r="SCF147" s="29"/>
      <c r="SCG147" s="29"/>
      <c r="SCH147" s="29"/>
      <c r="SCI147" s="29"/>
      <c r="SCJ147" s="29"/>
      <c r="SCK147" s="29"/>
      <c r="SCL147" s="29"/>
      <c r="SCM147" s="29"/>
      <c r="SCN147" s="29"/>
      <c r="SCO147" s="29"/>
      <c r="SCP147" s="29"/>
      <c r="SCQ147" s="29"/>
      <c r="SCR147" s="29"/>
      <c r="SCS147" s="29"/>
      <c r="SCT147" s="29"/>
      <c r="SCU147" s="29"/>
      <c r="SCV147" s="29"/>
      <c r="SCW147" s="29"/>
      <c r="SCX147" s="29"/>
      <c r="SCY147" s="29"/>
      <c r="SCZ147" s="29"/>
      <c r="SDA147" s="29"/>
      <c r="SDB147" s="29"/>
      <c r="SDC147" s="29"/>
      <c r="SDD147" s="29"/>
      <c r="SDE147" s="29"/>
      <c r="SDF147" s="29"/>
      <c r="SDG147" s="29"/>
      <c r="SDH147" s="29"/>
      <c r="SDI147" s="29"/>
      <c r="SDJ147" s="29"/>
      <c r="SDK147" s="29"/>
      <c r="SDL147" s="29"/>
      <c r="SDM147" s="29"/>
      <c r="SDN147" s="29"/>
      <c r="SDO147" s="29"/>
      <c r="SDP147" s="29"/>
      <c r="SDQ147" s="29"/>
      <c r="SDR147" s="29"/>
      <c r="SDS147" s="29"/>
      <c r="SDT147" s="29"/>
      <c r="SDU147" s="29"/>
      <c r="SDV147" s="29"/>
      <c r="SDW147" s="29"/>
      <c r="SDX147" s="29"/>
      <c r="SDY147" s="29"/>
      <c r="SDZ147" s="29"/>
      <c r="SEA147" s="29"/>
      <c r="SEB147" s="29"/>
      <c r="SEC147" s="29"/>
      <c r="SED147" s="29"/>
      <c r="SEE147" s="29"/>
      <c r="SEF147" s="29"/>
      <c r="SEG147" s="29"/>
      <c r="SEH147" s="29"/>
      <c r="SEI147" s="29"/>
      <c r="SEJ147" s="29"/>
      <c r="SEK147" s="29"/>
      <c r="SEL147" s="29"/>
      <c r="SEM147" s="29"/>
      <c r="SEN147" s="29"/>
      <c r="SEO147" s="29"/>
      <c r="SEP147" s="29"/>
      <c r="SEQ147" s="29"/>
      <c r="SER147" s="29"/>
      <c r="SES147" s="29"/>
      <c r="SET147" s="29"/>
      <c r="SEU147" s="29"/>
      <c r="SEV147" s="29"/>
      <c r="SEW147" s="29"/>
      <c r="SEX147" s="29"/>
      <c r="SEY147" s="29"/>
      <c r="SEZ147" s="29"/>
      <c r="SFA147" s="29"/>
      <c r="SFB147" s="29"/>
      <c r="SFC147" s="29"/>
      <c r="SFD147" s="29"/>
      <c r="SFE147" s="29"/>
      <c r="SFF147" s="29"/>
      <c r="SFG147" s="29"/>
      <c r="SFH147" s="29"/>
      <c r="SFI147" s="29"/>
      <c r="SFJ147" s="29"/>
      <c r="SFK147" s="29"/>
      <c r="SFL147" s="29"/>
      <c r="SFM147" s="29"/>
      <c r="SFN147" s="29"/>
      <c r="SFO147" s="29"/>
      <c r="SFP147" s="29"/>
      <c r="SFQ147" s="29"/>
      <c r="SFR147" s="29"/>
      <c r="SFS147" s="29"/>
      <c r="SFT147" s="29"/>
      <c r="SFU147" s="29"/>
      <c r="SFV147" s="29"/>
      <c r="SFW147" s="29"/>
      <c r="SFX147" s="29"/>
      <c r="SFY147" s="29"/>
      <c r="SFZ147" s="29"/>
      <c r="SGA147" s="29"/>
      <c r="SGB147" s="29"/>
      <c r="SGC147" s="29"/>
      <c r="SGD147" s="29"/>
      <c r="SGE147" s="29"/>
      <c r="SGF147" s="29"/>
      <c r="SGG147" s="29"/>
      <c r="SGH147" s="29"/>
      <c r="SGI147" s="29"/>
      <c r="SGJ147" s="29"/>
      <c r="SGK147" s="29"/>
      <c r="SGL147" s="29"/>
      <c r="SGM147" s="29"/>
      <c r="SGN147" s="29"/>
      <c r="SGO147" s="29"/>
      <c r="SGP147" s="29"/>
      <c r="SGQ147" s="29"/>
      <c r="SGR147" s="29"/>
      <c r="SGS147" s="29"/>
      <c r="SGT147" s="29"/>
      <c r="SGU147" s="29"/>
      <c r="SGV147" s="29"/>
      <c r="SGW147" s="29"/>
      <c r="SGX147" s="29"/>
      <c r="SGY147" s="29"/>
      <c r="SGZ147" s="29"/>
      <c r="SHA147" s="29"/>
      <c r="SHB147" s="29"/>
      <c r="SHD147" s="29"/>
      <c r="SHE147" s="29"/>
      <c r="SHF147" s="29"/>
      <c r="SHG147" s="29"/>
      <c r="SHH147" s="29"/>
      <c r="SHI147" s="29"/>
      <c r="SHJ147" s="29"/>
      <c r="SHK147" s="29"/>
      <c r="SHL147" s="29"/>
      <c r="SHM147" s="29"/>
      <c r="SHN147" s="29"/>
      <c r="SHO147" s="29"/>
      <c r="SHP147" s="29"/>
      <c r="SHQ147" s="29"/>
      <c r="SHR147" s="29"/>
      <c r="SHS147" s="29"/>
      <c r="SHT147" s="29"/>
      <c r="SHU147" s="29"/>
      <c r="SHV147" s="29"/>
      <c r="SHW147" s="29"/>
      <c r="SHX147" s="29"/>
      <c r="SHY147" s="29"/>
      <c r="SHZ147" s="29"/>
      <c r="SIA147" s="29"/>
      <c r="SIB147" s="29"/>
      <c r="SIC147" s="29"/>
      <c r="SID147" s="29"/>
      <c r="SIE147" s="29"/>
      <c r="SIF147" s="29"/>
      <c r="SIG147" s="29"/>
      <c r="SIH147" s="29"/>
      <c r="SII147" s="29"/>
      <c r="SIJ147" s="29"/>
      <c r="SIK147" s="29"/>
      <c r="SIL147" s="29"/>
      <c r="SIM147" s="29"/>
      <c r="SIN147" s="29"/>
      <c r="SIO147" s="29"/>
      <c r="SIP147" s="29"/>
      <c r="SIQ147" s="29"/>
      <c r="SIR147" s="29"/>
      <c r="SIS147" s="29"/>
      <c r="SIT147" s="29"/>
      <c r="SIU147" s="29"/>
      <c r="SIV147" s="29"/>
      <c r="SIW147" s="29"/>
      <c r="SIX147" s="29"/>
      <c r="SIY147" s="29"/>
      <c r="SIZ147" s="29"/>
      <c r="SJA147" s="29"/>
      <c r="SJB147" s="29"/>
      <c r="SJC147" s="29"/>
      <c r="SJD147" s="29"/>
      <c r="SJE147" s="29"/>
      <c r="SJF147" s="29"/>
      <c r="SJG147" s="29"/>
      <c r="SJH147" s="29"/>
      <c r="SJI147" s="29"/>
      <c r="SJJ147" s="29"/>
      <c r="SJK147" s="29"/>
      <c r="SJL147" s="29"/>
      <c r="SJM147" s="29"/>
      <c r="SJN147" s="29"/>
      <c r="SJO147" s="29"/>
      <c r="SJP147" s="29"/>
      <c r="SJQ147" s="29"/>
      <c r="SJR147" s="29"/>
      <c r="SJS147" s="29"/>
      <c r="SJT147" s="29"/>
      <c r="SJU147" s="29"/>
      <c r="SJV147" s="29"/>
      <c r="SJW147" s="29"/>
      <c r="SJX147" s="29"/>
      <c r="SJY147" s="29"/>
      <c r="SJZ147" s="29"/>
      <c r="SKA147" s="29"/>
      <c r="SKB147" s="29"/>
      <c r="SKC147" s="29"/>
      <c r="SKD147" s="29"/>
      <c r="SKE147" s="29"/>
      <c r="SKF147" s="29"/>
      <c r="SKG147" s="29"/>
      <c r="SKH147" s="29"/>
      <c r="SKI147" s="29"/>
      <c r="SKJ147" s="29"/>
      <c r="SKK147" s="29"/>
      <c r="SKL147" s="29"/>
      <c r="SKM147" s="29"/>
      <c r="SKN147" s="29"/>
      <c r="SKO147" s="29"/>
      <c r="SKP147" s="29"/>
      <c r="SKQ147" s="29"/>
      <c r="SKR147" s="29"/>
      <c r="SKS147" s="29"/>
      <c r="SKT147" s="29"/>
      <c r="SKU147" s="29"/>
      <c r="SKV147" s="29"/>
      <c r="SKW147" s="29"/>
      <c r="SKX147" s="29"/>
      <c r="SKY147" s="29"/>
      <c r="SKZ147" s="29"/>
      <c r="SLA147" s="29"/>
      <c r="SLB147" s="29"/>
      <c r="SLC147" s="29"/>
      <c r="SLD147" s="29"/>
      <c r="SLE147" s="29"/>
      <c r="SLF147" s="29"/>
      <c r="SLG147" s="29"/>
      <c r="SLH147" s="29"/>
      <c r="SLI147" s="29"/>
      <c r="SLJ147" s="29"/>
      <c r="SLK147" s="29"/>
      <c r="SLL147" s="29"/>
      <c r="SLM147" s="29"/>
      <c r="SLN147" s="29"/>
      <c r="SLO147" s="29"/>
      <c r="SLP147" s="29"/>
      <c r="SLQ147" s="29"/>
      <c r="SLR147" s="29"/>
      <c r="SLS147" s="29"/>
      <c r="SLT147" s="29"/>
      <c r="SLU147" s="29"/>
      <c r="SLV147" s="29"/>
      <c r="SLW147" s="29"/>
      <c r="SLX147" s="29"/>
      <c r="SLY147" s="29"/>
      <c r="SLZ147" s="29"/>
      <c r="SMA147" s="29"/>
      <c r="SMB147" s="29"/>
      <c r="SMC147" s="29"/>
      <c r="SMD147" s="29"/>
      <c r="SME147" s="29"/>
      <c r="SMF147" s="29"/>
      <c r="SMG147" s="29"/>
      <c r="SMH147" s="29"/>
      <c r="SMI147" s="29"/>
      <c r="SMJ147" s="29"/>
      <c r="SMK147" s="29"/>
      <c r="SML147" s="29"/>
      <c r="SMM147" s="29"/>
      <c r="SMN147" s="29"/>
      <c r="SMO147" s="29"/>
      <c r="SMP147" s="29"/>
      <c r="SMQ147" s="29"/>
      <c r="SMR147" s="29"/>
      <c r="SMS147" s="29"/>
      <c r="SMT147" s="29"/>
      <c r="SMU147" s="29"/>
      <c r="SMV147" s="29"/>
      <c r="SMW147" s="29"/>
      <c r="SMX147" s="29"/>
      <c r="SMY147" s="29"/>
      <c r="SMZ147" s="29"/>
      <c r="SNA147" s="29"/>
      <c r="SNB147" s="29"/>
      <c r="SNC147" s="29"/>
      <c r="SND147" s="29"/>
      <c r="SNE147" s="29"/>
      <c r="SNF147" s="29"/>
      <c r="SNG147" s="29"/>
      <c r="SNH147" s="29"/>
      <c r="SNI147" s="29"/>
      <c r="SNJ147" s="29"/>
      <c r="SNK147" s="29"/>
      <c r="SNL147" s="29"/>
      <c r="SNM147" s="29"/>
      <c r="SNN147" s="29"/>
      <c r="SNO147" s="29"/>
      <c r="SNP147" s="29"/>
      <c r="SNQ147" s="29"/>
      <c r="SNR147" s="29"/>
      <c r="SNS147" s="29"/>
      <c r="SNT147" s="29"/>
      <c r="SNU147" s="29"/>
      <c r="SNV147" s="29"/>
      <c r="SNW147" s="29"/>
      <c r="SNX147" s="29"/>
      <c r="SNY147" s="29"/>
      <c r="SNZ147" s="29"/>
      <c r="SOA147" s="29"/>
      <c r="SOB147" s="29"/>
      <c r="SOC147" s="29"/>
      <c r="SOD147" s="29"/>
      <c r="SOE147" s="29"/>
      <c r="SOF147" s="29"/>
      <c r="SOG147" s="29"/>
      <c r="SOH147" s="29"/>
      <c r="SOI147" s="29"/>
      <c r="SOJ147" s="29"/>
      <c r="SOK147" s="29"/>
      <c r="SOL147" s="29"/>
      <c r="SOM147" s="29"/>
      <c r="SON147" s="29"/>
      <c r="SOO147" s="29"/>
      <c r="SOP147" s="29"/>
      <c r="SOQ147" s="29"/>
      <c r="SOR147" s="29"/>
      <c r="SOS147" s="29"/>
      <c r="SOT147" s="29"/>
      <c r="SOU147" s="29"/>
      <c r="SOV147" s="29"/>
      <c r="SOW147" s="29"/>
      <c r="SOX147" s="29"/>
      <c r="SOY147" s="29"/>
      <c r="SOZ147" s="29"/>
      <c r="SPA147" s="29"/>
      <c r="SPB147" s="29"/>
      <c r="SPC147" s="29"/>
      <c r="SPD147" s="29"/>
      <c r="SPE147" s="29"/>
      <c r="SPF147" s="29"/>
      <c r="SPG147" s="29"/>
      <c r="SPH147" s="29"/>
      <c r="SPI147" s="29"/>
      <c r="SPJ147" s="29"/>
      <c r="SPK147" s="29"/>
      <c r="SPL147" s="29"/>
      <c r="SPM147" s="29"/>
      <c r="SPN147" s="29"/>
      <c r="SPO147" s="29"/>
      <c r="SPP147" s="29"/>
      <c r="SPQ147" s="29"/>
      <c r="SPR147" s="29"/>
      <c r="SPS147" s="29"/>
      <c r="SPT147" s="29"/>
      <c r="SPU147" s="29"/>
      <c r="SPV147" s="29"/>
      <c r="SPW147" s="29"/>
      <c r="SPX147" s="29"/>
      <c r="SPY147" s="29"/>
      <c r="SPZ147" s="29"/>
      <c r="SQA147" s="29"/>
      <c r="SQB147" s="29"/>
      <c r="SQC147" s="29"/>
      <c r="SQD147" s="29"/>
      <c r="SQE147" s="29"/>
      <c r="SQF147" s="29"/>
      <c r="SQG147" s="29"/>
      <c r="SQH147" s="29"/>
      <c r="SQI147" s="29"/>
      <c r="SQJ147" s="29"/>
      <c r="SQK147" s="29"/>
      <c r="SQL147" s="29"/>
      <c r="SQM147" s="29"/>
      <c r="SQN147" s="29"/>
      <c r="SQO147" s="29"/>
      <c r="SQP147" s="29"/>
      <c r="SQQ147" s="29"/>
      <c r="SQR147" s="29"/>
      <c r="SQS147" s="29"/>
      <c r="SQT147" s="29"/>
      <c r="SQU147" s="29"/>
      <c r="SQV147" s="29"/>
      <c r="SQW147" s="29"/>
      <c r="SQX147" s="29"/>
      <c r="SQZ147" s="29"/>
      <c r="SRA147" s="29"/>
      <c r="SRB147" s="29"/>
      <c r="SRC147" s="29"/>
      <c r="SRD147" s="29"/>
      <c r="SRE147" s="29"/>
      <c r="SRF147" s="29"/>
      <c r="SRG147" s="29"/>
      <c r="SRH147" s="29"/>
      <c r="SRI147" s="29"/>
      <c r="SRJ147" s="29"/>
      <c r="SRK147" s="29"/>
      <c r="SRL147" s="29"/>
      <c r="SRM147" s="29"/>
      <c r="SRN147" s="29"/>
      <c r="SRO147" s="29"/>
      <c r="SRP147" s="29"/>
      <c r="SRQ147" s="29"/>
      <c r="SRR147" s="29"/>
      <c r="SRS147" s="29"/>
      <c r="SRT147" s="29"/>
      <c r="SRU147" s="29"/>
      <c r="SRV147" s="29"/>
      <c r="SRW147" s="29"/>
      <c r="SRX147" s="29"/>
      <c r="SRY147" s="29"/>
      <c r="SRZ147" s="29"/>
      <c r="SSA147" s="29"/>
      <c r="SSB147" s="29"/>
      <c r="SSC147" s="29"/>
      <c r="SSD147" s="29"/>
      <c r="SSE147" s="29"/>
      <c r="SSF147" s="29"/>
      <c r="SSG147" s="29"/>
      <c r="SSH147" s="29"/>
      <c r="SSI147" s="29"/>
      <c r="SSJ147" s="29"/>
      <c r="SSK147" s="29"/>
      <c r="SSL147" s="29"/>
      <c r="SSM147" s="29"/>
      <c r="SSN147" s="29"/>
      <c r="SSO147" s="29"/>
      <c r="SSP147" s="29"/>
      <c r="SSQ147" s="29"/>
      <c r="SSR147" s="29"/>
      <c r="SSS147" s="29"/>
      <c r="SST147" s="29"/>
      <c r="SSU147" s="29"/>
      <c r="SSV147" s="29"/>
      <c r="SSW147" s="29"/>
      <c r="SSX147" s="29"/>
      <c r="SSY147" s="29"/>
      <c r="SSZ147" s="29"/>
      <c r="STA147" s="29"/>
      <c r="STB147" s="29"/>
      <c r="STC147" s="29"/>
      <c r="STD147" s="29"/>
      <c r="STE147" s="29"/>
      <c r="STF147" s="29"/>
      <c r="STG147" s="29"/>
      <c r="STH147" s="29"/>
      <c r="STI147" s="29"/>
      <c r="STJ147" s="29"/>
      <c r="STK147" s="29"/>
      <c r="STL147" s="29"/>
      <c r="STM147" s="29"/>
      <c r="STN147" s="29"/>
      <c r="STO147" s="29"/>
      <c r="STP147" s="29"/>
      <c r="STQ147" s="29"/>
      <c r="STR147" s="29"/>
      <c r="STS147" s="29"/>
      <c r="STT147" s="29"/>
      <c r="STU147" s="29"/>
      <c r="STV147" s="29"/>
      <c r="STW147" s="29"/>
      <c r="STX147" s="29"/>
      <c r="STY147" s="29"/>
      <c r="STZ147" s="29"/>
      <c r="SUA147" s="29"/>
      <c r="SUB147" s="29"/>
      <c r="SUC147" s="29"/>
      <c r="SUD147" s="29"/>
      <c r="SUE147" s="29"/>
      <c r="SUF147" s="29"/>
      <c r="SUG147" s="29"/>
      <c r="SUH147" s="29"/>
      <c r="SUI147" s="29"/>
      <c r="SUJ147" s="29"/>
      <c r="SUK147" s="29"/>
      <c r="SUL147" s="29"/>
      <c r="SUM147" s="29"/>
      <c r="SUN147" s="29"/>
      <c r="SUO147" s="29"/>
      <c r="SUP147" s="29"/>
      <c r="SUQ147" s="29"/>
      <c r="SUR147" s="29"/>
      <c r="SUS147" s="29"/>
      <c r="SUT147" s="29"/>
      <c r="SUU147" s="29"/>
      <c r="SUV147" s="29"/>
      <c r="SUW147" s="29"/>
      <c r="SUX147" s="29"/>
      <c r="SUY147" s="29"/>
      <c r="SUZ147" s="29"/>
      <c r="SVA147" s="29"/>
      <c r="SVB147" s="29"/>
      <c r="SVC147" s="29"/>
      <c r="SVD147" s="29"/>
      <c r="SVE147" s="29"/>
      <c r="SVF147" s="29"/>
      <c r="SVG147" s="29"/>
      <c r="SVH147" s="29"/>
      <c r="SVI147" s="29"/>
      <c r="SVJ147" s="29"/>
      <c r="SVK147" s="29"/>
      <c r="SVL147" s="29"/>
      <c r="SVM147" s="29"/>
      <c r="SVN147" s="29"/>
      <c r="SVO147" s="29"/>
      <c r="SVP147" s="29"/>
      <c r="SVQ147" s="29"/>
      <c r="SVR147" s="29"/>
      <c r="SVS147" s="29"/>
      <c r="SVT147" s="29"/>
      <c r="SVU147" s="29"/>
      <c r="SVV147" s="29"/>
      <c r="SVW147" s="29"/>
      <c r="SVX147" s="29"/>
      <c r="SVY147" s="29"/>
      <c r="SVZ147" s="29"/>
      <c r="SWA147" s="29"/>
      <c r="SWB147" s="29"/>
      <c r="SWC147" s="29"/>
      <c r="SWD147" s="29"/>
      <c r="SWE147" s="29"/>
      <c r="SWF147" s="29"/>
      <c r="SWG147" s="29"/>
      <c r="SWH147" s="29"/>
      <c r="SWI147" s="29"/>
      <c r="SWJ147" s="29"/>
      <c r="SWK147" s="29"/>
      <c r="SWL147" s="29"/>
      <c r="SWM147" s="29"/>
      <c r="SWN147" s="29"/>
      <c r="SWO147" s="29"/>
      <c r="SWP147" s="29"/>
      <c r="SWQ147" s="29"/>
      <c r="SWR147" s="29"/>
      <c r="SWS147" s="29"/>
      <c r="SWT147" s="29"/>
      <c r="SWU147" s="29"/>
      <c r="SWV147" s="29"/>
      <c r="SWW147" s="29"/>
      <c r="SWX147" s="29"/>
      <c r="SWY147" s="29"/>
      <c r="SWZ147" s="29"/>
      <c r="SXA147" s="29"/>
      <c r="SXB147" s="29"/>
      <c r="SXC147" s="29"/>
      <c r="SXD147" s="29"/>
      <c r="SXE147" s="29"/>
      <c r="SXF147" s="29"/>
      <c r="SXG147" s="29"/>
      <c r="SXH147" s="29"/>
      <c r="SXI147" s="29"/>
      <c r="SXJ147" s="29"/>
      <c r="SXK147" s="29"/>
      <c r="SXL147" s="29"/>
      <c r="SXM147" s="29"/>
      <c r="SXN147" s="29"/>
      <c r="SXO147" s="29"/>
      <c r="SXP147" s="29"/>
      <c r="SXQ147" s="29"/>
      <c r="SXR147" s="29"/>
      <c r="SXS147" s="29"/>
      <c r="SXT147" s="29"/>
      <c r="SXU147" s="29"/>
      <c r="SXV147" s="29"/>
      <c r="SXW147" s="29"/>
      <c r="SXX147" s="29"/>
      <c r="SXY147" s="29"/>
      <c r="SXZ147" s="29"/>
      <c r="SYA147" s="29"/>
      <c r="SYB147" s="29"/>
      <c r="SYC147" s="29"/>
      <c r="SYD147" s="29"/>
      <c r="SYE147" s="29"/>
      <c r="SYF147" s="29"/>
      <c r="SYG147" s="29"/>
      <c r="SYH147" s="29"/>
      <c r="SYI147" s="29"/>
      <c r="SYJ147" s="29"/>
      <c r="SYK147" s="29"/>
      <c r="SYL147" s="29"/>
      <c r="SYM147" s="29"/>
      <c r="SYN147" s="29"/>
      <c r="SYO147" s="29"/>
      <c r="SYP147" s="29"/>
      <c r="SYQ147" s="29"/>
      <c r="SYR147" s="29"/>
      <c r="SYS147" s="29"/>
      <c r="SYT147" s="29"/>
      <c r="SYU147" s="29"/>
      <c r="SYV147" s="29"/>
      <c r="SYW147" s="29"/>
      <c r="SYX147" s="29"/>
      <c r="SYY147" s="29"/>
      <c r="SYZ147" s="29"/>
      <c r="SZA147" s="29"/>
      <c r="SZB147" s="29"/>
      <c r="SZC147" s="29"/>
      <c r="SZD147" s="29"/>
      <c r="SZE147" s="29"/>
      <c r="SZF147" s="29"/>
      <c r="SZG147" s="29"/>
      <c r="SZH147" s="29"/>
      <c r="SZI147" s="29"/>
      <c r="SZJ147" s="29"/>
      <c r="SZK147" s="29"/>
      <c r="SZL147" s="29"/>
      <c r="SZM147" s="29"/>
      <c r="SZN147" s="29"/>
      <c r="SZO147" s="29"/>
      <c r="SZP147" s="29"/>
      <c r="SZQ147" s="29"/>
      <c r="SZR147" s="29"/>
      <c r="SZS147" s="29"/>
      <c r="SZT147" s="29"/>
      <c r="SZU147" s="29"/>
      <c r="SZV147" s="29"/>
      <c r="SZW147" s="29"/>
      <c r="SZX147" s="29"/>
      <c r="SZY147" s="29"/>
      <c r="SZZ147" s="29"/>
      <c r="TAA147" s="29"/>
      <c r="TAB147" s="29"/>
      <c r="TAC147" s="29"/>
      <c r="TAD147" s="29"/>
      <c r="TAE147" s="29"/>
      <c r="TAF147" s="29"/>
      <c r="TAG147" s="29"/>
      <c r="TAH147" s="29"/>
      <c r="TAI147" s="29"/>
      <c r="TAJ147" s="29"/>
      <c r="TAK147" s="29"/>
      <c r="TAL147" s="29"/>
      <c r="TAM147" s="29"/>
      <c r="TAN147" s="29"/>
      <c r="TAO147" s="29"/>
      <c r="TAP147" s="29"/>
      <c r="TAQ147" s="29"/>
      <c r="TAR147" s="29"/>
      <c r="TAS147" s="29"/>
      <c r="TAT147" s="29"/>
      <c r="TAV147" s="29"/>
      <c r="TAW147" s="29"/>
      <c r="TAX147" s="29"/>
      <c r="TAY147" s="29"/>
      <c r="TAZ147" s="29"/>
      <c r="TBA147" s="29"/>
      <c r="TBB147" s="29"/>
      <c r="TBC147" s="29"/>
      <c r="TBD147" s="29"/>
      <c r="TBE147" s="29"/>
      <c r="TBF147" s="29"/>
      <c r="TBG147" s="29"/>
      <c r="TBH147" s="29"/>
      <c r="TBI147" s="29"/>
      <c r="TBJ147" s="29"/>
      <c r="TBK147" s="29"/>
      <c r="TBL147" s="29"/>
      <c r="TBM147" s="29"/>
      <c r="TBN147" s="29"/>
      <c r="TBO147" s="29"/>
      <c r="TBP147" s="29"/>
      <c r="TBQ147" s="29"/>
      <c r="TBR147" s="29"/>
      <c r="TBS147" s="29"/>
      <c r="TBT147" s="29"/>
      <c r="TBU147" s="29"/>
      <c r="TBV147" s="29"/>
      <c r="TBW147" s="29"/>
      <c r="TBX147" s="29"/>
      <c r="TBY147" s="29"/>
      <c r="TBZ147" s="29"/>
      <c r="TCA147" s="29"/>
      <c r="TCB147" s="29"/>
      <c r="TCC147" s="29"/>
      <c r="TCD147" s="29"/>
      <c r="TCE147" s="29"/>
      <c r="TCF147" s="29"/>
      <c r="TCG147" s="29"/>
      <c r="TCH147" s="29"/>
      <c r="TCI147" s="29"/>
      <c r="TCJ147" s="29"/>
      <c r="TCK147" s="29"/>
      <c r="TCL147" s="29"/>
      <c r="TCM147" s="29"/>
      <c r="TCN147" s="29"/>
      <c r="TCO147" s="29"/>
      <c r="TCP147" s="29"/>
      <c r="TCQ147" s="29"/>
      <c r="TCR147" s="29"/>
      <c r="TCS147" s="29"/>
      <c r="TCT147" s="29"/>
      <c r="TCU147" s="29"/>
      <c r="TCV147" s="29"/>
      <c r="TCW147" s="29"/>
      <c r="TCX147" s="29"/>
      <c r="TCY147" s="29"/>
      <c r="TCZ147" s="29"/>
      <c r="TDA147" s="29"/>
      <c r="TDB147" s="29"/>
      <c r="TDC147" s="29"/>
      <c r="TDD147" s="29"/>
      <c r="TDE147" s="29"/>
      <c r="TDF147" s="29"/>
      <c r="TDG147" s="29"/>
      <c r="TDH147" s="29"/>
      <c r="TDI147" s="29"/>
      <c r="TDJ147" s="29"/>
      <c r="TDK147" s="29"/>
      <c r="TDL147" s="29"/>
      <c r="TDM147" s="29"/>
      <c r="TDN147" s="29"/>
      <c r="TDO147" s="29"/>
      <c r="TDP147" s="29"/>
      <c r="TDQ147" s="29"/>
      <c r="TDR147" s="29"/>
      <c r="TDS147" s="29"/>
      <c r="TDT147" s="29"/>
      <c r="TDU147" s="29"/>
      <c r="TDV147" s="29"/>
      <c r="TDW147" s="29"/>
      <c r="TDX147" s="29"/>
      <c r="TDY147" s="29"/>
      <c r="TDZ147" s="29"/>
      <c r="TEA147" s="29"/>
      <c r="TEB147" s="29"/>
      <c r="TEC147" s="29"/>
      <c r="TED147" s="29"/>
      <c r="TEE147" s="29"/>
      <c r="TEF147" s="29"/>
      <c r="TEG147" s="29"/>
      <c r="TEH147" s="29"/>
      <c r="TEI147" s="29"/>
      <c r="TEJ147" s="29"/>
      <c r="TEK147" s="29"/>
      <c r="TEL147" s="29"/>
      <c r="TEM147" s="29"/>
      <c r="TEN147" s="29"/>
      <c r="TEO147" s="29"/>
      <c r="TEP147" s="29"/>
      <c r="TEQ147" s="29"/>
      <c r="TER147" s="29"/>
      <c r="TES147" s="29"/>
      <c r="TET147" s="29"/>
      <c r="TEU147" s="29"/>
      <c r="TEV147" s="29"/>
      <c r="TEW147" s="29"/>
      <c r="TEX147" s="29"/>
      <c r="TEY147" s="29"/>
      <c r="TEZ147" s="29"/>
      <c r="TFA147" s="29"/>
      <c r="TFB147" s="29"/>
      <c r="TFC147" s="29"/>
      <c r="TFD147" s="29"/>
      <c r="TFE147" s="29"/>
      <c r="TFF147" s="29"/>
      <c r="TFG147" s="29"/>
      <c r="TFH147" s="29"/>
      <c r="TFI147" s="29"/>
      <c r="TFJ147" s="29"/>
      <c r="TFK147" s="29"/>
      <c r="TFL147" s="29"/>
      <c r="TFM147" s="29"/>
      <c r="TFN147" s="29"/>
      <c r="TFO147" s="29"/>
      <c r="TFP147" s="29"/>
      <c r="TFQ147" s="29"/>
      <c r="TFR147" s="29"/>
      <c r="TFS147" s="29"/>
      <c r="TFT147" s="29"/>
      <c r="TFU147" s="29"/>
      <c r="TFV147" s="29"/>
      <c r="TFW147" s="29"/>
      <c r="TFX147" s="29"/>
      <c r="TFY147" s="29"/>
      <c r="TFZ147" s="29"/>
      <c r="TGA147" s="29"/>
      <c r="TGB147" s="29"/>
      <c r="TGC147" s="29"/>
      <c r="TGD147" s="29"/>
      <c r="TGE147" s="29"/>
      <c r="TGF147" s="29"/>
      <c r="TGG147" s="29"/>
      <c r="TGH147" s="29"/>
      <c r="TGI147" s="29"/>
      <c r="TGJ147" s="29"/>
      <c r="TGK147" s="29"/>
      <c r="TGL147" s="29"/>
      <c r="TGM147" s="29"/>
      <c r="TGN147" s="29"/>
      <c r="TGO147" s="29"/>
      <c r="TGP147" s="29"/>
      <c r="TGQ147" s="29"/>
      <c r="TGR147" s="29"/>
      <c r="TGS147" s="29"/>
      <c r="TGT147" s="29"/>
      <c r="TGU147" s="29"/>
      <c r="TGV147" s="29"/>
      <c r="TGW147" s="29"/>
      <c r="TGX147" s="29"/>
      <c r="TGY147" s="29"/>
      <c r="TGZ147" s="29"/>
      <c r="THA147" s="29"/>
      <c r="THB147" s="29"/>
      <c r="THC147" s="29"/>
      <c r="THD147" s="29"/>
      <c r="THE147" s="29"/>
      <c r="THF147" s="29"/>
      <c r="THG147" s="29"/>
      <c r="THH147" s="29"/>
      <c r="THI147" s="29"/>
      <c r="THJ147" s="29"/>
      <c r="THK147" s="29"/>
      <c r="THL147" s="29"/>
      <c r="THM147" s="29"/>
      <c r="THN147" s="29"/>
      <c r="THO147" s="29"/>
      <c r="THP147" s="29"/>
      <c r="THQ147" s="29"/>
      <c r="THR147" s="29"/>
      <c r="THS147" s="29"/>
      <c r="THT147" s="29"/>
      <c r="THU147" s="29"/>
      <c r="THV147" s="29"/>
      <c r="THW147" s="29"/>
      <c r="THX147" s="29"/>
      <c r="THY147" s="29"/>
      <c r="THZ147" s="29"/>
      <c r="TIA147" s="29"/>
      <c r="TIB147" s="29"/>
      <c r="TIC147" s="29"/>
      <c r="TID147" s="29"/>
      <c r="TIE147" s="29"/>
      <c r="TIF147" s="29"/>
      <c r="TIG147" s="29"/>
      <c r="TIH147" s="29"/>
      <c r="TII147" s="29"/>
      <c r="TIJ147" s="29"/>
      <c r="TIK147" s="29"/>
      <c r="TIL147" s="29"/>
      <c r="TIM147" s="29"/>
      <c r="TIN147" s="29"/>
      <c r="TIO147" s="29"/>
      <c r="TIP147" s="29"/>
      <c r="TIQ147" s="29"/>
      <c r="TIR147" s="29"/>
      <c r="TIS147" s="29"/>
      <c r="TIT147" s="29"/>
      <c r="TIU147" s="29"/>
      <c r="TIV147" s="29"/>
      <c r="TIW147" s="29"/>
      <c r="TIX147" s="29"/>
      <c r="TIY147" s="29"/>
      <c r="TIZ147" s="29"/>
      <c r="TJA147" s="29"/>
      <c r="TJB147" s="29"/>
      <c r="TJC147" s="29"/>
      <c r="TJD147" s="29"/>
      <c r="TJE147" s="29"/>
      <c r="TJF147" s="29"/>
      <c r="TJG147" s="29"/>
      <c r="TJH147" s="29"/>
      <c r="TJI147" s="29"/>
      <c r="TJJ147" s="29"/>
      <c r="TJK147" s="29"/>
      <c r="TJL147" s="29"/>
      <c r="TJM147" s="29"/>
      <c r="TJN147" s="29"/>
      <c r="TJO147" s="29"/>
      <c r="TJP147" s="29"/>
      <c r="TJQ147" s="29"/>
      <c r="TJR147" s="29"/>
      <c r="TJS147" s="29"/>
      <c r="TJT147" s="29"/>
      <c r="TJU147" s="29"/>
      <c r="TJV147" s="29"/>
      <c r="TJW147" s="29"/>
      <c r="TJX147" s="29"/>
      <c r="TJY147" s="29"/>
      <c r="TJZ147" s="29"/>
      <c r="TKA147" s="29"/>
      <c r="TKB147" s="29"/>
      <c r="TKC147" s="29"/>
      <c r="TKD147" s="29"/>
      <c r="TKE147" s="29"/>
      <c r="TKF147" s="29"/>
      <c r="TKG147" s="29"/>
      <c r="TKH147" s="29"/>
      <c r="TKI147" s="29"/>
      <c r="TKJ147" s="29"/>
      <c r="TKK147" s="29"/>
      <c r="TKL147" s="29"/>
      <c r="TKM147" s="29"/>
      <c r="TKN147" s="29"/>
      <c r="TKO147" s="29"/>
      <c r="TKP147" s="29"/>
      <c r="TKR147" s="29"/>
      <c r="TKS147" s="29"/>
      <c r="TKT147" s="29"/>
      <c r="TKU147" s="29"/>
      <c r="TKV147" s="29"/>
      <c r="TKW147" s="29"/>
      <c r="TKX147" s="29"/>
      <c r="TKY147" s="29"/>
      <c r="TKZ147" s="29"/>
      <c r="TLA147" s="29"/>
      <c r="TLB147" s="29"/>
      <c r="TLC147" s="29"/>
      <c r="TLD147" s="29"/>
      <c r="TLE147" s="29"/>
      <c r="TLF147" s="29"/>
      <c r="TLG147" s="29"/>
      <c r="TLH147" s="29"/>
      <c r="TLI147" s="29"/>
      <c r="TLJ147" s="29"/>
      <c r="TLK147" s="29"/>
      <c r="TLL147" s="29"/>
      <c r="TLM147" s="29"/>
      <c r="TLN147" s="29"/>
      <c r="TLO147" s="29"/>
      <c r="TLP147" s="29"/>
      <c r="TLQ147" s="29"/>
      <c r="TLR147" s="29"/>
      <c r="TLS147" s="29"/>
      <c r="TLT147" s="29"/>
      <c r="TLU147" s="29"/>
      <c r="TLV147" s="29"/>
      <c r="TLW147" s="29"/>
      <c r="TLX147" s="29"/>
      <c r="TLY147" s="29"/>
      <c r="TLZ147" s="29"/>
      <c r="TMA147" s="29"/>
      <c r="TMB147" s="29"/>
      <c r="TMC147" s="29"/>
      <c r="TMD147" s="29"/>
      <c r="TME147" s="29"/>
      <c r="TMF147" s="29"/>
      <c r="TMG147" s="29"/>
      <c r="TMH147" s="29"/>
      <c r="TMI147" s="29"/>
      <c r="TMJ147" s="29"/>
      <c r="TMK147" s="29"/>
      <c r="TML147" s="29"/>
      <c r="TMM147" s="29"/>
      <c r="TMN147" s="29"/>
      <c r="TMO147" s="29"/>
      <c r="TMP147" s="29"/>
      <c r="TMQ147" s="29"/>
      <c r="TMR147" s="29"/>
      <c r="TMS147" s="29"/>
      <c r="TMT147" s="29"/>
      <c r="TMU147" s="29"/>
      <c r="TMV147" s="29"/>
      <c r="TMW147" s="29"/>
      <c r="TMX147" s="29"/>
      <c r="TMY147" s="29"/>
      <c r="TMZ147" s="29"/>
      <c r="TNA147" s="29"/>
      <c r="TNB147" s="29"/>
      <c r="TNC147" s="29"/>
      <c r="TND147" s="29"/>
      <c r="TNE147" s="29"/>
      <c r="TNF147" s="29"/>
      <c r="TNG147" s="29"/>
      <c r="TNH147" s="29"/>
      <c r="TNI147" s="29"/>
      <c r="TNJ147" s="29"/>
      <c r="TNK147" s="29"/>
      <c r="TNL147" s="29"/>
      <c r="TNM147" s="29"/>
      <c r="TNN147" s="29"/>
      <c r="TNO147" s="29"/>
      <c r="TNP147" s="29"/>
      <c r="TNQ147" s="29"/>
      <c r="TNR147" s="29"/>
      <c r="TNS147" s="29"/>
      <c r="TNT147" s="29"/>
      <c r="TNU147" s="29"/>
      <c r="TNV147" s="29"/>
      <c r="TNW147" s="29"/>
      <c r="TNX147" s="29"/>
      <c r="TNY147" s="29"/>
      <c r="TNZ147" s="29"/>
      <c r="TOA147" s="29"/>
      <c r="TOB147" s="29"/>
      <c r="TOC147" s="29"/>
      <c r="TOD147" s="29"/>
      <c r="TOE147" s="29"/>
      <c r="TOF147" s="29"/>
      <c r="TOG147" s="29"/>
      <c r="TOH147" s="29"/>
      <c r="TOI147" s="29"/>
      <c r="TOJ147" s="29"/>
      <c r="TOK147" s="29"/>
      <c r="TOL147" s="29"/>
      <c r="TOM147" s="29"/>
      <c r="TON147" s="29"/>
      <c r="TOO147" s="29"/>
      <c r="TOP147" s="29"/>
      <c r="TOQ147" s="29"/>
      <c r="TOR147" s="29"/>
      <c r="TOS147" s="29"/>
      <c r="TOT147" s="29"/>
      <c r="TOU147" s="29"/>
      <c r="TOV147" s="29"/>
      <c r="TOW147" s="29"/>
      <c r="TOX147" s="29"/>
      <c r="TOY147" s="29"/>
      <c r="TOZ147" s="29"/>
      <c r="TPA147" s="29"/>
      <c r="TPB147" s="29"/>
      <c r="TPC147" s="29"/>
      <c r="TPD147" s="29"/>
      <c r="TPE147" s="29"/>
      <c r="TPF147" s="29"/>
      <c r="TPG147" s="29"/>
      <c r="TPH147" s="29"/>
      <c r="TPI147" s="29"/>
      <c r="TPJ147" s="29"/>
      <c r="TPK147" s="29"/>
      <c r="TPL147" s="29"/>
      <c r="TPM147" s="29"/>
      <c r="TPN147" s="29"/>
      <c r="TPO147" s="29"/>
      <c r="TPP147" s="29"/>
      <c r="TPQ147" s="29"/>
      <c r="TPR147" s="29"/>
      <c r="TPS147" s="29"/>
      <c r="TPT147" s="29"/>
      <c r="TPU147" s="29"/>
      <c r="TPV147" s="29"/>
      <c r="TPW147" s="29"/>
      <c r="TPX147" s="29"/>
      <c r="TPY147" s="29"/>
      <c r="TPZ147" s="29"/>
      <c r="TQA147" s="29"/>
      <c r="TQB147" s="29"/>
      <c r="TQC147" s="29"/>
      <c r="TQD147" s="29"/>
      <c r="TQE147" s="29"/>
      <c r="TQF147" s="29"/>
      <c r="TQG147" s="29"/>
      <c r="TQH147" s="29"/>
      <c r="TQI147" s="29"/>
      <c r="TQJ147" s="29"/>
      <c r="TQK147" s="29"/>
      <c r="TQL147" s="29"/>
      <c r="TQM147" s="29"/>
      <c r="TQN147" s="29"/>
      <c r="TQO147" s="29"/>
      <c r="TQP147" s="29"/>
      <c r="TQQ147" s="29"/>
      <c r="TQR147" s="29"/>
      <c r="TQS147" s="29"/>
      <c r="TQT147" s="29"/>
      <c r="TQU147" s="29"/>
      <c r="TQV147" s="29"/>
      <c r="TQW147" s="29"/>
      <c r="TQX147" s="29"/>
      <c r="TQY147" s="29"/>
      <c r="TQZ147" s="29"/>
      <c r="TRA147" s="29"/>
      <c r="TRB147" s="29"/>
      <c r="TRC147" s="29"/>
      <c r="TRD147" s="29"/>
      <c r="TRE147" s="29"/>
      <c r="TRF147" s="29"/>
      <c r="TRG147" s="29"/>
      <c r="TRH147" s="29"/>
      <c r="TRI147" s="29"/>
      <c r="TRJ147" s="29"/>
      <c r="TRK147" s="29"/>
      <c r="TRL147" s="29"/>
      <c r="TRM147" s="29"/>
      <c r="TRN147" s="29"/>
      <c r="TRO147" s="29"/>
      <c r="TRP147" s="29"/>
      <c r="TRQ147" s="29"/>
      <c r="TRR147" s="29"/>
      <c r="TRS147" s="29"/>
      <c r="TRT147" s="29"/>
      <c r="TRU147" s="29"/>
      <c r="TRV147" s="29"/>
      <c r="TRW147" s="29"/>
      <c r="TRX147" s="29"/>
      <c r="TRY147" s="29"/>
      <c r="TRZ147" s="29"/>
      <c r="TSA147" s="29"/>
      <c r="TSB147" s="29"/>
      <c r="TSC147" s="29"/>
      <c r="TSD147" s="29"/>
      <c r="TSE147" s="29"/>
      <c r="TSF147" s="29"/>
      <c r="TSG147" s="29"/>
      <c r="TSH147" s="29"/>
      <c r="TSI147" s="29"/>
      <c r="TSJ147" s="29"/>
      <c r="TSK147" s="29"/>
      <c r="TSL147" s="29"/>
      <c r="TSM147" s="29"/>
      <c r="TSN147" s="29"/>
      <c r="TSO147" s="29"/>
      <c r="TSP147" s="29"/>
      <c r="TSQ147" s="29"/>
      <c r="TSR147" s="29"/>
      <c r="TSS147" s="29"/>
      <c r="TST147" s="29"/>
      <c r="TSU147" s="29"/>
      <c r="TSV147" s="29"/>
      <c r="TSW147" s="29"/>
      <c r="TSX147" s="29"/>
      <c r="TSY147" s="29"/>
      <c r="TSZ147" s="29"/>
      <c r="TTA147" s="29"/>
      <c r="TTB147" s="29"/>
      <c r="TTC147" s="29"/>
      <c r="TTD147" s="29"/>
      <c r="TTE147" s="29"/>
      <c r="TTF147" s="29"/>
      <c r="TTG147" s="29"/>
      <c r="TTH147" s="29"/>
      <c r="TTI147" s="29"/>
      <c r="TTJ147" s="29"/>
      <c r="TTK147" s="29"/>
      <c r="TTL147" s="29"/>
      <c r="TTM147" s="29"/>
      <c r="TTN147" s="29"/>
      <c r="TTO147" s="29"/>
      <c r="TTP147" s="29"/>
      <c r="TTQ147" s="29"/>
      <c r="TTR147" s="29"/>
      <c r="TTS147" s="29"/>
      <c r="TTT147" s="29"/>
      <c r="TTU147" s="29"/>
      <c r="TTV147" s="29"/>
      <c r="TTW147" s="29"/>
      <c r="TTX147" s="29"/>
      <c r="TTY147" s="29"/>
      <c r="TTZ147" s="29"/>
      <c r="TUA147" s="29"/>
      <c r="TUB147" s="29"/>
      <c r="TUC147" s="29"/>
      <c r="TUD147" s="29"/>
      <c r="TUE147" s="29"/>
      <c r="TUF147" s="29"/>
      <c r="TUG147" s="29"/>
      <c r="TUH147" s="29"/>
      <c r="TUI147" s="29"/>
      <c r="TUJ147" s="29"/>
      <c r="TUK147" s="29"/>
      <c r="TUL147" s="29"/>
      <c r="TUN147" s="29"/>
      <c r="TUO147" s="29"/>
      <c r="TUP147" s="29"/>
      <c r="TUQ147" s="29"/>
      <c r="TUR147" s="29"/>
      <c r="TUS147" s="29"/>
      <c r="TUT147" s="29"/>
      <c r="TUU147" s="29"/>
      <c r="TUV147" s="29"/>
      <c r="TUW147" s="29"/>
      <c r="TUX147" s="29"/>
      <c r="TUY147" s="29"/>
      <c r="TUZ147" s="29"/>
      <c r="TVA147" s="29"/>
      <c r="TVB147" s="29"/>
      <c r="TVC147" s="29"/>
      <c r="TVD147" s="29"/>
      <c r="TVE147" s="29"/>
      <c r="TVF147" s="29"/>
      <c r="TVG147" s="29"/>
      <c r="TVH147" s="29"/>
      <c r="TVI147" s="29"/>
      <c r="TVJ147" s="29"/>
      <c r="TVK147" s="29"/>
      <c r="TVL147" s="29"/>
      <c r="TVM147" s="29"/>
      <c r="TVN147" s="29"/>
      <c r="TVO147" s="29"/>
      <c r="TVP147" s="29"/>
      <c r="TVQ147" s="29"/>
      <c r="TVR147" s="29"/>
      <c r="TVS147" s="29"/>
      <c r="TVT147" s="29"/>
      <c r="TVU147" s="29"/>
      <c r="TVV147" s="29"/>
      <c r="TVW147" s="29"/>
      <c r="TVX147" s="29"/>
      <c r="TVY147" s="29"/>
      <c r="TVZ147" s="29"/>
      <c r="TWA147" s="29"/>
      <c r="TWB147" s="29"/>
      <c r="TWC147" s="29"/>
      <c r="TWD147" s="29"/>
      <c r="TWE147" s="29"/>
      <c r="TWF147" s="29"/>
      <c r="TWG147" s="29"/>
      <c r="TWH147" s="29"/>
      <c r="TWI147" s="29"/>
      <c r="TWJ147" s="29"/>
      <c r="TWK147" s="29"/>
      <c r="TWL147" s="29"/>
      <c r="TWM147" s="29"/>
      <c r="TWN147" s="29"/>
      <c r="TWO147" s="29"/>
      <c r="TWP147" s="29"/>
      <c r="TWQ147" s="29"/>
      <c r="TWR147" s="29"/>
      <c r="TWS147" s="29"/>
      <c r="TWT147" s="29"/>
      <c r="TWU147" s="29"/>
      <c r="TWV147" s="29"/>
      <c r="TWW147" s="29"/>
      <c r="TWX147" s="29"/>
      <c r="TWY147" s="29"/>
      <c r="TWZ147" s="29"/>
      <c r="TXA147" s="29"/>
      <c r="TXB147" s="29"/>
      <c r="TXC147" s="29"/>
      <c r="TXD147" s="29"/>
      <c r="TXE147" s="29"/>
      <c r="TXF147" s="29"/>
      <c r="TXG147" s="29"/>
      <c r="TXH147" s="29"/>
      <c r="TXI147" s="29"/>
      <c r="TXJ147" s="29"/>
      <c r="TXK147" s="29"/>
      <c r="TXL147" s="29"/>
      <c r="TXM147" s="29"/>
      <c r="TXN147" s="29"/>
      <c r="TXO147" s="29"/>
      <c r="TXP147" s="29"/>
      <c r="TXQ147" s="29"/>
      <c r="TXR147" s="29"/>
      <c r="TXS147" s="29"/>
      <c r="TXT147" s="29"/>
      <c r="TXU147" s="29"/>
      <c r="TXV147" s="29"/>
      <c r="TXW147" s="29"/>
      <c r="TXX147" s="29"/>
      <c r="TXY147" s="29"/>
      <c r="TXZ147" s="29"/>
      <c r="TYA147" s="29"/>
      <c r="TYB147" s="29"/>
      <c r="TYC147" s="29"/>
      <c r="TYD147" s="29"/>
      <c r="TYE147" s="29"/>
      <c r="TYF147" s="29"/>
      <c r="TYG147" s="29"/>
      <c r="TYH147" s="29"/>
      <c r="TYI147" s="29"/>
      <c r="TYJ147" s="29"/>
      <c r="TYK147" s="29"/>
      <c r="TYL147" s="29"/>
      <c r="TYM147" s="29"/>
      <c r="TYN147" s="29"/>
      <c r="TYO147" s="29"/>
      <c r="TYP147" s="29"/>
      <c r="TYQ147" s="29"/>
      <c r="TYR147" s="29"/>
      <c r="TYS147" s="29"/>
      <c r="TYT147" s="29"/>
      <c r="TYU147" s="29"/>
      <c r="TYV147" s="29"/>
      <c r="TYW147" s="29"/>
      <c r="TYX147" s="29"/>
      <c r="TYY147" s="29"/>
      <c r="TYZ147" s="29"/>
      <c r="TZA147" s="29"/>
      <c r="TZB147" s="29"/>
      <c r="TZC147" s="29"/>
      <c r="TZD147" s="29"/>
      <c r="TZE147" s="29"/>
      <c r="TZF147" s="29"/>
      <c r="TZG147" s="29"/>
      <c r="TZH147" s="29"/>
      <c r="TZI147" s="29"/>
      <c r="TZJ147" s="29"/>
      <c r="TZK147" s="29"/>
      <c r="TZL147" s="29"/>
      <c r="TZM147" s="29"/>
      <c r="TZN147" s="29"/>
      <c r="TZO147" s="29"/>
      <c r="TZP147" s="29"/>
      <c r="TZQ147" s="29"/>
      <c r="TZR147" s="29"/>
      <c r="TZS147" s="29"/>
      <c r="TZT147" s="29"/>
      <c r="TZU147" s="29"/>
      <c r="TZV147" s="29"/>
      <c r="TZW147" s="29"/>
      <c r="TZX147" s="29"/>
      <c r="TZY147" s="29"/>
      <c r="TZZ147" s="29"/>
      <c r="UAA147" s="29"/>
      <c r="UAB147" s="29"/>
      <c r="UAC147" s="29"/>
      <c r="UAD147" s="29"/>
      <c r="UAE147" s="29"/>
      <c r="UAF147" s="29"/>
      <c r="UAG147" s="29"/>
      <c r="UAH147" s="29"/>
      <c r="UAI147" s="29"/>
      <c r="UAJ147" s="29"/>
      <c r="UAK147" s="29"/>
      <c r="UAL147" s="29"/>
      <c r="UAM147" s="29"/>
      <c r="UAN147" s="29"/>
      <c r="UAO147" s="29"/>
      <c r="UAP147" s="29"/>
      <c r="UAQ147" s="29"/>
      <c r="UAR147" s="29"/>
      <c r="UAS147" s="29"/>
      <c r="UAT147" s="29"/>
      <c r="UAU147" s="29"/>
      <c r="UAV147" s="29"/>
      <c r="UAW147" s="29"/>
      <c r="UAX147" s="29"/>
      <c r="UAY147" s="29"/>
      <c r="UAZ147" s="29"/>
      <c r="UBA147" s="29"/>
      <c r="UBB147" s="29"/>
      <c r="UBC147" s="29"/>
      <c r="UBD147" s="29"/>
      <c r="UBE147" s="29"/>
      <c r="UBF147" s="29"/>
      <c r="UBG147" s="29"/>
      <c r="UBH147" s="29"/>
      <c r="UBI147" s="29"/>
      <c r="UBJ147" s="29"/>
      <c r="UBK147" s="29"/>
      <c r="UBL147" s="29"/>
      <c r="UBM147" s="29"/>
      <c r="UBN147" s="29"/>
      <c r="UBO147" s="29"/>
      <c r="UBP147" s="29"/>
      <c r="UBQ147" s="29"/>
      <c r="UBR147" s="29"/>
      <c r="UBS147" s="29"/>
      <c r="UBT147" s="29"/>
      <c r="UBU147" s="29"/>
      <c r="UBV147" s="29"/>
      <c r="UBW147" s="29"/>
      <c r="UBX147" s="29"/>
      <c r="UBY147" s="29"/>
      <c r="UBZ147" s="29"/>
      <c r="UCA147" s="29"/>
      <c r="UCB147" s="29"/>
      <c r="UCC147" s="29"/>
      <c r="UCD147" s="29"/>
      <c r="UCE147" s="29"/>
      <c r="UCF147" s="29"/>
      <c r="UCG147" s="29"/>
      <c r="UCH147" s="29"/>
      <c r="UCI147" s="29"/>
      <c r="UCJ147" s="29"/>
      <c r="UCK147" s="29"/>
      <c r="UCL147" s="29"/>
      <c r="UCM147" s="29"/>
      <c r="UCN147" s="29"/>
      <c r="UCO147" s="29"/>
      <c r="UCP147" s="29"/>
      <c r="UCQ147" s="29"/>
      <c r="UCR147" s="29"/>
      <c r="UCS147" s="29"/>
      <c r="UCT147" s="29"/>
      <c r="UCU147" s="29"/>
      <c r="UCV147" s="29"/>
      <c r="UCW147" s="29"/>
      <c r="UCX147" s="29"/>
      <c r="UCY147" s="29"/>
      <c r="UCZ147" s="29"/>
      <c r="UDA147" s="29"/>
      <c r="UDB147" s="29"/>
      <c r="UDC147" s="29"/>
      <c r="UDD147" s="29"/>
      <c r="UDE147" s="29"/>
      <c r="UDF147" s="29"/>
      <c r="UDG147" s="29"/>
      <c r="UDH147" s="29"/>
      <c r="UDI147" s="29"/>
      <c r="UDJ147" s="29"/>
      <c r="UDK147" s="29"/>
      <c r="UDL147" s="29"/>
      <c r="UDM147" s="29"/>
      <c r="UDN147" s="29"/>
      <c r="UDO147" s="29"/>
      <c r="UDP147" s="29"/>
      <c r="UDQ147" s="29"/>
      <c r="UDR147" s="29"/>
      <c r="UDS147" s="29"/>
      <c r="UDT147" s="29"/>
      <c r="UDU147" s="29"/>
      <c r="UDV147" s="29"/>
      <c r="UDW147" s="29"/>
      <c r="UDX147" s="29"/>
      <c r="UDY147" s="29"/>
      <c r="UDZ147" s="29"/>
      <c r="UEA147" s="29"/>
      <c r="UEB147" s="29"/>
      <c r="UEC147" s="29"/>
      <c r="UED147" s="29"/>
      <c r="UEE147" s="29"/>
      <c r="UEF147" s="29"/>
      <c r="UEG147" s="29"/>
      <c r="UEH147" s="29"/>
      <c r="UEJ147" s="29"/>
      <c r="UEK147" s="29"/>
      <c r="UEL147" s="29"/>
      <c r="UEM147" s="29"/>
      <c r="UEN147" s="29"/>
      <c r="UEO147" s="29"/>
      <c r="UEP147" s="29"/>
      <c r="UEQ147" s="29"/>
      <c r="UER147" s="29"/>
      <c r="UES147" s="29"/>
      <c r="UET147" s="29"/>
      <c r="UEU147" s="29"/>
      <c r="UEV147" s="29"/>
      <c r="UEW147" s="29"/>
      <c r="UEX147" s="29"/>
      <c r="UEY147" s="29"/>
      <c r="UEZ147" s="29"/>
      <c r="UFA147" s="29"/>
      <c r="UFB147" s="29"/>
      <c r="UFC147" s="29"/>
      <c r="UFD147" s="29"/>
      <c r="UFE147" s="29"/>
      <c r="UFF147" s="29"/>
      <c r="UFG147" s="29"/>
      <c r="UFH147" s="29"/>
      <c r="UFI147" s="29"/>
      <c r="UFJ147" s="29"/>
      <c r="UFK147" s="29"/>
      <c r="UFL147" s="29"/>
      <c r="UFM147" s="29"/>
      <c r="UFN147" s="29"/>
      <c r="UFO147" s="29"/>
      <c r="UFP147" s="29"/>
      <c r="UFQ147" s="29"/>
      <c r="UFR147" s="29"/>
      <c r="UFS147" s="29"/>
      <c r="UFT147" s="29"/>
      <c r="UFU147" s="29"/>
      <c r="UFV147" s="29"/>
      <c r="UFW147" s="29"/>
      <c r="UFX147" s="29"/>
      <c r="UFY147" s="29"/>
      <c r="UFZ147" s="29"/>
      <c r="UGA147" s="29"/>
      <c r="UGB147" s="29"/>
      <c r="UGC147" s="29"/>
      <c r="UGD147" s="29"/>
      <c r="UGE147" s="29"/>
      <c r="UGF147" s="29"/>
      <c r="UGG147" s="29"/>
      <c r="UGH147" s="29"/>
      <c r="UGI147" s="29"/>
      <c r="UGJ147" s="29"/>
      <c r="UGK147" s="29"/>
      <c r="UGL147" s="29"/>
      <c r="UGM147" s="29"/>
      <c r="UGN147" s="29"/>
      <c r="UGO147" s="29"/>
      <c r="UGP147" s="29"/>
      <c r="UGQ147" s="29"/>
      <c r="UGR147" s="29"/>
      <c r="UGS147" s="29"/>
      <c r="UGT147" s="29"/>
      <c r="UGU147" s="29"/>
      <c r="UGV147" s="29"/>
      <c r="UGW147" s="29"/>
      <c r="UGX147" s="29"/>
      <c r="UGY147" s="29"/>
      <c r="UGZ147" s="29"/>
      <c r="UHA147" s="29"/>
      <c r="UHB147" s="29"/>
      <c r="UHC147" s="29"/>
      <c r="UHD147" s="29"/>
      <c r="UHE147" s="29"/>
      <c r="UHF147" s="29"/>
      <c r="UHG147" s="29"/>
      <c r="UHH147" s="29"/>
      <c r="UHI147" s="29"/>
      <c r="UHJ147" s="29"/>
      <c r="UHK147" s="29"/>
      <c r="UHL147" s="29"/>
      <c r="UHM147" s="29"/>
      <c r="UHN147" s="29"/>
      <c r="UHO147" s="29"/>
      <c r="UHP147" s="29"/>
      <c r="UHQ147" s="29"/>
      <c r="UHR147" s="29"/>
      <c r="UHS147" s="29"/>
      <c r="UHT147" s="29"/>
      <c r="UHU147" s="29"/>
      <c r="UHV147" s="29"/>
      <c r="UHW147" s="29"/>
      <c r="UHX147" s="29"/>
      <c r="UHY147" s="29"/>
      <c r="UHZ147" s="29"/>
      <c r="UIA147" s="29"/>
      <c r="UIB147" s="29"/>
      <c r="UIC147" s="29"/>
      <c r="UID147" s="29"/>
      <c r="UIE147" s="29"/>
      <c r="UIF147" s="29"/>
      <c r="UIG147" s="29"/>
      <c r="UIH147" s="29"/>
      <c r="UII147" s="29"/>
      <c r="UIJ147" s="29"/>
      <c r="UIK147" s="29"/>
      <c r="UIL147" s="29"/>
      <c r="UIM147" s="29"/>
      <c r="UIN147" s="29"/>
      <c r="UIO147" s="29"/>
      <c r="UIP147" s="29"/>
      <c r="UIQ147" s="29"/>
      <c r="UIR147" s="29"/>
      <c r="UIS147" s="29"/>
      <c r="UIT147" s="29"/>
      <c r="UIU147" s="29"/>
      <c r="UIV147" s="29"/>
      <c r="UIW147" s="29"/>
      <c r="UIX147" s="29"/>
      <c r="UIY147" s="29"/>
      <c r="UIZ147" s="29"/>
      <c r="UJA147" s="29"/>
      <c r="UJB147" s="29"/>
      <c r="UJC147" s="29"/>
      <c r="UJD147" s="29"/>
      <c r="UJE147" s="29"/>
      <c r="UJF147" s="29"/>
      <c r="UJG147" s="29"/>
      <c r="UJH147" s="29"/>
      <c r="UJI147" s="29"/>
      <c r="UJJ147" s="29"/>
      <c r="UJK147" s="29"/>
      <c r="UJL147" s="29"/>
      <c r="UJM147" s="29"/>
      <c r="UJN147" s="29"/>
      <c r="UJO147" s="29"/>
      <c r="UJP147" s="29"/>
      <c r="UJQ147" s="29"/>
      <c r="UJR147" s="29"/>
      <c r="UJS147" s="29"/>
      <c r="UJT147" s="29"/>
      <c r="UJU147" s="29"/>
      <c r="UJV147" s="29"/>
      <c r="UJW147" s="29"/>
      <c r="UJX147" s="29"/>
      <c r="UJY147" s="29"/>
      <c r="UJZ147" s="29"/>
      <c r="UKA147" s="29"/>
      <c r="UKB147" s="29"/>
      <c r="UKC147" s="29"/>
      <c r="UKD147" s="29"/>
      <c r="UKE147" s="29"/>
      <c r="UKF147" s="29"/>
      <c r="UKG147" s="29"/>
      <c r="UKH147" s="29"/>
      <c r="UKI147" s="29"/>
      <c r="UKJ147" s="29"/>
      <c r="UKK147" s="29"/>
      <c r="UKL147" s="29"/>
      <c r="UKM147" s="29"/>
      <c r="UKN147" s="29"/>
      <c r="UKO147" s="29"/>
      <c r="UKP147" s="29"/>
      <c r="UKQ147" s="29"/>
      <c r="UKR147" s="29"/>
      <c r="UKS147" s="29"/>
      <c r="UKT147" s="29"/>
      <c r="UKU147" s="29"/>
      <c r="UKV147" s="29"/>
      <c r="UKW147" s="29"/>
      <c r="UKX147" s="29"/>
      <c r="UKY147" s="29"/>
      <c r="UKZ147" s="29"/>
      <c r="ULA147" s="29"/>
      <c r="ULB147" s="29"/>
      <c r="ULC147" s="29"/>
      <c r="ULD147" s="29"/>
      <c r="ULE147" s="29"/>
      <c r="ULF147" s="29"/>
      <c r="ULG147" s="29"/>
      <c r="ULH147" s="29"/>
      <c r="ULI147" s="29"/>
      <c r="ULJ147" s="29"/>
      <c r="ULK147" s="29"/>
      <c r="ULL147" s="29"/>
      <c r="ULM147" s="29"/>
      <c r="ULN147" s="29"/>
      <c r="ULO147" s="29"/>
      <c r="ULP147" s="29"/>
      <c r="ULQ147" s="29"/>
      <c r="ULR147" s="29"/>
      <c r="ULS147" s="29"/>
      <c r="ULT147" s="29"/>
      <c r="ULU147" s="29"/>
      <c r="ULV147" s="29"/>
      <c r="ULW147" s="29"/>
      <c r="ULX147" s="29"/>
      <c r="ULY147" s="29"/>
      <c r="ULZ147" s="29"/>
      <c r="UMA147" s="29"/>
      <c r="UMB147" s="29"/>
      <c r="UMC147" s="29"/>
      <c r="UMD147" s="29"/>
      <c r="UME147" s="29"/>
      <c r="UMF147" s="29"/>
      <c r="UMG147" s="29"/>
      <c r="UMH147" s="29"/>
      <c r="UMI147" s="29"/>
      <c r="UMJ147" s="29"/>
      <c r="UMK147" s="29"/>
      <c r="UML147" s="29"/>
      <c r="UMM147" s="29"/>
      <c r="UMN147" s="29"/>
      <c r="UMO147" s="29"/>
      <c r="UMP147" s="29"/>
      <c r="UMQ147" s="29"/>
      <c r="UMR147" s="29"/>
      <c r="UMS147" s="29"/>
      <c r="UMT147" s="29"/>
      <c r="UMU147" s="29"/>
      <c r="UMV147" s="29"/>
      <c r="UMW147" s="29"/>
      <c r="UMX147" s="29"/>
      <c r="UMY147" s="29"/>
      <c r="UMZ147" s="29"/>
      <c r="UNA147" s="29"/>
      <c r="UNB147" s="29"/>
      <c r="UNC147" s="29"/>
      <c r="UND147" s="29"/>
      <c r="UNE147" s="29"/>
      <c r="UNF147" s="29"/>
      <c r="UNG147" s="29"/>
      <c r="UNH147" s="29"/>
      <c r="UNI147" s="29"/>
      <c r="UNJ147" s="29"/>
      <c r="UNK147" s="29"/>
      <c r="UNL147" s="29"/>
      <c r="UNM147" s="29"/>
      <c r="UNN147" s="29"/>
      <c r="UNO147" s="29"/>
      <c r="UNP147" s="29"/>
      <c r="UNQ147" s="29"/>
      <c r="UNR147" s="29"/>
      <c r="UNS147" s="29"/>
      <c r="UNT147" s="29"/>
      <c r="UNU147" s="29"/>
      <c r="UNV147" s="29"/>
      <c r="UNW147" s="29"/>
      <c r="UNX147" s="29"/>
      <c r="UNY147" s="29"/>
      <c r="UNZ147" s="29"/>
      <c r="UOA147" s="29"/>
      <c r="UOB147" s="29"/>
      <c r="UOC147" s="29"/>
      <c r="UOD147" s="29"/>
      <c r="UOF147" s="29"/>
      <c r="UOG147" s="29"/>
      <c r="UOH147" s="29"/>
      <c r="UOI147" s="29"/>
      <c r="UOJ147" s="29"/>
      <c r="UOK147" s="29"/>
      <c r="UOL147" s="29"/>
      <c r="UOM147" s="29"/>
      <c r="UON147" s="29"/>
      <c r="UOO147" s="29"/>
      <c r="UOP147" s="29"/>
      <c r="UOQ147" s="29"/>
      <c r="UOR147" s="29"/>
      <c r="UOS147" s="29"/>
      <c r="UOT147" s="29"/>
      <c r="UOU147" s="29"/>
      <c r="UOV147" s="29"/>
      <c r="UOW147" s="29"/>
      <c r="UOX147" s="29"/>
      <c r="UOY147" s="29"/>
      <c r="UOZ147" s="29"/>
      <c r="UPA147" s="29"/>
      <c r="UPB147" s="29"/>
      <c r="UPC147" s="29"/>
      <c r="UPD147" s="29"/>
      <c r="UPE147" s="29"/>
      <c r="UPF147" s="29"/>
      <c r="UPG147" s="29"/>
      <c r="UPH147" s="29"/>
      <c r="UPI147" s="29"/>
      <c r="UPJ147" s="29"/>
      <c r="UPK147" s="29"/>
      <c r="UPL147" s="29"/>
      <c r="UPM147" s="29"/>
      <c r="UPN147" s="29"/>
      <c r="UPO147" s="29"/>
      <c r="UPP147" s="29"/>
      <c r="UPQ147" s="29"/>
      <c r="UPR147" s="29"/>
      <c r="UPS147" s="29"/>
      <c r="UPT147" s="29"/>
      <c r="UPU147" s="29"/>
      <c r="UPV147" s="29"/>
      <c r="UPW147" s="29"/>
      <c r="UPX147" s="29"/>
      <c r="UPY147" s="29"/>
      <c r="UPZ147" s="29"/>
      <c r="UQA147" s="29"/>
      <c r="UQB147" s="29"/>
      <c r="UQC147" s="29"/>
      <c r="UQD147" s="29"/>
      <c r="UQE147" s="29"/>
      <c r="UQF147" s="29"/>
      <c r="UQG147" s="29"/>
      <c r="UQH147" s="29"/>
      <c r="UQI147" s="29"/>
      <c r="UQJ147" s="29"/>
      <c r="UQK147" s="29"/>
      <c r="UQL147" s="29"/>
      <c r="UQM147" s="29"/>
      <c r="UQN147" s="29"/>
      <c r="UQO147" s="29"/>
      <c r="UQP147" s="29"/>
      <c r="UQQ147" s="29"/>
      <c r="UQR147" s="29"/>
      <c r="UQS147" s="29"/>
      <c r="UQT147" s="29"/>
      <c r="UQU147" s="29"/>
      <c r="UQV147" s="29"/>
      <c r="UQW147" s="29"/>
      <c r="UQX147" s="29"/>
      <c r="UQY147" s="29"/>
      <c r="UQZ147" s="29"/>
      <c r="URA147" s="29"/>
      <c r="URB147" s="29"/>
      <c r="URC147" s="29"/>
      <c r="URD147" s="29"/>
      <c r="URE147" s="29"/>
      <c r="URF147" s="29"/>
      <c r="URG147" s="29"/>
      <c r="URH147" s="29"/>
      <c r="URI147" s="29"/>
      <c r="URJ147" s="29"/>
      <c r="URK147" s="29"/>
      <c r="URL147" s="29"/>
      <c r="URM147" s="29"/>
      <c r="URN147" s="29"/>
      <c r="URO147" s="29"/>
      <c r="URP147" s="29"/>
      <c r="URQ147" s="29"/>
      <c r="URR147" s="29"/>
      <c r="URS147" s="29"/>
      <c r="URT147" s="29"/>
      <c r="URU147" s="29"/>
      <c r="URV147" s="29"/>
      <c r="URW147" s="29"/>
      <c r="URX147" s="29"/>
      <c r="URY147" s="29"/>
      <c r="URZ147" s="29"/>
      <c r="USA147" s="29"/>
      <c r="USB147" s="29"/>
      <c r="USC147" s="29"/>
      <c r="USD147" s="29"/>
      <c r="USE147" s="29"/>
      <c r="USF147" s="29"/>
      <c r="USG147" s="29"/>
      <c r="USH147" s="29"/>
      <c r="USI147" s="29"/>
      <c r="USJ147" s="29"/>
      <c r="USK147" s="29"/>
      <c r="USL147" s="29"/>
      <c r="USM147" s="29"/>
      <c r="USN147" s="29"/>
      <c r="USO147" s="29"/>
      <c r="USP147" s="29"/>
      <c r="USQ147" s="29"/>
      <c r="USR147" s="29"/>
      <c r="USS147" s="29"/>
      <c r="UST147" s="29"/>
      <c r="USU147" s="29"/>
      <c r="USV147" s="29"/>
      <c r="USW147" s="29"/>
      <c r="USX147" s="29"/>
      <c r="USY147" s="29"/>
      <c r="USZ147" s="29"/>
      <c r="UTA147" s="29"/>
      <c r="UTB147" s="29"/>
      <c r="UTC147" s="29"/>
      <c r="UTD147" s="29"/>
      <c r="UTE147" s="29"/>
      <c r="UTF147" s="29"/>
      <c r="UTG147" s="29"/>
      <c r="UTH147" s="29"/>
      <c r="UTI147" s="29"/>
      <c r="UTJ147" s="29"/>
      <c r="UTK147" s="29"/>
      <c r="UTL147" s="29"/>
      <c r="UTM147" s="29"/>
      <c r="UTN147" s="29"/>
      <c r="UTO147" s="29"/>
      <c r="UTP147" s="29"/>
      <c r="UTQ147" s="29"/>
      <c r="UTR147" s="29"/>
      <c r="UTS147" s="29"/>
      <c r="UTT147" s="29"/>
      <c r="UTU147" s="29"/>
      <c r="UTV147" s="29"/>
      <c r="UTW147" s="29"/>
      <c r="UTX147" s="29"/>
      <c r="UTY147" s="29"/>
      <c r="UTZ147" s="29"/>
      <c r="UUA147" s="29"/>
      <c r="UUB147" s="29"/>
      <c r="UUC147" s="29"/>
      <c r="UUD147" s="29"/>
      <c r="UUE147" s="29"/>
      <c r="UUF147" s="29"/>
      <c r="UUG147" s="29"/>
      <c r="UUH147" s="29"/>
      <c r="UUI147" s="29"/>
      <c r="UUJ147" s="29"/>
      <c r="UUK147" s="29"/>
      <c r="UUL147" s="29"/>
      <c r="UUM147" s="29"/>
      <c r="UUN147" s="29"/>
      <c r="UUO147" s="29"/>
      <c r="UUP147" s="29"/>
      <c r="UUQ147" s="29"/>
      <c r="UUR147" s="29"/>
      <c r="UUS147" s="29"/>
      <c r="UUT147" s="29"/>
      <c r="UUU147" s="29"/>
      <c r="UUV147" s="29"/>
      <c r="UUW147" s="29"/>
      <c r="UUX147" s="29"/>
      <c r="UUY147" s="29"/>
      <c r="UUZ147" s="29"/>
      <c r="UVA147" s="29"/>
      <c r="UVB147" s="29"/>
      <c r="UVC147" s="29"/>
      <c r="UVD147" s="29"/>
      <c r="UVE147" s="29"/>
      <c r="UVF147" s="29"/>
      <c r="UVG147" s="29"/>
      <c r="UVH147" s="29"/>
      <c r="UVI147" s="29"/>
      <c r="UVJ147" s="29"/>
      <c r="UVK147" s="29"/>
      <c r="UVL147" s="29"/>
      <c r="UVM147" s="29"/>
      <c r="UVN147" s="29"/>
      <c r="UVO147" s="29"/>
      <c r="UVP147" s="29"/>
      <c r="UVQ147" s="29"/>
      <c r="UVR147" s="29"/>
      <c r="UVS147" s="29"/>
      <c r="UVT147" s="29"/>
      <c r="UVU147" s="29"/>
      <c r="UVV147" s="29"/>
      <c r="UVW147" s="29"/>
      <c r="UVX147" s="29"/>
      <c r="UVY147" s="29"/>
      <c r="UVZ147" s="29"/>
      <c r="UWA147" s="29"/>
      <c r="UWB147" s="29"/>
      <c r="UWC147" s="29"/>
      <c r="UWD147" s="29"/>
      <c r="UWE147" s="29"/>
      <c r="UWF147" s="29"/>
      <c r="UWG147" s="29"/>
      <c r="UWH147" s="29"/>
      <c r="UWI147" s="29"/>
      <c r="UWJ147" s="29"/>
      <c r="UWK147" s="29"/>
      <c r="UWL147" s="29"/>
      <c r="UWM147" s="29"/>
      <c r="UWN147" s="29"/>
      <c r="UWO147" s="29"/>
      <c r="UWP147" s="29"/>
      <c r="UWQ147" s="29"/>
      <c r="UWR147" s="29"/>
      <c r="UWS147" s="29"/>
      <c r="UWT147" s="29"/>
      <c r="UWU147" s="29"/>
      <c r="UWV147" s="29"/>
      <c r="UWW147" s="29"/>
      <c r="UWX147" s="29"/>
      <c r="UWY147" s="29"/>
      <c r="UWZ147" s="29"/>
      <c r="UXA147" s="29"/>
      <c r="UXB147" s="29"/>
      <c r="UXC147" s="29"/>
      <c r="UXD147" s="29"/>
      <c r="UXE147" s="29"/>
      <c r="UXF147" s="29"/>
      <c r="UXG147" s="29"/>
      <c r="UXH147" s="29"/>
      <c r="UXI147" s="29"/>
      <c r="UXJ147" s="29"/>
      <c r="UXK147" s="29"/>
      <c r="UXL147" s="29"/>
      <c r="UXM147" s="29"/>
      <c r="UXN147" s="29"/>
      <c r="UXO147" s="29"/>
      <c r="UXP147" s="29"/>
      <c r="UXQ147" s="29"/>
      <c r="UXR147" s="29"/>
      <c r="UXS147" s="29"/>
      <c r="UXT147" s="29"/>
      <c r="UXU147" s="29"/>
      <c r="UXV147" s="29"/>
      <c r="UXW147" s="29"/>
      <c r="UXX147" s="29"/>
      <c r="UXY147" s="29"/>
      <c r="UXZ147" s="29"/>
      <c r="UYB147" s="29"/>
      <c r="UYC147" s="29"/>
      <c r="UYD147" s="29"/>
      <c r="UYE147" s="29"/>
      <c r="UYF147" s="29"/>
      <c r="UYG147" s="29"/>
      <c r="UYH147" s="29"/>
      <c r="UYI147" s="29"/>
      <c r="UYJ147" s="29"/>
      <c r="UYK147" s="29"/>
      <c r="UYL147" s="29"/>
      <c r="UYM147" s="29"/>
      <c r="UYN147" s="29"/>
      <c r="UYO147" s="29"/>
      <c r="UYP147" s="29"/>
      <c r="UYQ147" s="29"/>
      <c r="UYR147" s="29"/>
      <c r="UYS147" s="29"/>
      <c r="UYT147" s="29"/>
      <c r="UYU147" s="29"/>
      <c r="UYV147" s="29"/>
      <c r="UYW147" s="29"/>
      <c r="UYX147" s="29"/>
      <c r="UYY147" s="29"/>
      <c r="UYZ147" s="29"/>
      <c r="UZA147" s="29"/>
      <c r="UZB147" s="29"/>
      <c r="UZC147" s="29"/>
      <c r="UZD147" s="29"/>
      <c r="UZE147" s="29"/>
      <c r="UZF147" s="29"/>
      <c r="UZG147" s="29"/>
      <c r="UZH147" s="29"/>
      <c r="UZI147" s="29"/>
      <c r="UZJ147" s="29"/>
      <c r="UZK147" s="29"/>
      <c r="UZL147" s="29"/>
      <c r="UZM147" s="29"/>
      <c r="UZN147" s="29"/>
      <c r="UZO147" s="29"/>
      <c r="UZP147" s="29"/>
      <c r="UZQ147" s="29"/>
      <c r="UZR147" s="29"/>
      <c r="UZS147" s="29"/>
      <c r="UZT147" s="29"/>
      <c r="UZU147" s="29"/>
      <c r="UZV147" s="29"/>
      <c r="UZW147" s="29"/>
      <c r="UZX147" s="29"/>
      <c r="UZY147" s="29"/>
      <c r="UZZ147" s="29"/>
      <c r="VAA147" s="29"/>
      <c r="VAB147" s="29"/>
      <c r="VAC147" s="29"/>
      <c r="VAD147" s="29"/>
      <c r="VAE147" s="29"/>
      <c r="VAF147" s="29"/>
      <c r="VAG147" s="29"/>
      <c r="VAH147" s="29"/>
      <c r="VAI147" s="29"/>
      <c r="VAJ147" s="29"/>
      <c r="VAK147" s="29"/>
      <c r="VAL147" s="29"/>
      <c r="VAM147" s="29"/>
      <c r="VAN147" s="29"/>
      <c r="VAO147" s="29"/>
      <c r="VAP147" s="29"/>
      <c r="VAQ147" s="29"/>
      <c r="VAR147" s="29"/>
      <c r="VAS147" s="29"/>
      <c r="VAT147" s="29"/>
      <c r="VAU147" s="29"/>
      <c r="VAV147" s="29"/>
      <c r="VAW147" s="29"/>
      <c r="VAX147" s="29"/>
      <c r="VAY147" s="29"/>
      <c r="VAZ147" s="29"/>
      <c r="VBA147" s="29"/>
      <c r="VBB147" s="29"/>
      <c r="VBC147" s="29"/>
      <c r="VBD147" s="29"/>
      <c r="VBE147" s="29"/>
      <c r="VBF147" s="29"/>
      <c r="VBG147" s="29"/>
      <c r="VBH147" s="29"/>
      <c r="VBI147" s="29"/>
      <c r="VBJ147" s="29"/>
      <c r="VBK147" s="29"/>
      <c r="VBL147" s="29"/>
      <c r="VBM147" s="29"/>
      <c r="VBN147" s="29"/>
      <c r="VBO147" s="29"/>
      <c r="VBP147" s="29"/>
      <c r="VBQ147" s="29"/>
      <c r="VBR147" s="29"/>
      <c r="VBS147" s="29"/>
      <c r="VBT147" s="29"/>
      <c r="VBU147" s="29"/>
      <c r="VBV147" s="29"/>
      <c r="VBW147" s="29"/>
      <c r="VBX147" s="29"/>
      <c r="VBY147" s="29"/>
      <c r="VBZ147" s="29"/>
      <c r="VCA147" s="29"/>
      <c r="VCB147" s="29"/>
      <c r="VCC147" s="29"/>
      <c r="VCD147" s="29"/>
      <c r="VCE147" s="29"/>
      <c r="VCF147" s="29"/>
      <c r="VCG147" s="29"/>
      <c r="VCH147" s="29"/>
      <c r="VCI147" s="29"/>
      <c r="VCJ147" s="29"/>
      <c r="VCK147" s="29"/>
      <c r="VCL147" s="29"/>
      <c r="VCM147" s="29"/>
      <c r="VCN147" s="29"/>
      <c r="VCO147" s="29"/>
      <c r="VCP147" s="29"/>
      <c r="VCQ147" s="29"/>
      <c r="VCR147" s="29"/>
      <c r="VCS147" s="29"/>
      <c r="VCT147" s="29"/>
      <c r="VCU147" s="29"/>
      <c r="VCV147" s="29"/>
      <c r="VCW147" s="29"/>
      <c r="VCX147" s="29"/>
      <c r="VCY147" s="29"/>
      <c r="VCZ147" s="29"/>
      <c r="VDA147" s="29"/>
      <c r="VDB147" s="29"/>
      <c r="VDC147" s="29"/>
      <c r="VDD147" s="29"/>
      <c r="VDE147" s="29"/>
      <c r="VDF147" s="29"/>
      <c r="VDG147" s="29"/>
      <c r="VDH147" s="29"/>
      <c r="VDI147" s="29"/>
      <c r="VDJ147" s="29"/>
      <c r="VDK147" s="29"/>
      <c r="VDL147" s="29"/>
      <c r="VDM147" s="29"/>
      <c r="VDN147" s="29"/>
      <c r="VDO147" s="29"/>
      <c r="VDP147" s="29"/>
      <c r="VDQ147" s="29"/>
      <c r="VDR147" s="29"/>
      <c r="VDS147" s="29"/>
      <c r="VDT147" s="29"/>
      <c r="VDU147" s="29"/>
      <c r="VDV147" s="29"/>
      <c r="VDW147" s="29"/>
      <c r="VDX147" s="29"/>
      <c r="VDY147" s="29"/>
      <c r="VDZ147" s="29"/>
      <c r="VEA147" s="29"/>
      <c r="VEB147" s="29"/>
      <c r="VEC147" s="29"/>
      <c r="VED147" s="29"/>
      <c r="VEE147" s="29"/>
      <c r="VEF147" s="29"/>
      <c r="VEG147" s="29"/>
      <c r="VEH147" s="29"/>
      <c r="VEI147" s="29"/>
      <c r="VEJ147" s="29"/>
      <c r="VEK147" s="29"/>
      <c r="VEL147" s="29"/>
      <c r="VEM147" s="29"/>
      <c r="VEN147" s="29"/>
      <c r="VEO147" s="29"/>
      <c r="VEP147" s="29"/>
      <c r="VEQ147" s="29"/>
      <c r="VER147" s="29"/>
      <c r="VES147" s="29"/>
      <c r="VET147" s="29"/>
      <c r="VEU147" s="29"/>
      <c r="VEV147" s="29"/>
      <c r="VEW147" s="29"/>
      <c r="VEX147" s="29"/>
      <c r="VEY147" s="29"/>
      <c r="VEZ147" s="29"/>
      <c r="VFA147" s="29"/>
      <c r="VFB147" s="29"/>
      <c r="VFC147" s="29"/>
      <c r="VFD147" s="29"/>
      <c r="VFE147" s="29"/>
      <c r="VFF147" s="29"/>
      <c r="VFG147" s="29"/>
      <c r="VFH147" s="29"/>
      <c r="VFI147" s="29"/>
      <c r="VFJ147" s="29"/>
      <c r="VFK147" s="29"/>
      <c r="VFL147" s="29"/>
      <c r="VFM147" s="29"/>
      <c r="VFN147" s="29"/>
      <c r="VFO147" s="29"/>
      <c r="VFP147" s="29"/>
      <c r="VFQ147" s="29"/>
      <c r="VFR147" s="29"/>
      <c r="VFS147" s="29"/>
      <c r="VFT147" s="29"/>
      <c r="VFU147" s="29"/>
      <c r="VFV147" s="29"/>
      <c r="VFW147" s="29"/>
      <c r="VFX147" s="29"/>
      <c r="VFY147" s="29"/>
      <c r="VFZ147" s="29"/>
      <c r="VGA147" s="29"/>
      <c r="VGB147" s="29"/>
      <c r="VGC147" s="29"/>
      <c r="VGD147" s="29"/>
      <c r="VGE147" s="29"/>
      <c r="VGF147" s="29"/>
      <c r="VGG147" s="29"/>
      <c r="VGH147" s="29"/>
      <c r="VGI147" s="29"/>
      <c r="VGJ147" s="29"/>
      <c r="VGK147" s="29"/>
      <c r="VGL147" s="29"/>
      <c r="VGM147" s="29"/>
      <c r="VGN147" s="29"/>
      <c r="VGO147" s="29"/>
      <c r="VGP147" s="29"/>
      <c r="VGQ147" s="29"/>
      <c r="VGR147" s="29"/>
      <c r="VGS147" s="29"/>
      <c r="VGT147" s="29"/>
      <c r="VGU147" s="29"/>
      <c r="VGV147" s="29"/>
      <c r="VGW147" s="29"/>
      <c r="VGX147" s="29"/>
      <c r="VGY147" s="29"/>
      <c r="VGZ147" s="29"/>
      <c r="VHA147" s="29"/>
      <c r="VHB147" s="29"/>
      <c r="VHC147" s="29"/>
      <c r="VHD147" s="29"/>
      <c r="VHE147" s="29"/>
      <c r="VHF147" s="29"/>
      <c r="VHG147" s="29"/>
      <c r="VHH147" s="29"/>
      <c r="VHI147" s="29"/>
      <c r="VHJ147" s="29"/>
      <c r="VHK147" s="29"/>
      <c r="VHL147" s="29"/>
      <c r="VHM147" s="29"/>
      <c r="VHN147" s="29"/>
      <c r="VHO147" s="29"/>
      <c r="VHP147" s="29"/>
      <c r="VHQ147" s="29"/>
      <c r="VHR147" s="29"/>
      <c r="VHS147" s="29"/>
      <c r="VHT147" s="29"/>
      <c r="VHU147" s="29"/>
      <c r="VHV147" s="29"/>
      <c r="VHX147" s="29"/>
      <c r="VHY147" s="29"/>
      <c r="VHZ147" s="29"/>
      <c r="VIA147" s="29"/>
      <c r="VIB147" s="29"/>
      <c r="VIC147" s="29"/>
      <c r="VID147" s="29"/>
      <c r="VIE147" s="29"/>
      <c r="VIF147" s="29"/>
      <c r="VIG147" s="29"/>
      <c r="VIH147" s="29"/>
      <c r="VII147" s="29"/>
      <c r="VIJ147" s="29"/>
      <c r="VIK147" s="29"/>
      <c r="VIL147" s="29"/>
      <c r="VIM147" s="29"/>
      <c r="VIN147" s="29"/>
      <c r="VIO147" s="29"/>
      <c r="VIP147" s="29"/>
      <c r="VIQ147" s="29"/>
      <c r="VIR147" s="29"/>
      <c r="VIS147" s="29"/>
      <c r="VIT147" s="29"/>
      <c r="VIU147" s="29"/>
      <c r="VIV147" s="29"/>
      <c r="VIW147" s="29"/>
      <c r="VIX147" s="29"/>
      <c r="VIY147" s="29"/>
      <c r="VIZ147" s="29"/>
      <c r="VJA147" s="29"/>
      <c r="VJB147" s="29"/>
      <c r="VJC147" s="29"/>
      <c r="VJD147" s="29"/>
      <c r="VJE147" s="29"/>
      <c r="VJF147" s="29"/>
      <c r="VJG147" s="29"/>
      <c r="VJH147" s="29"/>
      <c r="VJI147" s="29"/>
      <c r="VJJ147" s="29"/>
      <c r="VJK147" s="29"/>
      <c r="VJL147" s="29"/>
      <c r="VJM147" s="29"/>
      <c r="VJN147" s="29"/>
      <c r="VJO147" s="29"/>
      <c r="VJP147" s="29"/>
      <c r="VJQ147" s="29"/>
      <c r="VJR147" s="29"/>
      <c r="VJS147" s="29"/>
      <c r="VJT147" s="29"/>
      <c r="VJU147" s="29"/>
      <c r="VJV147" s="29"/>
      <c r="VJW147" s="29"/>
      <c r="VJX147" s="29"/>
      <c r="VJY147" s="29"/>
      <c r="VJZ147" s="29"/>
      <c r="VKA147" s="29"/>
      <c r="VKB147" s="29"/>
      <c r="VKC147" s="29"/>
      <c r="VKD147" s="29"/>
      <c r="VKE147" s="29"/>
      <c r="VKF147" s="29"/>
      <c r="VKG147" s="29"/>
      <c r="VKH147" s="29"/>
      <c r="VKI147" s="29"/>
      <c r="VKJ147" s="29"/>
      <c r="VKK147" s="29"/>
      <c r="VKL147" s="29"/>
      <c r="VKM147" s="29"/>
      <c r="VKN147" s="29"/>
      <c r="VKO147" s="29"/>
      <c r="VKP147" s="29"/>
      <c r="VKQ147" s="29"/>
      <c r="VKR147" s="29"/>
      <c r="VKS147" s="29"/>
      <c r="VKT147" s="29"/>
      <c r="VKU147" s="29"/>
      <c r="VKV147" s="29"/>
      <c r="VKW147" s="29"/>
      <c r="VKX147" s="29"/>
      <c r="VKY147" s="29"/>
      <c r="VKZ147" s="29"/>
      <c r="VLA147" s="29"/>
      <c r="VLB147" s="29"/>
      <c r="VLC147" s="29"/>
      <c r="VLD147" s="29"/>
      <c r="VLE147" s="29"/>
      <c r="VLF147" s="29"/>
      <c r="VLG147" s="29"/>
      <c r="VLH147" s="29"/>
      <c r="VLI147" s="29"/>
      <c r="VLJ147" s="29"/>
      <c r="VLK147" s="29"/>
      <c r="VLL147" s="29"/>
      <c r="VLM147" s="29"/>
      <c r="VLN147" s="29"/>
      <c r="VLO147" s="29"/>
      <c r="VLP147" s="29"/>
      <c r="VLQ147" s="29"/>
      <c r="VLR147" s="29"/>
      <c r="VLS147" s="29"/>
      <c r="VLT147" s="29"/>
      <c r="VLU147" s="29"/>
      <c r="VLV147" s="29"/>
      <c r="VLW147" s="29"/>
      <c r="VLX147" s="29"/>
      <c r="VLY147" s="29"/>
      <c r="VLZ147" s="29"/>
      <c r="VMA147" s="29"/>
      <c r="VMB147" s="29"/>
      <c r="VMC147" s="29"/>
      <c r="VMD147" s="29"/>
      <c r="VME147" s="29"/>
      <c r="VMF147" s="29"/>
      <c r="VMG147" s="29"/>
      <c r="VMH147" s="29"/>
      <c r="VMI147" s="29"/>
      <c r="VMJ147" s="29"/>
      <c r="VMK147" s="29"/>
      <c r="VML147" s="29"/>
      <c r="VMM147" s="29"/>
      <c r="VMN147" s="29"/>
      <c r="VMO147" s="29"/>
      <c r="VMP147" s="29"/>
      <c r="VMQ147" s="29"/>
      <c r="VMR147" s="29"/>
      <c r="VMS147" s="29"/>
      <c r="VMT147" s="29"/>
      <c r="VMU147" s="29"/>
      <c r="VMV147" s="29"/>
      <c r="VMW147" s="29"/>
      <c r="VMX147" s="29"/>
      <c r="VMY147" s="29"/>
      <c r="VMZ147" s="29"/>
      <c r="VNA147" s="29"/>
      <c r="VNB147" s="29"/>
      <c r="VNC147" s="29"/>
      <c r="VND147" s="29"/>
      <c r="VNE147" s="29"/>
      <c r="VNF147" s="29"/>
      <c r="VNG147" s="29"/>
      <c r="VNH147" s="29"/>
      <c r="VNI147" s="29"/>
      <c r="VNJ147" s="29"/>
      <c r="VNK147" s="29"/>
      <c r="VNL147" s="29"/>
      <c r="VNM147" s="29"/>
      <c r="VNN147" s="29"/>
      <c r="VNO147" s="29"/>
      <c r="VNP147" s="29"/>
      <c r="VNQ147" s="29"/>
      <c r="VNR147" s="29"/>
      <c r="VNS147" s="29"/>
      <c r="VNT147" s="29"/>
      <c r="VNU147" s="29"/>
      <c r="VNV147" s="29"/>
      <c r="VNW147" s="29"/>
      <c r="VNX147" s="29"/>
      <c r="VNY147" s="29"/>
      <c r="VNZ147" s="29"/>
      <c r="VOA147" s="29"/>
      <c r="VOB147" s="29"/>
      <c r="VOC147" s="29"/>
      <c r="VOD147" s="29"/>
      <c r="VOE147" s="29"/>
      <c r="VOF147" s="29"/>
      <c r="VOG147" s="29"/>
      <c r="VOH147" s="29"/>
      <c r="VOI147" s="29"/>
      <c r="VOJ147" s="29"/>
      <c r="VOK147" s="29"/>
      <c r="VOL147" s="29"/>
      <c r="VOM147" s="29"/>
      <c r="VON147" s="29"/>
      <c r="VOO147" s="29"/>
      <c r="VOP147" s="29"/>
      <c r="VOQ147" s="29"/>
      <c r="VOR147" s="29"/>
      <c r="VOS147" s="29"/>
      <c r="VOT147" s="29"/>
      <c r="VOU147" s="29"/>
      <c r="VOV147" s="29"/>
      <c r="VOW147" s="29"/>
      <c r="VOX147" s="29"/>
      <c r="VOY147" s="29"/>
      <c r="VOZ147" s="29"/>
      <c r="VPA147" s="29"/>
      <c r="VPB147" s="29"/>
      <c r="VPC147" s="29"/>
      <c r="VPD147" s="29"/>
      <c r="VPE147" s="29"/>
      <c r="VPF147" s="29"/>
      <c r="VPG147" s="29"/>
      <c r="VPH147" s="29"/>
      <c r="VPI147" s="29"/>
      <c r="VPJ147" s="29"/>
      <c r="VPK147" s="29"/>
      <c r="VPL147" s="29"/>
      <c r="VPM147" s="29"/>
      <c r="VPN147" s="29"/>
      <c r="VPO147" s="29"/>
      <c r="VPP147" s="29"/>
      <c r="VPQ147" s="29"/>
      <c r="VPR147" s="29"/>
      <c r="VPS147" s="29"/>
      <c r="VPT147" s="29"/>
      <c r="VPU147" s="29"/>
      <c r="VPV147" s="29"/>
      <c r="VPW147" s="29"/>
      <c r="VPX147" s="29"/>
      <c r="VPY147" s="29"/>
      <c r="VPZ147" s="29"/>
      <c r="VQA147" s="29"/>
      <c r="VQB147" s="29"/>
      <c r="VQC147" s="29"/>
      <c r="VQD147" s="29"/>
      <c r="VQE147" s="29"/>
      <c r="VQF147" s="29"/>
      <c r="VQG147" s="29"/>
      <c r="VQH147" s="29"/>
      <c r="VQI147" s="29"/>
      <c r="VQJ147" s="29"/>
      <c r="VQK147" s="29"/>
      <c r="VQL147" s="29"/>
      <c r="VQM147" s="29"/>
      <c r="VQN147" s="29"/>
      <c r="VQO147" s="29"/>
      <c r="VQP147" s="29"/>
      <c r="VQQ147" s="29"/>
      <c r="VQR147" s="29"/>
      <c r="VQS147" s="29"/>
      <c r="VQT147" s="29"/>
      <c r="VQU147" s="29"/>
      <c r="VQV147" s="29"/>
      <c r="VQW147" s="29"/>
      <c r="VQX147" s="29"/>
      <c r="VQY147" s="29"/>
      <c r="VQZ147" s="29"/>
      <c r="VRA147" s="29"/>
      <c r="VRB147" s="29"/>
      <c r="VRC147" s="29"/>
      <c r="VRD147" s="29"/>
      <c r="VRE147" s="29"/>
      <c r="VRF147" s="29"/>
      <c r="VRG147" s="29"/>
      <c r="VRH147" s="29"/>
      <c r="VRI147" s="29"/>
      <c r="VRJ147" s="29"/>
      <c r="VRK147" s="29"/>
      <c r="VRL147" s="29"/>
      <c r="VRM147" s="29"/>
      <c r="VRN147" s="29"/>
      <c r="VRO147" s="29"/>
      <c r="VRP147" s="29"/>
      <c r="VRQ147" s="29"/>
      <c r="VRR147" s="29"/>
      <c r="VRT147" s="29"/>
      <c r="VRU147" s="29"/>
      <c r="VRV147" s="29"/>
      <c r="VRW147" s="29"/>
      <c r="VRX147" s="29"/>
      <c r="VRY147" s="29"/>
      <c r="VRZ147" s="29"/>
      <c r="VSA147" s="29"/>
      <c r="VSB147" s="29"/>
      <c r="VSC147" s="29"/>
      <c r="VSD147" s="29"/>
      <c r="VSE147" s="29"/>
      <c r="VSF147" s="29"/>
      <c r="VSG147" s="29"/>
      <c r="VSH147" s="29"/>
      <c r="VSI147" s="29"/>
      <c r="VSJ147" s="29"/>
      <c r="VSK147" s="29"/>
      <c r="VSL147" s="29"/>
      <c r="VSM147" s="29"/>
      <c r="VSN147" s="29"/>
      <c r="VSO147" s="29"/>
      <c r="VSP147" s="29"/>
      <c r="VSQ147" s="29"/>
      <c r="VSR147" s="29"/>
      <c r="VSS147" s="29"/>
      <c r="VST147" s="29"/>
      <c r="VSU147" s="29"/>
      <c r="VSV147" s="29"/>
      <c r="VSW147" s="29"/>
      <c r="VSX147" s="29"/>
      <c r="VSY147" s="29"/>
      <c r="VSZ147" s="29"/>
      <c r="VTA147" s="29"/>
      <c r="VTB147" s="29"/>
      <c r="VTC147" s="29"/>
      <c r="VTD147" s="29"/>
      <c r="VTE147" s="29"/>
      <c r="VTF147" s="29"/>
      <c r="VTG147" s="29"/>
      <c r="VTH147" s="29"/>
      <c r="VTI147" s="29"/>
      <c r="VTJ147" s="29"/>
      <c r="VTK147" s="29"/>
      <c r="VTL147" s="29"/>
      <c r="VTM147" s="29"/>
      <c r="VTN147" s="29"/>
      <c r="VTO147" s="29"/>
      <c r="VTP147" s="29"/>
      <c r="VTQ147" s="29"/>
      <c r="VTR147" s="29"/>
      <c r="VTS147" s="29"/>
      <c r="VTT147" s="29"/>
      <c r="VTU147" s="29"/>
      <c r="VTV147" s="29"/>
      <c r="VTW147" s="29"/>
      <c r="VTX147" s="29"/>
      <c r="VTY147" s="29"/>
      <c r="VTZ147" s="29"/>
      <c r="VUA147" s="29"/>
      <c r="VUB147" s="29"/>
      <c r="VUC147" s="29"/>
      <c r="VUD147" s="29"/>
      <c r="VUE147" s="29"/>
      <c r="VUF147" s="29"/>
      <c r="VUG147" s="29"/>
      <c r="VUH147" s="29"/>
      <c r="VUI147" s="29"/>
      <c r="VUJ147" s="29"/>
      <c r="VUK147" s="29"/>
      <c r="VUL147" s="29"/>
      <c r="VUM147" s="29"/>
      <c r="VUN147" s="29"/>
      <c r="VUO147" s="29"/>
      <c r="VUP147" s="29"/>
      <c r="VUQ147" s="29"/>
      <c r="VUR147" s="29"/>
      <c r="VUS147" s="29"/>
      <c r="VUT147" s="29"/>
      <c r="VUU147" s="29"/>
      <c r="VUV147" s="29"/>
      <c r="VUW147" s="29"/>
      <c r="VUX147" s="29"/>
      <c r="VUY147" s="29"/>
      <c r="VUZ147" s="29"/>
      <c r="VVA147" s="29"/>
      <c r="VVB147" s="29"/>
      <c r="VVC147" s="29"/>
      <c r="VVD147" s="29"/>
      <c r="VVE147" s="29"/>
      <c r="VVF147" s="29"/>
      <c r="VVG147" s="29"/>
      <c r="VVH147" s="29"/>
      <c r="VVI147" s="29"/>
      <c r="VVJ147" s="29"/>
      <c r="VVK147" s="29"/>
      <c r="VVL147" s="29"/>
      <c r="VVM147" s="29"/>
      <c r="VVN147" s="29"/>
      <c r="VVO147" s="29"/>
      <c r="VVP147" s="29"/>
      <c r="VVQ147" s="29"/>
      <c r="VVR147" s="29"/>
      <c r="VVS147" s="29"/>
      <c r="VVT147" s="29"/>
      <c r="VVU147" s="29"/>
      <c r="VVV147" s="29"/>
      <c r="VVW147" s="29"/>
      <c r="VVX147" s="29"/>
      <c r="VVY147" s="29"/>
      <c r="VVZ147" s="29"/>
      <c r="VWA147" s="29"/>
      <c r="VWB147" s="29"/>
      <c r="VWC147" s="29"/>
      <c r="VWD147" s="29"/>
      <c r="VWE147" s="29"/>
      <c r="VWF147" s="29"/>
      <c r="VWG147" s="29"/>
      <c r="VWH147" s="29"/>
      <c r="VWI147" s="29"/>
      <c r="VWJ147" s="29"/>
      <c r="VWK147" s="29"/>
      <c r="VWL147" s="29"/>
      <c r="VWM147" s="29"/>
      <c r="VWN147" s="29"/>
      <c r="VWO147" s="29"/>
      <c r="VWP147" s="29"/>
      <c r="VWQ147" s="29"/>
      <c r="VWR147" s="29"/>
      <c r="VWS147" s="29"/>
      <c r="VWT147" s="29"/>
      <c r="VWU147" s="29"/>
      <c r="VWV147" s="29"/>
      <c r="VWW147" s="29"/>
      <c r="VWX147" s="29"/>
      <c r="VWY147" s="29"/>
      <c r="VWZ147" s="29"/>
      <c r="VXA147" s="29"/>
      <c r="VXB147" s="29"/>
      <c r="VXC147" s="29"/>
      <c r="VXD147" s="29"/>
      <c r="VXE147" s="29"/>
      <c r="VXF147" s="29"/>
      <c r="VXG147" s="29"/>
      <c r="VXH147" s="29"/>
      <c r="VXI147" s="29"/>
      <c r="VXJ147" s="29"/>
      <c r="VXK147" s="29"/>
      <c r="VXL147" s="29"/>
      <c r="VXM147" s="29"/>
      <c r="VXN147" s="29"/>
      <c r="VXO147" s="29"/>
      <c r="VXP147" s="29"/>
      <c r="VXQ147" s="29"/>
      <c r="VXR147" s="29"/>
      <c r="VXS147" s="29"/>
      <c r="VXT147" s="29"/>
      <c r="VXU147" s="29"/>
      <c r="VXV147" s="29"/>
      <c r="VXW147" s="29"/>
      <c r="VXX147" s="29"/>
      <c r="VXY147" s="29"/>
      <c r="VXZ147" s="29"/>
      <c r="VYA147" s="29"/>
      <c r="VYB147" s="29"/>
      <c r="VYC147" s="29"/>
      <c r="VYD147" s="29"/>
      <c r="VYE147" s="29"/>
      <c r="VYF147" s="29"/>
      <c r="VYG147" s="29"/>
      <c r="VYH147" s="29"/>
      <c r="VYI147" s="29"/>
      <c r="VYJ147" s="29"/>
      <c r="VYK147" s="29"/>
      <c r="VYL147" s="29"/>
      <c r="VYM147" s="29"/>
      <c r="VYN147" s="29"/>
      <c r="VYO147" s="29"/>
      <c r="VYP147" s="29"/>
      <c r="VYQ147" s="29"/>
      <c r="VYR147" s="29"/>
      <c r="VYS147" s="29"/>
      <c r="VYT147" s="29"/>
      <c r="VYU147" s="29"/>
      <c r="VYV147" s="29"/>
      <c r="VYW147" s="29"/>
      <c r="VYX147" s="29"/>
      <c r="VYY147" s="29"/>
      <c r="VYZ147" s="29"/>
      <c r="VZA147" s="29"/>
      <c r="VZB147" s="29"/>
      <c r="VZC147" s="29"/>
      <c r="VZD147" s="29"/>
      <c r="VZE147" s="29"/>
      <c r="VZF147" s="29"/>
      <c r="VZG147" s="29"/>
      <c r="VZH147" s="29"/>
      <c r="VZI147" s="29"/>
      <c r="VZJ147" s="29"/>
      <c r="VZK147" s="29"/>
      <c r="VZL147" s="29"/>
      <c r="VZM147" s="29"/>
      <c r="VZN147" s="29"/>
      <c r="VZO147" s="29"/>
      <c r="VZP147" s="29"/>
      <c r="VZQ147" s="29"/>
      <c r="VZR147" s="29"/>
      <c r="VZS147" s="29"/>
      <c r="VZT147" s="29"/>
      <c r="VZU147" s="29"/>
      <c r="VZV147" s="29"/>
      <c r="VZW147" s="29"/>
      <c r="VZX147" s="29"/>
      <c r="VZY147" s="29"/>
      <c r="VZZ147" s="29"/>
      <c r="WAA147" s="29"/>
      <c r="WAB147" s="29"/>
      <c r="WAC147" s="29"/>
      <c r="WAD147" s="29"/>
      <c r="WAE147" s="29"/>
      <c r="WAF147" s="29"/>
      <c r="WAG147" s="29"/>
      <c r="WAH147" s="29"/>
      <c r="WAI147" s="29"/>
      <c r="WAJ147" s="29"/>
      <c r="WAK147" s="29"/>
      <c r="WAL147" s="29"/>
      <c r="WAM147" s="29"/>
      <c r="WAN147" s="29"/>
      <c r="WAO147" s="29"/>
      <c r="WAP147" s="29"/>
      <c r="WAQ147" s="29"/>
      <c r="WAR147" s="29"/>
      <c r="WAS147" s="29"/>
      <c r="WAT147" s="29"/>
      <c r="WAU147" s="29"/>
      <c r="WAV147" s="29"/>
      <c r="WAW147" s="29"/>
      <c r="WAX147" s="29"/>
      <c r="WAY147" s="29"/>
      <c r="WAZ147" s="29"/>
      <c r="WBA147" s="29"/>
      <c r="WBB147" s="29"/>
      <c r="WBC147" s="29"/>
      <c r="WBD147" s="29"/>
      <c r="WBE147" s="29"/>
      <c r="WBF147" s="29"/>
      <c r="WBG147" s="29"/>
      <c r="WBH147" s="29"/>
      <c r="WBI147" s="29"/>
      <c r="WBJ147" s="29"/>
      <c r="WBK147" s="29"/>
      <c r="WBL147" s="29"/>
      <c r="WBM147" s="29"/>
      <c r="WBN147" s="29"/>
      <c r="WBP147" s="29"/>
      <c r="WBQ147" s="29"/>
      <c r="WBR147" s="29"/>
      <c r="WBS147" s="29"/>
      <c r="WBT147" s="29"/>
      <c r="WBU147" s="29"/>
      <c r="WBV147" s="29"/>
      <c r="WBW147" s="29"/>
      <c r="WBX147" s="29"/>
      <c r="WBY147" s="29"/>
      <c r="WBZ147" s="29"/>
      <c r="WCA147" s="29"/>
      <c r="WCB147" s="29"/>
      <c r="WCC147" s="29"/>
      <c r="WCD147" s="29"/>
      <c r="WCE147" s="29"/>
      <c r="WCF147" s="29"/>
      <c r="WCG147" s="29"/>
      <c r="WCH147" s="29"/>
      <c r="WCI147" s="29"/>
      <c r="WCJ147" s="29"/>
      <c r="WCK147" s="29"/>
      <c r="WCL147" s="29"/>
      <c r="WCM147" s="29"/>
      <c r="WCN147" s="29"/>
      <c r="WCO147" s="29"/>
      <c r="WCP147" s="29"/>
      <c r="WCQ147" s="29"/>
      <c r="WCR147" s="29"/>
      <c r="WCS147" s="29"/>
      <c r="WCT147" s="29"/>
      <c r="WCU147" s="29"/>
      <c r="WCV147" s="29"/>
      <c r="WCW147" s="29"/>
      <c r="WCX147" s="29"/>
      <c r="WCY147" s="29"/>
      <c r="WCZ147" s="29"/>
      <c r="WDA147" s="29"/>
      <c r="WDB147" s="29"/>
      <c r="WDC147" s="29"/>
      <c r="WDD147" s="29"/>
      <c r="WDE147" s="29"/>
      <c r="WDF147" s="29"/>
      <c r="WDG147" s="29"/>
      <c r="WDH147" s="29"/>
      <c r="WDI147" s="29"/>
      <c r="WDJ147" s="29"/>
      <c r="WDK147" s="29"/>
      <c r="WDL147" s="29"/>
      <c r="WDM147" s="29"/>
      <c r="WDN147" s="29"/>
      <c r="WDO147" s="29"/>
      <c r="WDP147" s="29"/>
      <c r="WDQ147" s="29"/>
      <c r="WDR147" s="29"/>
      <c r="WDS147" s="29"/>
      <c r="WDT147" s="29"/>
      <c r="WDU147" s="29"/>
      <c r="WDV147" s="29"/>
      <c r="WDW147" s="29"/>
      <c r="WDX147" s="29"/>
      <c r="WDY147" s="29"/>
      <c r="WDZ147" s="29"/>
      <c r="WEA147" s="29"/>
      <c r="WEB147" s="29"/>
      <c r="WEC147" s="29"/>
      <c r="WED147" s="29"/>
      <c r="WEE147" s="29"/>
      <c r="WEF147" s="29"/>
      <c r="WEG147" s="29"/>
      <c r="WEH147" s="29"/>
      <c r="WEI147" s="29"/>
      <c r="WEJ147" s="29"/>
      <c r="WEK147" s="29"/>
      <c r="WEL147" s="29"/>
      <c r="WEM147" s="29"/>
      <c r="WEN147" s="29"/>
      <c r="WEO147" s="29"/>
      <c r="WEP147" s="29"/>
      <c r="WEQ147" s="29"/>
      <c r="WER147" s="29"/>
      <c r="WES147" s="29"/>
      <c r="WET147" s="29"/>
      <c r="WEU147" s="29"/>
      <c r="WEV147" s="29"/>
      <c r="WEW147" s="29"/>
      <c r="WEX147" s="29"/>
      <c r="WEY147" s="29"/>
      <c r="WEZ147" s="29"/>
      <c r="WFA147" s="29"/>
      <c r="WFB147" s="29"/>
      <c r="WFC147" s="29"/>
      <c r="WFD147" s="29"/>
      <c r="WFE147" s="29"/>
      <c r="WFF147" s="29"/>
      <c r="WFG147" s="29"/>
      <c r="WFH147" s="29"/>
      <c r="WFI147" s="29"/>
      <c r="WFJ147" s="29"/>
      <c r="WFK147" s="29"/>
      <c r="WFL147" s="29"/>
      <c r="WFM147" s="29"/>
      <c r="WFN147" s="29"/>
      <c r="WFO147" s="29"/>
      <c r="WFP147" s="29"/>
      <c r="WFQ147" s="29"/>
      <c r="WFR147" s="29"/>
      <c r="WFS147" s="29"/>
      <c r="WFT147" s="29"/>
      <c r="WFU147" s="29"/>
      <c r="WFV147" s="29"/>
      <c r="WFW147" s="29"/>
      <c r="WFX147" s="29"/>
      <c r="WFY147" s="29"/>
      <c r="WFZ147" s="29"/>
      <c r="WGA147" s="29"/>
      <c r="WGB147" s="29"/>
      <c r="WGC147" s="29"/>
      <c r="WGD147" s="29"/>
      <c r="WGE147" s="29"/>
      <c r="WGF147" s="29"/>
      <c r="WGG147" s="29"/>
      <c r="WGH147" s="29"/>
      <c r="WGI147" s="29"/>
      <c r="WGJ147" s="29"/>
      <c r="WGK147" s="29"/>
      <c r="WGL147" s="29"/>
      <c r="WGM147" s="29"/>
      <c r="WGN147" s="29"/>
      <c r="WGO147" s="29"/>
      <c r="WGP147" s="29"/>
      <c r="WGQ147" s="29"/>
      <c r="WGR147" s="29"/>
      <c r="WGS147" s="29"/>
      <c r="WGT147" s="29"/>
      <c r="WGU147" s="29"/>
      <c r="WGV147" s="29"/>
      <c r="WGW147" s="29"/>
      <c r="WGX147" s="29"/>
      <c r="WGY147" s="29"/>
      <c r="WGZ147" s="29"/>
      <c r="WHA147" s="29"/>
      <c r="WHB147" s="29"/>
      <c r="WHC147" s="29"/>
      <c r="WHD147" s="29"/>
      <c r="WHE147" s="29"/>
      <c r="WHF147" s="29"/>
      <c r="WHG147" s="29"/>
      <c r="WHH147" s="29"/>
      <c r="WHI147" s="29"/>
      <c r="WHJ147" s="29"/>
      <c r="WHK147" s="29"/>
      <c r="WHL147" s="29"/>
      <c r="WHM147" s="29"/>
      <c r="WHN147" s="29"/>
      <c r="WHO147" s="29"/>
      <c r="WHP147" s="29"/>
      <c r="WHQ147" s="29"/>
      <c r="WHR147" s="29"/>
      <c r="WHS147" s="29"/>
      <c r="WHT147" s="29"/>
      <c r="WHU147" s="29"/>
      <c r="WHV147" s="29"/>
      <c r="WHW147" s="29"/>
      <c r="WHX147" s="29"/>
      <c r="WHY147" s="29"/>
      <c r="WHZ147" s="29"/>
      <c r="WIA147" s="29"/>
      <c r="WIB147" s="29"/>
      <c r="WIC147" s="29"/>
      <c r="WID147" s="29"/>
      <c r="WIE147" s="29"/>
      <c r="WIF147" s="29"/>
      <c r="WIG147" s="29"/>
      <c r="WIH147" s="29"/>
      <c r="WII147" s="29"/>
      <c r="WIJ147" s="29"/>
      <c r="WIK147" s="29"/>
      <c r="WIL147" s="29"/>
      <c r="WIM147" s="29"/>
      <c r="WIN147" s="29"/>
      <c r="WIO147" s="29"/>
      <c r="WIP147" s="29"/>
      <c r="WIQ147" s="29"/>
      <c r="WIR147" s="29"/>
      <c r="WIS147" s="29"/>
      <c r="WIT147" s="29"/>
      <c r="WIU147" s="29"/>
      <c r="WIV147" s="29"/>
      <c r="WIW147" s="29"/>
      <c r="WIX147" s="29"/>
      <c r="WIY147" s="29"/>
      <c r="WIZ147" s="29"/>
      <c r="WJA147" s="29"/>
      <c r="WJB147" s="29"/>
      <c r="WJC147" s="29"/>
      <c r="WJD147" s="29"/>
      <c r="WJE147" s="29"/>
      <c r="WJF147" s="29"/>
      <c r="WJG147" s="29"/>
      <c r="WJH147" s="29"/>
      <c r="WJI147" s="29"/>
      <c r="WJJ147" s="29"/>
      <c r="WJK147" s="29"/>
      <c r="WJL147" s="29"/>
      <c r="WJM147" s="29"/>
      <c r="WJN147" s="29"/>
      <c r="WJO147" s="29"/>
      <c r="WJP147" s="29"/>
      <c r="WJQ147" s="29"/>
      <c r="WJR147" s="29"/>
      <c r="WJS147" s="29"/>
      <c r="WJT147" s="29"/>
      <c r="WJU147" s="29"/>
      <c r="WJV147" s="29"/>
      <c r="WJW147" s="29"/>
      <c r="WJX147" s="29"/>
      <c r="WJY147" s="29"/>
      <c r="WJZ147" s="29"/>
      <c r="WKA147" s="29"/>
      <c r="WKB147" s="29"/>
      <c r="WKC147" s="29"/>
      <c r="WKD147" s="29"/>
      <c r="WKE147" s="29"/>
      <c r="WKF147" s="29"/>
      <c r="WKG147" s="29"/>
      <c r="WKH147" s="29"/>
      <c r="WKI147" s="29"/>
      <c r="WKJ147" s="29"/>
      <c r="WKK147" s="29"/>
      <c r="WKL147" s="29"/>
      <c r="WKM147" s="29"/>
      <c r="WKN147" s="29"/>
      <c r="WKO147" s="29"/>
      <c r="WKP147" s="29"/>
      <c r="WKQ147" s="29"/>
      <c r="WKR147" s="29"/>
      <c r="WKS147" s="29"/>
      <c r="WKT147" s="29"/>
      <c r="WKU147" s="29"/>
      <c r="WKV147" s="29"/>
      <c r="WKW147" s="29"/>
      <c r="WKX147" s="29"/>
      <c r="WKY147" s="29"/>
      <c r="WKZ147" s="29"/>
      <c r="WLA147" s="29"/>
      <c r="WLB147" s="29"/>
      <c r="WLC147" s="29"/>
      <c r="WLD147" s="29"/>
      <c r="WLE147" s="29"/>
      <c r="WLF147" s="29"/>
      <c r="WLG147" s="29"/>
      <c r="WLH147" s="29"/>
      <c r="WLI147" s="29"/>
      <c r="WLJ147" s="29"/>
      <c r="WLL147" s="29"/>
      <c r="WLM147" s="29"/>
      <c r="WLN147" s="29"/>
      <c r="WLO147" s="29"/>
      <c r="WLP147" s="29"/>
      <c r="WLQ147" s="29"/>
      <c r="WLR147" s="29"/>
      <c r="WLS147" s="29"/>
      <c r="WLT147" s="29"/>
      <c r="WLU147" s="29"/>
      <c r="WLV147" s="29"/>
      <c r="WLW147" s="29"/>
      <c r="WLX147" s="29"/>
      <c r="WLY147" s="29"/>
      <c r="WLZ147" s="29"/>
      <c r="WMA147" s="29"/>
      <c r="WMB147" s="29"/>
      <c r="WMC147" s="29"/>
      <c r="WMD147" s="29"/>
      <c r="WME147" s="29"/>
      <c r="WMF147" s="29"/>
      <c r="WMG147" s="29"/>
      <c r="WMH147" s="29"/>
      <c r="WMI147" s="29"/>
      <c r="WMJ147" s="29"/>
      <c r="WMK147" s="29"/>
      <c r="WML147" s="29"/>
      <c r="WMM147" s="29"/>
      <c r="WMN147" s="29"/>
      <c r="WMO147" s="29"/>
      <c r="WMP147" s="29"/>
      <c r="WMQ147" s="29"/>
      <c r="WMR147" s="29"/>
      <c r="WMS147" s="29"/>
      <c r="WMT147" s="29"/>
      <c r="WMU147" s="29"/>
      <c r="WMV147" s="29"/>
      <c r="WMW147" s="29"/>
      <c r="WMX147" s="29"/>
      <c r="WMY147" s="29"/>
      <c r="WMZ147" s="29"/>
      <c r="WNA147" s="29"/>
      <c r="WNB147" s="29"/>
      <c r="WNC147" s="29"/>
      <c r="WND147" s="29"/>
      <c r="WNE147" s="29"/>
      <c r="WNF147" s="29"/>
      <c r="WNG147" s="29"/>
      <c r="WNH147" s="29"/>
      <c r="WNI147" s="29"/>
      <c r="WNJ147" s="29"/>
      <c r="WNK147" s="29"/>
      <c r="WNL147" s="29"/>
      <c r="WNM147" s="29"/>
      <c r="WNN147" s="29"/>
      <c r="WNO147" s="29"/>
      <c r="WNP147" s="29"/>
      <c r="WNQ147" s="29"/>
      <c r="WNR147" s="29"/>
      <c r="WNS147" s="29"/>
      <c r="WNT147" s="29"/>
      <c r="WNU147" s="29"/>
      <c r="WNV147" s="29"/>
      <c r="WNW147" s="29"/>
      <c r="WNX147" s="29"/>
      <c r="WNY147" s="29"/>
      <c r="WNZ147" s="29"/>
      <c r="WOA147" s="29"/>
      <c r="WOB147" s="29"/>
      <c r="WOC147" s="29"/>
      <c r="WOD147" s="29"/>
      <c r="WOE147" s="29"/>
      <c r="WOF147" s="29"/>
      <c r="WOG147" s="29"/>
      <c r="WOH147" s="29"/>
      <c r="WOI147" s="29"/>
      <c r="WOJ147" s="29"/>
      <c r="WOK147" s="29"/>
      <c r="WOL147" s="29"/>
      <c r="WOM147" s="29"/>
      <c r="WON147" s="29"/>
      <c r="WOO147" s="29"/>
      <c r="WOP147" s="29"/>
      <c r="WOQ147" s="29"/>
      <c r="WOR147" s="29"/>
      <c r="WOS147" s="29"/>
      <c r="WOT147" s="29"/>
      <c r="WOU147" s="29"/>
      <c r="WOV147" s="29"/>
      <c r="WOW147" s="29"/>
      <c r="WOX147" s="29"/>
      <c r="WOY147" s="29"/>
      <c r="WOZ147" s="29"/>
      <c r="WPA147" s="29"/>
      <c r="WPB147" s="29"/>
      <c r="WPC147" s="29"/>
      <c r="WPD147" s="29"/>
      <c r="WPE147" s="29"/>
      <c r="WPF147" s="29"/>
      <c r="WPG147" s="29"/>
      <c r="WPH147" s="29"/>
      <c r="WPI147" s="29"/>
      <c r="WPJ147" s="29"/>
      <c r="WPK147" s="29"/>
      <c r="WPL147" s="29"/>
      <c r="WPM147" s="29"/>
      <c r="WPN147" s="29"/>
      <c r="WPO147" s="29"/>
      <c r="WPP147" s="29"/>
      <c r="WPQ147" s="29"/>
      <c r="WPR147" s="29"/>
      <c r="WPS147" s="29"/>
      <c r="WPT147" s="29"/>
      <c r="WPU147" s="29"/>
      <c r="WPV147" s="29"/>
      <c r="WPW147" s="29"/>
      <c r="WPX147" s="29"/>
      <c r="WPY147" s="29"/>
      <c r="WPZ147" s="29"/>
      <c r="WQA147" s="29"/>
      <c r="WQB147" s="29"/>
      <c r="WQC147" s="29"/>
      <c r="WQD147" s="29"/>
      <c r="WQE147" s="29"/>
      <c r="WQF147" s="29"/>
      <c r="WQG147" s="29"/>
      <c r="WQH147" s="29"/>
      <c r="WQI147" s="29"/>
      <c r="WQJ147" s="29"/>
      <c r="WQK147" s="29"/>
      <c r="WQL147" s="29"/>
      <c r="WQM147" s="29"/>
      <c r="WQN147" s="29"/>
      <c r="WQO147" s="29"/>
      <c r="WQP147" s="29"/>
      <c r="WQQ147" s="29"/>
      <c r="WQR147" s="29"/>
      <c r="WQS147" s="29"/>
      <c r="WQT147" s="29"/>
      <c r="WQU147" s="29"/>
      <c r="WQV147" s="29"/>
      <c r="WQW147" s="29"/>
      <c r="WQX147" s="29"/>
      <c r="WQY147" s="29"/>
      <c r="WQZ147" s="29"/>
      <c r="WRA147" s="29"/>
      <c r="WRB147" s="29"/>
      <c r="WRC147" s="29"/>
      <c r="WRD147" s="29"/>
      <c r="WRE147" s="29"/>
      <c r="WRF147" s="29"/>
      <c r="WRG147" s="29"/>
      <c r="WRH147" s="29"/>
      <c r="WRI147" s="29"/>
      <c r="WRJ147" s="29"/>
      <c r="WRK147" s="29"/>
      <c r="WRL147" s="29"/>
      <c r="WRM147" s="29"/>
      <c r="WRN147" s="29"/>
      <c r="WRO147" s="29"/>
      <c r="WRP147" s="29"/>
      <c r="WRQ147" s="29"/>
      <c r="WRR147" s="29"/>
      <c r="WRS147" s="29"/>
      <c r="WRT147" s="29"/>
      <c r="WRU147" s="29"/>
      <c r="WRV147" s="29"/>
      <c r="WRW147" s="29"/>
      <c r="WRX147" s="29"/>
      <c r="WRY147" s="29"/>
      <c r="WRZ147" s="29"/>
      <c r="WSA147" s="29"/>
      <c r="WSB147" s="29"/>
      <c r="WSC147" s="29"/>
      <c r="WSD147" s="29"/>
      <c r="WSE147" s="29"/>
      <c r="WSF147" s="29"/>
      <c r="WSG147" s="29"/>
      <c r="WSH147" s="29"/>
      <c r="WSI147" s="29"/>
      <c r="WSJ147" s="29"/>
      <c r="WSK147" s="29"/>
      <c r="WSL147" s="29"/>
      <c r="WSM147" s="29"/>
      <c r="WSN147" s="29"/>
      <c r="WSO147" s="29"/>
      <c r="WSP147" s="29"/>
      <c r="WSQ147" s="29"/>
      <c r="WSR147" s="29"/>
      <c r="WSS147" s="29"/>
      <c r="WST147" s="29"/>
      <c r="WSU147" s="29"/>
      <c r="WSV147" s="29"/>
      <c r="WSW147" s="29"/>
      <c r="WSX147" s="29"/>
      <c r="WSY147" s="29"/>
      <c r="WSZ147" s="29"/>
      <c r="WTA147" s="29"/>
      <c r="WTB147" s="29"/>
      <c r="WTC147" s="29"/>
      <c r="WTD147" s="29"/>
      <c r="WTE147" s="29"/>
      <c r="WTF147" s="29"/>
      <c r="WTG147" s="29"/>
      <c r="WTH147" s="29"/>
      <c r="WTI147" s="29"/>
      <c r="WTJ147" s="29"/>
      <c r="WTK147" s="29"/>
      <c r="WTL147" s="29"/>
      <c r="WTM147" s="29"/>
      <c r="WTN147" s="29"/>
      <c r="WTO147" s="29"/>
      <c r="WTP147" s="29"/>
      <c r="WTQ147" s="29"/>
      <c r="WTR147" s="29"/>
      <c r="WTS147" s="29"/>
      <c r="WTT147" s="29"/>
      <c r="WTU147" s="29"/>
      <c r="WTV147" s="29"/>
      <c r="WTW147" s="29"/>
      <c r="WTX147" s="29"/>
      <c r="WTY147" s="29"/>
      <c r="WTZ147" s="29"/>
      <c r="WUA147" s="29"/>
      <c r="WUB147" s="29"/>
      <c r="WUC147" s="29"/>
      <c r="WUD147" s="29"/>
      <c r="WUE147" s="29"/>
      <c r="WUF147" s="29"/>
      <c r="WUG147" s="29"/>
      <c r="WUH147" s="29"/>
      <c r="WUI147" s="29"/>
      <c r="WUJ147" s="29"/>
      <c r="WUK147" s="29"/>
      <c r="WUL147" s="29"/>
      <c r="WUM147" s="29"/>
      <c r="WUN147" s="29"/>
      <c r="WUO147" s="29"/>
      <c r="WUP147" s="29"/>
      <c r="WUQ147" s="29"/>
      <c r="WUR147" s="29"/>
      <c r="WUS147" s="29"/>
      <c r="WUT147" s="29"/>
      <c r="WUU147" s="29"/>
      <c r="WUV147" s="29"/>
      <c r="WUW147" s="29"/>
      <c r="WUX147" s="29"/>
      <c r="WUY147" s="29"/>
      <c r="WUZ147" s="29"/>
      <c r="WVA147" s="29"/>
      <c r="WVB147" s="29"/>
      <c r="WVC147" s="29"/>
      <c r="WVD147" s="29"/>
      <c r="WVE147" s="29"/>
      <c r="WVF147" s="29"/>
      <c r="WVH147" s="29"/>
      <c r="WVI147" s="29"/>
      <c r="WVJ147" s="29"/>
      <c r="WVK147" s="29"/>
      <c r="WVL147" s="29"/>
      <c r="WVM147" s="29"/>
      <c r="WVN147" s="29"/>
      <c r="WVO147" s="29"/>
      <c r="WVP147" s="29"/>
      <c r="WVQ147" s="29"/>
      <c r="WVR147" s="29"/>
      <c r="WVS147" s="29"/>
      <c r="WVT147" s="29"/>
      <c r="WVU147" s="29"/>
      <c r="WVV147" s="29"/>
      <c r="WVW147" s="29"/>
      <c r="WVX147" s="29"/>
      <c r="WVY147" s="29"/>
      <c r="WVZ147" s="29"/>
      <c r="WWA147" s="29"/>
      <c r="WWB147" s="29"/>
      <c r="WWC147" s="29"/>
      <c r="WWD147" s="29"/>
      <c r="WWE147" s="29"/>
      <c r="WWF147" s="29"/>
      <c r="WWG147" s="29"/>
      <c r="WWH147" s="29"/>
      <c r="WWI147" s="29"/>
      <c r="WWJ147" s="29"/>
      <c r="WWK147" s="29"/>
      <c r="WWL147" s="29"/>
      <c r="WWM147" s="29"/>
      <c r="WWN147" s="29"/>
      <c r="WWO147" s="29"/>
      <c r="WWP147" s="29"/>
      <c r="WWQ147" s="29"/>
      <c r="WWR147" s="29"/>
      <c r="WWS147" s="29"/>
      <c r="WWT147" s="29"/>
      <c r="WWU147" s="29"/>
      <c r="WWV147" s="29"/>
      <c r="WWW147" s="29"/>
      <c r="WWX147" s="29"/>
      <c r="WWY147" s="29"/>
      <c r="WWZ147" s="29"/>
      <c r="WXA147" s="29"/>
      <c r="WXB147" s="29"/>
      <c r="WXC147" s="29"/>
      <c r="WXD147" s="29"/>
      <c r="WXE147" s="29"/>
      <c r="WXF147" s="29"/>
      <c r="WXG147" s="29"/>
      <c r="WXH147" s="29"/>
      <c r="WXI147" s="29"/>
      <c r="WXJ147" s="29"/>
      <c r="WXK147" s="29"/>
      <c r="WXL147" s="29"/>
      <c r="WXM147" s="29"/>
      <c r="WXN147" s="29"/>
      <c r="WXO147" s="29"/>
      <c r="WXP147" s="29"/>
      <c r="WXQ147" s="29"/>
      <c r="WXR147" s="29"/>
      <c r="WXS147" s="29"/>
      <c r="WXT147" s="29"/>
      <c r="WXU147" s="29"/>
      <c r="WXV147" s="29"/>
      <c r="WXW147" s="29"/>
      <c r="WXX147" s="29"/>
      <c r="WXY147" s="29"/>
      <c r="WXZ147" s="29"/>
      <c r="WYA147" s="29"/>
      <c r="WYB147" s="29"/>
      <c r="WYC147" s="29"/>
      <c r="WYD147" s="29"/>
      <c r="WYE147" s="29"/>
      <c r="WYF147" s="29"/>
      <c r="WYG147" s="29"/>
      <c r="WYH147" s="29"/>
      <c r="WYI147" s="29"/>
      <c r="WYJ147" s="29"/>
      <c r="WYK147" s="29"/>
      <c r="WYL147" s="29"/>
      <c r="WYM147" s="29"/>
      <c r="WYN147" s="29"/>
      <c r="WYO147" s="29"/>
      <c r="WYP147" s="29"/>
      <c r="WYQ147" s="29"/>
      <c r="WYR147" s="29"/>
      <c r="WYS147" s="29"/>
      <c r="WYT147" s="29"/>
      <c r="WYU147" s="29"/>
      <c r="WYV147" s="29"/>
      <c r="WYW147" s="29"/>
      <c r="WYX147" s="29"/>
      <c r="WYY147" s="29"/>
      <c r="WYZ147" s="29"/>
      <c r="WZA147" s="29"/>
      <c r="WZB147" s="29"/>
      <c r="WZC147" s="29"/>
      <c r="WZD147" s="29"/>
      <c r="WZE147" s="29"/>
      <c r="WZF147" s="29"/>
      <c r="WZG147" s="29"/>
      <c r="WZH147" s="29"/>
      <c r="WZI147" s="29"/>
      <c r="WZJ147" s="29"/>
      <c r="WZK147" s="29"/>
      <c r="WZL147" s="29"/>
      <c r="WZM147" s="29"/>
      <c r="WZN147" s="29"/>
      <c r="WZO147" s="29"/>
      <c r="WZP147" s="29"/>
      <c r="WZQ147" s="29"/>
      <c r="WZR147" s="29"/>
      <c r="WZS147" s="29"/>
      <c r="WZT147" s="29"/>
      <c r="WZU147" s="29"/>
      <c r="WZV147" s="29"/>
      <c r="WZW147" s="29"/>
      <c r="WZX147" s="29"/>
      <c r="WZY147" s="29"/>
      <c r="WZZ147" s="29"/>
      <c r="XAA147" s="29"/>
      <c r="XAB147" s="29"/>
      <c r="XAC147" s="29"/>
      <c r="XAD147" s="29"/>
      <c r="XAE147" s="29"/>
      <c r="XAF147" s="29"/>
      <c r="XAG147" s="29"/>
      <c r="XAH147" s="29"/>
      <c r="XAI147" s="29"/>
      <c r="XAJ147" s="29"/>
      <c r="XAK147" s="29"/>
      <c r="XAL147" s="29"/>
      <c r="XAM147" s="29"/>
      <c r="XAN147" s="29"/>
      <c r="XAO147" s="29"/>
      <c r="XAP147" s="29"/>
      <c r="XAQ147" s="29"/>
      <c r="XAR147" s="29"/>
      <c r="XAS147" s="29"/>
      <c r="XAT147" s="29"/>
      <c r="XAU147" s="29"/>
      <c r="XAV147" s="29"/>
      <c r="XAW147" s="29"/>
      <c r="XAX147" s="29"/>
      <c r="XAY147" s="29"/>
      <c r="XAZ147" s="29"/>
      <c r="XBA147" s="29"/>
      <c r="XBB147" s="29"/>
      <c r="XBC147" s="29"/>
      <c r="XBD147" s="29"/>
      <c r="XBE147" s="29"/>
      <c r="XBF147" s="29"/>
      <c r="XBG147" s="29"/>
      <c r="XBH147" s="29"/>
      <c r="XBI147" s="29"/>
      <c r="XBJ147" s="29"/>
      <c r="XBK147" s="29"/>
      <c r="XBL147" s="29"/>
      <c r="XBM147" s="29"/>
      <c r="XBN147" s="29"/>
      <c r="XBO147" s="29"/>
      <c r="XBP147" s="29"/>
      <c r="XBQ147" s="29"/>
      <c r="XBR147" s="29"/>
      <c r="XBS147" s="29"/>
      <c r="XBT147" s="29"/>
      <c r="XBU147" s="29"/>
      <c r="XBV147" s="29"/>
      <c r="XBW147" s="29"/>
      <c r="XBX147" s="29"/>
      <c r="XBY147" s="29"/>
      <c r="XBZ147" s="29"/>
      <c r="XCA147" s="29"/>
      <c r="XCB147" s="29"/>
      <c r="XCC147" s="29"/>
      <c r="XCD147" s="29"/>
      <c r="XCE147" s="29"/>
      <c r="XCF147" s="29"/>
      <c r="XCG147" s="29"/>
      <c r="XCH147" s="29"/>
      <c r="XCI147" s="29"/>
      <c r="XCJ147" s="29"/>
      <c r="XCK147" s="29"/>
      <c r="XCL147" s="29"/>
      <c r="XCM147" s="29"/>
      <c r="XCN147" s="29"/>
      <c r="XCO147" s="29"/>
      <c r="XCP147" s="29"/>
      <c r="XCQ147" s="29"/>
      <c r="XCR147" s="29"/>
      <c r="XCS147" s="29"/>
      <c r="XCT147" s="29"/>
      <c r="XCU147" s="29"/>
      <c r="XCV147" s="29"/>
      <c r="XCW147" s="29"/>
      <c r="XCX147" s="29"/>
      <c r="XCY147" s="29"/>
      <c r="XCZ147" s="29"/>
      <c r="XDA147" s="29"/>
      <c r="XDB147" s="29"/>
      <c r="XDC147" s="29"/>
      <c r="XDD147" s="29"/>
      <c r="XDE147" s="29"/>
      <c r="XDF147" s="29"/>
      <c r="XDG147" s="29"/>
      <c r="XDH147" s="29"/>
      <c r="XDI147" s="29"/>
      <c r="XDJ147" s="29"/>
      <c r="XDK147" s="29"/>
      <c r="XDL147" s="29"/>
      <c r="XDM147" s="29"/>
      <c r="XDN147" s="29"/>
      <c r="XDO147" s="29"/>
      <c r="XDP147" s="29"/>
      <c r="XDQ147" s="29"/>
      <c r="XDR147" s="29"/>
      <c r="XDS147" s="29"/>
      <c r="XDT147" s="29"/>
      <c r="XDU147" s="29"/>
      <c r="XDV147" s="29"/>
      <c r="XDW147" s="29"/>
      <c r="XDX147" s="29"/>
      <c r="XDY147" s="29"/>
      <c r="XDZ147" s="29"/>
      <c r="XEA147" s="29"/>
      <c r="XEB147" s="29"/>
      <c r="XEC147" s="29"/>
      <c r="XED147" s="29"/>
      <c r="XEE147" s="29"/>
      <c r="XEF147" s="29"/>
      <c r="XEG147" s="29"/>
      <c r="XEH147" s="29"/>
      <c r="XEI147" s="29"/>
      <c r="XEJ147" s="29"/>
      <c r="XEK147" s="29"/>
      <c r="XEL147" s="29"/>
      <c r="XEM147" s="29"/>
      <c r="XEN147" s="29"/>
      <c r="XEO147" s="29"/>
      <c r="XEP147" s="29"/>
      <c r="XEQ147" s="29"/>
      <c r="XER147" s="29"/>
      <c r="XES147" s="29"/>
      <c r="XET147" s="29"/>
      <c r="XEU147" s="29"/>
      <c r="XEV147" s="29"/>
      <c r="XEW147" s="29"/>
      <c r="XEX147" s="29"/>
      <c r="XEY147" s="29"/>
      <c r="XEZ147" s="29"/>
      <c r="XFA147" s="29"/>
      <c r="XFB147" s="29"/>
      <c r="XFC147" s="29"/>
      <c r="XFD147" s="29"/>
    </row>
    <row r="148" spans="1:16384" ht="33.6" customHeight="1" x14ac:dyDescent="0.25">
      <c r="A148" s="29"/>
      <c r="B148" s="87" t="s">
        <v>833</v>
      </c>
      <c r="C148" s="87" t="s">
        <v>892</v>
      </c>
      <c r="D148" s="86" t="s">
        <v>838</v>
      </c>
      <c r="E148" s="86">
        <v>10852446084</v>
      </c>
      <c r="F148" s="86" t="s">
        <v>664</v>
      </c>
      <c r="G148" s="86" t="s">
        <v>782</v>
      </c>
      <c r="H148" s="179">
        <v>41082</v>
      </c>
      <c r="I148" s="5" t="s">
        <v>130</v>
      </c>
      <c r="J148" s="87" t="s">
        <v>839</v>
      </c>
      <c r="K148" s="180" t="s">
        <v>840</v>
      </c>
      <c r="L148" s="180" t="s">
        <v>841</v>
      </c>
      <c r="M148" s="53" t="s">
        <v>130</v>
      </c>
      <c r="N148" s="53" t="s">
        <v>130</v>
      </c>
      <c r="O148" s="53" t="s">
        <v>130</v>
      </c>
      <c r="P148" s="502"/>
      <c r="Q148" s="503"/>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c r="IV148" s="29"/>
      <c r="IW148" s="29"/>
      <c r="IX148" s="29"/>
      <c r="IY148" s="29"/>
      <c r="IZ148" s="29"/>
      <c r="JA148" s="29"/>
      <c r="JB148" s="29"/>
      <c r="JC148" s="29"/>
      <c r="JD148" s="29"/>
      <c r="JE148" s="29"/>
      <c r="JF148" s="29"/>
      <c r="JG148" s="29"/>
      <c r="JH148" s="29"/>
      <c r="JI148" s="29"/>
      <c r="JJ148" s="29"/>
      <c r="JK148" s="29"/>
      <c r="JL148" s="29"/>
      <c r="JM148" s="29"/>
      <c r="JN148" s="29"/>
      <c r="JO148" s="29"/>
      <c r="JP148" s="29"/>
      <c r="JQ148" s="29"/>
      <c r="JR148" s="29"/>
      <c r="JS148" s="29"/>
      <c r="JT148" s="29"/>
      <c r="JU148" s="29"/>
      <c r="JV148" s="29"/>
      <c r="JW148" s="29"/>
      <c r="JX148" s="29"/>
      <c r="JY148" s="29"/>
      <c r="JZ148" s="29"/>
      <c r="KA148" s="29"/>
      <c r="KB148" s="29"/>
      <c r="KC148" s="29"/>
      <c r="KD148" s="29"/>
      <c r="KE148" s="29"/>
      <c r="KF148" s="29"/>
      <c r="KG148" s="29"/>
      <c r="KH148" s="29"/>
      <c r="KI148" s="29"/>
      <c r="KJ148" s="29"/>
      <c r="KK148" s="29"/>
      <c r="KL148" s="29"/>
      <c r="KM148" s="29"/>
      <c r="KN148" s="29"/>
      <c r="KO148" s="29"/>
      <c r="KP148" s="29"/>
      <c r="KQ148" s="29"/>
      <c r="KR148" s="29"/>
      <c r="KS148" s="29"/>
      <c r="KT148" s="29"/>
      <c r="KU148" s="29"/>
      <c r="KV148" s="29"/>
      <c r="KW148" s="29"/>
      <c r="KX148" s="29"/>
      <c r="KY148" s="29"/>
      <c r="KZ148" s="29"/>
      <c r="LA148" s="29"/>
      <c r="LB148" s="29"/>
      <c r="LC148" s="29"/>
      <c r="LD148" s="29"/>
      <c r="LE148" s="29"/>
      <c r="LF148" s="29"/>
      <c r="LG148" s="29"/>
      <c r="LH148" s="29"/>
      <c r="LI148" s="29"/>
      <c r="LJ148" s="29"/>
      <c r="LK148" s="29"/>
      <c r="LL148" s="29"/>
      <c r="LM148" s="29"/>
      <c r="LN148" s="29"/>
      <c r="LO148" s="29"/>
      <c r="LP148" s="29"/>
      <c r="LQ148" s="29"/>
      <c r="LR148" s="29"/>
      <c r="LS148" s="29"/>
      <c r="LT148" s="29"/>
      <c r="LU148" s="29"/>
      <c r="LV148" s="29"/>
      <c r="LW148" s="29"/>
      <c r="LX148" s="29"/>
      <c r="LY148" s="29"/>
      <c r="LZ148" s="29"/>
      <c r="MA148" s="29"/>
      <c r="MB148" s="29"/>
      <c r="MC148" s="29"/>
      <c r="MD148" s="29"/>
      <c r="ME148" s="29"/>
      <c r="MF148" s="29"/>
      <c r="MG148" s="29"/>
      <c r="MH148" s="29"/>
      <c r="MI148" s="29"/>
      <c r="MJ148" s="29"/>
      <c r="MK148" s="29"/>
      <c r="ML148" s="29"/>
      <c r="MM148" s="29"/>
      <c r="MN148" s="29"/>
      <c r="MO148" s="29"/>
      <c r="MP148" s="29"/>
      <c r="MQ148" s="29"/>
      <c r="MR148" s="29"/>
      <c r="MS148" s="29"/>
      <c r="MT148" s="29"/>
      <c r="MU148" s="29"/>
      <c r="MV148" s="29"/>
      <c r="MW148" s="29"/>
      <c r="MX148" s="29"/>
      <c r="MY148" s="29"/>
      <c r="MZ148" s="29"/>
      <c r="NA148" s="29"/>
      <c r="NB148" s="29"/>
      <c r="NC148" s="29"/>
      <c r="ND148" s="29"/>
      <c r="NE148" s="29"/>
      <c r="NF148" s="29"/>
      <c r="NG148" s="29"/>
      <c r="NH148" s="29"/>
      <c r="NI148" s="29"/>
      <c r="NJ148" s="29"/>
      <c r="NK148" s="29"/>
      <c r="NL148" s="29"/>
      <c r="NM148" s="29"/>
      <c r="NN148" s="29"/>
      <c r="NO148" s="29"/>
      <c r="NP148" s="29"/>
      <c r="NQ148" s="29"/>
      <c r="NR148" s="29"/>
      <c r="NS148" s="29"/>
      <c r="NT148" s="29"/>
      <c r="NU148" s="29"/>
      <c r="NV148" s="29"/>
      <c r="NW148" s="29"/>
      <c r="NX148" s="29"/>
      <c r="NY148" s="29"/>
      <c r="NZ148" s="29"/>
      <c r="OA148" s="29"/>
      <c r="OB148" s="29"/>
      <c r="OC148" s="29"/>
      <c r="OD148" s="29"/>
      <c r="OE148" s="29"/>
      <c r="OF148" s="29"/>
      <c r="OG148" s="29"/>
      <c r="OH148" s="29"/>
      <c r="OI148" s="29"/>
      <c r="OJ148" s="29"/>
      <c r="OK148" s="29"/>
      <c r="OL148" s="29"/>
      <c r="OM148" s="29"/>
      <c r="ON148" s="29"/>
      <c r="OO148" s="29"/>
      <c r="OP148" s="29"/>
      <c r="OQ148" s="29"/>
      <c r="OR148" s="29"/>
      <c r="OS148" s="29"/>
      <c r="OT148" s="29"/>
      <c r="OU148" s="29"/>
      <c r="OV148" s="29"/>
      <c r="OW148" s="29"/>
      <c r="OX148" s="29"/>
      <c r="OY148" s="29"/>
      <c r="OZ148" s="29"/>
      <c r="PA148" s="29"/>
      <c r="PB148" s="29"/>
      <c r="PC148" s="29"/>
      <c r="PD148" s="29"/>
      <c r="PE148" s="29"/>
      <c r="PF148" s="29"/>
      <c r="PG148" s="29"/>
      <c r="PH148" s="29"/>
      <c r="PI148" s="29"/>
      <c r="PJ148" s="29"/>
      <c r="PK148" s="29"/>
      <c r="PL148" s="29"/>
      <c r="PM148" s="29"/>
      <c r="PN148" s="29"/>
      <c r="PO148" s="29"/>
      <c r="PP148" s="29"/>
      <c r="PQ148" s="29"/>
      <c r="PR148" s="29"/>
      <c r="PS148" s="29"/>
      <c r="PT148" s="29"/>
      <c r="PU148" s="29"/>
      <c r="PV148" s="29"/>
      <c r="PW148" s="29"/>
      <c r="PX148" s="29"/>
      <c r="PY148" s="29"/>
      <c r="PZ148" s="29"/>
      <c r="QA148" s="29"/>
      <c r="QB148" s="29"/>
      <c r="QC148" s="29"/>
      <c r="QD148" s="29"/>
      <c r="QE148" s="29"/>
      <c r="QF148" s="29"/>
      <c r="QG148" s="29"/>
      <c r="QH148" s="29"/>
      <c r="QI148" s="29"/>
      <c r="QJ148" s="29"/>
      <c r="QK148" s="29"/>
      <c r="QL148" s="29"/>
      <c r="QM148" s="29"/>
      <c r="QN148" s="29"/>
      <c r="QO148" s="29"/>
      <c r="QP148" s="29"/>
      <c r="QQ148" s="29"/>
      <c r="QR148" s="29"/>
      <c r="QS148" s="29"/>
      <c r="QT148" s="29"/>
      <c r="QU148" s="29"/>
      <c r="QV148" s="29"/>
      <c r="QW148" s="29"/>
      <c r="QX148" s="29"/>
      <c r="QY148" s="29"/>
      <c r="QZ148" s="29"/>
      <c r="RA148" s="29"/>
      <c r="RB148" s="29"/>
      <c r="RC148" s="29"/>
      <c r="RD148" s="29"/>
      <c r="RE148" s="29"/>
      <c r="RF148" s="29"/>
      <c r="RG148" s="29"/>
      <c r="RH148" s="29"/>
      <c r="RI148" s="29"/>
      <c r="RJ148" s="29"/>
      <c r="RK148" s="29"/>
      <c r="RL148" s="29"/>
      <c r="RM148" s="29"/>
      <c r="RN148" s="29"/>
      <c r="RO148" s="29"/>
      <c r="RP148" s="29"/>
      <c r="RQ148" s="29"/>
      <c r="RR148" s="29"/>
      <c r="RS148" s="29"/>
      <c r="RT148" s="29"/>
      <c r="RU148" s="29"/>
      <c r="RV148" s="29"/>
      <c r="RW148" s="29"/>
      <c r="RX148" s="29"/>
      <c r="RY148" s="29"/>
      <c r="RZ148" s="29"/>
      <c r="SA148" s="29"/>
      <c r="SB148" s="29"/>
      <c r="SC148" s="29"/>
      <c r="SD148" s="29"/>
      <c r="SE148" s="29"/>
      <c r="SF148" s="29"/>
      <c r="SG148" s="29"/>
      <c r="SH148" s="29"/>
      <c r="SI148" s="29"/>
      <c r="SJ148" s="29"/>
      <c r="SK148" s="29"/>
      <c r="SL148" s="29"/>
      <c r="SM148" s="29"/>
      <c r="SN148" s="29"/>
      <c r="SO148" s="29"/>
      <c r="SP148" s="29"/>
      <c r="SR148" s="29"/>
      <c r="SS148" s="29"/>
      <c r="ST148" s="29"/>
      <c r="SU148" s="29"/>
      <c r="SV148" s="29"/>
      <c r="SW148" s="29"/>
      <c r="SX148" s="29"/>
      <c r="SY148" s="29"/>
      <c r="SZ148" s="29"/>
      <c r="TA148" s="29"/>
      <c r="TB148" s="29"/>
      <c r="TC148" s="29"/>
      <c r="TD148" s="29"/>
      <c r="TE148" s="29"/>
      <c r="TF148" s="29"/>
      <c r="TG148" s="29"/>
      <c r="TH148" s="29"/>
      <c r="TI148" s="29"/>
      <c r="TJ148" s="29"/>
      <c r="TK148" s="29"/>
      <c r="TL148" s="29"/>
      <c r="TM148" s="29"/>
      <c r="TN148" s="29"/>
      <c r="TO148" s="29"/>
      <c r="TP148" s="29"/>
      <c r="TQ148" s="29"/>
      <c r="TR148" s="29"/>
      <c r="TS148" s="29"/>
      <c r="TT148" s="29"/>
      <c r="TU148" s="29"/>
      <c r="TV148" s="29"/>
      <c r="TW148" s="29"/>
      <c r="TX148" s="29"/>
      <c r="TY148" s="29"/>
      <c r="TZ148" s="29"/>
      <c r="UA148" s="29"/>
      <c r="UB148" s="29"/>
      <c r="UC148" s="29"/>
      <c r="UD148" s="29"/>
      <c r="UE148" s="29"/>
      <c r="UF148" s="29"/>
      <c r="UG148" s="29"/>
      <c r="UH148" s="29"/>
      <c r="UI148" s="29"/>
      <c r="UJ148" s="29"/>
      <c r="UK148" s="29"/>
      <c r="UL148" s="29"/>
      <c r="UM148" s="29"/>
      <c r="UN148" s="29"/>
      <c r="UO148" s="29"/>
      <c r="UP148" s="29"/>
      <c r="UQ148" s="29"/>
      <c r="UR148" s="29"/>
      <c r="US148" s="29"/>
      <c r="UT148" s="29"/>
      <c r="UU148" s="29"/>
      <c r="UV148" s="29"/>
      <c r="UW148" s="29"/>
      <c r="UX148" s="29"/>
      <c r="UY148" s="29"/>
      <c r="UZ148" s="29"/>
      <c r="VA148" s="29"/>
      <c r="VB148" s="29"/>
      <c r="VC148" s="29"/>
      <c r="VD148" s="29"/>
      <c r="VE148" s="29"/>
      <c r="VF148" s="29"/>
      <c r="VG148" s="29"/>
      <c r="VH148" s="29"/>
      <c r="VI148" s="29"/>
      <c r="VJ148" s="29"/>
      <c r="VK148" s="29"/>
      <c r="VL148" s="29"/>
      <c r="VM148" s="29"/>
      <c r="VN148" s="29"/>
      <c r="VO148" s="29"/>
      <c r="VP148" s="29"/>
      <c r="VQ148" s="29"/>
      <c r="VR148" s="29"/>
      <c r="VS148" s="29"/>
      <c r="VT148" s="29"/>
      <c r="VU148" s="29"/>
      <c r="VV148" s="29"/>
      <c r="VW148" s="29"/>
      <c r="VX148" s="29"/>
      <c r="VY148" s="29"/>
      <c r="VZ148" s="29"/>
      <c r="WA148" s="29"/>
      <c r="WB148" s="29"/>
      <c r="WC148" s="29"/>
      <c r="WD148" s="29"/>
      <c r="WE148" s="29"/>
      <c r="WF148" s="29"/>
      <c r="WG148" s="29"/>
      <c r="WH148" s="29"/>
      <c r="WI148" s="29"/>
      <c r="WJ148" s="29"/>
      <c r="WK148" s="29"/>
      <c r="WL148" s="29"/>
      <c r="WM148" s="29"/>
      <c r="WN148" s="29"/>
      <c r="WO148" s="29"/>
      <c r="WP148" s="29"/>
      <c r="WQ148" s="29"/>
      <c r="WR148" s="29"/>
      <c r="WS148" s="29"/>
      <c r="WT148" s="29"/>
      <c r="WU148" s="29"/>
      <c r="WV148" s="29"/>
      <c r="WW148" s="29"/>
      <c r="WX148" s="29"/>
      <c r="WY148" s="29"/>
      <c r="WZ148" s="29"/>
      <c r="XA148" s="29"/>
      <c r="XB148" s="29"/>
      <c r="XC148" s="29"/>
      <c r="XD148" s="29"/>
      <c r="XE148" s="29"/>
      <c r="XF148" s="29"/>
      <c r="XG148" s="29"/>
      <c r="XH148" s="29"/>
      <c r="XI148" s="29"/>
      <c r="XJ148" s="29"/>
      <c r="XK148" s="29"/>
      <c r="XL148" s="29"/>
      <c r="XM148" s="29"/>
      <c r="XN148" s="29"/>
      <c r="XO148" s="29"/>
      <c r="XP148" s="29"/>
      <c r="XQ148" s="29"/>
      <c r="XR148" s="29"/>
      <c r="XS148" s="29"/>
      <c r="XT148" s="29"/>
      <c r="XU148" s="29"/>
      <c r="XV148" s="29"/>
      <c r="XW148" s="29"/>
      <c r="XX148" s="29"/>
      <c r="XY148" s="29"/>
      <c r="XZ148" s="29"/>
      <c r="YA148" s="29"/>
      <c r="YB148" s="29"/>
      <c r="YC148" s="29"/>
      <c r="YD148" s="29"/>
      <c r="YE148" s="29"/>
      <c r="YF148" s="29"/>
      <c r="YG148" s="29"/>
      <c r="YH148" s="29"/>
      <c r="YI148" s="29"/>
      <c r="YJ148" s="29"/>
      <c r="YK148" s="29"/>
      <c r="YL148" s="29"/>
      <c r="YM148" s="29"/>
      <c r="YN148" s="29"/>
      <c r="YO148" s="29"/>
      <c r="YP148" s="29"/>
      <c r="YQ148" s="29"/>
      <c r="YR148" s="29"/>
      <c r="YS148" s="29"/>
      <c r="YT148" s="29"/>
      <c r="YU148" s="29"/>
      <c r="YV148" s="29"/>
      <c r="YW148" s="29"/>
      <c r="YX148" s="29"/>
      <c r="YY148" s="29"/>
      <c r="YZ148" s="29"/>
      <c r="ZA148" s="29"/>
      <c r="ZB148" s="29"/>
      <c r="ZC148" s="29"/>
      <c r="ZD148" s="29"/>
      <c r="ZE148" s="29"/>
      <c r="ZF148" s="29"/>
      <c r="ZG148" s="29"/>
      <c r="ZH148" s="29"/>
      <c r="ZI148" s="29"/>
      <c r="ZJ148" s="29"/>
      <c r="ZK148" s="29"/>
      <c r="ZL148" s="29"/>
      <c r="ZM148" s="29"/>
      <c r="ZN148" s="29"/>
      <c r="ZO148" s="29"/>
      <c r="ZP148" s="29"/>
      <c r="ZQ148" s="29"/>
      <c r="ZR148" s="29"/>
      <c r="ZS148" s="29"/>
      <c r="ZT148" s="29"/>
      <c r="ZU148" s="29"/>
      <c r="ZV148" s="29"/>
      <c r="ZW148" s="29"/>
      <c r="ZX148" s="29"/>
      <c r="ZY148" s="29"/>
      <c r="ZZ148" s="29"/>
      <c r="AAA148" s="29"/>
      <c r="AAB148" s="29"/>
      <c r="AAC148" s="29"/>
      <c r="AAD148" s="29"/>
      <c r="AAE148" s="29"/>
      <c r="AAF148" s="29"/>
      <c r="AAG148" s="29"/>
      <c r="AAH148" s="29"/>
      <c r="AAI148" s="29"/>
      <c r="AAJ148" s="29"/>
      <c r="AAK148" s="29"/>
      <c r="AAL148" s="29"/>
      <c r="AAM148" s="29"/>
      <c r="AAN148" s="29"/>
      <c r="AAO148" s="29"/>
      <c r="AAP148" s="29"/>
      <c r="AAQ148" s="29"/>
      <c r="AAR148" s="29"/>
      <c r="AAS148" s="29"/>
      <c r="AAT148" s="29"/>
      <c r="AAU148" s="29"/>
      <c r="AAV148" s="29"/>
      <c r="AAW148" s="29"/>
      <c r="AAX148" s="29"/>
      <c r="AAY148" s="29"/>
      <c r="AAZ148" s="29"/>
      <c r="ABA148" s="29"/>
      <c r="ABB148" s="29"/>
      <c r="ABC148" s="29"/>
      <c r="ABD148" s="29"/>
      <c r="ABE148" s="29"/>
      <c r="ABF148" s="29"/>
      <c r="ABG148" s="29"/>
      <c r="ABH148" s="29"/>
      <c r="ABI148" s="29"/>
      <c r="ABJ148" s="29"/>
      <c r="ABK148" s="29"/>
      <c r="ABL148" s="29"/>
      <c r="ABM148" s="29"/>
      <c r="ABN148" s="29"/>
      <c r="ABO148" s="29"/>
      <c r="ABP148" s="29"/>
      <c r="ABQ148" s="29"/>
      <c r="ABR148" s="29"/>
      <c r="ABS148" s="29"/>
      <c r="ABT148" s="29"/>
      <c r="ABU148" s="29"/>
      <c r="ABV148" s="29"/>
      <c r="ABW148" s="29"/>
      <c r="ABX148" s="29"/>
      <c r="ABY148" s="29"/>
      <c r="ABZ148" s="29"/>
      <c r="ACA148" s="29"/>
      <c r="ACB148" s="29"/>
      <c r="ACC148" s="29"/>
      <c r="ACD148" s="29"/>
      <c r="ACE148" s="29"/>
      <c r="ACF148" s="29"/>
      <c r="ACG148" s="29"/>
      <c r="ACH148" s="29"/>
      <c r="ACI148" s="29"/>
      <c r="ACJ148" s="29"/>
      <c r="ACK148" s="29"/>
      <c r="ACL148" s="29"/>
      <c r="ACN148" s="29"/>
      <c r="ACO148" s="29"/>
      <c r="ACP148" s="29"/>
      <c r="ACQ148" s="29"/>
      <c r="ACR148" s="29"/>
      <c r="ACS148" s="29"/>
      <c r="ACT148" s="29"/>
      <c r="ACU148" s="29"/>
      <c r="ACV148" s="29"/>
      <c r="ACW148" s="29"/>
      <c r="ACX148" s="29"/>
      <c r="ACY148" s="29"/>
      <c r="ACZ148" s="29"/>
      <c r="ADA148" s="29"/>
      <c r="ADB148" s="29"/>
      <c r="ADC148" s="29"/>
      <c r="ADD148" s="29"/>
      <c r="ADE148" s="29"/>
      <c r="ADF148" s="29"/>
      <c r="ADG148" s="29"/>
      <c r="ADH148" s="29"/>
      <c r="ADI148" s="29"/>
      <c r="ADJ148" s="29"/>
      <c r="ADK148" s="29"/>
      <c r="ADL148" s="29"/>
      <c r="ADM148" s="29"/>
      <c r="ADN148" s="29"/>
      <c r="ADO148" s="29"/>
      <c r="ADP148" s="29"/>
      <c r="ADQ148" s="29"/>
      <c r="ADR148" s="29"/>
      <c r="ADS148" s="29"/>
      <c r="ADT148" s="29"/>
      <c r="ADU148" s="29"/>
      <c r="ADV148" s="29"/>
      <c r="ADW148" s="29"/>
      <c r="ADX148" s="29"/>
      <c r="ADY148" s="29"/>
      <c r="ADZ148" s="29"/>
      <c r="AEA148" s="29"/>
      <c r="AEB148" s="29"/>
      <c r="AEC148" s="29"/>
      <c r="AED148" s="29"/>
      <c r="AEE148" s="29"/>
      <c r="AEF148" s="29"/>
      <c r="AEG148" s="29"/>
      <c r="AEH148" s="29"/>
      <c r="AEI148" s="29"/>
      <c r="AEJ148" s="29"/>
      <c r="AEK148" s="29"/>
      <c r="AEL148" s="29"/>
      <c r="AEM148" s="29"/>
      <c r="AEN148" s="29"/>
      <c r="AEO148" s="29"/>
      <c r="AEP148" s="29"/>
      <c r="AEQ148" s="29"/>
      <c r="AER148" s="29"/>
      <c r="AES148" s="29"/>
      <c r="AET148" s="29"/>
      <c r="AEU148" s="29"/>
      <c r="AEV148" s="29"/>
      <c r="AEW148" s="29"/>
      <c r="AEX148" s="29"/>
      <c r="AEY148" s="29"/>
      <c r="AEZ148" s="29"/>
      <c r="AFA148" s="29"/>
      <c r="AFB148" s="29"/>
      <c r="AFC148" s="29"/>
      <c r="AFD148" s="29"/>
      <c r="AFE148" s="29"/>
      <c r="AFF148" s="29"/>
      <c r="AFG148" s="29"/>
      <c r="AFH148" s="29"/>
      <c r="AFI148" s="29"/>
      <c r="AFJ148" s="29"/>
      <c r="AFK148" s="29"/>
      <c r="AFL148" s="29"/>
      <c r="AFM148" s="29"/>
      <c r="AFN148" s="29"/>
      <c r="AFO148" s="29"/>
      <c r="AFP148" s="29"/>
      <c r="AFQ148" s="29"/>
      <c r="AFR148" s="29"/>
      <c r="AFS148" s="29"/>
      <c r="AFT148" s="29"/>
      <c r="AFU148" s="29"/>
      <c r="AFV148" s="29"/>
      <c r="AFW148" s="29"/>
      <c r="AFX148" s="29"/>
      <c r="AFY148" s="29"/>
      <c r="AFZ148" s="29"/>
      <c r="AGA148" s="29"/>
      <c r="AGB148" s="29"/>
      <c r="AGC148" s="29"/>
      <c r="AGD148" s="29"/>
      <c r="AGE148" s="29"/>
      <c r="AGF148" s="29"/>
      <c r="AGG148" s="29"/>
      <c r="AGH148" s="29"/>
      <c r="AGI148" s="29"/>
      <c r="AGJ148" s="29"/>
      <c r="AGK148" s="29"/>
      <c r="AGL148" s="29"/>
      <c r="AGM148" s="29"/>
      <c r="AGN148" s="29"/>
      <c r="AGO148" s="29"/>
      <c r="AGP148" s="29"/>
      <c r="AGQ148" s="29"/>
      <c r="AGR148" s="29"/>
      <c r="AGS148" s="29"/>
      <c r="AGT148" s="29"/>
      <c r="AGU148" s="29"/>
      <c r="AGV148" s="29"/>
      <c r="AGW148" s="29"/>
      <c r="AGX148" s="29"/>
      <c r="AGY148" s="29"/>
      <c r="AGZ148" s="29"/>
      <c r="AHA148" s="29"/>
      <c r="AHB148" s="29"/>
      <c r="AHC148" s="29"/>
      <c r="AHD148" s="29"/>
      <c r="AHE148" s="29"/>
      <c r="AHF148" s="29"/>
      <c r="AHG148" s="29"/>
      <c r="AHH148" s="29"/>
      <c r="AHI148" s="29"/>
      <c r="AHJ148" s="29"/>
      <c r="AHK148" s="29"/>
      <c r="AHL148" s="29"/>
      <c r="AHM148" s="29"/>
      <c r="AHN148" s="29"/>
      <c r="AHO148" s="29"/>
      <c r="AHP148" s="29"/>
      <c r="AHQ148" s="29"/>
      <c r="AHR148" s="29"/>
      <c r="AHS148" s="29"/>
      <c r="AHT148" s="29"/>
      <c r="AHU148" s="29"/>
      <c r="AHV148" s="29"/>
      <c r="AHW148" s="29"/>
      <c r="AHX148" s="29"/>
      <c r="AHY148" s="29"/>
      <c r="AHZ148" s="29"/>
      <c r="AIA148" s="29"/>
      <c r="AIB148" s="29"/>
      <c r="AIC148" s="29"/>
      <c r="AID148" s="29"/>
      <c r="AIE148" s="29"/>
      <c r="AIF148" s="29"/>
      <c r="AIG148" s="29"/>
      <c r="AIH148" s="29"/>
      <c r="AII148" s="29"/>
      <c r="AIJ148" s="29"/>
      <c r="AIK148" s="29"/>
      <c r="AIL148" s="29"/>
      <c r="AIM148" s="29"/>
      <c r="AIN148" s="29"/>
      <c r="AIO148" s="29"/>
      <c r="AIP148" s="29"/>
      <c r="AIQ148" s="29"/>
      <c r="AIR148" s="29"/>
      <c r="AIS148" s="29"/>
      <c r="AIT148" s="29"/>
      <c r="AIU148" s="29"/>
      <c r="AIV148" s="29"/>
      <c r="AIW148" s="29"/>
      <c r="AIX148" s="29"/>
      <c r="AIY148" s="29"/>
      <c r="AIZ148" s="29"/>
      <c r="AJA148" s="29"/>
      <c r="AJB148" s="29"/>
      <c r="AJC148" s="29"/>
      <c r="AJD148" s="29"/>
      <c r="AJE148" s="29"/>
      <c r="AJF148" s="29"/>
      <c r="AJG148" s="29"/>
      <c r="AJH148" s="29"/>
      <c r="AJI148" s="29"/>
      <c r="AJJ148" s="29"/>
      <c r="AJK148" s="29"/>
      <c r="AJL148" s="29"/>
      <c r="AJM148" s="29"/>
      <c r="AJN148" s="29"/>
      <c r="AJO148" s="29"/>
      <c r="AJP148" s="29"/>
      <c r="AJQ148" s="29"/>
      <c r="AJR148" s="29"/>
      <c r="AJS148" s="29"/>
      <c r="AJT148" s="29"/>
      <c r="AJU148" s="29"/>
      <c r="AJV148" s="29"/>
      <c r="AJW148" s="29"/>
      <c r="AJX148" s="29"/>
      <c r="AJY148" s="29"/>
      <c r="AJZ148" s="29"/>
      <c r="AKA148" s="29"/>
      <c r="AKB148" s="29"/>
      <c r="AKC148" s="29"/>
      <c r="AKD148" s="29"/>
      <c r="AKE148" s="29"/>
      <c r="AKF148" s="29"/>
      <c r="AKG148" s="29"/>
      <c r="AKH148" s="29"/>
      <c r="AKI148" s="29"/>
      <c r="AKJ148" s="29"/>
      <c r="AKK148" s="29"/>
      <c r="AKL148" s="29"/>
      <c r="AKM148" s="29"/>
      <c r="AKN148" s="29"/>
      <c r="AKO148" s="29"/>
      <c r="AKP148" s="29"/>
      <c r="AKQ148" s="29"/>
      <c r="AKR148" s="29"/>
      <c r="AKS148" s="29"/>
      <c r="AKT148" s="29"/>
      <c r="AKU148" s="29"/>
      <c r="AKV148" s="29"/>
      <c r="AKW148" s="29"/>
      <c r="AKX148" s="29"/>
      <c r="AKY148" s="29"/>
      <c r="AKZ148" s="29"/>
      <c r="ALA148" s="29"/>
      <c r="ALB148" s="29"/>
      <c r="ALC148" s="29"/>
      <c r="ALD148" s="29"/>
      <c r="ALE148" s="29"/>
      <c r="ALF148" s="29"/>
      <c r="ALG148" s="29"/>
      <c r="ALH148" s="29"/>
      <c r="ALI148" s="29"/>
      <c r="ALJ148" s="29"/>
      <c r="ALK148" s="29"/>
      <c r="ALL148" s="29"/>
      <c r="ALM148" s="29"/>
      <c r="ALN148" s="29"/>
      <c r="ALO148" s="29"/>
      <c r="ALP148" s="29"/>
      <c r="ALQ148" s="29"/>
      <c r="ALR148" s="29"/>
      <c r="ALS148" s="29"/>
      <c r="ALT148" s="29"/>
      <c r="ALU148" s="29"/>
      <c r="ALV148" s="29"/>
      <c r="ALW148" s="29"/>
      <c r="ALX148" s="29"/>
      <c r="ALY148" s="29"/>
      <c r="ALZ148" s="29"/>
      <c r="AMA148" s="29"/>
      <c r="AMB148" s="29"/>
      <c r="AMC148" s="29"/>
      <c r="AMD148" s="29"/>
      <c r="AME148" s="29"/>
      <c r="AMF148" s="29"/>
      <c r="AMG148" s="29"/>
      <c r="AMH148" s="29"/>
      <c r="AMJ148" s="29"/>
      <c r="AMK148" s="29"/>
      <c r="AML148" s="29"/>
      <c r="AMM148" s="29"/>
      <c r="AMN148" s="29"/>
      <c r="AMO148" s="29"/>
      <c r="AMP148" s="29"/>
      <c r="AMQ148" s="29"/>
      <c r="AMR148" s="29"/>
      <c r="AMS148" s="29"/>
      <c r="AMT148" s="29"/>
      <c r="AMU148" s="29"/>
      <c r="AMV148" s="29"/>
      <c r="AMW148" s="29"/>
      <c r="AMX148" s="29"/>
      <c r="AMY148" s="29"/>
      <c r="AMZ148" s="29"/>
      <c r="ANA148" s="29"/>
      <c r="ANB148" s="29"/>
      <c r="ANC148" s="29"/>
      <c r="AND148" s="29"/>
      <c r="ANE148" s="29"/>
      <c r="ANF148" s="29"/>
      <c r="ANG148" s="29"/>
      <c r="ANH148" s="29"/>
      <c r="ANI148" s="29"/>
      <c r="ANJ148" s="29"/>
      <c r="ANK148" s="29"/>
      <c r="ANL148" s="29"/>
      <c r="ANM148" s="29"/>
      <c r="ANN148" s="29"/>
      <c r="ANO148" s="29"/>
      <c r="ANP148" s="29"/>
      <c r="ANQ148" s="29"/>
      <c r="ANR148" s="29"/>
      <c r="ANS148" s="29"/>
      <c r="ANT148" s="29"/>
      <c r="ANU148" s="29"/>
      <c r="ANV148" s="29"/>
      <c r="ANW148" s="29"/>
      <c r="ANX148" s="29"/>
      <c r="ANY148" s="29"/>
      <c r="ANZ148" s="29"/>
      <c r="AOA148" s="29"/>
      <c r="AOB148" s="29"/>
      <c r="AOC148" s="29"/>
      <c r="AOD148" s="29"/>
      <c r="AOE148" s="29"/>
      <c r="AOF148" s="29"/>
      <c r="AOG148" s="29"/>
      <c r="AOH148" s="29"/>
      <c r="AOI148" s="29"/>
      <c r="AOJ148" s="29"/>
      <c r="AOK148" s="29"/>
      <c r="AOL148" s="29"/>
      <c r="AOM148" s="29"/>
      <c r="AON148" s="29"/>
      <c r="AOO148" s="29"/>
      <c r="AOP148" s="29"/>
      <c r="AOQ148" s="29"/>
      <c r="AOR148" s="29"/>
      <c r="AOS148" s="29"/>
      <c r="AOT148" s="29"/>
      <c r="AOU148" s="29"/>
      <c r="AOV148" s="29"/>
      <c r="AOW148" s="29"/>
      <c r="AOX148" s="29"/>
      <c r="AOY148" s="29"/>
      <c r="AOZ148" s="29"/>
      <c r="APA148" s="29"/>
      <c r="APB148" s="29"/>
      <c r="APC148" s="29"/>
      <c r="APD148" s="29"/>
      <c r="APE148" s="29"/>
      <c r="APF148" s="29"/>
      <c r="APG148" s="29"/>
      <c r="APH148" s="29"/>
      <c r="API148" s="29"/>
      <c r="APJ148" s="29"/>
      <c r="APK148" s="29"/>
      <c r="APL148" s="29"/>
      <c r="APM148" s="29"/>
      <c r="APN148" s="29"/>
      <c r="APO148" s="29"/>
      <c r="APP148" s="29"/>
      <c r="APQ148" s="29"/>
      <c r="APR148" s="29"/>
      <c r="APS148" s="29"/>
      <c r="APT148" s="29"/>
      <c r="APU148" s="29"/>
      <c r="APV148" s="29"/>
      <c r="APW148" s="29"/>
      <c r="APX148" s="29"/>
      <c r="APY148" s="29"/>
      <c r="APZ148" s="29"/>
      <c r="AQA148" s="29"/>
      <c r="AQB148" s="29"/>
      <c r="AQC148" s="29"/>
      <c r="AQD148" s="29"/>
      <c r="AQE148" s="29"/>
      <c r="AQF148" s="29"/>
      <c r="AQG148" s="29"/>
      <c r="AQH148" s="29"/>
      <c r="AQI148" s="29"/>
      <c r="AQJ148" s="29"/>
      <c r="AQK148" s="29"/>
      <c r="AQL148" s="29"/>
      <c r="AQM148" s="29"/>
      <c r="AQN148" s="29"/>
      <c r="AQO148" s="29"/>
      <c r="AQP148" s="29"/>
      <c r="AQQ148" s="29"/>
      <c r="AQR148" s="29"/>
      <c r="AQS148" s="29"/>
      <c r="AQT148" s="29"/>
      <c r="AQU148" s="29"/>
      <c r="AQV148" s="29"/>
      <c r="AQW148" s="29"/>
      <c r="AQX148" s="29"/>
      <c r="AQY148" s="29"/>
      <c r="AQZ148" s="29"/>
      <c r="ARA148" s="29"/>
      <c r="ARB148" s="29"/>
      <c r="ARC148" s="29"/>
      <c r="ARD148" s="29"/>
      <c r="ARE148" s="29"/>
      <c r="ARF148" s="29"/>
      <c r="ARG148" s="29"/>
      <c r="ARH148" s="29"/>
      <c r="ARI148" s="29"/>
      <c r="ARJ148" s="29"/>
      <c r="ARK148" s="29"/>
      <c r="ARL148" s="29"/>
      <c r="ARM148" s="29"/>
      <c r="ARN148" s="29"/>
      <c r="ARO148" s="29"/>
      <c r="ARP148" s="29"/>
      <c r="ARQ148" s="29"/>
      <c r="ARR148" s="29"/>
      <c r="ARS148" s="29"/>
      <c r="ART148" s="29"/>
      <c r="ARU148" s="29"/>
      <c r="ARV148" s="29"/>
      <c r="ARW148" s="29"/>
      <c r="ARX148" s="29"/>
      <c r="ARY148" s="29"/>
      <c r="ARZ148" s="29"/>
      <c r="ASA148" s="29"/>
      <c r="ASB148" s="29"/>
      <c r="ASC148" s="29"/>
      <c r="ASD148" s="29"/>
      <c r="ASE148" s="29"/>
      <c r="ASF148" s="29"/>
      <c r="ASG148" s="29"/>
      <c r="ASH148" s="29"/>
      <c r="ASI148" s="29"/>
      <c r="ASJ148" s="29"/>
      <c r="ASK148" s="29"/>
      <c r="ASL148" s="29"/>
      <c r="ASM148" s="29"/>
      <c r="ASN148" s="29"/>
      <c r="ASO148" s="29"/>
      <c r="ASP148" s="29"/>
      <c r="ASQ148" s="29"/>
      <c r="ASR148" s="29"/>
      <c r="ASS148" s="29"/>
      <c r="AST148" s="29"/>
      <c r="ASU148" s="29"/>
      <c r="ASV148" s="29"/>
      <c r="ASW148" s="29"/>
      <c r="ASX148" s="29"/>
      <c r="ASY148" s="29"/>
      <c r="ASZ148" s="29"/>
      <c r="ATA148" s="29"/>
      <c r="ATB148" s="29"/>
      <c r="ATC148" s="29"/>
      <c r="ATD148" s="29"/>
      <c r="ATE148" s="29"/>
      <c r="ATF148" s="29"/>
      <c r="ATG148" s="29"/>
      <c r="ATH148" s="29"/>
      <c r="ATI148" s="29"/>
      <c r="ATJ148" s="29"/>
      <c r="ATK148" s="29"/>
      <c r="ATL148" s="29"/>
      <c r="ATM148" s="29"/>
      <c r="ATN148" s="29"/>
      <c r="ATO148" s="29"/>
      <c r="ATP148" s="29"/>
      <c r="ATQ148" s="29"/>
      <c r="ATR148" s="29"/>
      <c r="ATS148" s="29"/>
      <c r="ATT148" s="29"/>
      <c r="ATU148" s="29"/>
      <c r="ATV148" s="29"/>
      <c r="ATW148" s="29"/>
      <c r="ATX148" s="29"/>
      <c r="ATY148" s="29"/>
      <c r="ATZ148" s="29"/>
      <c r="AUA148" s="29"/>
      <c r="AUB148" s="29"/>
      <c r="AUC148" s="29"/>
      <c r="AUD148" s="29"/>
      <c r="AUE148" s="29"/>
      <c r="AUF148" s="29"/>
      <c r="AUG148" s="29"/>
      <c r="AUH148" s="29"/>
      <c r="AUI148" s="29"/>
      <c r="AUJ148" s="29"/>
      <c r="AUK148" s="29"/>
      <c r="AUL148" s="29"/>
      <c r="AUM148" s="29"/>
      <c r="AUN148" s="29"/>
      <c r="AUO148" s="29"/>
      <c r="AUP148" s="29"/>
      <c r="AUQ148" s="29"/>
      <c r="AUR148" s="29"/>
      <c r="AUS148" s="29"/>
      <c r="AUT148" s="29"/>
      <c r="AUU148" s="29"/>
      <c r="AUV148" s="29"/>
      <c r="AUW148" s="29"/>
      <c r="AUX148" s="29"/>
      <c r="AUY148" s="29"/>
      <c r="AUZ148" s="29"/>
      <c r="AVA148" s="29"/>
      <c r="AVB148" s="29"/>
      <c r="AVC148" s="29"/>
      <c r="AVD148" s="29"/>
      <c r="AVE148" s="29"/>
      <c r="AVF148" s="29"/>
      <c r="AVG148" s="29"/>
      <c r="AVH148" s="29"/>
      <c r="AVI148" s="29"/>
      <c r="AVJ148" s="29"/>
      <c r="AVK148" s="29"/>
      <c r="AVL148" s="29"/>
      <c r="AVM148" s="29"/>
      <c r="AVN148" s="29"/>
      <c r="AVO148" s="29"/>
      <c r="AVP148" s="29"/>
      <c r="AVQ148" s="29"/>
      <c r="AVR148" s="29"/>
      <c r="AVS148" s="29"/>
      <c r="AVT148" s="29"/>
      <c r="AVU148" s="29"/>
      <c r="AVV148" s="29"/>
      <c r="AVW148" s="29"/>
      <c r="AVX148" s="29"/>
      <c r="AVY148" s="29"/>
      <c r="AVZ148" s="29"/>
      <c r="AWA148" s="29"/>
      <c r="AWB148" s="29"/>
      <c r="AWC148" s="29"/>
      <c r="AWD148" s="29"/>
      <c r="AWF148" s="29"/>
      <c r="AWG148" s="29"/>
      <c r="AWH148" s="29"/>
      <c r="AWI148" s="29"/>
      <c r="AWJ148" s="29"/>
      <c r="AWK148" s="29"/>
      <c r="AWL148" s="29"/>
      <c r="AWM148" s="29"/>
      <c r="AWN148" s="29"/>
      <c r="AWO148" s="29"/>
      <c r="AWP148" s="29"/>
      <c r="AWQ148" s="29"/>
      <c r="AWR148" s="29"/>
      <c r="AWS148" s="29"/>
      <c r="AWT148" s="29"/>
      <c r="AWU148" s="29"/>
      <c r="AWV148" s="29"/>
      <c r="AWW148" s="29"/>
      <c r="AWX148" s="29"/>
      <c r="AWY148" s="29"/>
      <c r="AWZ148" s="29"/>
      <c r="AXA148" s="29"/>
      <c r="AXB148" s="29"/>
      <c r="AXC148" s="29"/>
      <c r="AXD148" s="29"/>
      <c r="AXE148" s="29"/>
      <c r="AXF148" s="29"/>
      <c r="AXG148" s="29"/>
      <c r="AXH148" s="29"/>
      <c r="AXI148" s="29"/>
      <c r="AXJ148" s="29"/>
      <c r="AXK148" s="29"/>
      <c r="AXL148" s="29"/>
      <c r="AXM148" s="29"/>
      <c r="AXN148" s="29"/>
      <c r="AXO148" s="29"/>
      <c r="AXP148" s="29"/>
      <c r="AXQ148" s="29"/>
      <c r="AXR148" s="29"/>
      <c r="AXS148" s="29"/>
      <c r="AXT148" s="29"/>
      <c r="AXU148" s="29"/>
      <c r="AXV148" s="29"/>
      <c r="AXW148" s="29"/>
      <c r="AXX148" s="29"/>
      <c r="AXY148" s="29"/>
      <c r="AXZ148" s="29"/>
      <c r="AYA148" s="29"/>
      <c r="AYB148" s="29"/>
      <c r="AYC148" s="29"/>
      <c r="AYD148" s="29"/>
      <c r="AYE148" s="29"/>
      <c r="AYF148" s="29"/>
      <c r="AYG148" s="29"/>
      <c r="AYH148" s="29"/>
      <c r="AYI148" s="29"/>
      <c r="AYJ148" s="29"/>
      <c r="AYK148" s="29"/>
      <c r="AYL148" s="29"/>
      <c r="AYM148" s="29"/>
      <c r="AYN148" s="29"/>
      <c r="AYO148" s="29"/>
      <c r="AYP148" s="29"/>
      <c r="AYQ148" s="29"/>
      <c r="AYR148" s="29"/>
      <c r="AYS148" s="29"/>
      <c r="AYT148" s="29"/>
      <c r="AYU148" s="29"/>
      <c r="AYV148" s="29"/>
      <c r="AYW148" s="29"/>
      <c r="AYX148" s="29"/>
      <c r="AYY148" s="29"/>
      <c r="AYZ148" s="29"/>
      <c r="AZA148" s="29"/>
      <c r="AZB148" s="29"/>
      <c r="AZC148" s="29"/>
      <c r="AZD148" s="29"/>
      <c r="AZE148" s="29"/>
      <c r="AZF148" s="29"/>
      <c r="AZG148" s="29"/>
      <c r="AZH148" s="29"/>
      <c r="AZI148" s="29"/>
      <c r="AZJ148" s="29"/>
      <c r="AZK148" s="29"/>
      <c r="AZL148" s="29"/>
      <c r="AZM148" s="29"/>
      <c r="AZN148" s="29"/>
      <c r="AZO148" s="29"/>
      <c r="AZP148" s="29"/>
      <c r="AZQ148" s="29"/>
      <c r="AZR148" s="29"/>
      <c r="AZS148" s="29"/>
      <c r="AZT148" s="29"/>
      <c r="AZU148" s="29"/>
      <c r="AZV148" s="29"/>
      <c r="AZW148" s="29"/>
      <c r="AZX148" s="29"/>
      <c r="AZY148" s="29"/>
      <c r="AZZ148" s="29"/>
      <c r="BAA148" s="29"/>
      <c r="BAB148" s="29"/>
      <c r="BAC148" s="29"/>
      <c r="BAD148" s="29"/>
      <c r="BAE148" s="29"/>
      <c r="BAF148" s="29"/>
      <c r="BAG148" s="29"/>
      <c r="BAH148" s="29"/>
      <c r="BAI148" s="29"/>
      <c r="BAJ148" s="29"/>
      <c r="BAK148" s="29"/>
      <c r="BAL148" s="29"/>
      <c r="BAM148" s="29"/>
      <c r="BAN148" s="29"/>
      <c r="BAO148" s="29"/>
      <c r="BAP148" s="29"/>
      <c r="BAQ148" s="29"/>
      <c r="BAR148" s="29"/>
      <c r="BAS148" s="29"/>
      <c r="BAT148" s="29"/>
      <c r="BAU148" s="29"/>
      <c r="BAV148" s="29"/>
      <c r="BAW148" s="29"/>
      <c r="BAX148" s="29"/>
      <c r="BAY148" s="29"/>
      <c r="BAZ148" s="29"/>
      <c r="BBA148" s="29"/>
      <c r="BBB148" s="29"/>
      <c r="BBC148" s="29"/>
      <c r="BBD148" s="29"/>
      <c r="BBE148" s="29"/>
      <c r="BBF148" s="29"/>
      <c r="BBG148" s="29"/>
      <c r="BBH148" s="29"/>
      <c r="BBI148" s="29"/>
      <c r="BBJ148" s="29"/>
      <c r="BBK148" s="29"/>
      <c r="BBL148" s="29"/>
      <c r="BBM148" s="29"/>
      <c r="BBN148" s="29"/>
      <c r="BBO148" s="29"/>
      <c r="BBP148" s="29"/>
      <c r="BBQ148" s="29"/>
      <c r="BBR148" s="29"/>
      <c r="BBS148" s="29"/>
      <c r="BBT148" s="29"/>
      <c r="BBU148" s="29"/>
      <c r="BBV148" s="29"/>
      <c r="BBW148" s="29"/>
      <c r="BBX148" s="29"/>
      <c r="BBY148" s="29"/>
      <c r="BBZ148" s="29"/>
      <c r="BCA148" s="29"/>
      <c r="BCB148" s="29"/>
      <c r="BCC148" s="29"/>
      <c r="BCD148" s="29"/>
      <c r="BCE148" s="29"/>
      <c r="BCF148" s="29"/>
      <c r="BCG148" s="29"/>
      <c r="BCH148" s="29"/>
      <c r="BCI148" s="29"/>
      <c r="BCJ148" s="29"/>
      <c r="BCK148" s="29"/>
      <c r="BCL148" s="29"/>
      <c r="BCM148" s="29"/>
      <c r="BCN148" s="29"/>
      <c r="BCO148" s="29"/>
      <c r="BCP148" s="29"/>
      <c r="BCQ148" s="29"/>
      <c r="BCR148" s="29"/>
      <c r="BCS148" s="29"/>
      <c r="BCT148" s="29"/>
      <c r="BCU148" s="29"/>
      <c r="BCV148" s="29"/>
      <c r="BCW148" s="29"/>
      <c r="BCX148" s="29"/>
      <c r="BCY148" s="29"/>
      <c r="BCZ148" s="29"/>
      <c r="BDA148" s="29"/>
      <c r="BDB148" s="29"/>
      <c r="BDC148" s="29"/>
      <c r="BDD148" s="29"/>
      <c r="BDE148" s="29"/>
      <c r="BDF148" s="29"/>
      <c r="BDG148" s="29"/>
      <c r="BDH148" s="29"/>
      <c r="BDI148" s="29"/>
      <c r="BDJ148" s="29"/>
      <c r="BDK148" s="29"/>
      <c r="BDL148" s="29"/>
      <c r="BDM148" s="29"/>
      <c r="BDN148" s="29"/>
      <c r="BDO148" s="29"/>
      <c r="BDP148" s="29"/>
      <c r="BDQ148" s="29"/>
      <c r="BDR148" s="29"/>
      <c r="BDS148" s="29"/>
      <c r="BDT148" s="29"/>
      <c r="BDU148" s="29"/>
      <c r="BDV148" s="29"/>
      <c r="BDW148" s="29"/>
      <c r="BDX148" s="29"/>
      <c r="BDY148" s="29"/>
      <c r="BDZ148" s="29"/>
      <c r="BEA148" s="29"/>
      <c r="BEB148" s="29"/>
      <c r="BEC148" s="29"/>
      <c r="BED148" s="29"/>
      <c r="BEE148" s="29"/>
      <c r="BEF148" s="29"/>
      <c r="BEG148" s="29"/>
      <c r="BEH148" s="29"/>
      <c r="BEI148" s="29"/>
      <c r="BEJ148" s="29"/>
      <c r="BEK148" s="29"/>
      <c r="BEL148" s="29"/>
      <c r="BEM148" s="29"/>
      <c r="BEN148" s="29"/>
      <c r="BEO148" s="29"/>
      <c r="BEP148" s="29"/>
      <c r="BEQ148" s="29"/>
      <c r="BER148" s="29"/>
      <c r="BES148" s="29"/>
      <c r="BET148" s="29"/>
      <c r="BEU148" s="29"/>
      <c r="BEV148" s="29"/>
      <c r="BEW148" s="29"/>
      <c r="BEX148" s="29"/>
      <c r="BEY148" s="29"/>
      <c r="BEZ148" s="29"/>
      <c r="BFA148" s="29"/>
      <c r="BFB148" s="29"/>
      <c r="BFC148" s="29"/>
      <c r="BFD148" s="29"/>
      <c r="BFE148" s="29"/>
      <c r="BFF148" s="29"/>
      <c r="BFG148" s="29"/>
      <c r="BFH148" s="29"/>
      <c r="BFI148" s="29"/>
      <c r="BFJ148" s="29"/>
      <c r="BFK148" s="29"/>
      <c r="BFL148" s="29"/>
      <c r="BFM148" s="29"/>
      <c r="BFN148" s="29"/>
      <c r="BFO148" s="29"/>
      <c r="BFP148" s="29"/>
      <c r="BFQ148" s="29"/>
      <c r="BFR148" s="29"/>
      <c r="BFS148" s="29"/>
      <c r="BFT148" s="29"/>
      <c r="BFU148" s="29"/>
      <c r="BFV148" s="29"/>
      <c r="BFW148" s="29"/>
      <c r="BFX148" s="29"/>
      <c r="BFY148" s="29"/>
      <c r="BFZ148" s="29"/>
      <c r="BGB148" s="29"/>
      <c r="BGC148" s="29"/>
      <c r="BGD148" s="29"/>
      <c r="BGE148" s="29"/>
      <c r="BGF148" s="29"/>
      <c r="BGG148" s="29"/>
      <c r="BGH148" s="29"/>
      <c r="BGI148" s="29"/>
      <c r="BGJ148" s="29"/>
      <c r="BGK148" s="29"/>
      <c r="BGL148" s="29"/>
      <c r="BGM148" s="29"/>
      <c r="BGN148" s="29"/>
      <c r="BGO148" s="29"/>
      <c r="BGP148" s="29"/>
      <c r="BGQ148" s="29"/>
      <c r="BGR148" s="29"/>
      <c r="BGS148" s="29"/>
      <c r="BGT148" s="29"/>
      <c r="BGU148" s="29"/>
      <c r="BGV148" s="29"/>
      <c r="BGW148" s="29"/>
      <c r="BGX148" s="29"/>
      <c r="BGY148" s="29"/>
      <c r="BGZ148" s="29"/>
      <c r="BHA148" s="29"/>
      <c r="BHB148" s="29"/>
      <c r="BHC148" s="29"/>
      <c r="BHD148" s="29"/>
      <c r="BHE148" s="29"/>
      <c r="BHF148" s="29"/>
      <c r="BHG148" s="29"/>
      <c r="BHH148" s="29"/>
      <c r="BHI148" s="29"/>
      <c r="BHJ148" s="29"/>
      <c r="BHK148" s="29"/>
      <c r="BHL148" s="29"/>
      <c r="BHM148" s="29"/>
      <c r="BHN148" s="29"/>
      <c r="BHO148" s="29"/>
      <c r="BHP148" s="29"/>
      <c r="BHQ148" s="29"/>
      <c r="BHR148" s="29"/>
      <c r="BHS148" s="29"/>
      <c r="BHT148" s="29"/>
      <c r="BHU148" s="29"/>
      <c r="BHV148" s="29"/>
      <c r="BHW148" s="29"/>
      <c r="BHX148" s="29"/>
      <c r="BHY148" s="29"/>
      <c r="BHZ148" s="29"/>
      <c r="BIA148" s="29"/>
      <c r="BIB148" s="29"/>
      <c r="BIC148" s="29"/>
      <c r="BID148" s="29"/>
      <c r="BIE148" s="29"/>
      <c r="BIF148" s="29"/>
      <c r="BIG148" s="29"/>
      <c r="BIH148" s="29"/>
      <c r="BII148" s="29"/>
      <c r="BIJ148" s="29"/>
      <c r="BIK148" s="29"/>
      <c r="BIL148" s="29"/>
      <c r="BIM148" s="29"/>
      <c r="BIN148" s="29"/>
      <c r="BIO148" s="29"/>
      <c r="BIP148" s="29"/>
      <c r="BIQ148" s="29"/>
      <c r="BIR148" s="29"/>
      <c r="BIS148" s="29"/>
      <c r="BIT148" s="29"/>
      <c r="BIU148" s="29"/>
      <c r="BIV148" s="29"/>
      <c r="BIW148" s="29"/>
      <c r="BIX148" s="29"/>
      <c r="BIY148" s="29"/>
      <c r="BIZ148" s="29"/>
      <c r="BJA148" s="29"/>
      <c r="BJB148" s="29"/>
      <c r="BJC148" s="29"/>
      <c r="BJD148" s="29"/>
      <c r="BJE148" s="29"/>
      <c r="BJF148" s="29"/>
      <c r="BJG148" s="29"/>
      <c r="BJH148" s="29"/>
      <c r="BJI148" s="29"/>
      <c r="BJJ148" s="29"/>
      <c r="BJK148" s="29"/>
      <c r="BJL148" s="29"/>
      <c r="BJM148" s="29"/>
      <c r="BJN148" s="29"/>
      <c r="BJO148" s="29"/>
      <c r="BJP148" s="29"/>
      <c r="BJQ148" s="29"/>
      <c r="BJR148" s="29"/>
      <c r="BJS148" s="29"/>
      <c r="BJT148" s="29"/>
      <c r="BJU148" s="29"/>
      <c r="BJV148" s="29"/>
      <c r="BJW148" s="29"/>
      <c r="BJX148" s="29"/>
      <c r="BJY148" s="29"/>
      <c r="BJZ148" s="29"/>
      <c r="BKA148" s="29"/>
      <c r="BKB148" s="29"/>
      <c r="BKC148" s="29"/>
      <c r="BKD148" s="29"/>
      <c r="BKE148" s="29"/>
      <c r="BKF148" s="29"/>
      <c r="BKG148" s="29"/>
      <c r="BKH148" s="29"/>
      <c r="BKI148" s="29"/>
      <c r="BKJ148" s="29"/>
      <c r="BKK148" s="29"/>
      <c r="BKL148" s="29"/>
      <c r="BKM148" s="29"/>
      <c r="BKN148" s="29"/>
      <c r="BKO148" s="29"/>
      <c r="BKP148" s="29"/>
      <c r="BKQ148" s="29"/>
      <c r="BKR148" s="29"/>
      <c r="BKS148" s="29"/>
      <c r="BKT148" s="29"/>
      <c r="BKU148" s="29"/>
      <c r="BKV148" s="29"/>
      <c r="BKW148" s="29"/>
      <c r="BKX148" s="29"/>
      <c r="BKY148" s="29"/>
      <c r="BKZ148" s="29"/>
      <c r="BLA148" s="29"/>
      <c r="BLB148" s="29"/>
      <c r="BLC148" s="29"/>
      <c r="BLD148" s="29"/>
      <c r="BLE148" s="29"/>
      <c r="BLF148" s="29"/>
      <c r="BLG148" s="29"/>
      <c r="BLH148" s="29"/>
      <c r="BLI148" s="29"/>
      <c r="BLJ148" s="29"/>
      <c r="BLK148" s="29"/>
      <c r="BLL148" s="29"/>
      <c r="BLM148" s="29"/>
      <c r="BLN148" s="29"/>
      <c r="BLO148" s="29"/>
      <c r="BLP148" s="29"/>
      <c r="BLQ148" s="29"/>
      <c r="BLR148" s="29"/>
      <c r="BLS148" s="29"/>
      <c r="BLT148" s="29"/>
      <c r="BLU148" s="29"/>
      <c r="BLV148" s="29"/>
      <c r="BLW148" s="29"/>
      <c r="BLX148" s="29"/>
      <c r="BLY148" s="29"/>
      <c r="BLZ148" s="29"/>
      <c r="BMA148" s="29"/>
      <c r="BMB148" s="29"/>
      <c r="BMC148" s="29"/>
      <c r="BMD148" s="29"/>
      <c r="BME148" s="29"/>
      <c r="BMF148" s="29"/>
      <c r="BMG148" s="29"/>
      <c r="BMH148" s="29"/>
      <c r="BMI148" s="29"/>
      <c r="BMJ148" s="29"/>
      <c r="BMK148" s="29"/>
      <c r="BML148" s="29"/>
      <c r="BMM148" s="29"/>
      <c r="BMN148" s="29"/>
      <c r="BMO148" s="29"/>
      <c r="BMP148" s="29"/>
      <c r="BMQ148" s="29"/>
      <c r="BMR148" s="29"/>
      <c r="BMS148" s="29"/>
      <c r="BMT148" s="29"/>
      <c r="BMU148" s="29"/>
      <c r="BMV148" s="29"/>
      <c r="BMW148" s="29"/>
      <c r="BMX148" s="29"/>
      <c r="BMY148" s="29"/>
      <c r="BMZ148" s="29"/>
      <c r="BNA148" s="29"/>
      <c r="BNB148" s="29"/>
      <c r="BNC148" s="29"/>
      <c r="BND148" s="29"/>
      <c r="BNE148" s="29"/>
      <c r="BNF148" s="29"/>
      <c r="BNG148" s="29"/>
      <c r="BNH148" s="29"/>
      <c r="BNI148" s="29"/>
      <c r="BNJ148" s="29"/>
      <c r="BNK148" s="29"/>
      <c r="BNL148" s="29"/>
      <c r="BNM148" s="29"/>
      <c r="BNN148" s="29"/>
      <c r="BNO148" s="29"/>
      <c r="BNP148" s="29"/>
      <c r="BNQ148" s="29"/>
      <c r="BNR148" s="29"/>
      <c r="BNS148" s="29"/>
      <c r="BNT148" s="29"/>
      <c r="BNU148" s="29"/>
      <c r="BNV148" s="29"/>
      <c r="BNW148" s="29"/>
      <c r="BNX148" s="29"/>
      <c r="BNY148" s="29"/>
      <c r="BNZ148" s="29"/>
      <c r="BOA148" s="29"/>
      <c r="BOB148" s="29"/>
      <c r="BOC148" s="29"/>
      <c r="BOD148" s="29"/>
      <c r="BOE148" s="29"/>
      <c r="BOF148" s="29"/>
      <c r="BOG148" s="29"/>
      <c r="BOH148" s="29"/>
      <c r="BOI148" s="29"/>
      <c r="BOJ148" s="29"/>
      <c r="BOK148" s="29"/>
      <c r="BOL148" s="29"/>
      <c r="BOM148" s="29"/>
      <c r="BON148" s="29"/>
      <c r="BOO148" s="29"/>
      <c r="BOP148" s="29"/>
      <c r="BOQ148" s="29"/>
      <c r="BOR148" s="29"/>
      <c r="BOS148" s="29"/>
      <c r="BOT148" s="29"/>
      <c r="BOU148" s="29"/>
      <c r="BOV148" s="29"/>
      <c r="BOW148" s="29"/>
      <c r="BOX148" s="29"/>
      <c r="BOY148" s="29"/>
      <c r="BOZ148" s="29"/>
      <c r="BPA148" s="29"/>
      <c r="BPB148" s="29"/>
      <c r="BPC148" s="29"/>
      <c r="BPD148" s="29"/>
      <c r="BPE148" s="29"/>
      <c r="BPF148" s="29"/>
      <c r="BPG148" s="29"/>
      <c r="BPH148" s="29"/>
      <c r="BPI148" s="29"/>
      <c r="BPJ148" s="29"/>
      <c r="BPK148" s="29"/>
      <c r="BPL148" s="29"/>
      <c r="BPM148" s="29"/>
      <c r="BPN148" s="29"/>
      <c r="BPO148" s="29"/>
      <c r="BPP148" s="29"/>
      <c r="BPQ148" s="29"/>
      <c r="BPR148" s="29"/>
      <c r="BPS148" s="29"/>
      <c r="BPT148" s="29"/>
      <c r="BPU148" s="29"/>
      <c r="BPV148" s="29"/>
      <c r="BPX148" s="29"/>
      <c r="BPY148" s="29"/>
      <c r="BPZ148" s="29"/>
      <c r="BQA148" s="29"/>
      <c r="BQB148" s="29"/>
      <c r="BQC148" s="29"/>
      <c r="BQD148" s="29"/>
      <c r="BQE148" s="29"/>
      <c r="BQF148" s="29"/>
      <c r="BQG148" s="29"/>
      <c r="BQH148" s="29"/>
      <c r="BQI148" s="29"/>
      <c r="BQJ148" s="29"/>
      <c r="BQK148" s="29"/>
      <c r="BQL148" s="29"/>
      <c r="BQM148" s="29"/>
      <c r="BQN148" s="29"/>
      <c r="BQO148" s="29"/>
      <c r="BQP148" s="29"/>
      <c r="BQQ148" s="29"/>
      <c r="BQR148" s="29"/>
      <c r="BQS148" s="29"/>
      <c r="BQT148" s="29"/>
      <c r="BQU148" s="29"/>
      <c r="BQV148" s="29"/>
      <c r="BQW148" s="29"/>
      <c r="BQX148" s="29"/>
      <c r="BQY148" s="29"/>
      <c r="BQZ148" s="29"/>
      <c r="BRA148" s="29"/>
      <c r="BRB148" s="29"/>
      <c r="BRC148" s="29"/>
      <c r="BRD148" s="29"/>
      <c r="BRE148" s="29"/>
      <c r="BRF148" s="29"/>
      <c r="BRG148" s="29"/>
      <c r="BRH148" s="29"/>
      <c r="BRI148" s="29"/>
      <c r="BRJ148" s="29"/>
      <c r="BRK148" s="29"/>
      <c r="BRL148" s="29"/>
      <c r="BRM148" s="29"/>
      <c r="BRN148" s="29"/>
      <c r="BRO148" s="29"/>
      <c r="BRP148" s="29"/>
      <c r="BRQ148" s="29"/>
      <c r="BRR148" s="29"/>
      <c r="BRS148" s="29"/>
      <c r="BRT148" s="29"/>
      <c r="BRU148" s="29"/>
      <c r="BRV148" s="29"/>
      <c r="BRW148" s="29"/>
      <c r="BRX148" s="29"/>
      <c r="BRY148" s="29"/>
      <c r="BRZ148" s="29"/>
      <c r="BSA148" s="29"/>
      <c r="BSB148" s="29"/>
      <c r="BSC148" s="29"/>
      <c r="BSD148" s="29"/>
      <c r="BSE148" s="29"/>
      <c r="BSF148" s="29"/>
      <c r="BSG148" s="29"/>
      <c r="BSH148" s="29"/>
      <c r="BSI148" s="29"/>
      <c r="BSJ148" s="29"/>
      <c r="BSK148" s="29"/>
      <c r="BSL148" s="29"/>
      <c r="BSM148" s="29"/>
      <c r="BSN148" s="29"/>
      <c r="BSO148" s="29"/>
      <c r="BSP148" s="29"/>
      <c r="BSQ148" s="29"/>
      <c r="BSR148" s="29"/>
      <c r="BSS148" s="29"/>
      <c r="BST148" s="29"/>
      <c r="BSU148" s="29"/>
      <c r="BSV148" s="29"/>
      <c r="BSW148" s="29"/>
      <c r="BSX148" s="29"/>
      <c r="BSY148" s="29"/>
      <c r="BSZ148" s="29"/>
      <c r="BTA148" s="29"/>
      <c r="BTB148" s="29"/>
      <c r="BTC148" s="29"/>
      <c r="BTD148" s="29"/>
      <c r="BTE148" s="29"/>
      <c r="BTF148" s="29"/>
      <c r="BTG148" s="29"/>
      <c r="BTH148" s="29"/>
      <c r="BTI148" s="29"/>
      <c r="BTJ148" s="29"/>
      <c r="BTK148" s="29"/>
      <c r="BTL148" s="29"/>
      <c r="BTM148" s="29"/>
      <c r="BTN148" s="29"/>
      <c r="BTO148" s="29"/>
      <c r="BTP148" s="29"/>
      <c r="BTQ148" s="29"/>
      <c r="BTR148" s="29"/>
      <c r="BTS148" s="29"/>
      <c r="BTT148" s="29"/>
      <c r="BTU148" s="29"/>
      <c r="BTV148" s="29"/>
      <c r="BTW148" s="29"/>
      <c r="BTX148" s="29"/>
      <c r="BTY148" s="29"/>
      <c r="BTZ148" s="29"/>
      <c r="BUA148" s="29"/>
      <c r="BUB148" s="29"/>
      <c r="BUC148" s="29"/>
      <c r="BUD148" s="29"/>
      <c r="BUE148" s="29"/>
      <c r="BUF148" s="29"/>
      <c r="BUG148" s="29"/>
      <c r="BUH148" s="29"/>
      <c r="BUI148" s="29"/>
      <c r="BUJ148" s="29"/>
      <c r="BUK148" s="29"/>
      <c r="BUL148" s="29"/>
      <c r="BUM148" s="29"/>
      <c r="BUN148" s="29"/>
      <c r="BUO148" s="29"/>
      <c r="BUP148" s="29"/>
      <c r="BUQ148" s="29"/>
      <c r="BUR148" s="29"/>
      <c r="BUS148" s="29"/>
      <c r="BUT148" s="29"/>
      <c r="BUU148" s="29"/>
      <c r="BUV148" s="29"/>
      <c r="BUW148" s="29"/>
      <c r="BUX148" s="29"/>
      <c r="BUY148" s="29"/>
      <c r="BUZ148" s="29"/>
      <c r="BVA148" s="29"/>
      <c r="BVB148" s="29"/>
      <c r="BVC148" s="29"/>
      <c r="BVD148" s="29"/>
      <c r="BVE148" s="29"/>
      <c r="BVF148" s="29"/>
      <c r="BVG148" s="29"/>
      <c r="BVH148" s="29"/>
      <c r="BVI148" s="29"/>
      <c r="BVJ148" s="29"/>
      <c r="BVK148" s="29"/>
      <c r="BVL148" s="29"/>
      <c r="BVM148" s="29"/>
      <c r="BVN148" s="29"/>
      <c r="BVO148" s="29"/>
      <c r="BVP148" s="29"/>
      <c r="BVQ148" s="29"/>
      <c r="BVR148" s="29"/>
      <c r="BVS148" s="29"/>
      <c r="BVT148" s="29"/>
      <c r="BVU148" s="29"/>
      <c r="BVV148" s="29"/>
      <c r="BVW148" s="29"/>
      <c r="BVX148" s="29"/>
      <c r="BVY148" s="29"/>
      <c r="BVZ148" s="29"/>
      <c r="BWA148" s="29"/>
      <c r="BWB148" s="29"/>
      <c r="BWC148" s="29"/>
      <c r="BWD148" s="29"/>
      <c r="BWE148" s="29"/>
      <c r="BWF148" s="29"/>
      <c r="BWG148" s="29"/>
      <c r="BWH148" s="29"/>
      <c r="BWI148" s="29"/>
      <c r="BWJ148" s="29"/>
      <c r="BWK148" s="29"/>
      <c r="BWL148" s="29"/>
      <c r="BWM148" s="29"/>
      <c r="BWN148" s="29"/>
      <c r="BWO148" s="29"/>
      <c r="BWP148" s="29"/>
      <c r="BWQ148" s="29"/>
      <c r="BWR148" s="29"/>
      <c r="BWS148" s="29"/>
      <c r="BWT148" s="29"/>
      <c r="BWU148" s="29"/>
      <c r="BWV148" s="29"/>
      <c r="BWW148" s="29"/>
      <c r="BWX148" s="29"/>
      <c r="BWY148" s="29"/>
      <c r="BWZ148" s="29"/>
      <c r="BXA148" s="29"/>
      <c r="BXB148" s="29"/>
      <c r="BXC148" s="29"/>
      <c r="BXD148" s="29"/>
      <c r="BXE148" s="29"/>
      <c r="BXF148" s="29"/>
      <c r="BXG148" s="29"/>
      <c r="BXH148" s="29"/>
      <c r="BXI148" s="29"/>
      <c r="BXJ148" s="29"/>
      <c r="BXK148" s="29"/>
      <c r="BXL148" s="29"/>
      <c r="BXM148" s="29"/>
      <c r="BXN148" s="29"/>
      <c r="BXO148" s="29"/>
      <c r="BXP148" s="29"/>
      <c r="BXQ148" s="29"/>
      <c r="BXR148" s="29"/>
      <c r="BXS148" s="29"/>
      <c r="BXT148" s="29"/>
      <c r="BXU148" s="29"/>
      <c r="BXV148" s="29"/>
      <c r="BXW148" s="29"/>
      <c r="BXX148" s="29"/>
      <c r="BXY148" s="29"/>
      <c r="BXZ148" s="29"/>
      <c r="BYA148" s="29"/>
      <c r="BYB148" s="29"/>
      <c r="BYC148" s="29"/>
      <c r="BYD148" s="29"/>
      <c r="BYE148" s="29"/>
      <c r="BYF148" s="29"/>
      <c r="BYG148" s="29"/>
      <c r="BYH148" s="29"/>
      <c r="BYI148" s="29"/>
      <c r="BYJ148" s="29"/>
      <c r="BYK148" s="29"/>
      <c r="BYL148" s="29"/>
      <c r="BYM148" s="29"/>
      <c r="BYN148" s="29"/>
      <c r="BYO148" s="29"/>
      <c r="BYP148" s="29"/>
      <c r="BYQ148" s="29"/>
      <c r="BYR148" s="29"/>
      <c r="BYS148" s="29"/>
      <c r="BYT148" s="29"/>
      <c r="BYU148" s="29"/>
      <c r="BYV148" s="29"/>
      <c r="BYW148" s="29"/>
      <c r="BYX148" s="29"/>
      <c r="BYY148" s="29"/>
      <c r="BYZ148" s="29"/>
      <c r="BZA148" s="29"/>
      <c r="BZB148" s="29"/>
      <c r="BZC148" s="29"/>
      <c r="BZD148" s="29"/>
      <c r="BZE148" s="29"/>
      <c r="BZF148" s="29"/>
      <c r="BZG148" s="29"/>
      <c r="BZH148" s="29"/>
      <c r="BZI148" s="29"/>
      <c r="BZJ148" s="29"/>
      <c r="BZK148" s="29"/>
      <c r="BZL148" s="29"/>
      <c r="BZM148" s="29"/>
      <c r="BZN148" s="29"/>
      <c r="BZO148" s="29"/>
      <c r="BZP148" s="29"/>
      <c r="BZQ148" s="29"/>
      <c r="BZR148" s="29"/>
      <c r="BZT148" s="29"/>
      <c r="BZU148" s="29"/>
      <c r="BZV148" s="29"/>
      <c r="BZW148" s="29"/>
      <c r="BZX148" s="29"/>
      <c r="BZY148" s="29"/>
      <c r="BZZ148" s="29"/>
      <c r="CAA148" s="29"/>
      <c r="CAB148" s="29"/>
      <c r="CAC148" s="29"/>
      <c r="CAD148" s="29"/>
      <c r="CAE148" s="29"/>
      <c r="CAF148" s="29"/>
      <c r="CAG148" s="29"/>
      <c r="CAH148" s="29"/>
      <c r="CAI148" s="29"/>
      <c r="CAJ148" s="29"/>
      <c r="CAK148" s="29"/>
      <c r="CAL148" s="29"/>
      <c r="CAM148" s="29"/>
      <c r="CAN148" s="29"/>
      <c r="CAO148" s="29"/>
      <c r="CAP148" s="29"/>
      <c r="CAQ148" s="29"/>
      <c r="CAR148" s="29"/>
      <c r="CAS148" s="29"/>
      <c r="CAT148" s="29"/>
      <c r="CAU148" s="29"/>
      <c r="CAV148" s="29"/>
      <c r="CAW148" s="29"/>
      <c r="CAX148" s="29"/>
      <c r="CAY148" s="29"/>
      <c r="CAZ148" s="29"/>
      <c r="CBA148" s="29"/>
      <c r="CBB148" s="29"/>
      <c r="CBC148" s="29"/>
      <c r="CBD148" s="29"/>
      <c r="CBE148" s="29"/>
      <c r="CBF148" s="29"/>
      <c r="CBG148" s="29"/>
      <c r="CBH148" s="29"/>
      <c r="CBI148" s="29"/>
      <c r="CBJ148" s="29"/>
      <c r="CBK148" s="29"/>
      <c r="CBL148" s="29"/>
      <c r="CBM148" s="29"/>
      <c r="CBN148" s="29"/>
      <c r="CBO148" s="29"/>
      <c r="CBP148" s="29"/>
      <c r="CBQ148" s="29"/>
      <c r="CBR148" s="29"/>
      <c r="CBS148" s="29"/>
      <c r="CBT148" s="29"/>
      <c r="CBU148" s="29"/>
      <c r="CBV148" s="29"/>
      <c r="CBW148" s="29"/>
      <c r="CBX148" s="29"/>
      <c r="CBY148" s="29"/>
      <c r="CBZ148" s="29"/>
      <c r="CCA148" s="29"/>
      <c r="CCB148" s="29"/>
      <c r="CCC148" s="29"/>
      <c r="CCD148" s="29"/>
      <c r="CCE148" s="29"/>
      <c r="CCF148" s="29"/>
      <c r="CCG148" s="29"/>
      <c r="CCH148" s="29"/>
      <c r="CCI148" s="29"/>
      <c r="CCJ148" s="29"/>
      <c r="CCK148" s="29"/>
      <c r="CCL148" s="29"/>
      <c r="CCM148" s="29"/>
      <c r="CCN148" s="29"/>
      <c r="CCO148" s="29"/>
      <c r="CCP148" s="29"/>
      <c r="CCQ148" s="29"/>
      <c r="CCR148" s="29"/>
      <c r="CCS148" s="29"/>
      <c r="CCT148" s="29"/>
      <c r="CCU148" s="29"/>
      <c r="CCV148" s="29"/>
      <c r="CCW148" s="29"/>
      <c r="CCX148" s="29"/>
      <c r="CCY148" s="29"/>
      <c r="CCZ148" s="29"/>
      <c r="CDA148" s="29"/>
      <c r="CDB148" s="29"/>
      <c r="CDC148" s="29"/>
      <c r="CDD148" s="29"/>
      <c r="CDE148" s="29"/>
      <c r="CDF148" s="29"/>
      <c r="CDG148" s="29"/>
      <c r="CDH148" s="29"/>
      <c r="CDI148" s="29"/>
      <c r="CDJ148" s="29"/>
      <c r="CDK148" s="29"/>
      <c r="CDL148" s="29"/>
      <c r="CDM148" s="29"/>
      <c r="CDN148" s="29"/>
      <c r="CDO148" s="29"/>
      <c r="CDP148" s="29"/>
      <c r="CDQ148" s="29"/>
      <c r="CDR148" s="29"/>
      <c r="CDS148" s="29"/>
      <c r="CDT148" s="29"/>
      <c r="CDU148" s="29"/>
      <c r="CDV148" s="29"/>
      <c r="CDW148" s="29"/>
      <c r="CDX148" s="29"/>
      <c r="CDY148" s="29"/>
      <c r="CDZ148" s="29"/>
      <c r="CEA148" s="29"/>
      <c r="CEB148" s="29"/>
      <c r="CEC148" s="29"/>
      <c r="CED148" s="29"/>
      <c r="CEE148" s="29"/>
      <c r="CEF148" s="29"/>
      <c r="CEG148" s="29"/>
      <c r="CEH148" s="29"/>
      <c r="CEI148" s="29"/>
      <c r="CEJ148" s="29"/>
      <c r="CEK148" s="29"/>
      <c r="CEL148" s="29"/>
      <c r="CEM148" s="29"/>
      <c r="CEN148" s="29"/>
      <c r="CEO148" s="29"/>
      <c r="CEP148" s="29"/>
      <c r="CEQ148" s="29"/>
      <c r="CER148" s="29"/>
      <c r="CES148" s="29"/>
      <c r="CET148" s="29"/>
      <c r="CEU148" s="29"/>
      <c r="CEV148" s="29"/>
      <c r="CEW148" s="29"/>
      <c r="CEX148" s="29"/>
      <c r="CEY148" s="29"/>
      <c r="CEZ148" s="29"/>
      <c r="CFA148" s="29"/>
      <c r="CFB148" s="29"/>
      <c r="CFC148" s="29"/>
      <c r="CFD148" s="29"/>
      <c r="CFE148" s="29"/>
      <c r="CFF148" s="29"/>
      <c r="CFG148" s="29"/>
      <c r="CFH148" s="29"/>
      <c r="CFI148" s="29"/>
      <c r="CFJ148" s="29"/>
      <c r="CFK148" s="29"/>
      <c r="CFL148" s="29"/>
      <c r="CFM148" s="29"/>
      <c r="CFN148" s="29"/>
      <c r="CFO148" s="29"/>
      <c r="CFP148" s="29"/>
      <c r="CFQ148" s="29"/>
      <c r="CFR148" s="29"/>
      <c r="CFS148" s="29"/>
      <c r="CFT148" s="29"/>
      <c r="CFU148" s="29"/>
      <c r="CFV148" s="29"/>
      <c r="CFW148" s="29"/>
      <c r="CFX148" s="29"/>
      <c r="CFY148" s="29"/>
      <c r="CFZ148" s="29"/>
      <c r="CGA148" s="29"/>
      <c r="CGB148" s="29"/>
      <c r="CGC148" s="29"/>
      <c r="CGD148" s="29"/>
      <c r="CGE148" s="29"/>
      <c r="CGF148" s="29"/>
      <c r="CGG148" s="29"/>
      <c r="CGH148" s="29"/>
      <c r="CGI148" s="29"/>
      <c r="CGJ148" s="29"/>
      <c r="CGK148" s="29"/>
      <c r="CGL148" s="29"/>
      <c r="CGM148" s="29"/>
      <c r="CGN148" s="29"/>
      <c r="CGO148" s="29"/>
      <c r="CGP148" s="29"/>
      <c r="CGQ148" s="29"/>
      <c r="CGR148" s="29"/>
      <c r="CGS148" s="29"/>
      <c r="CGT148" s="29"/>
      <c r="CGU148" s="29"/>
      <c r="CGV148" s="29"/>
      <c r="CGW148" s="29"/>
      <c r="CGX148" s="29"/>
      <c r="CGY148" s="29"/>
      <c r="CGZ148" s="29"/>
      <c r="CHA148" s="29"/>
      <c r="CHB148" s="29"/>
      <c r="CHC148" s="29"/>
      <c r="CHD148" s="29"/>
      <c r="CHE148" s="29"/>
      <c r="CHF148" s="29"/>
      <c r="CHG148" s="29"/>
      <c r="CHH148" s="29"/>
      <c r="CHI148" s="29"/>
      <c r="CHJ148" s="29"/>
      <c r="CHK148" s="29"/>
      <c r="CHL148" s="29"/>
      <c r="CHM148" s="29"/>
      <c r="CHN148" s="29"/>
      <c r="CHO148" s="29"/>
      <c r="CHP148" s="29"/>
      <c r="CHQ148" s="29"/>
      <c r="CHR148" s="29"/>
      <c r="CHS148" s="29"/>
      <c r="CHT148" s="29"/>
      <c r="CHU148" s="29"/>
      <c r="CHV148" s="29"/>
      <c r="CHW148" s="29"/>
      <c r="CHX148" s="29"/>
      <c r="CHY148" s="29"/>
      <c r="CHZ148" s="29"/>
      <c r="CIA148" s="29"/>
      <c r="CIB148" s="29"/>
      <c r="CIC148" s="29"/>
      <c r="CID148" s="29"/>
      <c r="CIE148" s="29"/>
      <c r="CIF148" s="29"/>
      <c r="CIG148" s="29"/>
      <c r="CIH148" s="29"/>
      <c r="CII148" s="29"/>
      <c r="CIJ148" s="29"/>
      <c r="CIK148" s="29"/>
      <c r="CIL148" s="29"/>
      <c r="CIM148" s="29"/>
      <c r="CIN148" s="29"/>
      <c r="CIO148" s="29"/>
      <c r="CIP148" s="29"/>
      <c r="CIQ148" s="29"/>
      <c r="CIR148" s="29"/>
      <c r="CIS148" s="29"/>
      <c r="CIT148" s="29"/>
      <c r="CIU148" s="29"/>
      <c r="CIV148" s="29"/>
      <c r="CIW148" s="29"/>
      <c r="CIX148" s="29"/>
      <c r="CIY148" s="29"/>
      <c r="CIZ148" s="29"/>
      <c r="CJA148" s="29"/>
      <c r="CJB148" s="29"/>
      <c r="CJC148" s="29"/>
      <c r="CJD148" s="29"/>
      <c r="CJE148" s="29"/>
      <c r="CJF148" s="29"/>
      <c r="CJG148" s="29"/>
      <c r="CJH148" s="29"/>
      <c r="CJI148" s="29"/>
      <c r="CJJ148" s="29"/>
      <c r="CJK148" s="29"/>
      <c r="CJL148" s="29"/>
      <c r="CJM148" s="29"/>
      <c r="CJN148" s="29"/>
      <c r="CJP148" s="29"/>
      <c r="CJQ148" s="29"/>
      <c r="CJR148" s="29"/>
      <c r="CJS148" s="29"/>
      <c r="CJT148" s="29"/>
      <c r="CJU148" s="29"/>
      <c r="CJV148" s="29"/>
      <c r="CJW148" s="29"/>
      <c r="CJX148" s="29"/>
      <c r="CJY148" s="29"/>
      <c r="CJZ148" s="29"/>
      <c r="CKA148" s="29"/>
      <c r="CKB148" s="29"/>
      <c r="CKC148" s="29"/>
      <c r="CKD148" s="29"/>
      <c r="CKE148" s="29"/>
      <c r="CKF148" s="29"/>
      <c r="CKG148" s="29"/>
      <c r="CKH148" s="29"/>
      <c r="CKI148" s="29"/>
      <c r="CKJ148" s="29"/>
      <c r="CKK148" s="29"/>
      <c r="CKL148" s="29"/>
      <c r="CKM148" s="29"/>
      <c r="CKN148" s="29"/>
      <c r="CKO148" s="29"/>
      <c r="CKP148" s="29"/>
      <c r="CKQ148" s="29"/>
      <c r="CKR148" s="29"/>
      <c r="CKS148" s="29"/>
      <c r="CKT148" s="29"/>
      <c r="CKU148" s="29"/>
      <c r="CKV148" s="29"/>
      <c r="CKW148" s="29"/>
      <c r="CKX148" s="29"/>
      <c r="CKY148" s="29"/>
      <c r="CKZ148" s="29"/>
      <c r="CLA148" s="29"/>
      <c r="CLB148" s="29"/>
      <c r="CLC148" s="29"/>
      <c r="CLD148" s="29"/>
      <c r="CLE148" s="29"/>
      <c r="CLF148" s="29"/>
      <c r="CLG148" s="29"/>
      <c r="CLH148" s="29"/>
      <c r="CLI148" s="29"/>
      <c r="CLJ148" s="29"/>
      <c r="CLK148" s="29"/>
      <c r="CLL148" s="29"/>
      <c r="CLM148" s="29"/>
      <c r="CLN148" s="29"/>
      <c r="CLO148" s="29"/>
      <c r="CLP148" s="29"/>
      <c r="CLQ148" s="29"/>
      <c r="CLR148" s="29"/>
      <c r="CLS148" s="29"/>
      <c r="CLT148" s="29"/>
      <c r="CLU148" s="29"/>
      <c r="CLV148" s="29"/>
      <c r="CLW148" s="29"/>
      <c r="CLX148" s="29"/>
      <c r="CLY148" s="29"/>
      <c r="CLZ148" s="29"/>
      <c r="CMA148" s="29"/>
      <c r="CMB148" s="29"/>
      <c r="CMC148" s="29"/>
      <c r="CMD148" s="29"/>
      <c r="CME148" s="29"/>
      <c r="CMF148" s="29"/>
      <c r="CMG148" s="29"/>
      <c r="CMH148" s="29"/>
      <c r="CMI148" s="29"/>
      <c r="CMJ148" s="29"/>
      <c r="CMK148" s="29"/>
      <c r="CML148" s="29"/>
      <c r="CMM148" s="29"/>
      <c r="CMN148" s="29"/>
      <c r="CMO148" s="29"/>
      <c r="CMP148" s="29"/>
      <c r="CMQ148" s="29"/>
      <c r="CMR148" s="29"/>
      <c r="CMS148" s="29"/>
      <c r="CMT148" s="29"/>
      <c r="CMU148" s="29"/>
      <c r="CMV148" s="29"/>
      <c r="CMW148" s="29"/>
      <c r="CMX148" s="29"/>
      <c r="CMY148" s="29"/>
      <c r="CMZ148" s="29"/>
      <c r="CNA148" s="29"/>
      <c r="CNB148" s="29"/>
      <c r="CNC148" s="29"/>
      <c r="CND148" s="29"/>
      <c r="CNE148" s="29"/>
      <c r="CNF148" s="29"/>
      <c r="CNG148" s="29"/>
      <c r="CNH148" s="29"/>
      <c r="CNI148" s="29"/>
      <c r="CNJ148" s="29"/>
      <c r="CNK148" s="29"/>
      <c r="CNL148" s="29"/>
      <c r="CNM148" s="29"/>
      <c r="CNN148" s="29"/>
      <c r="CNO148" s="29"/>
      <c r="CNP148" s="29"/>
      <c r="CNQ148" s="29"/>
      <c r="CNR148" s="29"/>
      <c r="CNS148" s="29"/>
      <c r="CNT148" s="29"/>
      <c r="CNU148" s="29"/>
      <c r="CNV148" s="29"/>
      <c r="CNW148" s="29"/>
      <c r="CNX148" s="29"/>
      <c r="CNY148" s="29"/>
      <c r="CNZ148" s="29"/>
      <c r="COA148" s="29"/>
      <c r="COB148" s="29"/>
      <c r="COC148" s="29"/>
      <c r="COD148" s="29"/>
      <c r="COE148" s="29"/>
      <c r="COF148" s="29"/>
      <c r="COG148" s="29"/>
      <c r="COH148" s="29"/>
      <c r="COI148" s="29"/>
      <c r="COJ148" s="29"/>
      <c r="COK148" s="29"/>
      <c r="COL148" s="29"/>
      <c r="COM148" s="29"/>
      <c r="CON148" s="29"/>
      <c r="COO148" s="29"/>
      <c r="COP148" s="29"/>
      <c r="COQ148" s="29"/>
      <c r="COR148" s="29"/>
      <c r="COS148" s="29"/>
      <c r="COT148" s="29"/>
      <c r="COU148" s="29"/>
      <c r="COV148" s="29"/>
      <c r="COW148" s="29"/>
      <c r="COX148" s="29"/>
      <c r="COY148" s="29"/>
      <c r="COZ148" s="29"/>
      <c r="CPA148" s="29"/>
      <c r="CPB148" s="29"/>
      <c r="CPC148" s="29"/>
      <c r="CPD148" s="29"/>
      <c r="CPE148" s="29"/>
      <c r="CPF148" s="29"/>
      <c r="CPG148" s="29"/>
      <c r="CPH148" s="29"/>
      <c r="CPI148" s="29"/>
      <c r="CPJ148" s="29"/>
      <c r="CPK148" s="29"/>
      <c r="CPL148" s="29"/>
      <c r="CPM148" s="29"/>
      <c r="CPN148" s="29"/>
      <c r="CPO148" s="29"/>
      <c r="CPP148" s="29"/>
      <c r="CPQ148" s="29"/>
      <c r="CPR148" s="29"/>
      <c r="CPS148" s="29"/>
      <c r="CPT148" s="29"/>
      <c r="CPU148" s="29"/>
      <c r="CPV148" s="29"/>
      <c r="CPW148" s="29"/>
      <c r="CPX148" s="29"/>
      <c r="CPY148" s="29"/>
      <c r="CPZ148" s="29"/>
      <c r="CQA148" s="29"/>
      <c r="CQB148" s="29"/>
      <c r="CQC148" s="29"/>
      <c r="CQD148" s="29"/>
      <c r="CQE148" s="29"/>
      <c r="CQF148" s="29"/>
      <c r="CQG148" s="29"/>
      <c r="CQH148" s="29"/>
      <c r="CQI148" s="29"/>
      <c r="CQJ148" s="29"/>
      <c r="CQK148" s="29"/>
      <c r="CQL148" s="29"/>
      <c r="CQM148" s="29"/>
      <c r="CQN148" s="29"/>
      <c r="CQO148" s="29"/>
      <c r="CQP148" s="29"/>
      <c r="CQQ148" s="29"/>
      <c r="CQR148" s="29"/>
      <c r="CQS148" s="29"/>
      <c r="CQT148" s="29"/>
      <c r="CQU148" s="29"/>
      <c r="CQV148" s="29"/>
      <c r="CQW148" s="29"/>
      <c r="CQX148" s="29"/>
      <c r="CQY148" s="29"/>
      <c r="CQZ148" s="29"/>
      <c r="CRA148" s="29"/>
      <c r="CRB148" s="29"/>
      <c r="CRC148" s="29"/>
      <c r="CRD148" s="29"/>
      <c r="CRE148" s="29"/>
      <c r="CRF148" s="29"/>
      <c r="CRG148" s="29"/>
      <c r="CRH148" s="29"/>
      <c r="CRI148" s="29"/>
      <c r="CRJ148" s="29"/>
      <c r="CRK148" s="29"/>
      <c r="CRL148" s="29"/>
      <c r="CRM148" s="29"/>
      <c r="CRN148" s="29"/>
      <c r="CRO148" s="29"/>
      <c r="CRP148" s="29"/>
      <c r="CRQ148" s="29"/>
      <c r="CRR148" s="29"/>
      <c r="CRS148" s="29"/>
      <c r="CRT148" s="29"/>
      <c r="CRU148" s="29"/>
      <c r="CRV148" s="29"/>
      <c r="CRW148" s="29"/>
      <c r="CRX148" s="29"/>
      <c r="CRY148" s="29"/>
      <c r="CRZ148" s="29"/>
      <c r="CSA148" s="29"/>
      <c r="CSB148" s="29"/>
      <c r="CSC148" s="29"/>
      <c r="CSD148" s="29"/>
      <c r="CSE148" s="29"/>
      <c r="CSF148" s="29"/>
      <c r="CSG148" s="29"/>
      <c r="CSH148" s="29"/>
      <c r="CSI148" s="29"/>
      <c r="CSJ148" s="29"/>
      <c r="CSK148" s="29"/>
      <c r="CSL148" s="29"/>
      <c r="CSM148" s="29"/>
      <c r="CSN148" s="29"/>
      <c r="CSO148" s="29"/>
      <c r="CSP148" s="29"/>
      <c r="CSQ148" s="29"/>
      <c r="CSR148" s="29"/>
      <c r="CSS148" s="29"/>
      <c r="CST148" s="29"/>
      <c r="CSU148" s="29"/>
      <c r="CSV148" s="29"/>
      <c r="CSW148" s="29"/>
      <c r="CSX148" s="29"/>
      <c r="CSY148" s="29"/>
      <c r="CSZ148" s="29"/>
      <c r="CTA148" s="29"/>
      <c r="CTB148" s="29"/>
      <c r="CTC148" s="29"/>
      <c r="CTD148" s="29"/>
      <c r="CTE148" s="29"/>
      <c r="CTF148" s="29"/>
      <c r="CTG148" s="29"/>
      <c r="CTH148" s="29"/>
      <c r="CTI148" s="29"/>
      <c r="CTJ148" s="29"/>
      <c r="CTL148" s="29"/>
      <c r="CTM148" s="29"/>
      <c r="CTN148" s="29"/>
      <c r="CTO148" s="29"/>
      <c r="CTP148" s="29"/>
      <c r="CTQ148" s="29"/>
      <c r="CTR148" s="29"/>
      <c r="CTS148" s="29"/>
      <c r="CTT148" s="29"/>
      <c r="CTU148" s="29"/>
      <c r="CTV148" s="29"/>
      <c r="CTW148" s="29"/>
      <c r="CTX148" s="29"/>
      <c r="CTY148" s="29"/>
      <c r="CTZ148" s="29"/>
      <c r="CUA148" s="29"/>
      <c r="CUB148" s="29"/>
      <c r="CUC148" s="29"/>
      <c r="CUD148" s="29"/>
      <c r="CUE148" s="29"/>
      <c r="CUF148" s="29"/>
      <c r="CUG148" s="29"/>
      <c r="CUH148" s="29"/>
      <c r="CUI148" s="29"/>
      <c r="CUJ148" s="29"/>
      <c r="CUK148" s="29"/>
      <c r="CUL148" s="29"/>
      <c r="CUM148" s="29"/>
      <c r="CUN148" s="29"/>
      <c r="CUO148" s="29"/>
      <c r="CUP148" s="29"/>
      <c r="CUQ148" s="29"/>
      <c r="CUR148" s="29"/>
      <c r="CUS148" s="29"/>
      <c r="CUT148" s="29"/>
      <c r="CUU148" s="29"/>
      <c r="CUV148" s="29"/>
      <c r="CUW148" s="29"/>
      <c r="CUX148" s="29"/>
      <c r="CUY148" s="29"/>
      <c r="CUZ148" s="29"/>
      <c r="CVA148" s="29"/>
      <c r="CVB148" s="29"/>
      <c r="CVC148" s="29"/>
      <c r="CVD148" s="29"/>
      <c r="CVE148" s="29"/>
      <c r="CVF148" s="29"/>
      <c r="CVG148" s="29"/>
      <c r="CVH148" s="29"/>
      <c r="CVI148" s="29"/>
      <c r="CVJ148" s="29"/>
      <c r="CVK148" s="29"/>
      <c r="CVL148" s="29"/>
      <c r="CVM148" s="29"/>
      <c r="CVN148" s="29"/>
      <c r="CVO148" s="29"/>
      <c r="CVP148" s="29"/>
      <c r="CVQ148" s="29"/>
      <c r="CVR148" s="29"/>
      <c r="CVS148" s="29"/>
      <c r="CVT148" s="29"/>
      <c r="CVU148" s="29"/>
      <c r="CVV148" s="29"/>
      <c r="CVW148" s="29"/>
      <c r="CVX148" s="29"/>
      <c r="CVY148" s="29"/>
      <c r="CVZ148" s="29"/>
      <c r="CWA148" s="29"/>
      <c r="CWB148" s="29"/>
      <c r="CWC148" s="29"/>
      <c r="CWD148" s="29"/>
      <c r="CWE148" s="29"/>
      <c r="CWF148" s="29"/>
      <c r="CWG148" s="29"/>
      <c r="CWH148" s="29"/>
      <c r="CWI148" s="29"/>
      <c r="CWJ148" s="29"/>
      <c r="CWK148" s="29"/>
      <c r="CWL148" s="29"/>
      <c r="CWM148" s="29"/>
      <c r="CWN148" s="29"/>
      <c r="CWO148" s="29"/>
      <c r="CWP148" s="29"/>
      <c r="CWQ148" s="29"/>
      <c r="CWR148" s="29"/>
      <c r="CWS148" s="29"/>
      <c r="CWT148" s="29"/>
      <c r="CWU148" s="29"/>
      <c r="CWV148" s="29"/>
      <c r="CWW148" s="29"/>
      <c r="CWX148" s="29"/>
      <c r="CWY148" s="29"/>
      <c r="CWZ148" s="29"/>
      <c r="CXA148" s="29"/>
      <c r="CXB148" s="29"/>
      <c r="CXC148" s="29"/>
      <c r="CXD148" s="29"/>
      <c r="CXE148" s="29"/>
      <c r="CXF148" s="29"/>
      <c r="CXG148" s="29"/>
      <c r="CXH148" s="29"/>
      <c r="CXI148" s="29"/>
      <c r="CXJ148" s="29"/>
      <c r="CXK148" s="29"/>
      <c r="CXL148" s="29"/>
      <c r="CXM148" s="29"/>
      <c r="CXN148" s="29"/>
      <c r="CXO148" s="29"/>
      <c r="CXP148" s="29"/>
      <c r="CXQ148" s="29"/>
      <c r="CXR148" s="29"/>
      <c r="CXS148" s="29"/>
      <c r="CXT148" s="29"/>
      <c r="CXU148" s="29"/>
      <c r="CXV148" s="29"/>
      <c r="CXW148" s="29"/>
      <c r="CXX148" s="29"/>
      <c r="CXY148" s="29"/>
      <c r="CXZ148" s="29"/>
      <c r="CYA148" s="29"/>
      <c r="CYB148" s="29"/>
      <c r="CYC148" s="29"/>
      <c r="CYD148" s="29"/>
      <c r="CYE148" s="29"/>
      <c r="CYF148" s="29"/>
      <c r="CYG148" s="29"/>
      <c r="CYH148" s="29"/>
      <c r="CYI148" s="29"/>
      <c r="CYJ148" s="29"/>
      <c r="CYK148" s="29"/>
      <c r="CYL148" s="29"/>
      <c r="CYM148" s="29"/>
      <c r="CYN148" s="29"/>
      <c r="CYO148" s="29"/>
      <c r="CYP148" s="29"/>
      <c r="CYQ148" s="29"/>
      <c r="CYR148" s="29"/>
      <c r="CYS148" s="29"/>
      <c r="CYT148" s="29"/>
      <c r="CYU148" s="29"/>
      <c r="CYV148" s="29"/>
      <c r="CYW148" s="29"/>
      <c r="CYX148" s="29"/>
      <c r="CYY148" s="29"/>
      <c r="CYZ148" s="29"/>
      <c r="CZA148" s="29"/>
      <c r="CZB148" s="29"/>
      <c r="CZC148" s="29"/>
      <c r="CZD148" s="29"/>
      <c r="CZE148" s="29"/>
      <c r="CZF148" s="29"/>
      <c r="CZG148" s="29"/>
      <c r="CZH148" s="29"/>
      <c r="CZI148" s="29"/>
      <c r="CZJ148" s="29"/>
      <c r="CZK148" s="29"/>
      <c r="CZL148" s="29"/>
      <c r="CZM148" s="29"/>
      <c r="CZN148" s="29"/>
      <c r="CZO148" s="29"/>
      <c r="CZP148" s="29"/>
      <c r="CZQ148" s="29"/>
      <c r="CZR148" s="29"/>
      <c r="CZS148" s="29"/>
      <c r="CZT148" s="29"/>
      <c r="CZU148" s="29"/>
      <c r="CZV148" s="29"/>
      <c r="CZW148" s="29"/>
      <c r="CZX148" s="29"/>
      <c r="CZY148" s="29"/>
      <c r="CZZ148" s="29"/>
      <c r="DAA148" s="29"/>
      <c r="DAB148" s="29"/>
      <c r="DAC148" s="29"/>
      <c r="DAD148" s="29"/>
      <c r="DAE148" s="29"/>
      <c r="DAF148" s="29"/>
      <c r="DAG148" s="29"/>
      <c r="DAH148" s="29"/>
      <c r="DAI148" s="29"/>
      <c r="DAJ148" s="29"/>
      <c r="DAK148" s="29"/>
      <c r="DAL148" s="29"/>
      <c r="DAM148" s="29"/>
      <c r="DAN148" s="29"/>
      <c r="DAO148" s="29"/>
      <c r="DAP148" s="29"/>
      <c r="DAQ148" s="29"/>
      <c r="DAR148" s="29"/>
      <c r="DAS148" s="29"/>
      <c r="DAT148" s="29"/>
      <c r="DAU148" s="29"/>
      <c r="DAV148" s="29"/>
      <c r="DAW148" s="29"/>
      <c r="DAX148" s="29"/>
      <c r="DAY148" s="29"/>
      <c r="DAZ148" s="29"/>
      <c r="DBA148" s="29"/>
      <c r="DBB148" s="29"/>
      <c r="DBC148" s="29"/>
      <c r="DBD148" s="29"/>
      <c r="DBE148" s="29"/>
      <c r="DBF148" s="29"/>
      <c r="DBG148" s="29"/>
      <c r="DBH148" s="29"/>
      <c r="DBI148" s="29"/>
      <c r="DBJ148" s="29"/>
      <c r="DBK148" s="29"/>
      <c r="DBL148" s="29"/>
      <c r="DBM148" s="29"/>
      <c r="DBN148" s="29"/>
      <c r="DBO148" s="29"/>
      <c r="DBP148" s="29"/>
      <c r="DBQ148" s="29"/>
      <c r="DBR148" s="29"/>
      <c r="DBS148" s="29"/>
      <c r="DBT148" s="29"/>
      <c r="DBU148" s="29"/>
      <c r="DBV148" s="29"/>
      <c r="DBW148" s="29"/>
      <c r="DBX148" s="29"/>
      <c r="DBY148" s="29"/>
      <c r="DBZ148" s="29"/>
      <c r="DCA148" s="29"/>
      <c r="DCB148" s="29"/>
      <c r="DCC148" s="29"/>
      <c r="DCD148" s="29"/>
      <c r="DCE148" s="29"/>
      <c r="DCF148" s="29"/>
      <c r="DCG148" s="29"/>
      <c r="DCH148" s="29"/>
      <c r="DCI148" s="29"/>
      <c r="DCJ148" s="29"/>
      <c r="DCK148" s="29"/>
      <c r="DCL148" s="29"/>
      <c r="DCM148" s="29"/>
      <c r="DCN148" s="29"/>
      <c r="DCO148" s="29"/>
      <c r="DCP148" s="29"/>
      <c r="DCQ148" s="29"/>
      <c r="DCR148" s="29"/>
      <c r="DCS148" s="29"/>
      <c r="DCT148" s="29"/>
      <c r="DCU148" s="29"/>
      <c r="DCV148" s="29"/>
      <c r="DCW148" s="29"/>
      <c r="DCX148" s="29"/>
      <c r="DCY148" s="29"/>
      <c r="DCZ148" s="29"/>
      <c r="DDA148" s="29"/>
      <c r="DDB148" s="29"/>
      <c r="DDC148" s="29"/>
      <c r="DDD148" s="29"/>
      <c r="DDE148" s="29"/>
      <c r="DDF148" s="29"/>
      <c r="DDH148" s="29"/>
      <c r="DDI148" s="29"/>
      <c r="DDJ148" s="29"/>
      <c r="DDK148" s="29"/>
      <c r="DDL148" s="29"/>
      <c r="DDM148" s="29"/>
      <c r="DDN148" s="29"/>
      <c r="DDO148" s="29"/>
      <c r="DDP148" s="29"/>
      <c r="DDQ148" s="29"/>
      <c r="DDR148" s="29"/>
      <c r="DDS148" s="29"/>
      <c r="DDT148" s="29"/>
      <c r="DDU148" s="29"/>
      <c r="DDV148" s="29"/>
      <c r="DDW148" s="29"/>
      <c r="DDX148" s="29"/>
      <c r="DDY148" s="29"/>
      <c r="DDZ148" s="29"/>
      <c r="DEA148" s="29"/>
      <c r="DEB148" s="29"/>
      <c r="DEC148" s="29"/>
      <c r="DED148" s="29"/>
      <c r="DEE148" s="29"/>
      <c r="DEF148" s="29"/>
      <c r="DEG148" s="29"/>
      <c r="DEH148" s="29"/>
      <c r="DEI148" s="29"/>
      <c r="DEJ148" s="29"/>
      <c r="DEK148" s="29"/>
      <c r="DEL148" s="29"/>
      <c r="DEM148" s="29"/>
      <c r="DEN148" s="29"/>
      <c r="DEO148" s="29"/>
      <c r="DEP148" s="29"/>
      <c r="DEQ148" s="29"/>
      <c r="DER148" s="29"/>
      <c r="DES148" s="29"/>
      <c r="DET148" s="29"/>
      <c r="DEU148" s="29"/>
      <c r="DEV148" s="29"/>
      <c r="DEW148" s="29"/>
      <c r="DEX148" s="29"/>
      <c r="DEY148" s="29"/>
      <c r="DEZ148" s="29"/>
      <c r="DFA148" s="29"/>
      <c r="DFB148" s="29"/>
      <c r="DFC148" s="29"/>
      <c r="DFD148" s="29"/>
      <c r="DFE148" s="29"/>
      <c r="DFF148" s="29"/>
      <c r="DFG148" s="29"/>
      <c r="DFH148" s="29"/>
      <c r="DFI148" s="29"/>
      <c r="DFJ148" s="29"/>
      <c r="DFK148" s="29"/>
      <c r="DFL148" s="29"/>
      <c r="DFM148" s="29"/>
      <c r="DFN148" s="29"/>
      <c r="DFO148" s="29"/>
      <c r="DFP148" s="29"/>
      <c r="DFQ148" s="29"/>
      <c r="DFR148" s="29"/>
      <c r="DFS148" s="29"/>
      <c r="DFT148" s="29"/>
      <c r="DFU148" s="29"/>
      <c r="DFV148" s="29"/>
      <c r="DFW148" s="29"/>
      <c r="DFX148" s="29"/>
      <c r="DFY148" s="29"/>
      <c r="DFZ148" s="29"/>
      <c r="DGA148" s="29"/>
      <c r="DGB148" s="29"/>
      <c r="DGC148" s="29"/>
      <c r="DGD148" s="29"/>
      <c r="DGE148" s="29"/>
      <c r="DGF148" s="29"/>
      <c r="DGG148" s="29"/>
      <c r="DGH148" s="29"/>
      <c r="DGI148" s="29"/>
      <c r="DGJ148" s="29"/>
      <c r="DGK148" s="29"/>
      <c r="DGL148" s="29"/>
      <c r="DGM148" s="29"/>
      <c r="DGN148" s="29"/>
      <c r="DGO148" s="29"/>
      <c r="DGP148" s="29"/>
      <c r="DGQ148" s="29"/>
      <c r="DGR148" s="29"/>
      <c r="DGS148" s="29"/>
      <c r="DGT148" s="29"/>
      <c r="DGU148" s="29"/>
      <c r="DGV148" s="29"/>
      <c r="DGW148" s="29"/>
      <c r="DGX148" s="29"/>
      <c r="DGY148" s="29"/>
      <c r="DGZ148" s="29"/>
      <c r="DHA148" s="29"/>
      <c r="DHB148" s="29"/>
      <c r="DHC148" s="29"/>
      <c r="DHD148" s="29"/>
      <c r="DHE148" s="29"/>
      <c r="DHF148" s="29"/>
      <c r="DHG148" s="29"/>
      <c r="DHH148" s="29"/>
      <c r="DHI148" s="29"/>
      <c r="DHJ148" s="29"/>
      <c r="DHK148" s="29"/>
      <c r="DHL148" s="29"/>
      <c r="DHM148" s="29"/>
      <c r="DHN148" s="29"/>
      <c r="DHO148" s="29"/>
      <c r="DHP148" s="29"/>
      <c r="DHQ148" s="29"/>
      <c r="DHR148" s="29"/>
      <c r="DHS148" s="29"/>
      <c r="DHT148" s="29"/>
      <c r="DHU148" s="29"/>
      <c r="DHV148" s="29"/>
      <c r="DHW148" s="29"/>
      <c r="DHX148" s="29"/>
      <c r="DHY148" s="29"/>
      <c r="DHZ148" s="29"/>
      <c r="DIA148" s="29"/>
      <c r="DIB148" s="29"/>
      <c r="DIC148" s="29"/>
      <c r="DID148" s="29"/>
      <c r="DIE148" s="29"/>
      <c r="DIF148" s="29"/>
      <c r="DIG148" s="29"/>
      <c r="DIH148" s="29"/>
      <c r="DII148" s="29"/>
      <c r="DIJ148" s="29"/>
      <c r="DIK148" s="29"/>
      <c r="DIL148" s="29"/>
      <c r="DIM148" s="29"/>
      <c r="DIN148" s="29"/>
      <c r="DIO148" s="29"/>
      <c r="DIP148" s="29"/>
      <c r="DIQ148" s="29"/>
      <c r="DIR148" s="29"/>
      <c r="DIS148" s="29"/>
      <c r="DIT148" s="29"/>
      <c r="DIU148" s="29"/>
      <c r="DIV148" s="29"/>
      <c r="DIW148" s="29"/>
      <c r="DIX148" s="29"/>
      <c r="DIY148" s="29"/>
      <c r="DIZ148" s="29"/>
      <c r="DJA148" s="29"/>
      <c r="DJB148" s="29"/>
      <c r="DJC148" s="29"/>
      <c r="DJD148" s="29"/>
      <c r="DJE148" s="29"/>
      <c r="DJF148" s="29"/>
      <c r="DJG148" s="29"/>
      <c r="DJH148" s="29"/>
      <c r="DJI148" s="29"/>
      <c r="DJJ148" s="29"/>
      <c r="DJK148" s="29"/>
      <c r="DJL148" s="29"/>
      <c r="DJM148" s="29"/>
      <c r="DJN148" s="29"/>
      <c r="DJO148" s="29"/>
      <c r="DJP148" s="29"/>
      <c r="DJQ148" s="29"/>
      <c r="DJR148" s="29"/>
      <c r="DJS148" s="29"/>
      <c r="DJT148" s="29"/>
      <c r="DJU148" s="29"/>
      <c r="DJV148" s="29"/>
      <c r="DJW148" s="29"/>
      <c r="DJX148" s="29"/>
      <c r="DJY148" s="29"/>
      <c r="DJZ148" s="29"/>
      <c r="DKA148" s="29"/>
      <c r="DKB148" s="29"/>
      <c r="DKC148" s="29"/>
      <c r="DKD148" s="29"/>
      <c r="DKE148" s="29"/>
      <c r="DKF148" s="29"/>
      <c r="DKG148" s="29"/>
      <c r="DKH148" s="29"/>
      <c r="DKI148" s="29"/>
      <c r="DKJ148" s="29"/>
      <c r="DKK148" s="29"/>
      <c r="DKL148" s="29"/>
      <c r="DKM148" s="29"/>
      <c r="DKN148" s="29"/>
      <c r="DKO148" s="29"/>
      <c r="DKP148" s="29"/>
      <c r="DKQ148" s="29"/>
      <c r="DKR148" s="29"/>
      <c r="DKS148" s="29"/>
      <c r="DKT148" s="29"/>
      <c r="DKU148" s="29"/>
      <c r="DKV148" s="29"/>
      <c r="DKW148" s="29"/>
      <c r="DKX148" s="29"/>
      <c r="DKY148" s="29"/>
      <c r="DKZ148" s="29"/>
      <c r="DLA148" s="29"/>
      <c r="DLB148" s="29"/>
      <c r="DLC148" s="29"/>
      <c r="DLD148" s="29"/>
      <c r="DLE148" s="29"/>
      <c r="DLF148" s="29"/>
      <c r="DLG148" s="29"/>
      <c r="DLH148" s="29"/>
      <c r="DLI148" s="29"/>
      <c r="DLJ148" s="29"/>
      <c r="DLK148" s="29"/>
      <c r="DLL148" s="29"/>
      <c r="DLM148" s="29"/>
      <c r="DLN148" s="29"/>
      <c r="DLO148" s="29"/>
      <c r="DLP148" s="29"/>
      <c r="DLQ148" s="29"/>
      <c r="DLR148" s="29"/>
      <c r="DLS148" s="29"/>
      <c r="DLT148" s="29"/>
      <c r="DLU148" s="29"/>
      <c r="DLV148" s="29"/>
      <c r="DLW148" s="29"/>
      <c r="DLX148" s="29"/>
      <c r="DLY148" s="29"/>
      <c r="DLZ148" s="29"/>
      <c r="DMA148" s="29"/>
      <c r="DMB148" s="29"/>
      <c r="DMC148" s="29"/>
      <c r="DMD148" s="29"/>
      <c r="DME148" s="29"/>
      <c r="DMF148" s="29"/>
      <c r="DMG148" s="29"/>
      <c r="DMH148" s="29"/>
      <c r="DMI148" s="29"/>
      <c r="DMJ148" s="29"/>
      <c r="DMK148" s="29"/>
      <c r="DML148" s="29"/>
      <c r="DMM148" s="29"/>
      <c r="DMN148" s="29"/>
      <c r="DMO148" s="29"/>
      <c r="DMP148" s="29"/>
      <c r="DMQ148" s="29"/>
      <c r="DMR148" s="29"/>
      <c r="DMS148" s="29"/>
      <c r="DMT148" s="29"/>
      <c r="DMU148" s="29"/>
      <c r="DMV148" s="29"/>
      <c r="DMW148" s="29"/>
      <c r="DMX148" s="29"/>
      <c r="DMY148" s="29"/>
      <c r="DMZ148" s="29"/>
      <c r="DNA148" s="29"/>
      <c r="DNB148" s="29"/>
      <c r="DND148" s="29"/>
      <c r="DNE148" s="29"/>
      <c r="DNF148" s="29"/>
      <c r="DNG148" s="29"/>
      <c r="DNH148" s="29"/>
      <c r="DNI148" s="29"/>
      <c r="DNJ148" s="29"/>
      <c r="DNK148" s="29"/>
      <c r="DNL148" s="29"/>
      <c r="DNM148" s="29"/>
      <c r="DNN148" s="29"/>
      <c r="DNO148" s="29"/>
      <c r="DNP148" s="29"/>
      <c r="DNQ148" s="29"/>
      <c r="DNR148" s="29"/>
      <c r="DNS148" s="29"/>
      <c r="DNT148" s="29"/>
      <c r="DNU148" s="29"/>
      <c r="DNV148" s="29"/>
      <c r="DNW148" s="29"/>
      <c r="DNX148" s="29"/>
      <c r="DNY148" s="29"/>
      <c r="DNZ148" s="29"/>
      <c r="DOA148" s="29"/>
      <c r="DOB148" s="29"/>
      <c r="DOC148" s="29"/>
      <c r="DOD148" s="29"/>
      <c r="DOE148" s="29"/>
      <c r="DOF148" s="29"/>
      <c r="DOG148" s="29"/>
      <c r="DOH148" s="29"/>
      <c r="DOI148" s="29"/>
      <c r="DOJ148" s="29"/>
      <c r="DOK148" s="29"/>
      <c r="DOL148" s="29"/>
      <c r="DOM148" s="29"/>
      <c r="DON148" s="29"/>
      <c r="DOO148" s="29"/>
      <c r="DOP148" s="29"/>
      <c r="DOQ148" s="29"/>
      <c r="DOR148" s="29"/>
      <c r="DOS148" s="29"/>
      <c r="DOT148" s="29"/>
      <c r="DOU148" s="29"/>
      <c r="DOV148" s="29"/>
      <c r="DOW148" s="29"/>
      <c r="DOX148" s="29"/>
      <c r="DOY148" s="29"/>
      <c r="DOZ148" s="29"/>
      <c r="DPA148" s="29"/>
      <c r="DPB148" s="29"/>
      <c r="DPC148" s="29"/>
      <c r="DPD148" s="29"/>
      <c r="DPE148" s="29"/>
      <c r="DPF148" s="29"/>
      <c r="DPG148" s="29"/>
      <c r="DPH148" s="29"/>
      <c r="DPI148" s="29"/>
      <c r="DPJ148" s="29"/>
      <c r="DPK148" s="29"/>
      <c r="DPL148" s="29"/>
      <c r="DPM148" s="29"/>
      <c r="DPN148" s="29"/>
      <c r="DPO148" s="29"/>
      <c r="DPP148" s="29"/>
      <c r="DPQ148" s="29"/>
      <c r="DPR148" s="29"/>
      <c r="DPS148" s="29"/>
      <c r="DPT148" s="29"/>
      <c r="DPU148" s="29"/>
      <c r="DPV148" s="29"/>
      <c r="DPW148" s="29"/>
      <c r="DPX148" s="29"/>
      <c r="DPY148" s="29"/>
      <c r="DPZ148" s="29"/>
      <c r="DQA148" s="29"/>
      <c r="DQB148" s="29"/>
      <c r="DQC148" s="29"/>
      <c r="DQD148" s="29"/>
      <c r="DQE148" s="29"/>
      <c r="DQF148" s="29"/>
      <c r="DQG148" s="29"/>
      <c r="DQH148" s="29"/>
      <c r="DQI148" s="29"/>
      <c r="DQJ148" s="29"/>
      <c r="DQK148" s="29"/>
      <c r="DQL148" s="29"/>
      <c r="DQM148" s="29"/>
      <c r="DQN148" s="29"/>
      <c r="DQO148" s="29"/>
      <c r="DQP148" s="29"/>
      <c r="DQQ148" s="29"/>
      <c r="DQR148" s="29"/>
      <c r="DQS148" s="29"/>
      <c r="DQT148" s="29"/>
      <c r="DQU148" s="29"/>
      <c r="DQV148" s="29"/>
      <c r="DQW148" s="29"/>
      <c r="DQX148" s="29"/>
      <c r="DQY148" s="29"/>
      <c r="DQZ148" s="29"/>
      <c r="DRA148" s="29"/>
      <c r="DRB148" s="29"/>
      <c r="DRC148" s="29"/>
      <c r="DRD148" s="29"/>
      <c r="DRE148" s="29"/>
      <c r="DRF148" s="29"/>
      <c r="DRG148" s="29"/>
      <c r="DRH148" s="29"/>
      <c r="DRI148" s="29"/>
      <c r="DRJ148" s="29"/>
      <c r="DRK148" s="29"/>
      <c r="DRL148" s="29"/>
      <c r="DRM148" s="29"/>
      <c r="DRN148" s="29"/>
      <c r="DRO148" s="29"/>
      <c r="DRP148" s="29"/>
      <c r="DRQ148" s="29"/>
      <c r="DRR148" s="29"/>
      <c r="DRS148" s="29"/>
      <c r="DRT148" s="29"/>
      <c r="DRU148" s="29"/>
      <c r="DRV148" s="29"/>
      <c r="DRW148" s="29"/>
      <c r="DRX148" s="29"/>
      <c r="DRY148" s="29"/>
      <c r="DRZ148" s="29"/>
      <c r="DSA148" s="29"/>
      <c r="DSB148" s="29"/>
      <c r="DSC148" s="29"/>
      <c r="DSD148" s="29"/>
      <c r="DSE148" s="29"/>
      <c r="DSF148" s="29"/>
      <c r="DSG148" s="29"/>
      <c r="DSH148" s="29"/>
      <c r="DSI148" s="29"/>
      <c r="DSJ148" s="29"/>
      <c r="DSK148" s="29"/>
      <c r="DSL148" s="29"/>
      <c r="DSM148" s="29"/>
      <c r="DSN148" s="29"/>
      <c r="DSO148" s="29"/>
      <c r="DSP148" s="29"/>
      <c r="DSQ148" s="29"/>
      <c r="DSR148" s="29"/>
      <c r="DSS148" s="29"/>
      <c r="DST148" s="29"/>
      <c r="DSU148" s="29"/>
      <c r="DSV148" s="29"/>
      <c r="DSW148" s="29"/>
      <c r="DSX148" s="29"/>
      <c r="DSY148" s="29"/>
      <c r="DSZ148" s="29"/>
      <c r="DTA148" s="29"/>
      <c r="DTB148" s="29"/>
      <c r="DTC148" s="29"/>
      <c r="DTD148" s="29"/>
      <c r="DTE148" s="29"/>
      <c r="DTF148" s="29"/>
      <c r="DTG148" s="29"/>
      <c r="DTH148" s="29"/>
      <c r="DTI148" s="29"/>
      <c r="DTJ148" s="29"/>
      <c r="DTK148" s="29"/>
      <c r="DTL148" s="29"/>
      <c r="DTM148" s="29"/>
      <c r="DTN148" s="29"/>
      <c r="DTO148" s="29"/>
      <c r="DTP148" s="29"/>
      <c r="DTQ148" s="29"/>
      <c r="DTR148" s="29"/>
      <c r="DTS148" s="29"/>
      <c r="DTT148" s="29"/>
      <c r="DTU148" s="29"/>
      <c r="DTV148" s="29"/>
      <c r="DTW148" s="29"/>
      <c r="DTX148" s="29"/>
      <c r="DTY148" s="29"/>
      <c r="DTZ148" s="29"/>
      <c r="DUA148" s="29"/>
      <c r="DUB148" s="29"/>
      <c r="DUC148" s="29"/>
      <c r="DUD148" s="29"/>
      <c r="DUE148" s="29"/>
      <c r="DUF148" s="29"/>
      <c r="DUG148" s="29"/>
      <c r="DUH148" s="29"/>
      <c r="DUI148" s="29"/>
      <c r="DUJ148" s="29"/>
      <c r="DUK148" s="29"/>
      <c r="DUL148" s="29"/>
      <c r="DUM148" s="29"/>
      <c r="DUN148" s="29"/>
      <c r="DUO148" s="29"/>
      <c r="DUP148" s="29"/>
      <c r="DUQ148" s="29"/>
      <c r="DUR148" s="29"/>
      <c r="DUS148" s="29"/>
      <c r="DUT148" s="29"/>
      <c r="DUU148" s="29"/>
      <c r="DUV148" s="29"/>
      <c r="DUW148" s="29"/>
      <c r="DUX148" s="29"/>
      <c r="DUY148" s="29"/>
      <c r="DUZ148" s="29"/>
      <c r="DVA148" s="29"/>
      <c r="DVB148" s="29"/>
      <c r="DVC148" s="29"/>
      <c r="DVD148" s="29"/>
      <c r="DVE148" s="29"/>
      <c r="DVF148" s="29"/>
      <c r="DVG148" s="29"/>
      <c r="DVH148" s="29"/>
      <c r="DVI148" s="29"/>
      <c r="DVJ148" s="29"/>
      <c r="DVK148" s="29"/>
      <c r="DVL148" s="29"/>
      <c r="DVM148" s="29"/>
      <c r="DVN148" s="29"/>
      <c r="DVO148" s="29"/>
      <c r="DVP148" s="29"/>
      <c r="DVQ148" s="29"/>
      <c r="DVR148" s="29"/>
      <c r="DVS148" s="29"/>
      <c r="DVT148" s="29"/>
      <c r="DVU148" s="29"/>
      <c r="DVV148" s="29"/>
      <c r="DVW148" s="29"/>
      <c r="DVX148" s="29"/>
      <c r="DVY148" s="29"/>
      <c r="DVZ148" s="29"/>
      <c r="DWA148" s="29"/>
      <c r="DWB148" s="29"/>
      <c r="DWC148" s="29"/>
      <c r="DWD148" s="29"/>
      <c r="DWE148" s="29"/>
      <c r="DWF148" s="29"/>
      <c r="DWG148" s="29"/>
      <c r="DWH148" s="29"/>
      <c r="DWI148" s="29"/>
      <c r="DWJ148" s="29"/>
      <c r="DWK148" s="29"/>
      <c r="DWL148" s="29"/>
      <c r="DWM148" s="29"/>
      <c r="DWN148" s="29"/>
      <c r="DWO148" s="29"/>
      <c r="DWP148" s="29"/>
      <c r="DWQ148" s="29"/>
      <c r="DWR148" s="29"/>
      <c r="DWS148" s="29"/>
      <c r="DWT148" s="29"/>
      <c r="DWU148" s="29"/>
      <c r="DWV148" s="29"/>
      <c r="DWW148" s="29"/>
      <c r="DWX148" s="29"/>
      <c r="DWZ148" s="29"/>
      <c r="DXA148" s="29"/>
      <c r="DXB148" s="29"/>
      <c r="DXC148" s="29"/>
      <c r="DXD148" s="29"/>
      <c r="DXE148" s="29"/>
      <c r="DXF148" s="29"/>
      <c r="DXG148" s="29"/>
      <c r="DXH148" s="29"/>
      <c r="DXI148" s="29"/>
      <c r="DXJ148" s="29"/>
      <c r="DXK148" s="29"/>
      <c r="DXL148" s="29"/>
      <c r="DXM148" s="29"/>
      <c r="DXN148" s="29"/>
      <c r="DXO148" s="29"/>
      <c r="DXP148" s="29"/>
      <c r="DXQ148" s="29"/>
      <c r="DXR148" s="29"/>
      <c r="DXS148" s="29"/>
      <c r="DXT148" s="29"/>
      <c r="DXU148" s="29"/>
      <c r="DXV148" s="29"/>
      <c r="DXW148" s="29"/>
      <c r="DXX148" s="29"/>
      <c r="DXY148" s="29"/>
      <c r="DXZ148" s="29"/>
      <c r="DYA148" s="29"/>
      <c r="DYB148" s="29"/>
      <c r="DYC148" s="29"/>
      <c r="DYD148" s="29"/>
      <c r="DYE148" s="29"/>
      <c r="DYF148" s="29"/>
      <c r="DYG148" s="29"/>
      <c r="DYH148" s="29"/>
      <c r="DYI148" s="29"/>
      <c r="DYJ148" s="29"/>
      <c r="DYK148" s="29"/>
      <c r="DYL148" s="29"/>
      <c r="DYM148" s="29"/>
      <c r="DYN148" s="29"/>
      <c r="DYO148" s="29"/>
      <c r="DYP148" s="29"/>
      <c r="DYQ148" s="29"/>
      <c r="DYR148" s="29"/>
      <c r="DYS148" s="29"/>
      <c r="DYT148" s="29"/>
      <c r="DYU148" s="29"/>
      <c r="DYV148" s="29"/>
      <c r="DYW148" s="29"/>
      <c r="DYX148" s="29"/>
      <c r="DYY148" s="29"/>
      <c r="DYZ148" s="29"/>
      <c r="DZA148" s="29"/>
      <c r="DZB148" s="29"/>
      <c r="DZC148" s="29"/>
      <c r="DZD148" s="29"/>
      <c r="DZE148" s="29"/>
      <c r="DZF148" s="29"/>
      <c r="DZG148" s="29"/>
      <c r="DZH148" s="29"/>
      <c r="DZI148" s="29"/>
      <c r="DZJ148" s="29"/>
      <c r="DZK148" s="29"/>
      <c r="DZL148" s="29"/>
      <c r="DZM148" s="29"/>
      <c r="DZN148" s="29"/>
      <c r="DZO148" s="29"/>
      <c r="DZP148" s="29"/>
      <c r="DZQ148" s="29"/>
      <c r="DZR148" s="29"/>
      <c r="DZS148" s="29"/>
      <c r="DZT148" s="29"/>
      <c r="DZU148" s="29"/>
      <c r="DZV148" s="29"/>
      <c r="DZW148" s="29"/>
      <c r="DZX148" s="29"/>
      <c r="DZY148" s="29"/>
      <c r="DZZ148" s="29"/>
      <c r="EAA148" s="29"/>
      <c r="EAB148" s="29"/>
      <c r="EAC148" s="29"/>
      <c r="EAD148" s="29"/>
      <c r="EAE148" s="29"/>
      <c r="EAF148" s="29"/>
      <c r="EAG148" s="29"/>
      <c r="EAH148" s="29"/>
      <c r="EAI148" s="29"/>
      <c r="EAJ148" s="29"/>
      <c r="EAK148" s="29"/>
      <c r="EAL148" s="29"/>
      <c r="EAM148" s="29"/>
      <c r="EAN148" s="29"/>
      <c r="EAO148" s="29"/>
      <c r="EAP148" s="29"/>
      <c r="EAQ148" s="29"/>
      <c r="EAR148" s="29"/>
      <c r="EAS148" s="29"/>
      <c r="EAT148" s="29"/>
      <c r="EAU148" s="29"/>
      <c r="EAV148" s="29"/>
      <c r="EAW148" s="29"/>
      <c r="EAX148" s="29"/>
      <c r="EAY148" s="29"/>
      <c r="EAZ148" s="29"/>
      <c r="EBA148" s="29"/>
      <c r="EBB148" s="29"/>
      <c r="EBC148" s="29"/>
      <c r="EBD148" s="29"/>
      <c r="EBE148" s="29"/>
      <c r="EBF148" s="29"/>
      <c r="EBG148" s="29"/>
      <c r="EBH148" s="29"/>
      <c r="EBI148" s="29"/>
      <c r="EBJ148" s="29"/>
      <c r="EBK148" s="29"/>
      <c r="EBL148" s="29"/>
      <c r="EBM148" s="29"/>
      <c r="EBN148" s="29"/>
      <c r="EBO148" s="29"/>
      <c r="EBP148" s="29"/>
      <c r="EBQ148" s="29"/>
      <c r="EBR148" s="29"/>
      <c r="EBS148" s="29"/>
      <c r="EBT148" s="29"/>
      <c r="EBU148" s="29"/>
      <c r="EBV148" s="29"/>
      <c r="EBW148" s="29"/>
      <c r="EBX148" s="29"/>
      <c r="EBY148" s="29"/>
      <c r="EBZ148" s="29"/>
      <c r="ECA148" s="29"/>
      <c r="ECB148" s="29"/>
      <c r="ECC148" s="29"/>
      <c r="ECD148" s="29"/>
      <c r="ECE148" s="29"/>
      <c r="ECF148" s="29"/>
      <c r="ECG148" s="29"/>
      <c r="ECH148" s="29"/>
      <c r="ECI148" s="29"/>
      <c r="ECJ148" s="29"/>
      <c r="ECK148" s="29"/>
      <c r="ECL148" s="29"/>
      <c r="ECM148" s="29"/>
      <c r="ECN148" s="29"/>
      <c r="ECO148" s="29"/>
      <c r="ECP148" s="29"/>
      <c r="ECQ148" s="29"/>
      <c r="ECR148" s="29"/>
      <c r="ECS148" s="29"/>
      <c r="ECT148" s="29"/>
      <c r="ECU148" s="29"/>
      <c r="ECV148" s="29"/>
      <c r="ECW148" s="29"/>
      <c r="ECX148" s="29"/>
      <c r="ECY148" s="29"/>
      <c r="ECZ148" s="29"/>
      <c r="EDA148" s="29"/>
      <c r="EDB148" s="29"/>
      <c r="EDC148" s="29"/>
      <c r="EDD148" s="29"/>
      <c r="EDE148" s="29"/>
      <c r="EDF148" s="29"/>
      <c r="EDG148" s="29"/>
      <c r="EDH148" s="29"/>
      <c r="EDI148" s="29"/>
      <c r="EDJ148" s="29"/>
      <c r="EDK148" s="29"/>
      <c r="EDL148" s="29"/>
      <c r="EDM148" s="29"/>
      <c r="EDN148" s="29"/>
      <c r="EDO148" s="29"/>
      <c r="EDP148" s="29"/>
      <c r="EDQ148" s="29"/>
      <c r="EDR148" s="29"/>
      <c r="EDS148" s="29"/>
      <c r="EDT148" s="29"/>
      <c r="EDU148" s="29"/>
      <c r="EDV148" s="29"/>
      <c r="EDW148" s="29"/>
      <c r="EDX148" s="29"/>
      <c r="EDY148" s="29"/>
      <c r="EDZ148" s="29"/>
      <c r="EEA148" s="29"/>
      <c r="EEB148" s="29"/>
      <c r="EEC148" s="29"/>
      <c r="EED148" s="29"/>
      <c r="EEE148" s="29"/>
      <c r="EEF148" s="29"/>
      <c r="EEG148" s="29"/>
      <c r="EEH148" s="29"/>
      <c r="EEI148" s="29"/>
      <c r="EEJ148" s="29"/>
      <c r="EEK148" s="29"/>
      <c r="EEL148" s="29"/>
      <c r="EEM148" s="29"/>
      <c r="EEN148" s="29"/>
      <c r="EEO148" s="29"/>
      <c r="EEP148" s="29"/>
      <c r="EEQ148" s="29"/>
      <c r="EER148" s="29"/>
      <c r="EES148" s="29"/>
      <c r="EET148" s="29"/>
      <c r="EEU148" s="29"/>
      <c r="EEV148" s="29"/>
      <c r="EEW148" s="29"/>
      <c r="EEX148" s="29"/>
      <c r="EEY148" s="29"/>
      <c r="EEZ148" s="29"/>
      <c r="EFA148" s="29"/>
      <c r="EFB148" s="29"/>
      <c r="EFC148" s="29"/>
      <c r="EFD148" s="29"/>
      <c r="EFE148" s="29"/>
      <c r="EFF148" s="29"/>
      <c r="EFG148" s="29"/>
      <c r="EFH148" s="29"/>
      <c r="EFI148" s="29"/>
      <c r="EFJ148" s="29"/>
      <c r="EFK148" s="29"/>
      <c r="EFL148" s="29"/>
      <c r="EFM148" s="29"/>
      <c r="EFN148" s="29"/>
      <c r="EFO148" s="29"/>
      <c r="EFP148" s="29"/>
      <c r="EFQ148" s="29"/>
      <c r="EFR148" s="29"/>
      <c r="EFS148" s="29"/>
      <c r="EFT148" s="29"/>
      <c r="EFU148" s="29"/>
      <c r="EFV148" s="29"/>
      <c r="EFW148" s="29"/>
      <c r="EFX148" s="29"/>
      <c r="EFY148" s="29"/>
      <c r="EFZ148" s="29"/>
      <c r="EGA148" s="29"/>
      <c r="EGB148" s="29"/>
      <c r="EGC148" s="29"/>
      <c r="EGD148" s="29"/>
      <c r="EGE148" s="29"/>
      <c r="EGF148" s="29"/>
      <c r="EGG148" s="29"/>
      <c r="EGH148" s="29"/>
      <c r="EGI148" s="29"/>
      <c r="EGJ148" s="29"/>
      <c r="EGK148" s="29"/>
      <c r="EGL148" s="29"/>
      <c r="EGM148" s="29"/>
      <c r="EGN148" s="29"/>
      <c r="EGO148" s="29"/>
      <c r="EGP148" s="29"/>
      <c r="EGQ148" s="29"/>
      <c r="EGR148" s="29"/>
      <c r="EGS148" s="29"/>
      <c r="EGT148" s="29"/>
      <c r="EGV148" s="29"/>
      <c r="EGW148" s="29"/>
      <c r="EGX148" s="29"/>
      <c r="EGY148" s="29"/>
      <c r="EGZ148" s="29"/>
      <c r="EHA148" s="29"/>
      <c r="EHB148" s="29"/>
      <c r="EHC148" s="29"/>
      <c r="EHD148" s="29"/>
      <c r="EHE148" s="29"/>
      <c r="EHF148" s="29"/>
      <c r="EHG148" s="29"/>
      <c r="EHH148" s="29"/>
      <c r="EHI148" s="29"/>
      <c r="EHJ148" s="29"/>
      <c r="EHK148" s="29"/>
      <c r="EHL148" s="29"/>
      <c r="EHM148" s="29"/>
      <c r="EHN148" s="29"/>
      <c r="EHO148" s="29"/>
      <c r="EHP148" s="29"/>
      <c r="EHQ148" s="29"/>
      <c r="EHR148" s="29"/>
      <c r="EHS148" s="29"/>
      <c r="EHT148" s="29"/>
      <c r="EHU148" s="29"/>
      <c r="EHV148" s="29"/>
      <c r="EHW148" s="29"/>
      <c r="EHX148" s="29"/>
      <c r="EHY148" s="29"/>
      <c r="EHZ148" s="29"/>
      <c r="EIA148" s="29"/>
      <c r="EIB148" s="29"/>
      <c r="EIC148" s="29"/>
      <c r="EID148" s="29"/>
      <c r="EIE148" s="29"/>
      <c r="EIF148" s="29"/>
      <c r="EIG148" s="29"/>
      <c r="EIH148" s="29"/>
      <c r="EII148" s="29"/>
      <c r="EIJ148" s="29"/>
      <c r="EIK148" s="29"/>
      <c r="EIL148" s="29"/>
      <c r="EIM148" s="29"/>
      <c r="EIN148" s="29"/>
      <c r="EIO148" s="29"/>
      <c r="EIP148" s="29"/>
      <c r="EIQ148" s="29"/>
      <c r="EIR148" s="29"/>
      <c r="EIS148" s="29"/>
      <c r="EIT148" s="29"/>
      <c r="EIU148" s="29"/>
      <c r="EIV148" s="29"/>
      <c r="EIW148" s="29"/>
      <c r="EIX148" s="29"/>
      <c r="EIY148" s="29"/>
      <c r="EIZ148" s="29"/>
      <c r="EJA148" s="29"/>
      <c r="EJB148" s="29"/>
      <c r="EJC148" s="29"/>
      <c r="EJD148" s="29"/>
      <c r="EJE148" s="29"/>
      <c r="EJF148" s="29"/>
      <c r="EJG148" s="29"/>
      <c r="EJH148" s="29"/>
      <c r="EJI148" s="29"/>
      <c r="EJJ148" s="29"/>
      <c r="EJK148" s="29"/>
      <c r="EJL148" s="29"/>
      <c r="EJM148" s="29"/>
      <c r="EJN148" s="29"/>
      <c r="EJO148" s="29"/>
      <c r="EJP148" s="29"/>
      <c r="EJQ148" s="29"/>
      <c r="EJR148" s="29"/>
      <c r="EJS148" s="29"/>
      <c r="EJT148" s="29"/>
      <c r="EJU148" s="29"/>
      <c r="EJV148" s="29"/>
      <c r="EJW148" s="29"/>
      <c r="EJX148" s="29"/>
      <c r="EJY148" s="29"/>
      <c r="EJZ148" s="29"/>
      <c r="EKA148" s="29"/>
      <c r="EKB148" s="29"/>
      <c r="EKC148" s="29"/>
      <c r="EKD148" s="29"/>
      <c r="EKE148" s="29"/>
      <c r="EKF148" s="29"/>
      <c r="EKG148" s="29"/>
      <c r="EKH148" s="29"/>
      <c r="EKI148" s="29"/>
      <c r="EKJ148" s="29"/>
      <c r="EKK148" s="29"/>
      <c r="EKL148" s="29"/>
      <c r="EKM148" s="29"/>
      <c r="EKN148" s="29"/>
      <c r="EKO148" s="29"/>
      <c r="EKP148" s="29"/>
      <c r="EKQ148" s="29"/>
      <c r="EKR148" s="29"/>
      <c r="EKS148" s="29"/>
      <c r="EKT148" s="29"/>
      <c r="EKU148" s="29"/>
      <c r="EKV148" s="29"/>
      <c r="EKW148" s="29"/>
      <c r="EKX148" s="29"/>
      <c r="EKY148" s="29"/>
      <c r="EKZ148" s="29"/>
      <c r="ELA148" s="29"/>
      <c r="ELB148" s="29"/>
      <c r="ELC148" s="29"/>
      <c r="ELD148" s="29"/>
      <c r="ELE148" s="29"/>
      <c r="ELF148" s="29"/>
      <c r="ELG148" s="29"/>
      <c r="ELH148" s="29"/>
      <c r="ELI148" s="29"/>
      <c r="ELJ148" s="29"/>
      <c r="ELK148" s="29"/>
      <c r="ELL148" s="29"/>
      <c r="ELM148" s="29"/>
      <c r="ELN148" s="29"/>
      <c r="ELO148" s="29"/>
      <c r="ELP148" s="29"/>
      <c r="ELQ148" s="29"/>
      <c r="ELR148" s="29"/>
      <c r="ELS148" s="29"/>
      <c r="ELT148" s="29"/>
      <c r="ELU148" s="29"/>
      <c r="ELV148" s="29"/>
      <c r="ELW148" s="29"/>
      <c r="ELX148" s="29"/>
      <c r="ELY148" s="29"/>
      <c r="ELZ148" s="29"/>
      <c r="EMA148" s="29"/>
      <c r="EMB148" s="29"/>
      <c r="EMC148" s="29"/>
      <c r="EMD148" s="29"/>
      <c r="EME148" s="29"/>
      <c r="EMF148" s="29"/>
      <c r="EMG148" s="29"/>
      <c r="EMH148" s="29"/>
      <c r="EMI148" s="29"/>
      <c r="EMJ148" s="29"/>
      <c r="EMK148" s="29"/>
      <c r="EML148" s="29"/>
      <c r="EMM148" s="29"/>
      <c r="EMN148" s="29"/>
      <c r="EMO148" s="29"/>
      <c r="EMP148" s="29"/>
      <c r="EMQ148" s="29"/>
      <c r="EMR148" s="29"/>
      <c r="EMS148" s="29"/>
      <c r="EMT148" s="29"/>
      <c r="EMU148" s="29"/>
      <c r="EMV148" s="29"/>
      <c r="EMW148" s="29"/>
      <c r="EMX148" s="29"/>
      <c r="EMY148" s="29"/>
      <c r="EMZ148" s="29"/>
      <c r="ENA148" s="29"/>
      <c r="ENB148" s="29"/>
      <c r="ENC148" s="29"/>
      <c r="END148" s="29"/>
      <c r="ENE148" s="29"/>
      <c r="ENF148" s="29"/>
      <c r="ENG148" s="29"/>
      <c r="ENH148" s="29"/>
      <c r="ENI148" s="29"/>
      <c r="ENJ148" s="29"/>
      <c r="ENK148" s="29"/>
      <c r="ENL148" s="29"/>
      <c r="ENM148" s="29"/>
      <c r="ENN148" s="29"/>
      <c r="ENO148" s="29"/>
      <c r="ENP148" s="29"/>
      <c r="ENQ148" s="29"/>
      <c r="ENR148" s="29"/>
      <c r="ENS148" s="29"/>
      <c r="ENT148" s="29"/>
      <c r="ENU148" s="29"/>
      <c r="ENV148" s="29"/>
      <c r="ENW148" s="29"/>
      <c r="ENX148" s="29"/>
      <c r="ENY148" s="29"/>
      <c r="ENZ148" s="29"/>
      <c r="EOA148" s="29"/>
      <c r="EOB148" s="29"/>
      <c r="EOC148" s="29"/>
      <c r="EOD148" s="29"/>
      <c r="EOE148" s="29"/>
      <c r="EOF148" s="29"/>
      <c r="EOG148" s="29"/>
      <c r="EOH148" s="29"/>
      <c r="EOI148" s="29"/>
      <c r="EOJ148" s="29"/>
      <c r="EOK148" s="29"/>
      <c r="EOL148" s="29"/>
      <c r="EOM148" s="29"/>
      <c r="EON148" s="29"/>
      <c r="EOO148" s="29"/>
      <c r="EOP148" s="29"/>
      <c r="EOQ148" s="29"/>
      <c r="EOR148" s="29"/>
      <c r="EOS148" s="29"/>
      <c r="EOT148" s="29"/>
      <c r="EOU148" s="29"/>
      <c r="EOV148" s="29"/>
      <c r="EOW148" s="29"/>
      <c r="EOX148" s="29"/>
      <c r="EOY148" s="29"/>
      <c r="EOZ148" s="29"/>
      <c r="EPA148" s="29"/>
      <c r="EPB148" s="29"/>
      <c r="EPC148" s="29"/>
      <c r="EPD148" s="29"/>
      <c r="EPE148" s="29"/>
      <c r="EPF148" s="29"/>
      <c r="EPG148" s="29"/>
      <c r="EPH148" s="29"/>
      <c r="EPI148" s="29"/>
      <c r="EPJ148" s="29"/>
      <c r="EPK148" s="29"/>
      <c r="EPL148" s="29"/>
      <c r="EPM148" s="29"/>
      <c r="EPN148" s="29"/>
      <c r="EPO148" s="29"/>
      <c r="EPP148" s="29"/>
      <c r="EPQ148" s="29"/>
      <c r="EPR148" s="29"/>
      <c r="EPS148" s="29"/>
      <c r="EPT148" s="29"/>
      <c r="EPU148" s="29"/>
      <c r="EPV148" s="29"/>
      <c r="EPW148" s="29"/>
      <c r="EPX148" s="29"/>
      <c r="EPY148" s="29"/>
      <c r="EPZ148" s="29"/>
      <c r="EQA148" s="29"/>
      <c r="EQB148" s="29"/>
      <c r="EQC148" s="29"/>
      <c r="EQD148" s="29"/>
      <c r="EQE148" s="29"/>
      <c r="EQF148" s="29"/>
      <c r="EQG148" s="29"/>
      <c r="EQH148" s="29"/>
      <c r="EQI148" s="29"/>
      <c r="EQJ148" s="29"/>
      <c r="EQK148" s="29"/>
      <c r="EQL148" s="29"/>
      <c r="EQM148" s="29"/>
      <c r="EQN148" s="29"/>
      <c r="EQO148" s="29"/>
      <c r="EQP148" s="29"/>
      <c r="EQR148" s="29"/>
      <c r="EQS148" s="29"/>
      <c r="EQT148" s="29"/>
      <c r="EQU148" s="29"/>
      <c r="EQV148" s="29"/>
      <c r="EQW148" s="29"/>
      <c r="EQX148" s="29"/>
      <c r="EQY148" s="29"/>
      <c r="EQZ148" s="29"/>
      <c r="ERA148" s="29"/>
      <c r="ERB148" s="29"/>
      <c r="ERC148" s="29"/>
      <c r="ERD148" s="29"/>
      <c r="ERE148" s="29"/>
      <c r="ERF148" s="29"/>
      <c r="ERG148" s="29"/>
      <c r="ERH148" s="29"/>
      <c r="ERI148" s="29"/>
      <c r="ERJ148" s="29"/>
      <c r="ERK148" s="29"/>
      <c r="ERL148" s="29"/>
      <c r="ERM148" s="29"/>
      <c r="ERN148" s="29"/>
      <c r="ERO148" s="29"/>
      <c r="ERP148" s="29"/>
      <c r="ERQ148" s="29"/>
      <c r="ERR148" s="29"/>
      <c r="ERS148" s="29"/>
      <c r="ERT148" s="29"/>
      <c r="ERU148" s="29"/>
      <c r="ERV148" s="29"/>
      <c r="ERW148" s="29"/>
      <c r="ERX148" s="29"/>
      <c r="ERY148" s="29"/>
      <c r="ERZ148" s="29"/>
      <c r="ESA148" s="29"/>
      <c r="ESB148" s="29"/>
      <c r="ESC148" s="29"/>
      <c r="ESD148" s="29"/>
      <c r="ESE148" s="29"/>
      <c r="ESF148" s="29"/>
      <c r="ESG148" s="29"/>
      <c r="ESH148" s="29"/>
      <c r="ESI148" s="29"/>
      <c r="ESJ148" s="29"/>
      <c r="ESK148" s="29"/>
      <c r="ESL148" s="29"/>
      <c r="ESM148" s="29"/>
      <c r="ESN148" s="29"/>
      <c r="ESO148" s="29"/>
      <c r="ESP148" s="29"/>
      <c r="ESQ148" s="29"/>
      <c r="ESR148" s="29"/>
      <c r="ESS148" s="29"/>
      <c r="EST148" s="29"/>
      <c r="ESU148" s="29"/>
      <c r="ESV148" s="29"/>
      <c r="ESW148" s="29"/>
      <c r="ESX148" s="29"/>
      <c r="ESY148" s="29"/>
      <c r="ESZ148" s="29"/>
      <c r="ETA148" s="29"/>
      <c r="ETB148" s="29"/>
      <c r="ETC148" s="29"/>
      <c r="ETD148" s="29"/>
      <c r="ETE148" s="29"/>
      <c r="ETF148" s="29"/>
      <c r="ETG148" s="29"/>
      <c r="ETH148" s="29"/>
      <c r="ETI148" s="29"/>
      <c r="ETJ148" s="29"/>
      <c r="ETK148" s="29"/>
      <c r="ETL148" s="29"/>
      <c r="ETM148" s="29"/>
      <c r="ETN148" s="29"/>
      <c r="ETO148" s="29"/>
      <c r="ETP148" s="29"/>
      <c r="ETQ148" s="29"/>
      <c r="ETR148" s="29"/>
      <c r="ETS148" s="29"/>
      <c r="ETT148" s="29"/>
      <c r="ETU148" s="29"/>
      <c r="ETV148" s="29"/>
      <c r="ETW148" s="29"/>
      <c r="ETX148" s="29"/>
      <c r="ETY148" s="29"/>
      <c r="ETZ148" s="29"/>
      <c r="EUA148" s="29"/>
      <c r="EUB148" s="29"/>
      <c r="EUC148" s="29"/>
      <c r="EUD148" s="29"/>
      <c r="EUE148" s="29"/>
      <c r="EUF148" s="29"/>
      <c r="EUG148" s="29"/>
      <c r="EUH148" s="29"/>
      <c r="EUI148" s="29"/>
      <c r="EUJ148" s="29"/>
      <c r="EUK148" s="29"/>
      <c r="EUL148" s="29"/>
      <c r="EUM148" s="29"/>
      <c r="EUN148" s="29"/>
      <c r="EUO148" s="29"/>
      <c r="EUP148" s="29"/>
      <c r="EUQ148" s="29"/>
      <c r="EUR148" s="29"/>
      <c r="EUS148" s="29"/>
      <c r="EUT148" s="29"/>
      <c r="EUU148" s="29"/>
      <c r="EUV148" s="29"/>
      <c r="EUW148" s="29"/>
      <c r="EUX148" s="29"/>
      <c r="EUY148" s="29"/>
      <c r="EUZ148" s="29"/>
      <c r="EVA148" s="29"/>
      <c r="EVB148" s="29"/>
      <c r="EVC148" s="29"/>
      <c r="EVD148" s="29"/>
      <c r="EVE148" s="29"/>
      <c r="EVF148" s="29"/>
      <c r="EVG148" s="29"/>
      <c r="EVH148" s="29"/>
      <c r="EVI148" s="29"/>
      <c r="EVJ148" s="29"/>
      <c r="EVK148" s="29"/>
      <c r="EVL148" s="29"/>
      <c r="EVM148" s="29"/>
      <c r="EVN148" s="29"/>
      <c r="EVO148" s="29"/>
      <c r="EVP148" s="29"/>
      <c r="EVQ148" s="29"/>
      <c r="EVR148" s="29"/>
      <c r="EVS148" s="29"/>
      <c r="EVT148" s="29"/>
      <c r="EVU148" s="29"/>
      <c r="EVV148" s="29"/>
      <c r="EVW148" s="29"/>
      <c r="EVX148" s="29"/>
      <c r="EVY148" s="29"/>
      <c r="EVZ148" s="29"/>
      <c r="EWA148" s="29"/>
      <c r="EWB148" s="29"/>
      <c r="EWC148" s="29"/>
      <c r="EWD148" s="29"/>
      <c r="EWE148" s="29"/>
      <c r="EWF148" s="29"/>
      <c r="EWG148" s="29"/>
      <c r="EWH148" s="29"/>
      <c r="EWI148" s="29"/>
      <c r="EWJ148" s="29"/>
      <c r="EWK148" s="29"/>
      <c r="EWL148" s="29"/>
      <c r="EWM148" s="29"/>
      <c r="EWN148" s="29"/>
      <c r="EWO148" s="29"/>
      <c r="EWP148" s="29"/>
      <c r="EWQ148" s="29"/>
      <c r="EWR148" s="29"/>
      <c r="EWS148" s="29"/>
      <c r="EWT148" s="29"/>
      <c r="EWU148" s="29"/>
      <c r="EWV148" s="29"/>
      <c r="EWW148" s="29"/>
      <c r="EWX148" s="29"/>
      <c r="EWY148" s="29"/>
      <c r="EWZ148" s="29"/>
      <c r="EXA148" s="29"/>
      <c r="EXB148" s="29"/>
      <c r="EXC148" s="29"/>
      <c r="EXD148" s="29"/>
      <c r="EXE148" s="29"/>
      <c r="EXF148" s="29"/>
      <c r="EXG148" s="29"/>
      <c r="EXH148" s="29"/>
      <c r="EXI148" s="29"/>
      <c r="EXJ148" s="29"/>
      <c r="EXK148" s="29"/>
      <c r="EXL148" s="29"/>
      <c r="EXM148" s="29"/>
      <c r="EXN148" s="29"/>
      <c r="EXO148" s="29"/>
      <c r="EXP148" s="29"/>
      <c r="EXQ148" s="29"/>
      <c r="EXR148" s="29"/>
      <c r="EXS148" s="29"/>
      <c r="EXT148" s="29"/>
      <c r="EXU148" s="29"/>
      <c r="EXV148" s="29"/>
      <c r="EXW148" s="29"/>
      <c r="EXX148" s="29"/>
      <c r="EXY148" s="29"/>
      <c r="EXZ148" s="29"/>
      <c r="EYA148" s="29"/>
      <c r="EYB148" s="29"/>
      <c r="EYC148" s="29"/>
      <c r="EYD148" s="29"/>
      <c r="EYE148" s="29"/>
      <c r="EYF148" s="29"/>
      <c r="EYG148" s="29"/>
      <c r="EYH148" s="29"/>
      <c r="EYI148" s="29"/>
      <c r="EYJ148" s="29"/>
      <c r="EYK148" s="29"/>
      <c r="EYL148" s="29"/>
      <c r="EYM148" s="29"/>
      <c r="EYN148" s="29"/>
      <c r="EYO148" s="29"/>
      <c r="EYP148" s="29"/>
      <c r="EYQ148" s="29"/>
      <c r="EYR148" s="29"/>
      <c r="EYS148" s="29"/>
      <c r="EYT148" s="29"/>
      <c r="EYU148" s="29"/>
      <c r="EYV148" s="29"/>
      <c r="EYW148" s="29"/>
      <c r="EYX148" s="29"/>
      <c r="EYY148" s="29"/>
      <c r="EYZ148" s="29"/>
      <c r="EZA148" s="29"/>
      <c r="EZB148" s="29"/>
      <c r="EZC148" s="29"/>
      <c r="EZD148" s="29"/>
      <c r="EZE148" s="29"/>
      <c r="EZF148" s="29"/>
      <c r="EZG148" s="29"/>
      <c r="EZH148" s="29"/>
      <c r="EZI148" s="29"/>
      <c r="EZJ148" s="29"/>
      <c r="EZK148" s="29"/>
      <c r="EZL148" s="29"/>
      <c r="EZM148" s="29"/>
      <c r="EZN148" s="29"/>
      <c r="EZO148" s="29"/>
      <c r="EZP148" s="29"/>
      <c r="EZQ148" s="29"/>
      <c r="EZR148" s="29"/>
      <c r="EZS148" s="29"/>
      <c r="EZT148" s="29"/>
      <c r="EZU148" s="29"/>
      <c r="EZV148" s="29"/>
      <c r="EZW148" s="29"/>
      <c r="EZX148" s="29"/>
      <c r="EZY148" s="29"/>
      <c r="EZZ148" s="29"/>
      <c r="FAA148" s="29"/>
      <c r="FAB148" s="29"/>
      <c r="FAC148" s="29"/>
      <c r="FAD148" s="29"/>
      <c r="FAE148" s="29"/>
      <c r="FAF148" s="29"/>
      <c r="FAG148" s="29"/>
      <c r="FAH148" s="29"/>
      <c r="FAI148" s="29"/>
      <c r="FAJ148" s="29"/>
      <c r="FAK148" s="29"/>
      <c r="FAL148" s="29"/>
      <c r="FAN148" s="29"/>
      <c r="FAO148" s="29"/>
      <c r="FAP148" s="29"/>
      <c r="FAQ148" s="29"/>
      <c r="FAR148" s="29"/>
      <c r="FAS148" s="29"/>
      <c r="FAT148" s="29"/>
      <c r="FAU148" s="29"/>
      <c r="FAV148" s="29"/>
      <c r="FAW148" s="29"/>
      <c r="FAX148" s="29"/>
      <c r="FAY148" s="29"/>
      <c r="FAZ148" s="29"/>
      <c r="FBA148" s="29"/>
      <c r="FBB148" s="29"/>
      <c r="FBC148" s="29"/>
      <c r="FBD148" s="29"/>
      <c r="FBE148" s="29"/>
      <c r="FBF148" s="29"/>
      <c r="FBG148" s="29"/>
      <c r="FBH148" s="29"/>
      <c r="FBI148" s="29"/>
      <c r="FBJ148" s="29"/>
      <c r="FBK148" s="29"/>
      <c r="FBL148" s="29"/>
      <c r="FBM148" s="29"/>
      <c r="FBN148" s="29"/>
      <c r="FBO148" s="29"/>
      <c r="FBP148" s="29"/>
      <c r="FBQ148" s="29"/>
      <c r="FBR148" s="29"/>
      <c r="FBS148" s="29"/>
      <c r="FBT148" s="29"/>
      <c r="FBU148" s="29"/>
      <c r="FBV148" s="29"/>
      <c r="FBW148" s="29"/>
      <c r="FBX148" s="29"/>
      <c r="FBY148" s="29"/>
      <c r="FBZ148" s="29"/>
      <c r="FCA148" s="29"/>
      <c r="FCB148" s="29"/>
      <c r="FCC148" s="29"/>
      <c r="FCD148" s="29"/>
      <c r="FCE148" s="29"/>
      <c r="FCF148" s="29"/>
      <c r="FCG148" s="29"/>
      <c r="FCH148" s="29"/>
      <c r="FCI148" s="29"/>
      <c r="FCJ148" s="29"/>
      <c r="FCK148" s="29"/>
      <c r="FCL148" s="29"/>
      <c r="FCM148" s="29"/>
      <c r="FCN148" s="29"/>
      <c r="FCO148" s="29"/>
      <c r="FCP148" s="29"/>
      <c r="FCQ148" s="29"/>
      <c r="FCR148" s="29"/>
      <c r="FCS148" s="29"/>
      <c r="FCT148" s="29"/>
      <c r="FCU148" s="29"/>
      <c r="FCV148" s="29"/>
      <c r="FCW148" s="29"/>
      <c r="FCX148" s="29"/>
      <c r="FCY148" s="29"/>
      <c r="FCZ148" s="29"/>
      <c r="FDA148" s="29"/>
      <c r="FDB148" s="29"/>
      <c r="FDC148" s="29"/>
      <c r="FDD148" s="29"/>
      <c r="FDE148" s="29"/>
      <c r="FDF148" s="29"/>
      <c r="FDG148" s="29"/>
      <c r="FDH148" s="29"/>
      <c r="FDI148" s="29"/>
      <c r="FDJ148" s="29"/>
      <c r="FDK148" s="29"/>
      <c r="FDL148" s="29"/>
      <c r="FDM148" s="29"/>
      <c r="FDN148" s="29"/>
      <c r="FDO148" s="29"/>
      <c r="FDP148" s="29"/>
      <c r="FDQ148" s="29"/>
      <c r="FDR148" s="29"/>
      <c r="FDS148" s="29"/>
      <c r="FDT148" s="29"/>
      <c r="FDU148" s="29"/>
      <c r="FDV148" s="29"/>
      <c r="FDW148" s="29"/>
      <c r="FDX148" s="29"/>
      <c r="FDY148" s="29"/>
      <c r="FDZ148" s="29"/>
      <c r="FEA148" s="29"/>
      <c r="FEB148" s="29"/>
      <c r="FEC148" s="29"/>
      <c r="FED148" s="29"/>
      <c r="FEE148" s="29"/>
      <c r="FEF148" s="29"/>
      <c r="FEG148" s="29"/>
      <c r="FEH148" s="29"/>
      <c r="FEI148" s="29"/>
      <c r="FEJ148" s="29"/>
      <c r="FEK148" s="29"/>
      <c r="FEL148" s="29"/>
      <c r="FEM148" s="29"/>
      <c r="FEN148" s="29"/>
      <c r="FEO148" s="29"/>
      <c r="FEP148" s="29"/>
      <c r="FEQ148" s="29"/>
      <c r="FER148" s="29"/>
      <c r="FES148" s="29"/>
      <c r="FET148" s="29"/>
      <c r="FEU148" s="29"/>
      <c r="FEV148" s="29"/>
      <c r="FEW148" s="29"/>
      <c r="FEX148" s="29"/>
      <c r="FEY148" s="29"/>
      <c r="FEZ148" s="29"/>
      <c r="FFA148" s="29"/>
      <c r="FFB148" s="29"/>
      <c r="FFC148" s="29"/>
      <c r="FFD148" s="29"/>
      <c r="FFE148" s="29"/>
      <c r="FFF148" s="29"/>
      <c r="FFG148" s="29"/>
      <c r="FFH148" s="29"/>
      <c r="FFI148" s="29"/>
      <c r="FFJ148" s="29"/>
      <c r="FFK148" s="29"/>
      <c r="FFL148" s="29"/>
      <c r="FFM148" s="29"/>
      <c r="FFN148" s="29"/>
      <c r="FFO148" s="29"/>
      <c r="FFP148" s="29"/>
      <c r="FFQ148" s="29"/>
      <c r="FFR148" s="29"/>
      <c r="FFS148" s="29"/>
      <c r="FFT148" s="29"/>
      <c r="FFU148" s="29"/>
      <c r="FFV148" s="29"/>
      <c r="FFW148" s="29"/>
      <c r="FFX148" s="29"/>
      <c r="FFY148" s="29"/>
      <c r="FFZ148" s="29"/>
      <c r="FGA148" s="29"/>
      <c r="FGB148" s="29"/>
      <c r="FGC148" s="29"/>
      <c r="FGD148" s="29"/>
      <c r="FGE148" s="29"/>
      <c r="FGF148" s="29"/>
      <c r="FGG148" s="29"/>
      <c r="FGH148" s="29"/>
      <c r="FGI148" s="29"/>
      <c r="FGJ148" s="29"/>
      <c r="FGK148" s="29"/>
      <c r="FGL148" s="29"/>
      <c r="FGM148" s="29"/>
      <c r="FGN148" s="29"/>
      <c r="FGO148" s="29"/>
      <c r="FGP148" s="29"/>
      <c r="FGQ148" s="29"/>
      <c r="FGR148" s="29"/>
      <c r="FGS148" s="29"/>
      <c r="FGT148" s="29"/>
      <c r="FGU148" s="29"/>
      <c r="FGV148" s="29"/>
      <c r="FGW148" s="29"/>
      <c r="FGX148" s="29"/>
      <c r="FGY148" s="29"/>
      <c r="FGZ148" s="29"/>
      <c r="FHA148" s="29"/>
      <c r="FHB148" s="29"/>
      <c r="FHC148" s="29"/>
      <c r="FHD148" s="29"/>
      <c r="FHE148" s="29"/>
      <c r="FHF148" s="29"/>
      <c r="FHG148" s="29"/>
      <c r="FHH148" s="29"/>
      <c r="FHI148" s="29"/>
      <c r="FHJ148" s="29"/>
      <c r="FHK148" s="29"/>
      <c r="FHL148" s="29"/>
      <c r="FHM148" s="29"/>
      <c r="FHN148" s="29"/>
      <c r="FHO148" s="29"/>
      <c r="FHP148" s="29"/>
      <c r="FHQ148" s="29"/>
      <c r="FHR148" s="29"/>
      <c r="FHS148" s="29"/>
      <c r="FHT148" s="29"/>
      <c r="FHU148" s="29"/>
      <c r="FHV148" s="29"/>
      <c r="FHW148" s="29"/>
      <c r="FHX148" s="29"/>
      <c r="FHY148" s="29"/>
      <c r="FHZ148" s="29"/>
      <c r="FIA148" s="29"/>
      <c r="FIB148" s="29"/>
      <c r="FIC148" s="29"/>
      <c r="FID148" s="29"/>
      <c r="FIE148" s="29"/>
      <c r="FIF148" s="29"/>
      <c r="FIG148" s="29"/>
      <c r="FIH148" s="29"/>
      <c r="FII148" s="29"/>
      <c r="FIJ148" s="29"/>
      <c r="FIK148" s="29"/>
      <c r="FIL148" s="29"/>
      <c r="FIM148" s="29"/>
      <c r="FIN148" s="29"/>
      <c r="FIO148" s="29"/>
      <c r="FIP148" s="29"/>
      <c r="FIQ148" s="29"/>
      <c r="FIR148" s="29"/>
      <c r="FIS148" s="29"/>
      <c r="FIT148" s="29"/>
      <c r="FIU148" s="29"/>
      <c r="FIV148" s="29"/>
      <c r="FIW148" s="29"/>
      <c r="FIX148" s="29"/>
      <c r="FIY148" s="29"/>
      <c r="FIZ148" s="29"/>
      <c r="FJA148" s="29"/>
      <c r="FJB148" s="29"/>
      <c r="FJC148" s="29"/>
      <c r="FJD148" s="29"/>
      <c r="FJE148" s="29"/>
      <c r="FJF148" s="29"/>
      <c r="FJG148" s="29"/>
      <c r="FJH148" s="29"/>
      <c r="FJI148" s="29"/>
      <c r="FJJ148" s="29"/>
      <c r="FJK148" s="29"/>
      <c r="FJL148" s="29"/>
      <c r="FJM148" s="29"/>
      <c r="FJN148" s="29"/>
      <c r="FJO148" s="29"/>
      <c r="FJP148" s="29"/>
      <c r="FJQ148" s="29"/>
      <c r="FJR148" s="29"/>
      <c r="FJS148" s="29"/>
      <c r="FJT148" s="29"/>
      <c r="FJU148" s="29"/>
      <c r="FJV148" s="29"/>
      <c r="FJW148" s="29"/>
      <c r="FJX148" s="29"/>
      <c r="FJY148" s="29"/>
      <c r="FJZ148" s="29"/>
      <c r="FKA148" s="29"/>
      <c r="FKB148" s="29"/>
      <c r="FKC148" s="29"/>
      <c r="FKD148" s="29"/>
      <c r="FKE148" s="29"/>
      <c r="FKF148" s="29"/>
      <c r="FKG148" s="29"/>
      <c r="FKH148" s="29"/>
      <c r="FKJ148" s="29"/>
      <c r="FKK148" s="29"/>
      <c r="FKL148" s="29"/>
      <c r="FKM148" s="29"/>
      <c r="FKN148" s="29"/>
      <c r="FKO148" s="29"/>
      <c r="FKP148" s="29"/>
      <c r="FKQ148" s="29"/>
      <c r="FKR148" s="29"/>
      <c r="FKS148" s="29"/>
      <c r="FKT148" s="29"/>
      <c r="FKU148" s="29"/>
      <c r="FKV148" s="29"/>
      <c r="FKW148" s="29"/>
      <c r="FKX148" s="29"/>
      <c r="FKY148" s="29"/>
      <c r="FKZ148" s="29"/>
      <c r="FLA148" s="29"/>
      <c r="FLB148" s="29"/>
      <c r="FLC148" s="29"/>
      <c r="FLD148" s="29"/>
      <c r="FLE148" s="29"/>
      <c r="FLF148" s="29"/>
      <c r="FLG148" s="29"/>
      <c r="FLH148" s="29"/>
      <c r="FLI148" s="29"/>
      <c r="FLJ148" s="29"/>
      <c r="FLK148" s="29"/>
      <c r="FLL148" s="29"/>
      <c r="FLM148" s="29"/>
      <c r="FLN148" s="29"/>
      <c r="FLO148" s="29"/>
      <c r="FLP148" s="29"/>
      <c r="FLQ148" s="29"/>
      <c r="FLR148" s="29"/>
      <c r="FLS148" s="29"/>
      <c r="FLT148" s="29"/>
      <c r="FLU148" s="29"/>
      <c r="FLV148" s="29"/>
      <c r="FLW148" s="29"/>
      <c r="FLX148" s="29"/>
      <c r="FLY148" s="29"/>
      <c r="FLZ148" s="29"/>
      <c r="FMA148" s="29"/>
      <c r="FMB148" s="29"/>
      <c r="FMC148" s="29"/>
      <c r="FMD148" s="29"/>
      <c r="FME148" s="29"/>
      <c r="FMF148" s="29"/>
      <c r="FMG148" s="29"/>
      <c r="FMH148" s="29"/>
      <c r="FMI148" s="29"/>
      <c r="FMJ148" s="29"/>
      <c r="FMK148" s="29"/>
      <c r="FML148" s="29"/>
      <c r="FMM148" s="29"/>
      <c r="FMN148" s="29"/>
      <c r="FMO148" s="29"/>
      <c r="FMP148" s="29"/>
      <c r="FMQ148" s="29"/>
      <c r="FMR148" s="29"/>
      <c r="FMS148" s="29"/>
      <c r="FMT148" s="29"/>
      <c r="FMU148" s="29"/>
      <c r="FMV148" s="29"/>
      <c r="FMW148" s="29"/>
      <c r="FMX148" s="29"/>
      <c r="FMY148" s="29"/>
      <c r="FMZ148" s="29"/>
      <c r="FNA148" s="29"/>
      <c r="FNB148" s="29"/>
      <c r="FNC148" s="29"/>
      <c r="FND148" s="29"/>
      <c r="FNE148" s="29"/>
      <c r="FNF148" s="29"/>
      <c r="FNG148" s="29"/>
      <c r="FNH148" s="29"/>
      <c r="FNI148" s="29"/>
      <c r="FNJ148" s="29"/>
      <c r="FNK148" s="29"/>
      <c r="FNL148" s="29"/>
      <c r="FNM148" s="29"/>
      <c r="FNN148" s="29"/>
      <c r="FNO148" s="29"/>
      <c r="FNP148" s="29"/>
      <c r="FNQ148" s="29"/>
      <c r="FNR148" s="29"/>
      <c r="FNS148" s="29"/>
      <c r="FNT148" s="29"/>
      <c r="FNU148" s="29"/>
      <c r="FNV148" s="29"/>
      <c r="FNW148" s="29"/>
      <c r="FNX148" s="29"/>
      <c r="FNY148" s="29"/>
      <c r="FNZ148" s="29"/>
      <c r="FOA148" s="29"/>
      <c r="FOB148" s="29"/>
      <c r="FOC148" s="29"/>
      <c r="FOD148" s="29"/>
      <c r="FOE148" s="29"/>
      <c r="FOF148" s="29"/>
      <c r="FOG148" s="29"/>
      <c r="FOH148" s="29"/>
      <c r="FOI148" s="29"/>
      <c r="FOJ148" s="29"/>
      <c r="FOK148" s="29"/>
      <c r="FOL148" s="29"/>
      <c r="FOM148" s="29"/>
      <c r="FON148" s="29"/>
      <c r="FOO148" s="29"/>
      <c r="FOP148" s="29"/>
      <c r="FOQ148" s="29"/>
      <c r="FOR148" s="29"/>
      <c r="FOS148" s="29"/>
      <c r="FOT148" s="29"/>
      <c r="FOU148" s="29"/>
      <c r="FOV148" s="29"/>
      <c r="FOW148" s="29"/>
      <c r="FOX148" s="29"/>
      <c r="FOY148" s="29"/>
      <c r="FOZ148" s="29"/>
      <c r="FPA148" s="29"/>
      <c r="FPB148" s="29"/>
      <c r="FPC148" s="29"/>
      <c r="FPD148" s="29"/>
      <c r="FPE148" s="29"/>
      <c r="FPF148" s="29"/>
      <c r="FPG148" s="29"/>
      <c r="FPH148" s="29"/>
      <c r="FPI148" s="29"/>
      <c r="FPJ148" s="29"/>
      <c r="FPK148" s="29"/>
      <c r="FPL148" s="29"/>
      <c r="FPM148" s="29"/>
      <c r="FPN148" s="29"/>
      <c r="FPO148" s="29"/>
      <c r="FPP148" s="29"/>
      <c r="FPQ148" s="29"/>
      <c r="FPR148" s="29"/>
      <c r="FPS148" s="29"/>
      <c r="FPT148" s="29"/>
      <c r="FPU148" s="29"/>
      <c r="FPV148" s="29"/>
      <c r="FPW148" s="29"/>
      <c r="FPX148" s="29"/>
      <c r="FPY148" s="29"/>
      <c r="FPZ148" s="29"/>
      <c r="FQA148" s="29"/>
      <c r="FQB148" s="29"/>
      <c r="FQC148" s="29"/>
      <c r="FQD148" s="29"/>
      <c r="FQE148" s="29"/>
      <c r="FQF148" s="29"/>
      <c r="FQG148" s="29"/>
      <c r="FQH148" s="29"/>
      <c r="FQI148" s="29"/>
      <c r="FQJ148" s="29"/>
      <c r="FQK148" s="29"/>
      <c r="FQL148" s="29"/>
      <c r="FQM148" s="29"/>
      <c r="FQN148" s="29"/>
      <c r="FQO148" s="29"/>
      <c r="FQP148" s="29"/>
      <c r="FQQ148" s="29"/>
      <c r="FQR148" s="29"/>
      <c r="FQS148" s="29"/>
      <c r="FQT148" s="29"/>
      <c r="FQU148" s="29"/>
      <c r="FQV148" s="29"/>
      <c r="FQW148" s="29"/>
      <c r="FQX148" s="29"/>
      <c r="FQY148" s="29"/>
      <c r="FQZ148" s="29"/>
      <c r="FRA148" s="29"/>
      <c r="FRB148" s="29"/>
      <c r="FRC148" s="29"/>
      <c r="FRD148" s="29"/>
      <c r="FRE148" s="29"/>
      <c r="FRF148" s="29"/>
      <c r="FRG148" s="29"/>
      <c r="FRH148" s="29"/>
      <c r="FRI148" s="29"/>
      <c r="FRJ148" s="29"/>
      <c r="FRK148" s="29"/>
      <c r="FRL148" s="29"/>
      <c r="FRM148" s="29"/>
      <c r="FRN148" s="29"/>
      <c r="FRO148" s="29"/>
      <c r="FRP148" s="29"/>
      <c r="FRQ148" s="29"/>
      <c r="FRR148" s="29"/>
      <c r="FRS148" s="29"/>
      <c r="FRT148" s="29"/>
      <c r="FRU148" s="29"/>
      <c r="FRV148" s="29"/>
      <c r="FRW148" s="29"/>
      <c r="FRX148" s="29"/>
      <c r="FRY148" s="29"/>
      <c r="FRZ148" s="29"/>
      <c r="FSA148" s="29"/>
      <c r="FSB148" s="29"/>
      <c r="FSC148" s="29"/>
      <c r="FSD148" s="29"/>
      <c r="FSE148" s="29"/>
      <c r="FSF148" s="29"/>
      <c r="FSG148" s="29"/>
      <c r="FSH148" s="29"/>
      <c r="FSI148" s="29"/>
      <c r="FSJ148" s="29"/>
      <c r="FSK148" s="29"/>
      <c r="FSL148" s="29"/>
      <c r="FSM148" s="29"/>
      <c r="FSN148" s="29"/>
      <c r="FSO148" s="29"/>
      <c r="FSP148" s="29"/>
      <c r="FSQ148" s="29"/>
      <c r="FSR148" s="29"/>
      <c r="FSS148" s="29"/>
      <c r="FST148" s="29"/>
      <c r="FSU148" s="29"/>
      <c r="FSV148" s="29"/>
      <c r="FSW148" s="29"/>
      <c r="FSX148" s="29"/>
      <c r="FSY148" s="29"/>
      <c r="FSZ148" s="29"/>
      <c r="FTA148" s="29"/>
      <c r="FTB148" s="29"/>
      <c r="FTC148" s="29"/>
      <c r="FTD148" s="29"/>
      <c r="FTE148" s="29"/>
      <c r="FTF148" s="29"/>
      <c r="FTG148" s="29"/>
      <c r="FTH148" s="29"/>
      <c r="FTI148" s="29"/>
      <c r="FTJ148" s="29"/>
      <c r="FTK148" s="29"/>
      <c r="FTL148" s="29"/>
      <c r="FTM148" s="29"/>
      <c r="FTN148" s="29"/>
      <c r="FTO148" s="29"/>
      <c r="FTP148" s="29"/>
      <c r="FTQ148" s="29"/>
      <c r="FTR148" s="29"/>
      <c r="FTS148" s="29"/>
      <c r="FTT148" s="29"/>
      <c r="FTU148" s="29"/>
      <c r="FTV148" s="29"/>
      <c r="FTW148" s="29"/>
      <c r="FTX148" s="29"/>
      <c r="FTY148" s="29"/>
      <c r="FTZ148" s="29"/>
      <c r="FUA148" s="29"/>
      <c r="FUB148" s="29"/>
      <c r="FUC148" s="29"/>
      <c r="FUD148" s="29"/>
      <c r="FUF148" s="29"/>
      <c r="FUG148" s="29"/>
      <c r="FUH148" s="29"/>
      <c r="FUI148" s="29"/>
      <c r="FUJ148" s="29"/>
      <c r="FUK148" s="29"/>
      <c r="FUL148" s="29"/>
      <c r="FUM148" s="29"/>
      <c r="FUN148" s="29"/>
      <c r="FUO148" s="29"/>
      <c r="FUP148" s="29"/>
      <c r="FUQ148" s="29"/>
      <c r="FUR148" s="29"/>
      <c r="FUS148" s="29"/>
      <c r="FUT148" s="29"/>
      <c r="FUU148" s="29"/>
      <c r="FUV148" s="29"/>
      <c r="FUW148" s="29"/>
      <c r="FUX148" s="29"/>
      <c r="FUY148" s="29"/>
      <c r="FUZ148" s="29"/>
      <c r="FVA148" s="29"/>
      <c r="FVB148" s="29"/>
      <c r="FVC148" s="29"/>
      <c r="FVD148" s="29"/>
      <c r="FVE148" s="29"/>
      <c r="FVF148" s="29"/>
      <c r="FVG148" s="29"/>
      <c r="FVH148" s="29"/>
      <c r="FVI148" s="29"/>
      <c r="FVJ148" s="29"/>
      <c r="FVK148" s="29"/>
      <c r="FVL148" s="29"/>
      <c r="FVM148" s="29"/>
      <c r="FVN148" s="29"/>
      <c r="FVO148" s="29"/>
      <c r="FVP148" s="29"/>
      <c r="FVQ148" s="29"/>
      <c r="FVR148" s="29"/>
      <c r="FVS148" s="29"/>
      <c r="FVT148" s="29"/>
      <c r="FVU148" s="29"/>
      <c r="FVV148" s="29"/>
      <c r="FVW148" s="29"/>
      <c r="FVX148" s="29"/>
      <c r="FVY148" s="29"/>
      <c r="FVZ148" s="29"/>
      <c r="FWA148" s="29"/>
      <c r="FWB148" s="29"/>
      <c r="FWC148" s="29"/>
      <c r="FWD148" s="29"/>
      <c r="FWE148" s="29"/>
      <c r="FWF148" s="29"/>
      <c r="FWG148" s="29"/>
      <c r="FWH148" s="29"/>
      <c r="FWI148" s="29"/>
      <c r="FWJ148" s="29"/>
      <c r="FWK148" s="29"/>
      <c r="FWL148" s="29"/>
      <c r="FWM148" s="29"/>
      <c r="FWN148" s="29"/>
      <c r="FWO148" s="29"/>
      <c r="FWP148" s="29"/>
      <c r="FWQ148" s="29"/>
      <c r="FWR148" s="29"/>
      <c r="FWS148" s="29"/>
      <c r="FWT148" s="29"/>
      <c r="FWU148" s="29"/>
      <c r="FWV148" s="29"/>
      <c r="FWW148" s="29"/>
      <c r="FWX148" s="29"/>
      <c r="FWY148" s="29"/>
      <c r="FWZ148" s="29"/>
      <c r="FXA148" s="29"/>
      <c r="FXB148" s="29"/>
      <c r="FXC148" s="29"/>
      <c r="FXD148" s="29"/>
      <c r="FXE148" s="29"/>
      <c r="FXF148" s="29"/>
      <c r="FXG148" s="29"/>
      <c r="FXH148" s="29"/>
      <c r="FXI148" s="29"/>
      <c r="FXJ148" s="29"/>
      <c r="FXK148" s="29"/>
      <c r="FXL148" s="29"/>
      <c r="FXM148" s="29"/>
      <c r="FXN148" s="29"/>
      <c r="FXO148" s="29"/>
      <c r="FXP148" s="29"/>
      <c r="FXQ148" s="29"/>
      <c r="FXR148" s="29"/>
      <c r="FXS148" s="29"/>
      <c r="FXT148" s="29"/>
      <c r="FXU148" s="29"/>
      <c r="FXV148" s="29"/>
      <c r="FXW148" s="29"/>
      <c r="FXX148" s="29"/>
      <c r="FXY148" s="29"/>
      <c r="FXZ148" s="29"/>
      <c r="FYA148" s="29"/>
      <c r="FYB148" s="29"/>
      <c r="FYC148" s="29"/>
      <c r="FYD148" s="29"/>
      <c r="FYE148" s="29"/>
      <c r="FYF148" s="29"/>
      <c r="FYG148" s="29"/>
      <c r="FYH148" s="29"/>
      <c r="FYI148" s="29"/>
      <c r="FYJ148" s="29"/>
      <c r="FYK148" s="29"/>
      <c r="FYL148" s="29"/>
      <c r="FYM148" s="29"/>
      <c r="FYN148" s="29"/>
      <c r="FYO148" s="29"/>
      <c r="FYP148" s="29"/>
      <c r="FYQ148" s="29"/>
      <c r="FYR148" s="29"/>
      <c r="FYS148" s="29"/>
      <c r="FYT148" s="29"/>
      <c r="FYU148" s="29"/>
      <c r="FYV148" s="29"/>
      <c r="FYW148" s="29"/>
      <c r="FYX148" s="29"/>
      <c r="FYY148" s="29"/>
      <c r="FYZ148" s="29"/>
      <c r="FZA148" s="29"/>
      <c r="FZB148" s="29"/>
      <c r="FZC148" s="29"/>
      <c r="FZD148" s="29"/>
      <c r="FZE148" s="29"/>
      <c r="FZF148" s="29"/>
      <c r="FZG148" s="29"/>
      <c r="FZH148" s="29"/>
      <c r="FZI148" s="29"/>
      <c r="FZJ148" s="29"/>
      <c r="FZK148" s="29"/>
      <c r="FZL148" s="29"/>
      <c r="FZM148" s="29"/>
      <c r="FZN148" s="29"/>
      <c r="FZO148" s="29"/>
      <c r="FZP148" s="29"/>
      <c r="FZQ148" s="29"/>
      <c r="FZR148" s="29"/>
      <c r="FZS148" s="29"/>
      <c r="FZT148" s="29"/>
      <c r="FZU148" s="29"/>
      <c r="FZV148" s="29"/>
      <c r="FZW148" s="29"/>
      <c r="FZX148" s="29"/>
      <c r="FZY148" s="29"/>
      <c r="FZZ148" s="29"/>
      <c r="GAA148" s="29"/>
      <c r="GAB148" s="29"/>
      <c r="GAC148" s="29"/>
      <c r="GAD148" s="29"/>
      <c r="GAE148" s="29"/>
      <c r="GAF148" s="29"/>
      <c r="GAG148" s="29"/>
      <c r="GAH148" s="29"/>
      <c r="GAI148" s="29"/>
      <c r="GAJ148" s="29"/>
      <c r="GAK148" s="29"/>
      <c r="GAL148" s="29"/>
      <c r="GAM148" s="29"/>
      <c r="GAN148" s="29"/>
      <c r="GAO148" s="29"/>
      <c r="GAP148" s="29"/>
      <c r="GAQ148" s="29"/>
      <c r="GAR148" s="29"/>
      <c r="GAS148" s="29"/>
      <c r="GAT148" s="29"/>
      <c r="GAU148" s="29"/>
      <c r="GAV148" s="29"/>
      <c r="GAW148" s="29"/>
      <c r="GAX148" s="29"/>
      <c r="GAY148" s="29"/>
      <c r="GAZ148" s="29"/>
      <c r="GBA148" s="29"/>
      <c r="GBB148" s="29"/>
      <c r="GBC148" s="29"/>
      <c r="GBD148" s="29"/>
      <c r="GBE148" s="29"/>
      <c r="GBF148" s="29"/>
      <c r="GBG148" s="29"/>
      <c r="GBH148" s="29"/>
      <c r="GBI148" s="29"/>
      <c r="GBJ148" s="29"/>
      <c r="GBK148" s="29"/>
      <c r="GBL148" s="29"/>
      <c r="GBM148" s="29"/>
      <c r="GBN148" s="29"/>
      <c r="GBO148" s="29"/>
      <c r="GBP148" s="29"/>
      <c r="GBQ148" s="29"/>
      <c r="GBR148" s="29"/>
      <c r="GBS148" s="29"/>
      <c r="GBT148" s="29"/>
      <c r="GBU148" s="29"/>
      <c r="GBV148" s="29"/>
      <c r="GBW148" s="29"/>
      <c r="GBX148" s="29"/>
      <c r="GBY148" s="29"/>
      <c r="GBZ148" s="29"/>
      <c r="GCA148" s="29"/>
      <c r="GCB148" s="29"/>
      <c r="GCC148" s="29"/>
      <c r="GCD148" s="29"/>
      <c r="GCE148" s="29"/>
      <c r="GCF148" s="29"/>
      <c r="GCG148" s="29"/>
      <c r="GCH148" s="29"/>
      <c r="GCI148" s="29"/>
      <c r="GCJ148" s="29"/>
      <c r="GCK148" s="29"/>
      <c r="GCL148" s="29"/>
      <c r="GCM148" s="29"/>
      <c r="GCN148" s="29"/>
      <c r="GCO148" s="29"/>
      <c r="GCP148" s="29"/>
      <c r="GCQ148" s="29"/>
      <c r="GCR148" s="29"/>
      <c r="GCS148" s="29"/>
      <c r="GCT148" s="29"/>
      <c r="GCU148" s="29"/>
      <c r="GCV148" s="29"/>
      <c r="GCW148" s="29"/>
      <c r="GCX148" s="29"/>
      <c r="GCY148" s="29"/>
      <c r="GCZ148" s="29"/>
      <c r="GDA148" s="29"/>
      <c r="GDB148" s="29"/>
      <c r="GDC148" s="29"/>
      <c r="GDD148" s="29"/>
      <c r="GDE148" s="29"/>
      <c r="GDF148" s="29"/>
      <c r="GDG148" s="29"/>
      <c r="GDH148" s="29"/>
      <c r="GDI148" s="29"/>
      <c r="GDJ148" s="29"/>
      <c r="GDK148" s="29"/>
      <c r="GDL148" s="29"/>
      <c r="GDM148" s="29"/>
      <c r="GDN148" s="29"/>
      <c r="GDO148" s="29"/>
      <c r="GDP148" s="29"/>
      <c r="GDQ148" s="29"/>
      <c r="GDR148" s="29"/>
      <c r="GDS148" s="29"/>
      <c r="GDT148" s="29"/>
      <c r="GDU148" s="29"/>
      <c r="GDV148" s="29"/>
      <c r="GDW148" s="29"/>
      <c r="GDX148" s="29"/>
      <c r="GDY148" s="29"/>
      <c r="GDZ148" s="29"/>
      <c r="GEB148" s="29"/>
      <c r="GEC148" s="29"/>
      <c r="GED148" s="29"/>
      <c r="GEE148" s="29"/>
      <c r="GEF148" s="29"/>
      <c r="GEG148" s="29"/>
      <c r="GEH148" s="29"/>
      <c r="GEI148" s="29"/>
      <c r="GEJ148" s="29"/>
      <c r="GEK148" s="29"/>
      <c r="GEL148" s="29"/>
      <c r="GEM148" s="29"/>
      <c r="GEN148" s="29"/>
      <c r="GEO148" s="29"/>
      <c r="GEP148" s="29"/>
      <c r="GEQ148" s="29"/>
      <c r="GER148" s="29"/>
      <c r="GES148" s="29"/>
      <c r="GET148" s="29"/>
      <c r="GEU148" s="29"/>
      <c r="GEV148" s="29"/>
      <c r="GEW148" s="29"/>
      <c r="GEX148" s="29"/>
      <c r="GEY148" s="29"/>
      <c r="GEZ148" s="29"/>
      <c r="GFA148" s="29"/>
      <c r="GFB148" s="29"/>
      <c r="GFC148" s="29"/>
      <c r="GFD148" s="29"/>
      <c r="GFE148" s="29"/>
      <c r="GFF148" s="29"/>
      <c r="GFG148" s="29"/>
      <c r="GFH148" s="29"/>
      <c r="GFI148" s="29"/>
      <c r="GFJ148" s="29"/>
      <c r="GFK148" s="29"/>
      <c r="GFL148" s="29"/>
      <c r="GFM148" s="29"/>
      <c r="GFN148" s="29"/>
      <c r="GFO148" s="29"/>
      <c r="GFP148" s="29"/>
      <c r="GFQ148" s="29"/>
      <c r="GFR148" s="29"/>
      <c r="GFS148" s="29"/>
      <c r="GFT148" s="29"/>
      <c r="GFU148" s="29"/>
      <c r="GFV148" s="29"/>
      <c r="GFW148" s="29"/>
      <c r="GFX148" s="29"/>
      <c r="GFY148" s="29"/>
      <c r="GFZ148" s="29"/>
      <c r="GGA148" s="29"/>
      <c r="GGB148" s="29"/>
      <c r="GGC148" s="29"/>
      <c r="GGD148" s="29"/>
      <c r="GGE148" s="29"/>
      <c r="GGF148" s="29"/>
      <c r="GGG148" s="29"/>
      <c r="GGH148" s="29"/>
      <c r="GGI148" s="29"/>
      <c r="GGJ148" s="29"/>
      <c r="GGK148" s="29"/>
      <c r="GGL148" s="29"/>
      <c r="GGM148" s="29"/>
      <c r="GGN148" s="29"/>
      <c r="GGO148" s="29"/>
      <c r="GGP148" s="29"/>
      <c r="GGQ148" s="29"/>
      <c r="GGR148" s="29"/>
      <c r="GGS148" s="29"/>
      <c r="GGT148" s="29"/>
      <c r="GGU148" s="29"/>
      <c r="GGV148" s="29"/>
      <c r="GGW148" s="29"/>
      <c r="GGX148" s="29"/>
      <c r="GGY148" s="29"/>
      <c r="GGZ148" s="29"/>
      <c r="GHA148" s="29"/>
      <c r="GHB148" s="29"/>
      <c r="GHC148" s="29"/>
      <c r="GHD148" s="29"/>
      <c r="GHE148" s="29"/>
      <c r="GHF148" s="29"/>
      <c r="GHG148" s="29"/>
      <c r="GHH148" s="29"/>
      <c r="GHI148" s="29"/>
      <c r="GHJ148" s="29"/>
      <c r="GHK148" s="29"/>
      <c r="GHL148" s="29"/>
      <c r="GHM148" s="29"/>
      <c r="GHN148" s="29"/>
      <c r="GHO148" s="29"/>
      <c r="GHP148" s="29"/>
      <c r="GHQ148" s="29"/>
      <c r="GHR148" s="29"/>
      <c r="GHS148" s="29"/>
      <c r="GHT148" s="29"/>
      <c r="GHU148" s="29"/>
      <c r="GHV148" s="29"/>
      <c r="GHW148" s="29"/>
      <c r="GHX148" s="29"/>
      <c r="GHY148" s="29"/>
      <c r="GHZ148" s="29"/>
      <c r="GIA148" s="29"/>
      <c r="GIB148" s="29"/>
      <c r="GIC148" s="29"/>
      <c r="GID148" s="29"/>
      <c r="GIE148" s="29"/>
      <c r="GIF148" s="29"/>
      <c r="GIG148" s="29"/>
      <c r="GIH148" s="29"/>
      <c r="GII148" s="29"/>
      <c r="GIJ148" s="29"/>
      <c r="GIK148" s="29"/>
      <c r="GIL148" s="29"/>
      <c r="GIM148" s="29"/>
      <c r="GIN148" s="29"/>
      <c r="GIO148" s="29"/>
      <c r="GIP148" s="29"/>
      <c r="GIQ148" s="29"/>
      <c r="GIR148" s="29"/>
      <c r="GIS148" s="29"/>
      <c r="GIT148" s="29"/>
      <c r="GIU148" s="29"/>
      <c r="GIV148" s="29"/>
      <c r="GIW148" s="29"/>
      <c r="GIX148" s="29"/>
      <c r="GIY148" s="29"/>
      <c r="GIZ148" s="29"/>
      <c r="GJA148" s="29"/>
      <c r="GJB148" s="29"/>
      <c r="GJC148" s="29"/>
      <c r="GJD148" s="29"/>
      <c r="GJE148" s="29"/>
      <c r="GJF148" s="29"/>
      <c r="GJG148" s="29"/>
      <c r="GJH148" s="29"/>
      <c r="GJI148" s="29"/>
      <c r="GJJ148" s="29"/>
      <c r="GJK148" s="29"/>
      <c r="GJL148" s="29"/>
      <c r="GJM148" s="29"/>
      <c r="GJN148" s="29"/>
      <c r="GJO148" s="29"/>
      <c r="GJP148" s="29"/>
      <c r="GJQ148" s="29"/>
      <c r="GJR148" s="29"/>
      <c r="GJS148" s="29"/>
      <c r="GJT148" s="29"/>
      <c r="GJU148" s="29"/>
      <c r="GJV148" s="29"/>
      <c r="GJW148" s="29"/>
      <c r="GJX148" s="29"/>
      <c r="GJY148" s="29"/>
      <c r="GJZ148" s="29"/>
      <c r="GKA148" s="29"/>
      <c r="GKB148" s="29"/>
      <c r="GKC148" s="29"/>
      <c r="GKD148" s="29"/>
      <c r="GKE148" s="29"/>
      <c r="GKF148" s="29"/>
      <c r="GKG148" s="29"/>
      <c r="GKH148" s="29"/>
      <c r="GKI148" s="29"/>
      <c r="GKJ148" s="29"/>
      <c r="GKK148" s="29"/>
      <c r="GKL148" s="29"/>
      <c r="GKM148" s="29"/>
      <c r="GKN148" s="29"/>
      <c r="GKO148" s="29"/>
      <c r="GKP148" s="29"/>
      <c r="GKQ148" s="29"/>
      <c r="GKR148" s="29"/>
      <c r="GKS148" s="29"/>
      <c r="GKT148" s="29"/>
      <c r="GKU148" s="29"/>
      <c r="GKV148" s="29"/>
      <c r="GKW148" s="29"/>
      <c r="GKX148" s="29"/>
      <c r="GKY148" s="29"/>
      <c r="GKZ148" s="29"/>
      <c r="GLA148" s="29"/>
      <c r="GLB148" s="29"/>
      <c r="GLC148" s="29"/>
      <c r="GLD148" s="29"/>
      <c r="GLE148" s="29"/>
      <c r="GLF148" s="29"/>
      <c r="GLG148" s="29"/>
      <c r="GLH148" s="29"/>
      <c r="GLI148" s="29"/>
      <c r="GLJ148" s="29"/>
      <c r="GLK148" s="29"/>
      <c r="GLL148" s="29"/>
      <c r="GLM148" s="29"/>
      <c r="GLN148" s="29"/>
      <c r="GLO148" s="29"/>
      <c r="GLP148" s="29"/>
      <c r="GLQ148" s="29"/>
      <c r="GLR148" s="29"/>
      <c r="GLS148" s="29"/>
      <c r="GLT148" s="29"/>
      <c r="GLU148" s="29"/>
      <c r="GLV148" s="29"/>
      <c r="GLW148" s="29"/>
      <c r="GLX148" s="29"/>
      <c r="GLY148" s="29"/>
      <c r="GLZ148" s="29"/>
      <c r="GMA148" s="29"/>
      <c r="GMB148" s="29"/>
      <c r="GMC148" s="29"/>
      <c r="GMD148" s="29"/>
      <c r="GME148" s="29"/>
      <c r="GMF148" s="29"/>
      <c r="GMG148" s="29"/>
      <c r="GMH148" s="29"/>
      <c r="GMI148" s="29"/>
      <c r="GMJ148" s="29"/>
      <c r="GMK148" s="29"/>
      <c r="GML148" s="29"/>
      <c r="GMM148" s="29"/>
      <c r="GMN148" s="29"/>
      <c r="GMO148" s="29"/>
      <c r="GMP148" s="29"/>
      <c r="GMQ148" s="29"/>
      <c r="GMR148" s="29"/>
      <c r="GMS148" s="29"/>
      <c r="GMT148" s="29"/>
      <c r="GMU148" s="29"/>
      <c r="GMV148" s="29"/>
      <c r="GMW148" s="29"/>
      <c r="GMX148" s="29"/>
      <c r="GMY148" s="29"/>
      <c r="GMZ148" s="29"/>
      <c r="GNA148" s="29"/>
      <c r="GNB148" s="29"/>
      <c r="GNC148" s="29"/>
      <c r="GND148" s="29"/>
      <c r="GNE148" s="29"/>
      <c r="GNF148" s="29"/>
      <c r="GNG148" s="29"/>
      <c r="GNH148" s="29"/>
      <c r="GNI148" s="29"/>
      <c r="GNJ148" s="29"/>
      <c r="GNK148" s="29"/>
      <c r="GNL148" s="29"/>
      <c r="GNM148" s="29"/>
      <c r="GNN148" s="29"/>
      <c r="GNO148" s="29"/>
      <c r="GNP148" s="29"/>
      <c r="GNQ148" s="29"/>
      <c r="GNR148" s="29"/>
      <c r="GNS148" s="29"/>
      <c r="GNT148" s="29"/>
      <c r="GNU148" s="29"/>
      <c r="GNV148" s="29"/>
      <c r="GNX148" s="29"/>
      <c r="GNY148" s="29"/>
      <c r="GNZ148" s="29"/>
      <c r="GOA148" s="29"/>
      <c r="GOB148" s="29"/>
      <c r="GOC148" s="29"/>
      <c r="GOD148" s="29"/>
      <c r="GOE148" s="29"/>
      <c r="GOF148" s="29"/>
      <c r="GOG148" s="29"/>
      <c r="GOH148" s="29"/>
      <c r="GOI148" s="29"/>
      <c r="GOJ148" s="29"/>
      <c r="GOK148" s="29"/>
      <c r="GOL148" s="29"/>
      <c r="GOM148" s="29"/>
      <c r="GON148" s="29"/>
      <c r="GOO148" s="29"/>
      <c r="GOP148" s="29"/>
      <c r="GOQ148" s="29"/>
      <c r="GOR148" s="29"/>
      <c r="GOS148" s="29"/>
      <c r="GOT148" s="29"/>
      <c r="GOU148" s="29"/>
      <c r="GOV148" s="29"/>
      <c r="GOW148" s="29"/>
      <c r="GOX148" s="29"/>
      <c r="GOY148" s="29"/>
      <c r="GOZ148" s="29"/>
      <c r="GPA148" s="29"/>
      <c r="GPB148" s="29"/>
      <c r="GPC148" s="29"/>
      <c r="GPD148" s="29"/>
      <c r="GPE148" s="29"/>
      <c r="GPF148" s="29"/>
      <c r="GPG148" s="29"/>
      <c r="GPH148" s="29"/>
      <c r="GPI148" s="29"/>
      <c r="GPJ148" s="29"/>
      <c r="GPK148" s="29"/>
      <c r="GPL148" s="29"/>
      <c r="GPM148" s="29"/>
      <c r="GPN148" s="29"/>
      <c r="GPO148" s="29"/>
      <c r="GPP148" s="29"/>
      <c r="GPQ148" s="29"/>
      <c r="GPR148" s="29"/>
      <c r="GPS148" s="29"/>
      <c r="GPT148" s="29"/>
      <c r="GPU148" s="29"/>
      <c r="GPV148" s="29"/>
      <c r="GPW148" s="29"/>
      <c r="GPX148" s="29"/>
      <c r="GPY148" s="29"/>
      <c r="GPZ148" s="29"/>
      <c r="GQA148" s="29"/>
      <c r="GQB148" s="29"/>
      <c r="GQC148" s="29"/>
      <c r="GQD148" s="29"/>
      <c r="GQE148" s="29"/>
      <c r="GQF148" s="29"/>
      <c r="GQG148" s="29"/>
      <c r="GQH148" s="29"/>
      <c r="GQI148" s="29"/>
      <c r="GQJ148" s="29"/>
      <c r="GQK148" s="29"/>
      <c r="GQL148" s="29"/>
      <c r="GQM148" s="29"/>
      <c r="GQN148" s="29"/>
      <c r="GQO148" s="29"/>
      <c r="GQP148" s="29"/>
      <c r="GQQ148" s="29"/>
      <c r="GQR148" s="29"/>
      <c r="GQS148" s="29"/>
      <c r="GQT148" s="29"/>
      <c r="GQU148" s="29"/>
      <c r="GQV148" s="29"/>
      <c r="GQW148" s="29"/>
      <c r="GQX148" s="29"/>
      <c r="GQY148" s="29"/>
      <c r="GQZ148" s="29"/>
      <c r="GRA148" s="29"/>
      <c r="GRB148" s="29"/>
      <c r="GRC148" s="29"/>
      <c r="GRD148" s="29"/>
      <c r="GRE148" s="29"/>
      <c r="GRF148" s="29"/>
      <c r="GRG148" s="29"/>
      <c r="GRH148" s="29"/>
      <c r="GRI148" s="29"/>
      <c r="GRJ148" s="29"/>
      <c r="GRK148" s="29"/>
      <c r="GRL148" s="29"/>
      <c r="GRM148" s="29"/>
      <c r="GRN148" s="29"/>
      <c r="GRO148" s="29"/>
      <c r="GRP148" s="29"/>
      <c r="GRQ148" s="29"/>
      <c r="GRR148" s="29"/>
      <c r="GRS148" s="29"/>
      <c r="GRT148" s="29"/>
      <c r="GRU148" s="29"/>
      <c r="GRV148" s="29"/>
      <c r="GRW148" s="29"/>
      <c r="GRX148" s="29"/>
      <c r="GRY148" s="29"/>
      <c r="GRZ148" s="29"/>
      <c r="GSA148" s="29"/>
      <c r="GSB148" s="29"/>
      <c r="GSC148" s="29"/>
      <c r="GSD148" s="29"/>
      <c r="GSE148" s="29"/>
      <c r="GSF148" s="29"/>
      <c r="GSG148" s="29"/>
      <c r="GSH148" s="29"/>
      <c r="GSI148" s="29"/>
      <c r="GSJ148" s="29"/>
      <c r="GSK148" s="29"/>
      <c r="GSL148" s="29"/>
      <c r="GSM148" s="29"/>
      <c r="GSN148" s="29"/>
      <c r="GSO148" s="29"/>
      <c r="GSP148" s="29"/>
      <c r="GSQ148" s="29"/>
      <c r="GSR148" s="29"/>
      <c r="GSS148" s="29"/>
      <c r="GST148" s="29"/>
      <c r="GSU148" s="29"/>
      <c r="GSV148" s="29"/>
      <c r="GSW148" s="29"/>
      <c r="GSX148" s="29"/>
      <c r="GSY148" s="29"/>
      <c r="GSZ148" s="29"/>
      <c r="GTA148" s="29"/>
      <c r="GTB148" s="29"/>
      <c r="GTC148" s="29"/>
      <c r="GTD148" s="29"/>
      <c r="GTE148" s="29"/>
      <c r="GTF148" s="29"/>
      <c r="GTG148" s="29"/>
      <c r="GTH148" s="29"/>
      <c r="GTI148" s="29"/>
      <c r="GTJ148" s="29"/>
      <c r="GTK148" s="29"/>
      <c r="GTL148" s="29"/>
      <c r="GTM148" s="29"/>
      <c r="GTN148" s="29"/>
      <c r="GTO148" s="29"/>
      <c r="GTP148" s="29"/>
      <c r="GTQ148" s="29"/>
      <c r="GTR148" s="29"/>
      <c r="GTS148" s="29"/>
      <c r="GTT148" s="29"/>
      <c r="GTU148" s="29"/>
      <c r="GTV148" s="29"/>
      <c r="GTW148" s="29"/>
      <c r="GTX148" s="29"/>
      <c r="GTY148" s="29"/>
      <c r="GTZ148" s="29"/>
      <c r="GUA148" s="29"/>
      <c r="GUB148" s="29"/>
      <c r="GUC148" s="29"/>
      <c r="GUD148" s="29"/>
      <c r="GUE148" s="29"/>
      <c r="GUF148" s="29"/>
      <c r="GUG148" s="29"/>
      <c r="GUH148" s="29"/>
      <c r="GUI148" s="29"/>
      <c r="GUJ148" s="29"/>
      <c r="GUK148" s="29"/>
      <c r="GUL148" s="29"/>
      <c r="GUM148" s="29"/>
      <c r="GUN148" s="29"/>
      <c r="GUO148" s="29"/>
      <c r="GUP148" s="29"/>
      <c r="GUQ148" s="29"/>
      <c r="GUR148" s="29"/>
      <c r="GUS148" s="29"/>
      <c r="GUT148" s="29"/>
      <c r="GUU148" s="29"/>
      <c r="GUV148" s="29"/>
      <c r="GUW148" s="29"/>
      <c r="GUX148" s="29"/>
      <c r="GUY148" s="29"/>
      <c r="GUZ148" s="29"/>
      <c r="GVA148" s="29"/>
      <c r="GVB148" s="29"/>
      <c r="GVC148" s="29"/>
      <c r="GVD148" s="29"/>
      <c r="GVE148" s="29"/>
      <c r="GVF148" s="29"/>
      <c r="GVG148" s="29"/>
      <c r="GVH148" s="29"/>
      <c r="GVI148" s="29"/>
      <c r="GVJ148" s="29"/>
      <c r="GVK148" s="29"/>
      <c r="GVL148" s="29"/>
      <c r="GVM148" s="29"/>
      <c r="GVN148" s="29"/>
      <c r="GVO148" s="29"/>
      <c r="GVP148" s="29"/>
      <c r="GVQ148" s="29"/>
      <c r="GVR148" s="29"/>
      <c r="GVS148" s="29"/>
      <c r="GVT148" s="29"/>
      <c r="GVU148" s="29"/>
      <c r="GVV148" s="29"/>
      <c r="GVW148" s="29"/>
      <c r="GVX148" s="29"/>
      <c r="GVY148" s="29"/>
      <c r="GVZ148" s="29"/>
      <c r="GWA148" s="29"/>
      <c r="GWB148" s="29"/>
      <c r="GWC148" s="29"/>
      <c r="GWD148" s="29"/>
      <c r="GWE148" s="29"/>
      <c r="GWF148" s="29"/>
      <c r="GWG148" s="29"/>
      <c r="GWH148" s="29"/>
      <c r="GWI148" s="29"/>
      <c r="GWJ148" s="29"/>
      <c r="GWK148" s="29"/>
      <c r="GWL148" s="29"/>
      <c r="GWM148" s="29"/>
      <c r="GWN148" s="29"/>
      <c r="GWO148" s="29"/>
      <c r="GWP148" s="29"/>
      <c r="GWQ148" s="29"/>
      <c r="GWR148" s="29"/>
      <c r="GWS148" s="29"/>
      <c r="GWT148" s="29"/>
      <c r="GWU148" s="29"/>
      <c r="GWV148" s="29"/>
      <c r="GWW148" s="29"/>
      <c r="GWX148" s="29"/>
      <c r="GWY148" s="29"/>
      <c r="GWZ148" s="29"/>
      <c r="GXA148" s="29"/>
      <c r="GXB148" s="29"/>
      <c r="GXC148" s="29"/>
      <c r="GXD148" s="29"/>
      <c r="GXE148" s="29"/>
      <c r="GXF148" s="29"/>
      <c r="GXG148" s="29"/>
      <c r="GXH148" s="29"/>
      <c r="GXI148" s="29"/>
      <c r="GXJ148" s="29"/>
      <c r="GXK148" s="29"/>
      <c r="GXL148" s="29"/>
      <c r="GXM148" s="29"/>
      <c r="GXN148" s="29"/>
      <c r="GXO148" s="29"/>
      <c r="GXP148" s="29"/>
      <c r="GXQ148" s="29"/>
      <c r="GXR148" s="29"/>
      <c r="GXT148" s="29"/>
      <c r="GXU148" s="29"/>
      <c r="GXV148" s="29"/>
      <c r="GXW148" s="29"/>
      <c r="GXX148" s="29"/>
      <c r="GXY148" s="29"/>
      <c r="GXZ148" s="29"/>
      <c r="GYA148" s="29"/>
      <c r="GYB148" s="29"/>
      <c r="GYC148" s="29"/>
      <c r="GYD148" s="29"/>
      <c r="GYE148" s="29"/>
      <c r="GYF148" s="29"/>
      <c r="GYG148" s="29"/>
      <c r="GYH148" s="29"/>
      <c r="GYI148" s="29"/>
      <c r="GYJ148" s="29"/>
      <c r="GYK148" s="29"/>
      <c r="GYL148" s="29"/>
      <c r="GYM148" s="29"/>
      <c r="GYN148" s="29"/>
      <c r="GYO148" s="29"/>
      <c r="GYP148" s="29"/>
      <c r="GYQ148" s="29"/>
      <c r="GYR148" s="29"/>
      <c r="GYS148" s="29"/>
      <c r="GYT148" s="29"/>
      <c r="GYU148" s="29"/>
      <c r="GYV148" s="29"/>
      <c r="GYW148" s="29"/>
      <c r="GYX148" s="29"/>
      <c r="GYY148" s="29"/>
      <c r="GYZ148" s="29"/>
      <c r="GZA148" s="29"/>
      <c r="GZB148" s="29"/>
      <c r="GZC148" s="29"/>
      <c r="GZD148" s="29"/>
      <c r="GZE148" s="29"/>
      <c r="GZF148" s="29"/>
      <c r="GZG148" s="29"/>
      <c r="GZH148" s="29"/>
      <c r="GZI148" s="29"/>
      <c r="GZJ148" s="29"/>
      <c r="GZK148" s="29"/>
      <c r="GZL148" s="29"/>
      <c r="GZM148" s="29"/>
      <c r="GZN148" s="29"/>
      <c r="GZO148" s="29"/>
      <c r="GZP148" s="29"/>
      <c r="GZQ148" s="29"/>
      <c r="GZR148" s="29"/>
      <c r="GZS148" s="29"/>
      <c r="GZT148" s="29"/>
      <c r="GZU148" s="29"/>
      <c r="GZV148" s="29"/>
      <c r="GZW148" s="29"/>
      <c r="GZX148" s="29"/>
      <c r="GZY148" s="29"/>
      <c r="GZZ148" s="29"/>
      <c r="HAA148" s="29"/>
      <c r="HAB148" s="29"/>
      <c r="HAC148" s="29"/>
      <c r="HAD148" s="29"/>
      <c r="HAE148" s="29"/>
      <c r="HAF148" s="29"/>
      <c r="HAG148" s="29"/>
      <c r="HAH148" s="29"/>
      <c r="HAI148" s="29"/>
      <c r="HAJ148" s="29"/>
      <c r="HAK148" s="29"/>
      <c r="HAL148" s="29"/>
      <c r="HAM148" s="29"/>
      <c r="HAN148" s="29"/>
      <c r="HAO148" s="29"/>
      <c r="HAP148" s="29"/>
      <c r="HAQ148" s="29"/>
      <c r="HAR148" s="29"/>
      <c r="HAS148" s="29"/>
      <c r="HAT148" s="29"/>
      <c r="HAU148" s="29"/>
      <c r="HAV148" s="29"/>
      <c r="HAW148" s="29"/>
      <c r="HAX148" s="29"/>
      <c r="HAY148" s="29"/>
      <c r="HAZ148" s="29"/>
      <c r="HBA148" s="29"/>
      <c r="HBB148" s="29"/>
      <c r="HBC148" s="29"/>
      <c r="HBD148" s="29"/>
      <c r="HBE148" s="29"/>
      <c r="HBF148" s="29"/>
      <c r="HBG148" s="29"/>
      <c r="HBH148" s="29"/>
      <c r="HBI148" s="29"/>
      <c r="HBJ148" s="29"/>
      <c r="HBK148" s="29"/>
      <c r="HBL148" s="29"/>
      <c r="HBM148" s="29"/>
      <c r="HBN148" s="29"/>
      <c r="HBO148" s="29"/>
      <c r="HBP148" s="29"/>
      <c r="HBQ148" s="29"/>
      <c r="HBR148" s="29"/>
      <c r="HBS148" s="29"/>
      <c r="HBT148" s="29"/>
      <c r="HBU148" s="29"/>
      <c r="HBV148" s="29"/>
      <c r="HBW148" s="29"/>
      <c r="HBX148" s="29"/>
      <c r="HBY148" s="29"/>
      <c r="HBZ148" s="29"/>
      <c r="HCA148" s="29"/>
      <c r="HCB148" s="29"/>
      <c r="HCC148" s="29"/>
      <c r="HCD148" s="29"/>
      <c r="HCE148" s="29"/>
      <c r="HCF148" s="29"/>
      <c r="HCG148" s="29"/>
      <c r="HCH148" s="29"/>
      <c r="HCI148" s="29"/>
      <c r="HCJ148" s="29"/>
      <c r="HCK148" s="29"/>
      <c r="HCL148" s="29"/>
      <c r="HCM148" s="29"/>
      <c r="HCN148" s="29"/>
      <c r="HCO148" s="29"/>
      <c r="HCP148" s="29"/>
      <c r="HCQ148" s="29"/>
      <c r="HCR148" s="29"/>
      <c r="HCS148" s="29"/>
      <c r="HCT148" s="29"/>
      <c r="HCU148" s="29"/>
      <c r="HCV148" s="29"/>
      <c r="HCW148" s="29"/>
      <c r="HCX148" s="29"/>
      <c r="HCY148" s="29"/>
      <c r="HCZ148" s="29"/>
      <c r="HDA148" s="29"/>
      <c r="HDB148" s="29"/>
      <c r="HDC148" s="29"/>
      <c r="HDD148" s="29"/>
      <c r="HDE148" s="29"/>
      <c r="HDF148" s="29"/>
      <c r="HDG148" s="29"/>
      <c r="HDH148" s="29"/>
      <c r="HDI148" s="29"/>
      <c r="HDJ148" s="29"/>
      <c r="HDK148" s="29"/>
      <c r="HDL148" s="29"/>
      <c r="HDM148" s="29"/>
      <c r="HDN148" s="29"/>
      <c r="HDO148" s="29"/>
      <c r="HDP148" s="29"/>
      <c r="HDQ148" s="29"/>
      <c r="HDR148" s="29"/>
      <c r="HDS148" s="29"/>
      <c r="HDT148" s="29"/>
      <c r="HDU148" s="29"/>
      <c r="HDV148" s="29"/>
      <c r="HDW148" s="29"/>
      <c r="HDX148" s="29"/>
      <c r="HDY148" s="29"/>
      <c r="HDZ148" s="29"/>
      <c r="HEA148" s="29"/>
      <c r="HEB148" s="29"/>
      <c r="HEC148" s="29"/>
      <c r="HED148" s="29"/>
      <c r="HEE148" s="29"/>
      <c r="HEF148" s="29"/>
      <c r="HEG148" s="29"/>
      <c r="HEH148" s="29"/>
      <c r="HEI148" s="29"/>
      <c r="HEJ148" s="29"/>
      <c r="HEK148" s="29"/>
      <c r="HEL148" s="29"/>
      <c r="HEM148" s="29"/>
      <c r="HEN148" s="29"/>
      <c r="HEO148" s="29"/>
      <c r="HEP148" s="29"/>
      <c r="HEQ148" s="29"/>
      <c r="HER148" s="29"/>
      <c r="HES148" s="29"/>
      <c r="HET148" s="29"/>
      <c r="HEU148" s="29"/>
      <c r="HEV148" s="29"/>
      <c r="HEW148" s="29"/>
      <c r="HEX148" s="29"/>
      <c r="HEY148" s="29"/>
      <c r="HEZ148" s="29"/>
      <c r="HFA148" s="29"/>
      <c r="HFB148" s="29"/>
      <c r="HFC148" s="29"/>
      <c r="HFD148" s="29"/>
      <c r="HFE148" s="29"/>
      <c r="HFF148" s="29"/>
      <c r="HFG148" s="29"/>
      <c r="HFH148" s="29"/>
      <c r="HFI148" s="29"/>
      <c r="HFJ148" s="29"/>
      <c r="HFK148" s="29"/>
      <c r="HFL148" s="29"/>
      <c r="HFM148" s="29"/>
      <c r="HFN148" s="29"/>
      <c r="HFO148" s="29"/>
      <c r="HFP148" s="29"/>
      <c r="HFQ148" s="29"/>
      <c r="HFR148" s="29"/>
      <c r="HFS148" s="29"/>
      <c r="HFT148" s="29"/>
      <c r="HFU148" s="29"/>
      <c r="HFV148" s="29"/>
      <c r="HFW148" s="29"/>
      <c r="HFX148" s="29"/>
      <c r="HFY148" s="29"/>
      <c r="HFZ148" s="29"/>
      <c r="HGA148" s="29"/>
      <c r="HGB148" s="29"/>
      <c r="HGC148" s="29"/>
      <c r="HGD148" s="29"/>
      <c r="HGE148" s="29"/>
      <c r="HGF148" s="29"/>
      <c r="HGG148" s="29"/>
      <c r="HGH148" s="29"/>
      <c r="HGI148" s="29"/>
      <c r="HGJ148" s="29"/>
      <c r="HGK148" s="29"/>
      <c r="HGL148" s="29"/>
      <c r="HGM148" s="29"/>
      <c r="HGN148" s="29"/>
      <c r="HGO148" s="29"/>
      <c r="HGP148" s="29"/>
      <c r="HGQ148" s="29"/>
      <c r="HGR148" s="29"/>
      <c r="HGS148" s="29"/>
      <c r="HGT148" s="29"/>
      <c r="HGU148" s="29"/>
      <c r="HGV148" s="29"/>
      <c r="HGW148" s="29"/>
      <c r="HGX148" s="29"/>
      <c r="HGY148" s="29"/>
      <c r="HGZ148" s="29"/>
      <c r="HHA148" s="29"/>
      <c r="HHB148" s="29"/>
      <c r="HHC148" s="29"/>
      <c r="HHD148" s="29"/>
      <c r="HHE148" s="29"/>
      <c r="HHF148" s="29"/>
      <c r="HHG148" s="29"/>
      <c r="HHH148" s="29"/>
      <c r="HHI148" s="29"/>
      <c r="HHJ148" s="29"/>
      <c r="HHK148" s="29"/>
      <c r="HHL148" s="29"/>
      <c r="HHM148" s="29"/>
      <c r="HHN148" s="29"/>
      <c r="HHP148" s="29"/>
      <c r="HHQ148" s="29"/>
      <c r="HHR148" s="29"/>
      <c r="HHS148" s="29"/>
      <c r="HHT148" s="29"/>
      <c r="HHU148" s="29"/>
      <c r="HHV148" s="29"/>
      <c r="HHW148" s="29"/>
      <c r="HHX148" s="29"/>
      <c r="HHY148" s="29"/>
      <c r="HHZ148" s="29"/>
      <c r="HIA148" s="29"/>
      <c r="HIB148" s="29"/>
      <c r="HIC148" s="29"/>
      <c r="HID148" s="29"/>
      <c r="HIE148" s="29"/>
      <c r="HIF148" s="29"/>
      <c r="HIG148" s="29"/>
      <c r="HIH148" s="29"/>
      <c r="HII148" s="29"/>
      <c r="HIJ148" s="29"/>
      <c r="HIK148" s="29"/>
      <c r="HIL148" s="29"/>
      <c r="HIM148" s="29"/>
      <c r="HIN148" s="29"/>
      <c r="HIO148" s="29"/>
      <c r="HIP148" s="29"/>
      <c r="HIQ148" s="29"/>
      <c r="HIR148" s="29"/>
      <c r="HIS148" s="29"/>
      <c r="HIT148" s="29"/>
      <c r="HIU148" s="29"/>
      <c r="HIV148" s="29"/>
      <c r="HIW148" s="29"/>
      <c r="HIX148" s="29"/>
      <c r="HIY148" s="29"/>
      <c r="HIZ148" s="29"/>
      <c r="HJA148" s="29"/>
      <c r="HJB148" s="29"/>
      <c r="HJC148" s="29"/>
      <c r="HJD148" s="29"/>
      <c r="HJE148" s="29"/>
      <c r="HJF148" s="29"/>
      <c r="HJG148" s="29"/>
      <c r="HJH148" s="29"/>
      <c r="HJI148" s="29"/>
      <c r="HJJ148" s="29"/>
      <c r="HJK148" s="29"/>
      <c r="HJL148" s="29"/>
      <c r="HJM148" s="29"/>
      <c r="HJN148" s="29"/>
      <c r="HJO148" s="29"/>
      <c r="HJP148" s="29"/>
      <c r="HJQ148" s="29"/>
      <c r="HJR148" s="29"/>
      <c r="HJS148" s="29"/>
      <c r="HJT148" s="29"/>
      <c r="HJU148" s="29"/>
      <c r="HJV148" s="29"/>
      <c r="HJW148" s="29"/>
      <c r="HJX148" s="29"/>
      <c r="HJY148" s="29"/>
      <c r="HJZ148" s="29"/>
      <c r="HKA148" s="29"/>
      <c r="HKB148" s="29"/>
      <c r="HKC148" s="29"/>
      <c r="HKD148" s="29"/>
      <c r="HKE148" s="29"/>
      <c r="HKF148" s="29"/>
      <c r="HKG148" s="29"/>
      <c r="HKH148" s="29"/>
      <c r="HKI148" s="29"/>
      <c r="HKJ148" s="29"/>
      <c r="HKK148" s="29"/>
      <c r="HKL148" s="29"/>
      <c r="HKM148" s="29"/>
      <c r="HKN148" s="29"/>
      <c r="HKO148" s="29"/>
      <c r="HKP148" s="29"/>
      <c r="HKQ148" s="29"/>
      <c r="HKR148" s="29"/>
      <c r="HKS148" s="29"/>
      <c r="HKT148" s="29"/>
      <c r="HKU148" s="29"/>
      <c r="HKV148" s="29"/>
      <c r="HKW148" s="29"/>
      <c r="HKX148" s="29"/>
      <c r="HKY148" s="29"/>
      <c r="HKZ148" s="29"/>
      <c r="HLA148" s="29"/>
      <c r="HLB148" s="29"/>
      <c r="HLC148" s="29"/>
      <c r="HLD148" s="29"/>
      <c r="HLE148" s="29"/>
      <c r="HLF148" s="29"/>
      <c r="HLG148" s="29"/>
      <c r="HLH148" s="29"/>
      <c r="HLI148" s="29"/>
      <c r="HLJ148" s="29"/>
      <c r="HLK148" s="29"/>
      <c r="HLL148" s="29"/>
      <c r="HLM148" s="29"/>
      <c r="HLN148" s="29"/>
      <c r="HLO148" s="29"/>
      <c r="HLP148" s="29"/>
      <c r="HLQ148" s="29"/>
      <c r="HLR148" s="29"/>
      <c r="HLS148" s="29"/>
      <c r="HLT148" s="29"/>
      <c r="HLU148" s="29"/>
      <c r="HLV148" s="29"/>
      <c r="HLW148" s="29"/>
      <c r="HLX148" s="29"/>
      <c r="HLY148" s="29"/>
      <c r="HLZ148" s="29"/>
      <c r="HMA148" s="29"/>
      <c r="HMB148" s="29"/>
      <c r="HMC148" s="29"/>
      <c r="HMD148" s="29"/>
      <c r="HME148" s="29"/>
      <c r="HMF148" s="29"/>
      <c r="HMG148" s="29"/>
      <c r="HMH148" s="29"/>
      <c r="HMI148" s="29"/>
      <c r="HMJ148" s="29"/>
      <c r="HMK148" s="29"/>
      <c r="HML148" s="29"/>
      <c r="HMM148" s="29"/>
      <c r="HMN148" s="29"/>
      <c r="HMO148" s="29"/>
      <c r="HMP148" s="29"/>
      <c r="HMQ148" s="29"/>
      <c r="HMR148" s="29"/>
      <c r="HMS148" s="29"/>
      <c r="HMT148" s="29"/>
      <c r="HMU148" s="29"/>
      <c r="HMV148" s="29"/>
      <c r="HMW148" s="29"/>
      <c r="HMX148" s="29"/>
      <c r="HMY148" s="29"/>
      <c r="HMZ148" s="29"/>
      <c r="HNA148" s="29"/>
      <c r="HNB148" s="29"/>
      <c r="HNC148" s="29"/>
      <c r="HND148" s="29"/>
      <c r="HNE148" s="29"/>
      <c r="HNF148" s="29"/>
      <c r="HNG148" s="29"/>
      <c r="HNH148" s="29"/>
      <c r="HNI148" s="29"/>
      <c r="HNJ148" s="29"/>
      <c r="HNK148" s="29"/>
      <c r="HNL148" s="29"/>
      <c r="HNM148" s="29"/>
      <c r="HNN148" s="29"/>
      <c r="HNO148" s="29"/>
      <c r="HNP148" s="29"/>
      <c r="HNQ148" s="29"/>
      <c r="HNR148" s="29"/>
      <c r="HNS148" s="29"/>
      <c r="HNT148" s="29"/>
      <c r="HNU148" s="29"/>
      <c r="HNV148" s="29"/>
      <c r="HNW148" s="29"/>
      <c r="HNX148" s="29"/>
      <c r="HNY148" s="29"/>
      <c r="HNZ148" s="29"/>
      <c r="HOA148" s="29"/>
      <c r="HOB148" s="29"/>
      <c r="HOC148" s="29"/>
      <c r="HOD148" s="29"/>
      <c r="HOE148" s="29"/>
      <c r="HOF148" s="29"/>
      <c r="HOG148" s="29"/>
      <c r="HOH148" s="29"/>
      <c r="HOI148" s="29"/>
      <c r="HOJ148" s="29"/>
      <c r="HOK148" s="29"/>
      <c r="HOL148" s="29"/>
      <c r="HOM148" s="29"/>
      <c r="HON148" s="29"/>
      <c r="HOO148" s="29"/>
      <c r="HOP148" s="29"/>
      <c r="HOQ148" s="29"/>
      <c r="HOR148" s="29"/>
      <c r="HOS148" s="29"/>
      <c r="HOT148" s="29"/>
      <c r="HOU148" s="29"/>
      <c r="HOV148" s="29"/>
      <c r="HOW148" s="29"/>
      <c r="HOX148" s="29"/>
      <c r="HOY148" s="29"/>
      <c r="HOZ148" s="29"/>
      <c r="HPA148" s="29"/>
      <c r="HPB148" s="29"/>
      <c r="HPC148" s="29"/>
      <c r="HPD148" s="29"/>
      <c r="HPE148" s="29"/>
      <c r="HPF148" s="29"/>
      <c r="HPG148" s="29"/>
      <c r="HPH148" s="29"/>
      <c r="HPI148" s="29"/>
      <c r="HPJ148" s="29"/>
      <c r="HPK148" s="29"/>
      <c r="HPL148" s="29"/>
      <c r="HPM148" s="29"/>
      <c r="HPN148" s="29"/>
      <c r="HPO148" s="29"/>
      <c r="HPP148" s="29"/>
      <c r="HPQ148" s="29"/>
      <c r="HPR148" s="29"/>
      <c r="HPS148" s="29"/>
      <c r="HPT148" s="29"/>
      <c r="HPU148" s="29"/>
      <c r="HPV148" s="29"/>
      <c r="HPW148" s="29"/>
      <c r="HPX148" s="29"/>
      <c r="HPY148" s="29"/>
      <c r="HPZ148" s="29"/>
      <c r="HQA148" s="29"/>
      <c r="HQB148" s="29"/>
      <c r="HQC148" s="29"/>
      <c r="HQD148" s="29"/>
      <c r="HQE148" s="29"/>
      <c r="HQF148" s="29"/>
      <c r="HQG148" s="29"/>
      <c r="HQH148" s="29"/>
      <c r="HQI148" s="29"/>
      <c r="HQJ148" s="29"/>
      <c r="HQK148" s="29"/>
      <c r="HQL148" s="29"/>
      <c r="HQM148" s="29"/>
      <c r="HQN148" s="29"/>
      <c r="HQO148" s="29"/>
      <c r="HQP148" s="29"/>
      <c r="HQQ148" s="29"/>
      <c r="HQR148" s="29"/>
      <c r="HQS148" s="29"/>
      <c r="HQT148" s="29"/>
      <c r="HQU148" s="29"/>
      <c r="HQV148" s="29"/>
      <c r="HQW148" s="29"/>
      <c r="HQX148" s="29"/>
      <c r="HQY148" s="29"/>
      <c r="HQZ148" s="29"/>
      <c r="HRA148" s="29"/>
      <c r="HRB148" s="29"/>
      <c r="HRC148" s="29"/>
      <c r="HRD148" s="29"/>
      <c r="HRE148" s="29"/>
      <c r="HRF148" s="29"/>
      <c r="HRG148" s="29"/>
      <c r="HRH148" s="29"/>
      <c r="HRI148" s="29"/>
      <c r="HRJ148" s="29"/>
      <c r="HRL148" s="29"/>
      <c r="HRM148" s="29"/>
      <c r="HRN148" s="29"/>
      <c r="HRO148" s="29"/>
      <c r="HRP148" s="29"/>
      <c r="HRQ148" s="29"/>
      <c r="HRR148" s="29"/>
      <c r="HRS148" s="29"/>
      <c r="HRT148" s="29"/>
      <c r="HRU148" s="29"/>
      <c r="HRV148" s="29"/>
      <c r="HRW148" s="29"/>
      <c r="HRX148" s="29"/>
      <c r="HRY148" s="29"/>
      <c r="HRZ148" s="29"/>
      <c r="HSA148" s="29"/>
      <c r="HSB148" s="29"/>
      <c r="HSC148" s="29"/>
      <c r="HSD148" s="29"/>
      <c r="HSE148" s="29"/>
      <c r="HSF148" s="29"/>
      <c r="HSG148" s="29"/>
      <c r="HSH148" s="29"/>
      <c r="HSI148" s="29"/>
      <c r="HSJ148" s="29"/>
      <c r="HSK148" s="29"/>
      <c r="HSL148" s="29"/>
      <c r="HSM148" s="29"/>
      <c r="HSN148" s="29"/>
      <c r="HSO148" s="29"/>
      <c r="HSP148" s="29"/>
      <c r="HSQ148" s="29"/>
      <c r="HSR148" s="29"/>
      <c r="HSS148" s="29"/>
      <c r="HST148" s="29"/>
      <c r="HSU148" s="29"/>
      <c r="HSV148" s="29"/>
      <c r="HSW148" s="29"/>
      <c r="HSX148" s="29"/>
      <c r="HSY148" s="29"/>
      <c r="HSZ148" s="29"/>
      <c r="HTA148" s="29"/>
      <c r="HTB148" s="29"/>
      <c r="HTC148" s="29"/>
      <c r="HTD148" s="29"/>
      <c r="HTE148" s="29"/>
      <c r="HTF148" s="29"/>
      <c r="HTG148" s="29"/>
      <c r="HTH148" s="29"/>
      <c r="HTI148" s="29"/>
      <c r="HTJ148" s="29"/>
      <c r="HTK148" s="29"/>
      <c r="HTL148" s="29"/>
      <c r="HTM148" s="29"/>
      <c r="HTN148" s="29"/>
      <c r="HTO148" s="29"/>
      <c r="HTP148" s="29"/>
      <c r="HTQ148" s="29"/>
      <c r="HTR148" s="29"/>
      <c r="HTS148" s="29"/>
      <c r="HTT148" s="29"/>
      <c r="HTU148" s="29"/>
      <c r="HTV148" s="29"/>
      <c r="HTW148" s="29"/>
      <c r="HTX148" s="29"/>
      <c r="HTY148" s="29"/>
      <c r="HTZ148" s="29"/>
      <c r="HUA148" s="29"/>
      <c r="HUB148" s="29"/>
      <c r="HUC148" s="29"/>
      <c r="HUD148" s="29"/>
      <c r="HUE148" s="29"/>
      <c r="HUF148" s="29"/>
      <c r="HUG148" s="29"/>
      <c r="HUH148" s="29"/>
      <c r="HUI148" s="29"/>
      <c r="HUJ148" s="29"/>
      <c r="HUK148" s="29"/>
      <c r="HUL148" s="29"/>
      <c r="HUM148" s="29"/>
      <c r="HUN148" s="29"/>
      <c r="HUO148" s="29"/>
      <c r="HUP148" s="29"/>
      <c r="HUQ148" s="29"/>
      <c r="HUR148" s="29"/>
      <c r="HUS148" s="29"/>
      <c r="HUT148" s="29"/>
      <c r="HUU148" s="29"/>
      <c r="HUV148" s="29"/>
      <c r="HUW148" s="29"/>
      <c r="HUX148" s="29"/>
      <c r="HUY148" s="29"/>
      <c r="HUZ148" s="29"/>
      <c r="HVA148" s="29"/>
      <c r="HVB148" s="29"/>
      <c r="HVC148" s="29"/>
      <c r="HVD148" s="29"/>
      <c r="HVE148" s="29"/>
      <c r="HVF148" s="29"/>
      <c r="HVG148" s="29"/>
      <c r="HVH148" s="29"/>
      <c r="HVI148" s="29"/>
      <c r="HVJ148" s="29"/>
      <c r="HVK148" s="29"/>
      <c r="HVL148" s="29"/>
      <c r="HVM148" s="29"/>
      <c r="HVN148" s="29"/>
      <c r="HVO148" s="29"/>
      <c r="HVP148" s="29"/>
      <c r="HVQ148" s="29"/>
      <c r="HVR148" s="29"/>
      <c r="HVS148" s="29"/>
      <c r="HVT148" s="29"/>
      <c r="HVU148" s="29"/>
      <c r="HVV148" s="29"/>
      <c r="HVW148" s="29"/>
      <c r="HVX148" s="29"/>
      <c r="HVY148" s="29"/>
      <c r="HVZ148" s="29"/>
      <c r="HWA148" s="29"/>
      <c r="HWB148" s="29"/>
      <c r="HWC148" s="29"/>
      <c r="HWD148" s="29"/>
      <c r="HWE148" s="29"/>
      <c r="HWF148" s="29"/>
      <c r="HWG148" s="29"/>
      <c r="HWH148" s="29"/>
      <c r="HWI148" s="29"/>
      <c r="HWJ148" s="29"/>
      <c r="HWK148" s="29"/>
      <c r="HWL148" s="29"/>
      <c r="HWM148" s="29"/>
      <c r="HWN148" s="29"/>
      <c r="HWO148" s="29"/>
      <c r="HWP148" s="29"/>
      <c r="HWQ148" s="29"/>
      <c r="HWR148" s="29"/>
      <c r="HWS148" s="29"/>
      <c r="HWT148" s="29"/>
      <c r="HWU148" s="29"/>
      <c r="HWV148" s="29"/>
      <c r="HWW148" s="29"/>
      <c r="HWX148" s="29"/>
      <c r="HWY148" s="29"/>
      <c r="HWZ148" s="29"/>
      <c r="HXA148" s="29"/>
      <c r="HXB148" s="29"/>
      <c r="HXC148" s="29"/>
      <c r="HXD148" s="29"/>
      <c r="HXE148" s="29"/>
      <c r="HXF148" s="29"/>
      <c r="HXG148" s="29"/>
      <c r="HXH148" s="29"/>
      <c r="HXI148" s="29"/>
      <c r="HXJ148" s="29"/>
      <c r="HXK148" s="29"/>
      <c r="HXL148" s="29"/>
      <c r="HXM148" s="29"/>
      <c r="HXN148" s="29"/>
      <c r="HXO148" s="29"/>
      <c r="HXP148" s="29"/>
      <c r="HXQ148" s="29"/>
      <c r="HXR148" s="29"/>
      <c r="HXS148" s="29"/>
      <c r="HXT148" s="29"/>
      <c r="HXU148" s="29"/>
      <c r="HXV148" s="29"/>
      <c r="HXW148" s="29"/>
      <c r="HXX148" s="29"/>
      <c r="HXY148" s="29"/>
      <c r="HXZ148" s="29"/>
      <c r="HYA148" s="29"/>
      <c r="HYB148" s="29"/>
      <c r="HYC148" s="29"/>
      <c r="HYD148" s="29"/>
      <c r="HYE148" s="29"/>
      <c r="HYF148" s="29"/>
      <c r="HYG148" s="29"/>
      <c r="HYH148" s="29"/>
      <c r="HYI148" s="29"/>
      <c r="HYJ148" s="29"/>
      <c r="HYK148" s="29"/>
      <c r="HYL148" s="29"/>
      <c r="HYM148" s="29"/>
      <c r="HYN148" s="29"/>
      <c r="HYO148" s="29"/>
      <c r="HYP148" s="29"/>
      <c r="HYQ148" s="29"/>
      <c r="HYR148" s="29"/>
      <c r="HYS148" s="29"/>
      <c r="HYT148" s="29"/>
      <c r="HYU148" s="29"/>
      <c r="HYV148" s="29"/>
      <c r="HYW148" s="29"/>
      <c r="HYX148" s="29"/>
      <c r="HYY148" s="29"/>
      <c r="HYZ148" s="29"/>
      <c r="HZA148" s="29"/>
      <c r="HZB148" s="29"/>
      <c r="HZC148" s="29"/>
      <c r="HZD148" s="29"/>
      <c r="HZE148" s="29"/>
      <c r="HZF148" s="29"/>
      <c r="HZG148" s="29"/>
      <c r="HZH148" s="29"/>
      <c r="HZI148" s="29"/>
      <c r="HZJ148" s="29"/>
      <c r="HZK148" s="29"/>
      <c r="HZL148" s="29"/>
      <c r="HZM148" s="29"/>
      <c r="HZN148" s="29"/>
      <c r="HZO148" s="29"/>
      <c r="HZP148" s="29"/>
      <c r="HZQ148" s="29"/>
      <c r="HZR148" s="29"/>
      <c r="HZS148" s="29"/>
      <c r="HZT148" s="29"/>
      <c r="HZU148" s="29"/>
      <c r="HZV148" s="29"/>
      <c r="HZW148" s="29"/>
      <c r="HZX148" s="29"/>
      <c r="HZY148" s="29"/>
      <c r="HZZ148" s="29"/>
      <c r="IAA148" s="29"/>
      <c r="IAB148" s="29"/>
      <c r="IAC148" s="29"/>
      <c r="IAD148" s="29"/>
      <c r="IAE148" s="29"/>
      <c r="IAF148" s="29"/>
      <c r="IAG148" s="29"/>
      <c r="IAH148" s="29"/>
      <c r="IAI148" s="29"/>
      <c r="IAJ148" s="29"/>
      <c r="IAK148" s="29"/>
      <c r="IAL148" s="29"/>
      <c r="IAM148" s="29"/>
      <c r="IAN148" s="29"/>
      <c r="IAO148" s="29"/>
      <c r="IAP148" s="29"/>
      <c r="IAQ148" s="29"/>
      <c r="IAR148" s="29"/>
      <c r="IAS148" s="29"/>
      <c r="IAT148" s="29"/>
      <c r="IAU148" s="29"/>
      <c r="IAV148" s="29"/>
      <c r="IAW148" s="29"/>
      <c r="IAX148" s="29"/>
      <c r="IAY148" s="29"/>
      <c r="IAZ148" s="29"/>
      <c r="IBA148" s="29"/>
      <c r="IBB148" s="29"/>
      <c r="IBC148" s="29"/>
      <c r="IBD148" s="29"/>
      <c r="IBE148" s="29"/>
      <c r="IBF148" s="29"/>
      <c r="IBH148" s="29"/>
      <c r="IBI148" s="29"/>
      <c r="IBJ148" s="29"/>
      <c r="IBK148" s="29"/>
      <c r="IBL148" s="29"/>
      <c r="IBM148" s="29"/>
      <c r="IBN148" s="29"/>
      <c r="IBO148" s="29"/>
      <c r="IBP148" s="29"/>
      <c r="IBQ148" s="29"/>
      <c r="IBR148" s="29"/>
      <c r="IBS148" s="29"/>
      <c r="IBT148" s="29"/>
      <c r="IBU148" s="29"/>
      <c r="IBV148" s="29"/>
      <c r="IBW148" s="29"/>
      <c r="IBX148" s="29"/>
      <c r="IBY148" s="29"/>
      <c r="IBZ148" s="29"/>
      <c r="ICA148" s="29"/>
      <c r="ICB148" s="29"/>
      <c r="ICC148" s="29"/>
      <c r="ICD148" s="29"/>
      <c r="ICE148" s="29"/>
      <c r="ICF148" s="29"/>
      <c r="ICG148" s="29"/>
      <c r="ICH148" s="29"/>
      <c r="ICI148" s="29"/>
      <c r="ICJ148" s="29"/>
      <c r="ICK148" s="29"/>
      <c r="ICL148" s="29"/>
      <c r="ICM148" s="29"/>
      <c r="ICN148" s="29"/>
      <c r="ICO148" s="29"/>
      <c r="ICP148" s="29"/>
      <c r="ICQ148" s="29"/>
      <c r="ICR148" s="29"/>
      <c r="ICS148" s="29"/>
      <c r="ICT148" s="29"/>
      <c r="ICU148" s="29"/>
      <c r="ICV148" s="29"/>
      <c r="ICW148" s="29"/>
      <c r="ICX148" s="29"/>
      <c r="ICY148" s="29"/>
      <c r="ICZ148" s="29"/>
      <c r="IDA148" s="29"/>
      <c r="IDB148" s="29"/>
      <c r="IDC148" s="29"/>
      <c r="IDD148" s="29"/>
      <c r="IDE148" s="29"/>
      <c r="IDF148" s="29"/>
      <c r="IDG148" s="29"/>
      <c r="IDH148" s="29"/>
      <c r="IDI148" s="29"/>
      <c r="IDJ148" s="29"/>
      <c r="IDK148" s="29"/>
      <c r="IDL148" s="29"/>
      <c r="IDM148" s="29"/>
      <c r="IDN148" s="29"/>
      <c r="IDO148" s="29"/>
      <c r="IDP148" s="29"/>
      <c r="IDQ148" s="29"/>
      <c r="IDR148" s="29"/>
      <c r="IDS148" s="29"/>
      <c r="IDT148" s="29"/>
      <c r="IDU148" s="29"/>
      <c r="IDV148" s="29"/>
      <c r="IDW148" s="29"/>
      <c r="IDX148" s="29"/>
      <c r="IDY148" s="29"/>
      <c r="IDZ148" s="29"/>
      <c r="IEA148" s="29"/>
      <c r="IEB148" s="29"/>
      <c r="IEC148" s="29"/>
      <c r="IED148" s="29"/>
      <c r="IEE148" s="29"/>
      <c r="IEF148" s="29"/>
      <c r="IEG148" s="29"/>
      <c r="IEH148" s="29"/>
      <c r="IEI148" s="29"/>
      <c r="IEJ148" s="29"/>
      <c r="IEK148" s="29"/>
      <c r="IEL148" s="29"/>
      <c r="IEM148" s="29"/>
      <c r="IEN148" s="29"/>
      <c r="IEO148" s="29"/>
      <c r="IEP148" s="29"/>
      <c r="IEQ148" s="29"/>
      <c r="IER148" s="29"/>
      <c r="IES148" s="29"/>
      <c r="IET148" s="29"/>
      <c r="IEU148" s="29"/>
      <c r="IEV148" s="29"/>
      <c r="IEW148" s="29"/>
      <c r="IEX148" s="29"/>
      <c r="IEY148" s="29"/>
      <c r="IEZ148" s="29"/>
      <c r="IFA148" s="29"/>
      <c r="IFB148" s="29"/>
      <c r="IFC148" s="29"/>
      <c r="IFD148" s="29"/>
      <c r="IFE148" s="29"/>
      <c r="IFF148" s="29"/>
      <c r="IFG148" s="29"/>
      <c r="IFH148" s="29"/>
      <c r="IFI148" s="29"/>
      <c r="IFJ148" s="29"/>
      <c r="IFK148" s="29"/>
      <c r="IFL148" s="29"/>
      <c r="IFM148" s="29"/>
      <c r="IFN148" s="29"/>
      <c r="IFO148" s="29"/>
      <c r="IFP148" s="29"/>
      <c r="IFQ148" s="29"/>
      <c r="IFR148" s="29"/>
      <c r="IFS148" s="29"/>
      <c r="IFT148" s="29"/>
      <c r="IFU148" s="29"/>
      <c r="IFV148" s="29"/>
      <c r="IFW148" s="29"/>
      <c r="IFX148" s="29"/>
      <c r="IFY148" s="29"/>
      <c r="IFZ148" s="29"/>
      <c r="IGA148" s="29"/>
      <c r="IGB148" s="29"/>
      <c r="IGC148" s="29"/>
      <c r="IGD148" s="29"/>
      <c r="IGE148" s="29"/>
      <c r="IGF148" s="29"/>
      <c r="IGG148" s="29"/>
      <c r="IGH148" s="29"/>
      <c r="IGI148" s="29"/>
      <c r="IGJ148" s="29"/>
      <c r="IGK148" s="29"/>
      <c r="IGL148" s="29"/>
      <c r="IGM148" s="29"/>
      <c r="IGN148" s="29"/>
      <c r="IGO148" s="29"/>
      <c r="IGP148" s="29"/>
      <c r="IGQ148" s="29"/>
      <c r="IGR148" s="29"/>
      <c r="IGS148" s="29"/>
      <c r="IGT148" s="29"/>
      <c r="IGU148" s="29"/>
      <c r="IGV148" s="29"/>
      <c r="IGW148" s="29"/>
      <c r="IGX148" s="29"/>
      <c r="IGY148" s="29"/>
      <c r="IGZ148" s="29"/>
      <c r="IHA148" s="29"/>
      <c r="IHB148" s="29"/>
      <c r="IHC148" s="29"/>
      <c r="IHD148" s="29"/>
      <c r="IHE148" s="29"/>
      <c r="IHF148" s="29"/>
      <c r="IHG148" s="29"/>
      <c r="IHH148" s="29"/>
      <c r="IHI148" s="29"/>
      <c r="IHJ148" s="29"/>
      <c r="IHK148" s="29"/>
      <c r="IHL148" s="29"/>
      <c r="IHM148" s="29"/>
      <c r="IHN148" s="29"/>
      <c r="IHO148" s="29"/>
      <c r="IHP148" s="29"/>
      <c r="IHQ148" s="29"/>
      <c r="IHR148" s="29"/>
      <c r="IHS148" s="29"/>
      <c r="IHT148" s="29"/>
      <c r="IHU148" s="29"/>
      <c r="IHV148" s="29"/>
      <c r="IHW148" s="29"/>
      <c r="IHX148" s="29"/>
      <c r="IHY148" s="29"/>
      <c r="IHZ148" s="29"/>
      <c r="IIA148" s="29"/>
      <c r="IIB148" s="29"/>
      <c r="IIC148" s="29"/>
      <c r="IID148" s="29"/>
      <c r="IIE148" s="29"/>
      <c r="IIF148" s="29"/>
      <c r="IIG148" s="29"/>
      <c r="IIH148" s="29"/>
      <c r="III148" s="29"/>
      <c r="IIJ148" s="29"/>
      <c r="IIK148" s="29"/>
      <c r="IIL148" s="29"/>
      <c r="IIM148" s="29"/>
      <c r="IIN148" s="29"/>
      <c r="IIO148" s="29"/>
      <c r="IIP148" s="29"/>
      <c r="IIQ148" s="29"/>
      <c r="IIR148" s="29"/>
      <c r="IIS148" s="29"/>
      <c r="IIT148" s="29"/>
      <c r="IIU148" s="29"/>
      <c r="IIV148" s="29"/>
      <c r="IIW148" s="29"/>
      <c r="IIX148" s="29"/>
      <c r="IIY148" s="29"/>
      <c r="IIZ148" s="29"/>
      <c r="IJA148" s="29"/>
      <c r="IJB148" s="29"/>
      <c r="IJC148" s="29"/>
      <c r="IJD148" s="29"/>
      <c r="IJE148" s="29"/>
      <c r="IJF148" s="29"/>
      <c r="IJG148" s="29"/>
      <c r="IJH148" s="29"/>
      <c r="IJI148" s="29"/>
      <c r="IJJ148" s="29"/>
      <c r="IJK148" s="29"/>
      <c r="IJL148" s="29"/>
      <c r="IJM148" s="29"/>
      <c r="IJN148" s="29"/>
      <c r="IJO148" s="29"/>
      <c r="IJP148" s="29"/>
      <c r="IJQ148" s="29"/>
      <c r="IJR148" s="29"/>
      <c r="IJS148" s="29"/>
      <c r="IJT148" s="29"/>
      <c r="IJU148" s="29"/>
      <c r="IJV148" s="29"/>
      <c r="IJW148" s="29"/>
      <c r="IJX148" s="29"/>
      <c r="IJY148" s="29"/>
      <c r="IJZ148" s="29"/>
      <c r="IKA148" s="29"/>
      <c r="IKB148" s="29"/>
      <c r="IKC148" s="29"/>
      <c r="IKD148" s="29"/>
      <c r="IKE148" s="29"/>
      <c r="IKF148" s="29"/>
      <c r="IKG148" s="29"/>
      <c r="IKH148" s="29"/>
      <c r="IKI148" s="29"/>
      <c r="IKJ148" s="29"/>
      <c r="IKK148" s="29"/>
      <c r="IKL148" s="29"/>
      <c r="IKM148" s="29"/>
      <c r="IKN148" s="29"/>
      <c r="IKO148" s="29"/>
      <c r="IKP148" s="29"/>
      <c r="IKQ148" s="29"/>
      <c r="IKR148" s="29"/>
      <c r="IKS148" s="29"/>
      <c r="IKT148" s="29"/>
      <c r="IKU148" s="29"/>
      <c r="IKV148" s="29"/>
      <c r="IKW148" s="29"/>
      <c r="IKX148" s="29"/>
      <c r="IKY148" s="29"/>
      <c r="IKZ148" s="29"/>
      <c r="ILA148" s="29"/>
      <c r="ILB148" s="29"/>
      <c r="ILD148" s="29"/>
      <c r="ILE148" s="29"/>
      <c r="ILF148" s="29"/>
      <c r="ILG148" s="29"/>
      <c r="ILH148" s="29"/>
      <c r="ILI148" s="29"/>
      <c r="ILJ148" s="29"/>
      <c r="ILK148" s="29"/>
      <c r="ILL148" s="29"/>
      <c r="ILM148" s="29"/>
      <c r="ILN148" s="29"/>
      <c r="ILO148" s="29"/>
      <c r="ILP148" s="29"/>
      <c r="ILQ148" s="29"/>
      <c r="ILR148" s="29"/>
      <c r="ILS148" s="29"/>
      <c r="ILT148" s="29"/>
      <c r="ILU148" s="29"/>
      <c r="ILV148" s="29"/>
      <c r="ILW148" s="29"/>
      <c r="ILX148" s="29"/>
      <c r="ILY148" s="29"/>
      <c r="ILZ148" s="29"/>
      <c r="IMA148" s="29"/>
      <c r="IMB148" s="29"/>
      <c r="IMC148" s="29"/>
      <c r="IMD148" s="29"/>
      <c r="IME148" s="29"/>
      <c r="IMF148" s="29"/>
      <c r="IMG148" s="29"/>
      <c r="IMH148" s="29"/>
      <c r="IMI148" s="29"/>
      <c r="IMJ148" s="29"/>
      <c r="IMK148" s="29"/>
      <c r="IML148" s="29"/>
      <c r="IMM148" s="29"/>
      <c r="IMN148" s="29"/>
      <c r="IMO148" s="29"/>
      <c r="IMP148" s="29"/>
      <c r="IMQ148" s="29"/>
      <c r="IMR148" s="29"/>
      <c r="IMS148" s="29"/>
      <c r="IMT148" s="29"/>
      <c r="IMU148" s="29"/>
      <c r="IMV148" s="29"/>
      <c r="IMW148" s="29"/>
      <c r="IMX148" s="29"/>
      <c r="IMY148" s="29"/>
      <c r="IMZ148" s="29"/>
      <c r="INA148" s="29"/>
      <c r="INB148" s="29"/>
      <c r="INC148" s="29"/>
      <c r="IND148" s="29"/>
      <c r="INE148" s="29"/>
      <c r="INF148" s="29"/>
      <c r="ING148" s="29"/>
      <c r="INH148" s="29"/>
      <c r="INI148" s="29"/>
      <c r="INJ148" s="29"/>
      <c r="INK148" s="29"/>
      <c r="INL148" s="29"/>
      <c r="INM148" s="29"/>
      <c r="INN148" s="29"/>
      <c r="INO148" s="29"/>
      <c r="INP148" s="29"/>
      <c r="INQ148" s="29"/>
      <c r="INR148" s="29"/>
      <c r="INS148" s="29"/>
      <c r="INT148" s="29"/>
      <c r="INU148" s="29"/>
      <c r="INV148" s="29"/>
      <c r="INW148" s="29"/>
      <c r="INX148" s="29"/>
      <c r="INY148" s="29"/>
      <c r="INZ148" s="29"/>
      <c r="IOA148" s="29"/>
      <c r="IOB148" s="29"/>
      <c r="IOC148" s="29"/>
      <c r="IOD148" s="29"/>
      <c r="IOE148" s="29"/>
      <c r="IOF148" s="29"/>
      <c r="IOG148" s="29"/>
      <c r="IOH148" s="29"/>
      <c r="IOI148" s="29"/>
      <c r="IOJ148" s="29"/>
      <c r="IOK148" s="29"/>
      <c r="IOL148" s="29"/>
      <c r="IOM148" s="29"/>
      <c r="ION148" s="29"/>
      <c r="IOO148" s="29"/>
      <c r="IOP148" s="29"/>
      <c r="IOQ148" s="29"/>
      <c r="IOR148" s="29"/>
      <c r="IOS148" s="29"/>
      <c r="IOT148" s="29"/>
      <c r="IOU148" s="29"/>
      <c r="IOV148" s="29"/>
      <c r="IOW148" s="29"/>
      <c r="IOX148" s="29"/>
      <c r="IOY148" s="29"/>
      <c r="IOZ148" s="29"/>
      <c r="IPA148" s="29"/>
      <c r="IPB148" s="29"/>
      <c r="IPC148" s="29"/>
      <c r="IPD148" s="29"/>
      <c r="IPE148" s="29"/>
      <c r="IPF148" s="29"/>
      <c r="IPG148" s="29"/>
      <c r="IPH148" s="29"/>
      <c r="IPI148" s="29"/>
      <c r="IPJ148" s="29"/>
      <c r="IPK148" s="29"/>
      <c r="IPL148" s="29"/>
      <c r="IPM148" s="29"/>
      <c r="IPN148" s="29"/>
      <c r="IPO148" s="29"/>
      <c r="IPP148" s="29"/>
      <c r="IPQ148" s="29"/>
      <c r="IPR148" s="29"/>
      <c r="IPS148" s="29"/>
      <c r="IPT148" s="29"/>
      <c r="IPU148" s="29"/>
      <c r="IPV148" s="29"/>
      <c r="IPW148" s="29"/>
      <c r="IPX148" s="29"/>
      <c r="IPY148" s="29"/>
      <c r="IPZ148" s="29"/>
      <c r="IQA148" s="29"/>
      <c r="IQB148" s="29"/>
      <c r="IQC148" s="29"/>
      <c r="IQD148" s="29"/>
      <c r="IQE148" s="29"/>
      <c r="IQF148" s="29"/>
      <c r="IQG148" s="29"/>
      <c r="IQH148" s="29"/>
      <c r="IQI148" s="29"/>
      <c r="IQJ148" s="29"/>
      <c r="IQK148" s="29"/>
      <c r="IQL148" s="29"/>
      <c r="IQM148" s="29"/>
      <c r="IQN148" s="29"/>
      <c r="IQO148" s="29"/>
      <c r="IQP148" s="29"/>
      <c r="IQQ148" s="29"/>
      <c r="IQR148" s="29"/>
      <c r="IQS148" s="29"/>
      <c r="IQT148" s="29"/>
      <c r="IQU148" s="29"/>
      <c r="IQV148" s="29"/>
      <c r="IQW148" s="29"/>
      <c r="IQX148" s="29"/>
      <c r="IQY148" s="29"/>
      <c r="IQZ148" s="29"/>
      <c r="IRA148" s="29"/>
      <c r="IRB148" s="29"/>
      <c r="IRC148" s="29"/>
      <c r="IRD148" s="29"/>
      <c r="IRE148" s="29"/>
      <c r="IRF148" s="29"/>
      <c r="IRG148" s="29"/>
      <c r="IRH148" s="29"/>
      <c r="IRI148" s="29"/>
      <c r="IRJ148" s="29"/>
      <c r="IRK148" s="29"/>
      <c r="IRL148" s="29"/>
      <c r="IRM148" s="29"/>
      <c r="IRN148" s="29"/>
      <c r="IRO148" s="29"/>
      <c r="IRP148" s="29"/>
      <c r="IRQ148" s="29"/>
      <c r="IRR148" s="29"/>
      <c r="IRS148" s="29"/>
      <c r="IRT148" s="29"/>
      <c r="IRU148" s="29"/>
      <c r="IRV148" s="29"/>
      <c r="IRW148" s="29"/>
      <c r="IRX148" s="29"/>
      <c r="IRY148" s="29"/>
      <c r="IRZ148" s="29"/>
      <c r="ISA148" s="29"/>
      <c r="ISB148" s="29"/>
      <c r="ISC148" s="29"/>
      <c r="ISD148" s="29"/>
      <c r="ISE148" s="29"/>
      <c r="ISF148" s="29"/>
      <c r="ISG148" s="29"/>
      <c r="ISH148" s="29"/>
      <c r="ISI148" s="29"/>
      <c r="ISJ148" s="29"/>
      <c r="ISK148" s="29"/>
      <c r="ISL148" s="29"/>
      <c r="ISM148" s="29"/>
      <c r="ISN148" s="29"/>
      <c r="ISO148" s="29"/>
      <c r="ISP148" s="29"/>
      <c r="ISQ148" s="29"/>
      <c r="ISR148" s="29"/>
      <c r="ISS148" s="29"/>
      <c r="IST148" s="29"/>
      <c r="ISU148" s="29"/>
      <c r="ISV148" s="29"/>
      <c r="ISW148" s="29"/>
      <c r="ISX148" s="29"/>
      <c r="ISY148" s="29"/>
      <c r="ISZ148" s="29"/>
      <c r="ITA148" s="29"/>
      <c r="ITB148" s="29"/>
      <c r="ITC148" s="29"/>
      <c r="ITD148" s="29"/>
      <c r="ITE148" s="29"/>
      <c r="ITF148" s="29"/>
      <c r="ITG148" s="29"/>
      <c r="ITH148" s="29"/>
      <c r="ITI148" s="29"/>
      <c r="ITJ148" s="29"/>
      <c r="ITK148" s="29"/>
      <c r="ITL148" s="29"/>
      <c r="ITM148" s="29"/>
      <c r="ITN148" s="29"/>
      <c r="ITO148" s="29"/>
      <c r="ITP148" s="29"/>
      <c r="ITQ148" s="29"/>
      <c r="ITR148" s="29"/>
      <c r="ITS148" s="29"/>
      <c r="ITT148" s="29"/>
      <c r="ITU148" s="29"/>
      <c r="ITV148" s="29"/>
      <c r="ITW148" s="29"/>
      <c r="ITX148" s="29"/>
      <c r="ITY148" s="29"/>
      <c r="ITZ148" s="29"/>
      <c r="IUA148" s="29"/>
      <c r="IUB148" s="29"/>
      <c r="IUC148" s="29"/>
      <c r="IUD148" s="29"/>
      <c r="IUE148" s="29"/>
      <c r="IUF148" s="29"/>
      <c r="IUG148" s="29"/>
      <c r="IUH148" s="29"/>
      <c r="IUI148" s="29"/>
      <c r="IUJ148" s="29"/>
      <c r="IUK148" s="29"/>
      <c r="IUL148" s="29"/>
      <c r="IUM148" s="29"/>
      <c r="IUN148" s="29"/>
      <c r="IUO148" s="29"/>
      <c r="IUP148" s="29"/>
      <c r="IUQ148" s="29"/>
      <c r="IUR148" s="29"/>
      <c r="IUS148" s="29"/>
      <c r="IUT148" s="29"/>
      <c r="IUU148" s="29"/>
      <c r="IUV148" s="29"/>
      <c r="IUW148" s="29"/>
      <c r="IUX148" s="29"/>
      <c r="IUZ148" s="29"/>
      <c r="IVA148" s="29"/>
      <c r="IVB148" s="29"/>
      <c r="IVC148" s="29"/>
      <c r="IVD148" s="29"/>
      <c r="IVE148" s="29"/>
      <c r="IVF148" s="29"/>
      <c r="IVG148" s="29"/>
      <c r="IVH148" s="29"/>
      <c r="IVI148" s="29"/>
      <c r="IVJ148" s="29"/>
      <c r="IVK148" s="29"/>
      <c r="IVL148" s="29"/>
      <c r="IVM148" s="29"/>
      <c r="IVN148" s="29"/>
      <c r="IVO148" s="29"/>
      <c r="IVP148" s="29"/>
      <c r="IVQ148" s="29"/>
      <c r="IVR148" s="29"/>
      <c r="IVS148" s="29"/>
      <c r="IVT148" s="29"/>
      <c r="IVU148" s="29"/>
      <c r="IVV148" s="29"/>
      <c r="IVW148" s="29"/>
      <c r="IVX148" s="29"/>
      <c r="IVY148" s="29"/>
      <c r="IVZ148" s="29"/>
      <c r="IWA148" s="29"/>
      <c r="IWB148" s="29"/>
      <c r="IWC148" s="29"/>
      <c r="IWD148" s="29"/>
      <c r="IWE148" s="29"/>
      <c r="IWF148" s="29"/>
      <c r="IWG148" s="29"/>
      <c r="IWH148" s="29"/>
      <c r="IWI148" s="29"/>
      <c r="IWJ148" s="29"/>
      <c r="IWK148" s="29"/>
      <c r="IWL148" s="29"/>
      <c r="IWM148" s="29"/>
      <c r="IWN148" s="29"/>
      <c r="IWO148" s="29"/>
      <c r="IWP148" s="29"/>
      <c r="IWQ148" s="29"/>
      <c r="IWR148" s="29"/>
      <c r="IWS148" s="29"/>
      <c r="IWT148" s="29"/>
      <c r="IWU148" s="29"/>
      <c r="IWV148" s="29"/>
      <c r="IWW148" s="29"/>
      <c r="IWX148" s="29"/>
      <c r="IWY148" s="29"/>
      <c r="IWZ148" s="29"/>
      <c r="IXA148" s="29"/>
      <c r="IXB148" s="29"/>
      <c r="IXC148" s="29"/>
      <c r="IXD148" s="29"/>
      <c r="IXE148" s="29"/>
      <c r="IXF148" s="29"/>
      <c r="IXG148" s="29"/>
      <c r="IXH148" s="29"/>
      <c r="IXI148" s="29"/>
      <c r="IXJ148" s="29"/>
      <c r="IXK148" s="29"/>
      <c r="IXL148" s="29"/>
      <c r="IXM148" s="29"/>
      <c r="IXN148" s="29"/>
      <c r="IXO148" s="29"/>
      <c r="IXP148" s="29"/>
      <c r="IXQ148" s="29"/>
      <c r="IXR148" s="29"/>
      <c r="IXS148" s="29"/>
      <c r="IXT148" s="29"/>
      <c r="IXU148" s="29"/>
      <c r="IXV148" s="29"/>
      <c r="IXW148" s="29"/>
      <c r="IXX148" s="29"/>
      <c r="IXY148" s="29"/>
      <c r="IXZ148" s="29"/>
      <c r="IYA148" s="29"/>
      <c r="IYB148" s="29"/>
      <c r="IYC148" s="29"/>
      <c r="IYD148" s="29"/>
      <c r="IYE148" s="29"/>
      <c r="IYF148" s="29"/>
      <c r="IYG148" s="29"/>
      <c r="IYH148" s="29"/>
      <c r="IYI148" s="29"/>
      <c r="IYJ148" s="29"/>
      <c r="IYK148" s="29"/>
      <c r="IYL148" s="29"/>
      <c r="IYM148" s="29"/>
      <c r="IYN148" s="29"/>
      <c r="IYO148" s="29"/>
      <c r="IYP148" s="29"/>
      <c r="IYQ148" s="29"/>
      <c r="IYR148" s="29"/>
      <c r="IYS148" s="29"/>
      <c r="IYT148" s="29"/>
      <c r="IYU148" s="29"/>
      <c r="IYV148" s="29"/>
      <c r="IYW148" s="29"/>
      <c r="IYX148" s="29"/>
      <c r="IYY148" s="29"/>
      <c r="IYZ148" s="29"/>
      <c r="IZA148" s="29"/>
      <c r="IZB148" s="29"/>
      <c r="IZC148" s="29"/>
      <c r="IZD148" s="29"/>
      <c r="IZE148" s="29"/>
      <c r="IZF148" s="29"/>
      <c r="IZG148" s="29"/>
      <c r="IZH148" s="29"/>
      <c r="IZI148" s="29"/>
      <c r="IZJ148" s="29"/>
      <c r="IZK148" s="29"/>
      <c r="IZL148" s="29"/>
      <c r="IZM148" s="29"/>
      <c r="IZN148" s="29"/>
      <c r="IZO148" s="29"/>
      <c r="IZP148" s="29"/>
      <c r="IZQ148" s="29"/>
      <c r="IZR148" s="29"/>
      <c r="IZS148" s="29"/>
      <c r="IZT148" s="29"/>
      <c r="IZU148" s="29"/>
      <c r="IZV148" s="29"/>
      <c r="IZW148" s="29"/>
      <c r="IZX148" s="29"/>
      <c r="IZY148" s="29"/>
      <c r="IZZ148" s="29"/>
      <c r="JAA148" s="29"/>
      <c r="JAB148" s="29"/>
      <c r="JAC148" s="29"/>
      <c r="JAD148" s="29"/>
      <c r="JAE148" s="29"/>
      <c r="JAF148" s="29"/>
      <c r="JAG148" s="29"/>
      <c r="JAH148" s="29"/>
      <c r="JAI148" s="29"/>
      <c r="JAJ148" s="29"/>
      <c r="JAK148" s="29"/>
      <c r="JAL148" s="29"/>
      <c r="JAM148" s="29"/>
      <c r="JAN148" s="29"/>
      <c r="JAO148" s="29"/>
      <c r="JAP148" s="29"/>
      <c r="JAQ148" s="29"/>
      <c r="JAR148" s="29"/>
      <c r="JAS148" s="29"/>
      <c r="JAT148" s="29"/>
      <c r="JAU148" s="29"/>
      <c r="JAV148" s="29"/>
      <c r="JAW148" s="29"/>
      <c r="JAX148" s="29"/>
      <c r="JAY148" s="29"/>
      <c r="JAZ148" s="29"/>
      <c r="JBA148" s="29"/>
      <c r="JBB148" s="29"/>
      <c r="JBC148" s="29"/>
      <c r="JBD148" s="29"/>
      <c r="JBE148" s="29"/>
      <c r="JBF148" s="29"/>
      <c r="JBG148" s="29"/>
      <c r="JBH148" s="29"/>
      <c r="JBI148" s="29"/>
      <c r="JBJ148" s="29"/>
      <c r="JBK148" s="29"/>
      <c r="JBL148" s="29"/>
      <c r="JBM148" s="29"/>
      <c r="JBN148" s="29"/>
      <c r="JBO148" s="29"/>
      <c r="JBP148" s="29"/>
      <c r="JBQ148" s="29"/>
      <c r="JBR148" s="29"/>
      <c r="JBS148" s="29"/>
      <c r="JBT148" s="29"/>
      <c r="JBU148" s="29"/>
      <c r="JBV148" s="29"/>
      <c r="JBW148" s="29"/>
      <c r="JBX148" s="29"/>
      <c r="JBY148" s="29"/>
      <c r="JBZ148" s="29"/>
      <c r="JCA148" s="29"/>
      <c r="JCB148" s="29"/>
      <c r="JCC148" s="29"/>
      <c r="JCD148" s="29"/>
      <c r="JCE148" s="29"/>
      <c r="JCF148" s="29"/>
      <c r="JCG148" s="29"/>
      <c r="JCH148" s="29"/>
      <c r="JCI148" s="29"/>
      <c r="JCJ148" s="29"/>
      <c r="JCK148" s="29"/>
      <c r="JCL148" s="29"/>
      <c r="JCM148" s="29"/>
      <c r="JCN148" s="29"/>
      <c r="JCO148" s="29"/>
      <c r="JCP148" s="29"/>
      <c r="JCQ148" s="29"/>
      <c r="JCR148" s="29"/>
      <c r="JCS148" s="29"/>
      <c r="JCT148" s="29"/>
      <c r="JCU148" s="29"/>
      <c r="JCV148" s="29"/>
      <c r="JCW148" s="29"/>
      <c r="JCX148" s="29"/>
      <c r="JCY148" s="29"/>
      <c r="JCZ148" s="29"/>
      <c r="JDA148" s="29"/>
      <c r="JDB148" s="29"/>
      <c r="JDC148" s="29"/>
      <c r="JDD148" s="29"/>
      <c r="JDE148" s="29"/>
      <c r="JDF148" s="29"/>
      <c r="JDG148" s="29"/>
      <c r="JDH148" s="29"/>
      <c r="JDI148" s="29"/>
      <c r="JDJ148" s="29"/>
      <c r="JDK148" s="29"/>
      <c r="JDL148" s="29"/>
      <c r="JDM148" s="29"/>
      <c r="JDN148" s="29"/>
      <c r="JDO148" s="29"/>
      <c r="JDP148" s="29"/>
      <c r="JDQ148" s="29"/>
      <c r="JDR148" s="29"/>
      <c r="JDS148" s="29"/>
      <c r="JDT148" s="29"/>
      <c r="JDU148" s="29"/>
      <c r="JDV148" s="29"/>
      <c r="JDW148" s="29"/>
      <c r="JDX148" s="29"/>
      <c r="JDY148" s="29"/>
      <c r="JDZ148" s="29"/>
      <c r="JEA148" s="29"/>
      <c r="JEB148" s="29"/>
      <c r="JEC148" s="29"/>
      <c r="JED148" s="29"/>
      <c r="JEE148" s="29"/>
      <c r="JEF148" s="29"/>
      <c r="JEG148" s="29"/>
      <c r="JEH148" s="29"/>
      <c r="JEI148" s="29"/>
      <c r="JEJ148" s="29"/>
      <c r="JEK148" s="29"/>
      <c r="JEL148" s="29"/>
      <c r="JEM148" s="29"/>
      <c r="JEN148" s="29"/>
      <c r="JEO148" s="29"/>
      <c r="JEP148" s="29"/>
      <c r="JEQ148" s="29"/>
      <c r="JER148" s="29"/>
      <c r="JES148" s="29"/>
      <c r="JET148" s="29"/>
      <c r="JEV148" s="29"/>
      <c r="JEW148" s="29"/>
      <c r="JEX148" s="29"/>
      <c r="JEY148" s="29"/>
      <c r="JEZ148" s="29"/>
      <c r="JFA148" s="29"/>
      <c r="JFB148" s="29"/>
      <c r="JFC148" s="29"/>
      <c r="JFD148" s="29"/>
      <c r="JFE148" s="29"/>
      <c r="JFF148" s="29"/>
      <c r="JFG148" s="29"/>
      <c r="JFH148" s="29"/>
      <c r="JFI148" s="29"/>
      <c r="JFJ148" s="29"/>
      <c r="JFK148" s="29"/>
      <c r="JFL148" s="29"/>
      <c r="JFM148" s="29"/>
      <c r="JFN148" s="29"/>
      <c r="JFO148" s="29"/>
      <c r="JFP148" s="29"/>
      <c r="JFQ148" s="29"/>
      <c r="JFR148" s="29"/>
      <c r="JFS148" s="29"/>
      <c r="JFT148" s="29"/>
      <c r="JFU148" s="29"/>
      <c r="JFV148" s="29"/>
      <c r="JFW148" s="29"/>
      <c r="JFX148" s="29"/>
      <c r="JFY148" s="29"/>
      <c r="JFZ148" s="29"/>
      <c r="JGA148" s="29"/>
      <c r="JGB148" s="29"/>
      <c r="JGC148" s="29"/>
      <c r="JGD148" s="29"/>
      <c r="JGE148" s="29"/>
      <c r="JGF148" s="29"/>
      <c r="JGG148" s="29"/>
      <c r="JGH148" s="29"/>
      <c r="JGI148" s="29"/>
      <c r="JGJ148" s="29"/>
      <c r="JGK148" s="29"/>
      <c r="JGL148" s="29"/>
      <c r="JGM148" s="29"/>
      <c r="JGN148" s="29"/>
      <c r="JGO148" s="29"/>
      <c r="JGP148" s="29"/>
      <c r="JGQ148" s="29"/>
      <c r="JGR148" s="29"/>
      <c r="JGS148" s="29"/>
      <c r="JGT148" s="29"/>
      <c r="JGU148" s="29"/>
      <c r="JGV148" s="29"/>
      <c r="JGW148" s="29"/>
      <c r="JGX148" s="29"/>
      <c r="JGY148" s="29"/>
      <c r="JGZ148" s="29"/>
      <c r="JHA148" s="29"/>
      <c r="JHB148" s="29"/>
      <c r="JHC148" s="29"/>
      <c r="JHD148" s="29"/>
      <c r="JHE148" s="29"/>
      <c r="JHF148" s="29"/>
      <c r="JHG148" s="29"/>
      <c r="JHH148" s="29"/>
      <c r="JHI148" s="29"/>
      <c r="JHJ148" s="29"/>
      <c r="JHK148" s="29"/>
      <c r="JHL148" s="29"/>
      <c r="JHM148" s="29"/>
      <c r="JHN148" s="29"/>
      <c r="JHO148" s="29"/>
      <c r="JHP148" s="29"/>
      <c r="JHQ148" s="29"/>
      <c r="JHR148" s="29"/>
      <c r="JHS148" s="29"/>
      <c r="JHT148" s="29"/>
      <c r="JHU148" s="29"/>
      <c r="JHV148" s="29"/>
      <c r="JHW148" s="29"/>
      <c r="JHX148" s="29"/>
      <c r="JHY148" s="29"/>
      <c r="JHZ148" s="29"/>
      <c r="JIA148" s="29"/>
      <c r="JIB148" s="29"/>
      <c r="JIC148" s="29"/>
      <c r="JID148" s="29"/>
      <c r="JIE148" s="29"/>
      <c r="JIF148" s="29"/>
      <c r="JIG148" s="29"/>
      <c r="JIH148" s="29"/>
      <c r="JII148" s="29"/>
      <c r="JIJ148" s="29"/>
      <c r="JIK148" s="29"/>
      <c r="JIL148" s="29"/>
      <c r="JIM148" s="29"/>
      <c r="JIN148" s="29"/>
      <c r="JIO148" s="29"/>
      <c r="JIP148" s="29"/>
      <c r="JIQ148" s="29"/>
      <c r="JIR148" s="29"/>
      <c r="JIS148" s="29"/>
      <c r="JIT148" s="29"/>
      <c r="JIU148" s="29"/>
      <c r="JIV148" s="29"/>
      <c r="JIW148" s="29"/>
      <c r="JIX148" s="29"/>
      <c r="JIY148" s="29"/>
      <c r="JIZ148" s="29"/>
      <c r="JJA148" s="29"/>
      <c r="JJB148" s="29"/>
      <c r="JJC148" s="29"/>
      <c r="JJD148" s="29"/>
      <c r="JJE148" s="29"/>
      <c r="JJF148" s="29"/>
      <c r="JJG148" s="29"/>
      <c r="JJH148" s="29"/>
      <c r="JJI148" s="29"/>
      <c r="JJJ148" s="29"/>
      <c r="JJK148" s="29"/>
      <c r="JJL148" s="29"/>
      <c r="JJM148" s="29"/>
      <c r="JJN148" s="29"/>
      <c r="JJO148" s="29"/>
      <c r="JJP148" s="29"/>
      <c r="JJQ148" s="29"/>
      <c r="JJR148" s="29"/>
      <c r="JJS148" s="29"/>
      <c r="JJT148" s="29"/>
      <c r="JJU148" s="29"/>
      <c r="JJV148" s="29"/>
      <c r="JJW148" s="29"/>
      <c r="JJX148" s="29"/>
      <c r="JJY148" s="29"/>
      <c r="JJZ148" s="29"/>
      <c r="JKA148" s="29"/>
      <c r="JKB148" s="29"/>
      <c r="JKC148" s="29"/>
      <c r="JKD148" s="29"/>
      <c r="JKE148" s="29"/>
      <c r="JKF148" s="29"/>
      <c r="JKG148" s="29"/>
      <c r="JKH148" s="29"/>
      <c r="JKI148" s="29"/>
      <c r="JKJ148" s="29"/>
      <c r="JKK148" s="29"/>
      <c r="JKL148" s="29"/>
      <c r="JKM148" s="29"/>
      <c r="JKN148" s="29"/>
      <c r="JKO148" s="29"/>
      <c r="JKP148" s="29"/>
      <c r="JKQ148" s="29"/>
      <c r="JKR148" s="29"/>
      <c r="JKS148" s="29"/>
      <c r="JKT148" s="29"/>
      <c r="JKU148" s="29"/>
      <c r="JKV148" s="29"/>
      <c r="JKW148" s="29"/>
      <c r="JKX148" s="29"/>
      <c r="JKY148" s="29"/>
      <c r="JKZ148" s="29"/>
      <c r="JLA148" s="29"/>
      <c r="JLB148" s="29"/>
      <c r="JLC148" s="29"/>
      <c r="JLD148" s="29"/>
      <c r="JLE148" s="29"/>
      <c r="JLF148" s="29"/>
      <c r="JLG148" s="29"/>
      <c r="JLH148" s="29"/>
      <c r="JLI148" s="29"/>
      <c r="JLJ148" s="29"/>
      <c r="JLK148" s="29"/>
      <c r="JLL148" s="29"/>
      <c r="JLM148" s="29"/>
      <c r="JLN148" s="29"/>
      <c r="JLO148" s="29"/>
      <c r="JLP148" s="29"/>
      <c r="JLQ148" s="29"/>
      <c r="JLR148" s="29"/>
      <c r="JLS148" s="29"/>
      <c r="JLT148" s="29"/>
      <c r="JLU148" s="29"/>
      <c r="JLV148" s="29"/>
      <c r="JLW148" s="29"/>
      <c r="JLX148" s="29"/>
      <c r="JLY148" s="29"/>
      <c r="JLZ148" s="29"/>
      <c r="JMA148" s="29"/>
      <c r="JMB148" s="29"/>
      <c r="JMC148" s="29"/>
      <c r="JMD148" s="29"/>
      <c r="JME148" s="29"/>
      <c r="JMF148" s="29"/>
      <c r="JMG148" s="29"/>
      <c r="JMH148" s="29"/>
      <c r="JMI148" s="29"/>
      <c r="JMJ148" s="29"/>
      <c r="JMK148" s="29"/>
      <c r="JML148" s="29"/>
      <c r="JMM148" s="29"/>
      <c r="JMN148" s="29"/>
      <c r="JMO148" s="29"/>
      <c r="JMP148" s="29"/>
      <c r="JMQ148" s="29"/>
      <c r="JMR148" s="29"/>
      <c r="JMS148" s="29"/>
      <c r="JMT148" s="29"/>
      <c r="JMU148" s="29"/>
      <c r="JMV148" s="29"/>
      <c r="JMW148" s="29"/>
      <c r="JMX148" s="29"/>
      <c r="JMY148" s="29"/>
      <c r="JMZ148" s="29"/>
      <c r="JNA148" s="29"/>
      <c r="JNB148" s="29"/>
      <c r="JNC148" s="29"/>
      <c r="JND148" s="29"/>
      <c r="JNE148" s="29"/>
      <c r="JNF148" s="29"/>
      <c r="JNG148" s="29"/>
      <c r="JNH148" s="29"/>
      <c r="JNI148" s="29"/>
      <c r="JNJ148" s="29"/>
      <c r="JNK148" s="29"/>
      <c r="JNL148" s="29"/>
      <c r="JNM148" s="29"/>
      <c r="JNN148" s="29"/>
      <c r="JNO148" s="29"/>
      <c r="JNP148" s="29"/>
      <c r="JNQ148" s="29"/>
      <c r="JNR148" s="29"/>
      <c r="JNS148" s="29"/>
      <c r="JNT148" s="29"/>
      <c r="JNU148" s="29"/>
      <c r="JNV148" s="29"/>
      <c r="JNW148" s="29"/>
      <c r="JNX148" s="29"/>
      <c r="JNY148" s="29"/>
      <c r="JNZ148" s="29"/>
      <c r="JOA148" s="29"/>
      <c r="JOB148" s="29"/>
      <c r="JOC148" s="29"/>
      <c r="JOD148" s="29"/>
      <c r="JOE148" s="29"/>
      <c r="JOF148" s="29"/>
      <c r="JOG148" s="29"/>
      <c r="JOH148" s="29"/>
      <c r="JOI148" s="29"/>
      <c r="JOJ148" s="29"/>
      <c r="JOK148" s="29"/>
      <c r="JOL148" s="29"/>
      <c r="JOM148" s="29"/>
      <c r="JON148" s="29"/>
      <c r="JOO148" s="29"/>
      <c r="JOP148" s="29"/>
      <c r="JOR148" s="29"/>
      <c r="JOS148" s="29"/>
      <c r="JOT148" s="29"/>
      <c r="JOU148" s="29"/>
      <c r="JOV148" s="29"/>
      <c r="JOW148" s="29"/>
      <c r="JOX148" s="29"/>
      <c r="JOY148" s="29"/>
      <c r="JOZ148" s="29"/>
      <c r="JPA148" s="29"/>
      <c r="JPB148" s="29"/>
      <c r="JPC148" s="29"/>
      <c r="JPD148" s="29"/>
      <c r="JPE148" s="29"/>
      <c r="JPF148" s="29"/>
      <c r="JPG148" s="29"/>
      <c r="JPH148" s="29"/>
      <c r="JPI148" s="29"/>
      <c r="JPJ148" s="29"/>
      <c r="JPK148" s="29"/>
      <c r="JPL148" s="29"/>
      <c r="JPM148" s="29"/>
      <c r="JPN148" s="29"/>
      <c r="JPO148" s="29"/>
      <c r="JPP148" s="29"/>
      <c r="JPQ148" s="29"/>
      <c r="JPR148" s="29"/>
      <c r="JPS148" s="29"/>
      <c r="JPT148" s="29"/>
      <c r="JPU148" s="29"/>
      <c r="JPV148" s="29"/>
      <c r="JPW148" s="29"/>
      <c r="JPX148" s="29"/>
      <c r="JPY148" s="29"/>
      <c r="JPZ148" s="29"/>
      <c r="JQA148" s="29"/>
      <c r="JQB148" s="29"/>
      <c r="JQC148" s="29"/>
      <c r="JQD148" s="29"/>
      <c r="JQE148" s="29"/>
      <c r="JQF148" s="29"/>
      <c r="JQG148" s="29"/>
      <c r="JQH148" s="29"/>
      <c r="JQI148" s="29"/>
      <c r="JQJ148" s="29"/>
      <c r="JQK148" s="29"/>
      <c r="JQL148" s="29"/>
      <c r="JQM148" s="29"/>
      <c r="JQN148" s="29"/>
      <c r="JQO148" s="29"/>
      <c r="JQP148" s="29"/>
      <c r="JQQ148" s="29"/>
      <c r="JQR148" s="29"/>
      <c r="JQS148" s="29"/>
      <c r="JQT148" s="29"/>
      <c r="JQU148" s="29"/>
      <c r="JQV148" s="29"/>
      <c r="JQW148" s="29"/>
      <c r="JQX148" s="29"/>
      <c r="JQY148" s="29"/>
      <c r="JQZ148" s="29"/>
      <c r="JRA148" s="29"/>
      <c r="JRB148" s="29"/>
      <c r="JRC148" s="29"/>
      <c r="JRD148" s="29"/>
      <c r="JRE148" s="29"/>
      <c r="JRF148" s="29"/>
      <c r="JRG148" s="29"/>
      <c r="JRH148" s="29"/>
      <c r="JRI148" s="29"/>
      <c r="JRJ148" s="29"/>
      <c r="JRK148" s="29"/>
      <c r="JRL148" s="29"/>
      <c r="JRM148" s="29"/>
      <c r="JRN148" s="29"/>
      <c r="JRO148" s="29"/>
      <c r="JRP148" s="29"/>
      <c r="JRQ148" s="29"/>
      <c r="JRR148" s="29"/>
      <c r="JRS148" s="29"/>
      <c r="JRT148" s="29"/>
      <c r="JRU148" s="29"/>
      <c r="JRV148" s="29"/>
      <c r="JRW148" s="29"/>
      <c r="JRX148" s="29"/>
      <c r="JRY148" s="29"/>
      <c r="JRZ148" s="29"/>
      <c r="JSA148" s="29"/>
      <c r="JSB148" s="29"/>
      <c r="JSC148" s="29"/>
      <c r="JSD148" s="29"/>
      <c r="JSE148" s="29"/>
      <c r="JSF148" s="29"/>
      <c r="JSG148" s="29"/>
      <c r="JSH148" s="29"/>
      <c r="JSI148" s="29"/>
      <c r="JSJ148" s="29"/>
      <c r="JSK148" s="29"/>
      <c r="JSL148" s="29"/>
      <c r="JSM148" s="29"/>
      <c r="JSN148" s="29"/>
      <c r="JSO148" s="29"/>
      <c r="JSP148" s="29"/>
      <c r="JSQ148" s="29"/>
      <c r="JSR148" s="29"/>
      <c r="JSS148" s="29"/>
      <c r="JST148" s="29"/>
      <c r="JSU148" s="29"/>
      <c r="JSV148" s="29"/>
      <c r="JSW148" s="29"/>
      <c r="JSX148" s="29"/>
      <c r="JSY148" s="29"/>
      <c r="JSZ148" s="29"/>
      <c r="JTA148" s="29"/>
      <c r="JTB148" s="29"/>
      <c r="JTC148" s="29"/>
      <c r="JTD148" s="29"/>
      <c r="JTE148" s="29"/>
      <c r="JTF148" s="29"/>
      <c r="JTG148" s="29"/>
      <c r="JTH148" s="29"/>
      <c r="JTI148" s="29"/>
      <c r="JTJ148" s="29"/>
      <c r="JTK148" s="29"/>
      <c r="JTL148" s="29"/>
      <c r="JTM148" s="29"/>
      <c r="JTN148" s="29"/>
      <c r="JTO148" s="29"/>
      <c r="JTP148" s="29"/>
      <c r="JTQ148" s="29"/>
      <c r="JTR148" s="29"/>
      <c r="JTS148" s="29"/>
      <c r="JTT148" s="29"/>
      <c r="JTU148" s="29"/>
      <c r="JTV148" s="29"/>
      <c r="JTW148" s="29"/>
      <c r="JTX148" s="29"/>
      <c r="JTY148" s="29"/>
      <c r="JTZ148" s="29"/>
      <c r="JUA148" s="29"/>
      <c r="JUB148" s="29"/>
      <c r="JUC148" s="29"/>
      <c r="JUD148" s="29"/>
      <c r="JUE148" s="29"/>
      <c r="JUF148" s="29"/>
      <c r="JUG148" s="29"/>
      <c r="JUH148" s="29"/>
      <c r="JUI148" s="29"/>
      <c r="JUJ148" s="29"/>
      <c r="JUK148" s="29"/>
      <c r="JUL148" s="29"/>
      <c r="JUM148" s="29"/>
      <c r="JUN148" s="29"/>
      <c r="JUO148" s="29"/>
      <c r="JUP148" s="29"/>
      <c r="JUQ148" s="29"/>
      <c r="JUR148" s="29"/>
      <c r="JUS148" s="29"/>
      <c r="JUT148" s="29"/>
      <c r="JUU148" s="29"/>
      <c r="JUV148" s="29"/>
      <c r="JUW148" s="29"/>
      <c r="JUX148" s="29"/>
      <c r="JUY148" s="29"/>
      <c r="JUZ148" s="29"/>
      <c r="JVA148" s="29"/>
      <c r="JVB148" s="29"/>
      <c r="JVC148" s="29"/>
      <c r="JVD148" s="29"/>
      <c r="JVE148" s="29"/>
      <c r="JVF148" s="29"/>
      <c r="JVG148" s="29"/>
      <c r="JVH148" s="29"/>
      <c r="JVI148" s="29"/>
      <c r="JVJ148" s="29"/>
      <c r="JVK148" s="29"/>
      <c r="JVL148" s="29"/>
      <c r="JVM148" s="29"/>
      <c r="JVN148" s="29"/>
      <c r="JVO148" s="29"/>
      <c r="JVP148" s="29"/>
      <c r="JVQ148" s="29"/>
      <c r="JVR148" s="29"/>
      <c r="JVS148" s="29"/>
      <c r="JVT148" s="29"/>
      <c r="JVU148" s="29"/>
      <c r="JVV148" s="29"/>
      <c r="JVW148" s="29"/>
      <c r="JVX148" s="29"/>
      <c r="JVY148" s="29"/>
      <c r="JVZ148" s="29"/>
      <c r="JWA148" s="29"/>
      <c r="JWB148" s="29"/>
      <c r="JWC148" s="29"/>
      <c r="JWD148" s="29"/>
      <c r="JWE148" s="29"/>
      <c r="JWF148" s="29"/>
      <c r="JWG148" s="29"/>
      <c r="JWH148" s="29"/>
      <c r="JWI148" s="29"/>
      <c r="JWJ148" s="29"/>
      <c r="JWK148" s="29"/>
      <c r="JWL148" s="29"/>
      <c r="JWM148" s="29"/>
      <c r="JWN148" s="29"/>
      <c r="JWO148" s="29"/>
      <c r="JWP148" s="29"/>
      <c r="JWQ148" s="29"/>
      <c r="JWR148" s="29"/>
      <c r="JWS148" s="29"/>
      <c r="JWT148" s="29"/>
      <c r="JWU148" s="29"/>
      <c r="JWV148" s="29"/>
      <c r="JWW148" s="29"/>
      <c r="JWX148" s="29"/>
      <c r="JWY148" s="29"/>
      <c r="JWZ148" s="29"/>
      <c r="JXA148" s="29"/>
      <c r="JXB148" s="29"/>
      <c r="JXC148" s="29"/>
      <c r="JXD148" s="29"/>
      <c r="JXE148" s="29"/>
      <c r="JXF148" s="29"/>
      <c r="JXG148" s="29"/>
      <c r="JXH148" s="29"/>
      <c r="JXI148" s="29"/>
      <c r="JXJ148" s="29"/>
      <c r="JXK148" s="29"/>
      <c r="JXL148" s="29"/>
      <c r="JXM148" s="29"/>
      <c r="JXN148" s="29"/>
      <c r="JXO148" s="29"/>
      <c r="JXP148" s="29"/>
      <c r="JXQ148" s="29"/>
      <c r="JXR148" s="29"/>
      <c r="JXS148" s="29"/>
      <c r="JXT148" s="29"/>
      <c r="JXU148" s="29"/>
      <c r="JXV148" s="29"/>
      <c r="JXW148" s="29"/>
      <c r="JXX148" s="29"/>
      <c r="JXY148" s="29"/>
      <c r="JXZ148" s="29"/>
      <c r="JYA148" s="29"/>
      <c r="JYB148" s="29"/>
      <c r="JYC148" s="29"/>
      <c r="JYD148" s="29"/>
      <c r="JYE148" s="29"/>
      <c r="JYF148" s="29"/>
      <c r="JYG148" s="29"/>
      <c r="JYH148" s="29"/>
      <c r="JYI148" s="29"/>
      <c r="JYJ148" s="29"/>
      <c r="JYK148" s="29"/>
      <c r="JYL148" s="29"/>
      <c r="JYN148" s="29"/>
      <c r="JYO148" s="29"/>
      <c r="JYP148" s="29"/>
      <c r="JYQ148" s="29"/>
      <c r="JYR148" s="29"/>
      <c r="JYS148" s="29"/>
      <c r="JYT148" s="29"/>
      <c r="JYU148" s="29"/>
      <c r="JYV148" s="29"/>
      <c r="JYW148" s="29"/>
      <c r="JYX148" s="29"/>
      <c r="JYY148" s="29"/>
      <c r="JYZ148" s="29"/>
      <c r="JZA148" s="29"/>
      <c r="JZB148" s="29"/>
      <c r="JZC148" s="29"/>
      <c r="JZD148" s="29"/>
      <c r="JZE148" s="29"/>
      <c r="JZF148" s="29"/>
      <c r="JZG148" s="29"/>
      <c r="JZH148" s="29"/>
      <c r="JZI148" s="29"/>
      <c r="JZJ148" s="29"/>
      <c r="JZK148" s="29"/>
      <c r="JZL148" s="29"/>
      <c r="JZM148" s="29"/>
      <c r="JZN148" s="29"/>
      <c r="JZO148" s="29"/>
      <c r="JZP148" s="29"/>
      <c r="JZQ148" s="29"/>
      <c r="JZR148" s="29"/>
      <c r="JZS148" s="29"/>
      <c r="JZT148" s="29"/>
      <c r="JZU148" s="29"/>
      <c r="JZV148" s="29"/>
      <c r="JZW148" s="29"/>
      <c r="JZX148" s="29"/>
      <c r="JZY148" s="29"/>
      <c r="JZZ148" s="29"/>
      <c r="KAA148" s="29"/>
      <c r="KAB148" s="29"/>
      <c r="KAC148" s="29"/>
      <c r="KAD148" s="29"/>
      <c r="KAE148" s="29"/>
      <c r="KAF148" s="29"/>
      <c r="KAG148" s="29"/>
      <c r="KAH148" s="29"/>
      <c r="KAI148" s="29"/>
      <c r="KAJ148" s="29"/>
      <c r="KAK148" s="29"/>
      <c r="KAL148" s="29"/>
      <c r="KAM148" s="29"/>
      <c r="KAN148" s="29"/>
      <c r="KAO148" s="29"/>
      <c r="KAP148" s="29"/>
      <c r="KAQ148" s="29"/>
      <c r="KAR148" s="29"/>
      <c r="KAS148" s="29"/>
      <c r="KAT148" s="29"/>
      <c r="KAU148" s="29"/>
      <c r="KAV148" s="29"/>
      <c r="KAW148" s="29"/>
      <c r="KAX148" s="29"/>
      <c r="KAY148" s="29"/>
      <c r="KAZ148" s="29"/>
      <c r="KBA148" s="29"/>
      <c r="KBB148" s="29"/>
      <c r="KBC148" s="29"/>
      <c r="KBD148" s="29"/>
      <c r="KBE148" s="29"/>
      <c r="KBF148" s="29"/>
      <c r="KBG148" s="29"/>
      <c r="KBH148" s="29"/>
      <c r="KBI148" s="29"/>
      <c r="KBJ148" s="29"/>
      <c r="KBK148" s="29"/>
      <c r="KBL148" s="29"/>
      <c r="KBM148" s="29"/>
      <c r="KBN148" s="29"/>
      <c r="KBO148" s="29"/>
      <c r="KBP148" s="29"/>
      <c r="KBQ148" s="29"/>
      <c r="KBR148" s="29"/>
      <c r="KBS148" s="29"/>
      <c r="KBT148" s="29"/>
      <c r="KBU148" s="29"/>
      <c r="KBV148" s="29"/>
      <c r="KBW148" s="29"/>
      <c r="KBX148" s="29"/>
      <c r="KBY148" s="29"/>
      <c r="KBZ148" s="29"/>
      <c r="KCA148" s="29"/>
      <c r="KCB148" s="29"/>
      <c r="KCC148" s="29"/>
      <c r="KCD148" s="29"/>
      <c r="KCE148" s="29"/>
      <c r="KCF148" s="29"/>
      <c r="KCG148" s="29"/>
      <c r="KCH148" s="29"/>
      <c r="KCI148" s="29"/>
      <c r="KCJ148" s="29"/>
      <c r="KCK148" s="29"/>
      <c r="KCL148" s="29"/>
      <c r="KCM148" s="29"/>
      <c r="KCN148" s="29"/>
      <c r="KCO148" s="29"/>
      <c r="KCP148" s="29"/>
      <c r="KCQ148" s="29"/>
      <c r="KCR148" s="29"/>
      <c r="KCS148" s="29"/>
      <c r="KCT148" s="29"/>
      <c r="KCU148" s="29"/>
      <c r="KCV148" s="29"/>
      <c r="KCW148" s="29"/>
      <c r="KCX148" s="29"/>
      <c r="KCY148" s="29"/>
      <c r="KCZ148" s="29"/>
      <c r="KDA148" s="29"/>
      <c r="KDB148" s="29"/>
      <c r="KDC148" s="29"/>
      <c r="KDD148" s="29"/>
      <c r="KDE148" s="29"/>
      <c r="KDF148" s="29"/>
      <c r="KDG148" s="29"/>
      <c r="KDH148" s="29"/>
      <c r="KDI148" s="29"/>
      <c r="KDJ148" s="29"/>
      <c r="KDK148" s="29"/>
      <c r="KDL148" s="29"/>
      <c r="KDM148" s="29"/>
      <c r="KDN148" s="29"/>
      <c r="KDO148" s="29"/>
      <c r="KDP148" s="29"/>
      <c r="KDQ148" s="29"/>
      <c r="KDR148" s="29"/>
      <c r="KDS148" s="29"/>
      <c r="KDT148" s="29"/>
      <c r="KDU148" s="29"/>
      <c r="KDV148" s="29"/>
      <c r="KDW148" s="29"/>
      <c r="KDX148" s="29"/>
      <c r="KDY148" s="29"/>
      <c r="KDZ148" s="29"/>
      <c r="KEA148" s="29"/>
      <c r="KEB148" s="29"/>
      <c r="KEC148" s="29"/>
      <c r="KED148" s="29"/>
      <c r="KEE148" s="29"/>
      <c r="KEF148" s="29"/>
      <c r="KEG148" s="29"/>
      <c r="KEH148" s="29"/>
      <c r="KEI148" s="29"/>
      <c r="KEJ148" s="29"/>
      <c r="KEK148" s="29"/>
      <c r="KEL148" s="29"/>
      <c r="KEM148" s="29"/>
      <c r="KEN148" s="29"/>
      <c r="KEO148" s="29"/>
      <c r="KEP148" s="29"/>
      <c r="KEQ148" s="29"/>
      <c r="KER148" s="29"/>
      <c r="KES148" s="29"/>
      <c r="KET148" s="29"/>
      <c r="KEU148" s="29"/>
      <c r="KEV148" s="29"/>
      <c r="KEW148" s="29"/>
      <c r="KEX148" s="29"/>
      <c r="KEY148" s="29"/>
      <c r="KEZ148" s="29"/>
      <c r="KFA148" s="29"/>
      <c r="KFB148" s="29"/>
      <c r="KFC148" s="29"/>
      <c r="KFD148" s="29"/>
      <c r="KFE148" s="29"/>
      <c r="KFF148" s="29"/>
      <c r="KFG148" s="29"/>
      <c r="KFH148" s="29"/>
      <c r="KFI148" s="29"/>
      <c r="KFJ148" s="29"/>
      <c r="KFK148" s="29"/>
      <c r="KFL148" s="29"/>
      <c r="KFM148" s="29"/>
      <c r="KFN148" s="29"/>
      <c r="KFO148" s="29"/>
      <c r="KFP148" s="29"/>
      <c r="KFQ148" s="29"/>
      <c r="KFR148" s="29"/>
      <c r="KFS148" s="29"/>
      <c r="KFT148" s="29"/>
      <c r="KFU148" s="29"/>
      <c r="KFV148" s="29"/>
      <c r="KFW148" s="29"/>
      <c r="KFX148" s="29"/>
      <c r="KFY148" s="29"/>
      <c r="KFZ148" s="29"/>
      <c r="KGA148" s="29"/>
      <c r="KGB148" s="29"/>
      <c r="KGC148" s="29"/>
      <c r="KGD148" s="29"/>
      <c r="KGE148" s="29"/>
      <c r="KGF148" s="29"/>
      <c r="KGG148" s="29"/>
      <c r="KGH148" s="29"/>
      <c r="KGI148" s="29"/>
      <c r="KGJ148" s="29"/>
      <c r="KGK148" s="29"/>
      <c r="KGL148" s="29"/>
      <c r="KGM148" s="29"/>
      <c r="KGN148" s="29"/>
      <c r="KGO148" s="29"/>
      <c r="KGP148" s="29"/>
      <c r="KGQ148" s="29"/>
      <c r="KGR148" s="29"/>
      <c r="KGS148" s="29"/>
      <c r="KGT148" s="29"/>
      <c r="KGU148" s="29"/>
      <c r="KGV148" s="29"/>
      <c r="KGW148" s="29"/>
      <c r="KGX148" s="29"/>
      <c r="KGY148" s="29"/>
      <c r="KGZ148" s="29"/>
      <c r="KHA148" s="29"/>
      <c r="KHB148" s="29"/>
      <c r="KHC148" s="29"/>
      <c r="KHD148" s="29"/>
      <c r="KHE148" s="29"/>
      <c r="KHF148" s="29"/>
      <c r="KHG148" s="29"/>
      <c r="KHH148" s="29"/>
      <c r="KHI148" s="29"/>
      <c r="KHJ148" s="29"/>
      <c r="KHK148" s="29"/>
      <c r="KHL148" s="29"/>
      <c r="KHM148" s="29"/>
      <c r="KHN148" s="29"/>
      <c r="KHO148" s="29"/>
      <c r="KHP148" s="29"/>
      <c r="KHQ148" s="29"/>
      <c r="KHR148" s="29"/>
      <c r="KHS148" s="29"/>
      <c r="KHT148" s="29"/>
      <c r="KHU148" s="29"/>
      <c r="KHV148" s="29"/>
      <c r="KHW148" s="29"/>
      <c r="KHX148" s="29"/>
      <c r="KHY148" s="29"/>
      <c r="KHZ148" s="29"/>
      <c r="KIA148" s="29"/>
      <c r="KIB148" s="29"/>
      <c r="KIC148" s="29"/>
      <c r="KID148" s="29"/>
      <c r="KIE148" s="29"/>
      <c r="KIF148" s="29"/>
      <c r="KIG148" s="29"/>
      <c r="KIH148" s="29"/>
      <c r="KIJ148" s="29"/>
      <c r="KIK148" s="29"/>
      <c r="KIL148" s="29"/>
      <c r="KIM148" s="29"/>
      <c r="KIN148" s="29"/>
      <c r="KIO148" s="29"/>
      <c r="KIP148" s="29"/>
      <c r="KIQ148" s="29"/>
      <c r="KIR148" s="29"/>
      <c r="KIS148" s="29"/>
      <c r="KIT148" s="29"/>
      <c r="KIU148" s="29"/>
      <c r="KIV148" s="29"/>
      <c r="KIW148" s="29"/>
      <c r="KIX148" s="29"/>
      <c r="KIY148" s="29"/>
      <c r="KIZ148" s="29"/>
      <c r="KJA148" s="29"/>
      <c r="KJB148" s="29"/>
      <c r="KJC148" s="29"/>
      <c r="KJD148" s="29"/>
      <c r="KJE148" s="29"/>
      <c r="KJF148" s="29"/>
      <c r="KJG148" s="29"/>
      <c r="KJH148" s="29"/>
      <c r="KJI148" s="29"/>
      <c r="KJJ148" s="29"/>
      <c r="KJK148" s="29"/>
      <c r="KJL148" s="29"/>
      <c r="KJM148" s="29"/>
      <c r="KJN148" s="29"/>
      <c r="KJO148" s="29"/>
      <c r="KJP148" s="29"/>
      <c r="KJQ148" s="29"/>
      <c r="KJR148" s="29"/>
      <c r="KJS148" s="29"/>
      <c r="KJT148" s="29"/>
      <c r="KJU148" s="29"/>
      <c r="KJV148" s="29"/>
      <c r="KJW148" s="29"/>
      <c r="KJX148" s="29"/>
      <c r="KJY148" s="29"/>
      <c r="KJZ148" s="29"/>
      <c r="KKA148" s="29"/>
      <c r="KKB148" s="29"/>
      <c r="KKC148" s="29"/>
      <c r="KKD148" s="29"/>
      <c r="KKE148" s="29"/>
      <c r="KKF148" s="29"/>
      <c r="KKG148" s="29"/>
      <c r="KKH148" s="29"/>
      <c r="KKI148" s="29"/>
      <c r="KKJ148" s="29"/>
      <c r="KKK148" s="29"/>
      <c r="KKL148" s="29"/>
      <c r="KKM148" s="29"/>
      <c r="KKN148" s="29"/>
      <c r="KKO148" s="29"/>
      <c r="KKP148" s="29"/>
      <c r="KKQ148" s="29"/>
      <c r="KKR148" s="29"/>
      <c r="KKS148" s="29"/>
      <c r="KKT148" s="29"/>
      <c r="KKU148" s="29"/>
      <c r="KKV148" s="29"/>
      <c r="KKW148" s="29"/>
      <c r="KKX148" s="29"/>
      <c r="KKY148" s="29"/>
      <c r="KKZ148" s="29"/>
      <c r="KLA148" s="29"/>
      <c r="KLB148" s="29"/>
      <c r="KLC148" s="29"/>
      <c r="KLD148" s="29"/>
      <c r="KLE148" s="29"/>
      <c r="KLF148" s="29"/>
      <c r="KLG148" s="29"/>
      <c r="KLH148" s="29"/>
      <c r="KLI148" s="29"/>
      <c r="KLJ148" s="29"/>
      <c r="KLK148" s="29"/>
      <c r="KLL148" s="29"/>
      <c r="KLM148" s="29"/>
      <c r="KLN148" s="29"/>
      <c r="KLO148" s="29"/>
      <c r="KLP148" s="29"/>
      <c r="KLQ148" s="29"/>
      <c r="KLR148" s="29"/>
      <c r="KLS148" s="29"/>
      <c r="KLT148" s="29"/>
      <c r="KLU148" s="29"/>
      <c r="KLV148" s="29"/>
      <c r="KLW148" s="29"/>
      <c r="KLX148" s="29"/>
      <c r="KLY148" s="29"/>
      <c r="KLZ148" s="29"/>
      <c r="KMA148" s="29"/>
      <c r="KMB148" s="29"/>
      <c r="KMC148" s="29"/>
      <c r="KMD148" s="29"/>
      <c r="KME148" s="29"/>
      <c r="KMF148" s="29"/>
      <c r="KMG148" s="29"/>
      <c r="KMH148" s="29"/>
      <c r="KMI148" s="29"/>
      <c r="KMJ148" s="29"/>
      <c r="KMK148" s="29"/>
      <c r="KML148" s="29"/>
      <c r="KMM148" s="29"/>
      <c r="KMN148" s="29"/>
      <c r="KMO148" s="29"/>
      <c r="KMP148" s="29"/>
      <c r="KMQ148" s="29"/>
      <c r="KMR148" s="29"/>
      <c r="KMS148" s="29"/>
      <c r="KMT148" s="29"/>
      <c r="KMU148" s="29"/>
      <c r="KMV148" s="29"/>
      <c r="KMW148" s="29"/>
      <c r="KMX148" s="29"/>
      <c r="KMY148" s="29"/>
      <c r="KMZ148" s="29"/>
      <c r="KNA148" s="29"/>
      <c r="KNB148" s="29"/>
      <c r="KNC148" s="29"/>
      <c r="KND148" s="29"/>
      <c r="KNE148" s="29"/>
      <c r="KNF148" s="29"/>
      <c r="KNG148" s="29"/>
      <c r="KNH148" s="29"/>
      <c r="KNI148" s="29"/>
      <c r="KNJ148" s="29"/>
      <c r="KNK148" s="29"/>
      <c r="KNL148" s="29"/>
      <c r="KNM148" s="29"/>
      <c r="KNN148" s="29"/>
      <c r="KNO148" s="29"/>
      <c r="KNP148" s="29"/>
      <c r="KNQ148" s="29"/>
      <c r="KNR148" s="29"/>
      <c r="KNS148" s="29"/>
      <c r="KNT148" s="29"/>
      <c r="KNU148" s="29"/>
      <c r="KNV148" s="29"/>
      <c r="KNW148" s="29"/>
      <c r="KNX148" s="29"/>
      <c r="KNY148" s="29"/>
      <c r="KNZ148" s="29"/>
      <c r="KOA148" s="29"/>
      <c r="KOB148" s="29"/>
      <c r="KOC148" s="29"/>
      <c r="KOD148" s="29"/>
      <c r="KOE148" s="29"/>
      <c r="KOF148" s="29"/>
      <c r="KOG148" s="29"/>
      <c r="KOH148" s="29"/>
      <c r="KOI148" s="29"/>
      <c r="KOJ148" s="29"/>
      <c r="KOK148" s="29"/>
      <c r="KOL148" s="29"/>
      <c r="KOM148" s="29"/>
      <c r="KON148" s="29"/>
      <c r="KOO148" s="29"/>
      <c r="KOP148" s="29"/>
      <c r="KOQ148" s="29"/>
      <c r="KOR148" s="29"/>
      <c r="KOS148" s="29"/>
      <c r="KOT148" s="29"/>
      <c r="KOU148" s="29"/>
      <c r="KOV148" s="29"/>
      <c r="KOW148" s="29"/>
      <c r="KOX148" s="29"/>
      <c r="KOY148" s="29"/>
      <c r="KOZ148" s="29"/>
      <c r="KPA148" s="29"/>
      <c r="KPB148" s="29"/>
      <c r="KPC148" s="29"/>
      <c r="KPD148" s="29"/>
      <c r="KPE148" s="29"/>
      <c r="KPF148" s="29"/>
      <c r="KPG148" s="29"/>
      <c r="KPH148" s="29"/>
      <c r="KPI148" s="29"/>
      <c r="KPJ148" s="29"/>
      <c r="KPK148" s="29"/>
      <c r="KPL148" s="29"/>
      <c r="KPM148" s="29"/>
      <c r="KPN148" s="29"/>
      <c r="KPO148" s="29"/>
      <c r="KPP148" s="29"/>
      <c r="KPQ148" s="29"/>
      <c r="KPR148" s="29"/>
      <c r="KPS148" s="29"/>
      <c r="KPT148" s="29"/>
      <c r="KPU148" s="29"/>
      <c r="KPV148" s="29"/>
      <c r="KPW148" s="29"/>
      <c r="KPX148" s="29"/>
      <c r="KPY148" s="29"/>
      <c r="KPZ148" s="29"/>
      <c r="KQA148" s="29"/>
      <c r="KQB148" s="29"/>
      <c r="KQC148" s="29"/>
      <c r="KQD148" s="29"/>
      <c r="KQE148" s="29"/>
      <c r="KQF148" s="29"/>
      <c r="KQG148" s="29"/>
      <c r="KQH148" s="29"/>
      <c r="KQI148" s="29"/>
      <c r="KQJ148" s="29"/>
      <c r="KQK148" s="29"/>
      <c r="KQL148" s="29"/>
      <c r="KQM148" s="29"/>
      <c r="KQN148" s="29"/>
      <c r="KQO148" s="29"/>
      <c r="KQP148" s="29"/>
      <c r="KQQ148" s="29"/>
      <c r="KQR148" s="29"/>
      <c r="KQS148" s="29"/>
      <c r="KQT148" s="29"/>
      <c r="KQU148" s="29"/>
      <c r="KQV148" s="29"/>
      <c r="KQW148" s="29"/>
      <c r="KQX148" s="29"/>
      <c r="KQY148" s="29"/>
      <c r="KQZ148" s="29"/>
      <c r="KRA148" s="29"/>
      <c r="KRB148" s="29"/>
      <c r="KRC148" s="29"/>
      <c r="KRD148" s="29"/>
      <c r="KRE148" s="29"/>
      <c r="KRF148" s="29"/>
      <c r="KRG148" s="29"/>
      <c r="KRH148" s="29"/>
      <c r="KRI148" s="29"/>
      <c r="KRJ148" s="29"/>
      <c r="KRK148" s="29"/>
      <c r="KRL148" s="29"/>
      <c r="KRM148" s="29"/>
      <c r="KRN148" s="29"/>
      <c r="KRO148" s="29"/>
      <c r="KRP148" s="29"/>
      <c r="KRQ148" s="29"/>
      <c r="KRR148" s="29"/>
      <c r="KRS148" s="29"/>
      <c r="KRT148" s="29"/>
      <c r="KRU148" s="29"/>
      <c r="KRV148" s="29"/>
      <c r="KRW148" s="29"/>
      <c r="KRX148" s="29"/>
      <c r="KRY148" s="29"/>
      <c r="KRZ148" s="29"/>
      <c r="KSA148" s="29"/>
      <c r="KSB148" s="29"/>
      <c r="KSC148" s="29"/>
      <c r="KSD148" s="29"/>
      <c r="KSF148" s="29"/>
      <c r="KSG148" s="29"/>
      <c r="KSH148" s="29"/>
      <c r="KSI148" s="29"/>
      <c r="KSJ148" s="29"/>
      <c r="KSK148" s="29"/>
      <c r="KSL148" s="29"/>
      <c r="KSM148" s="29"/>
      <c r="KSN148" s="29"/>
      <c r="KSO148" s="29"/>
      <c r="KSP148" s="29"/>
      <c r="KSQ148" s="29"/>
      <c r="KSR148" s="29"/>
      <c r="KSS148" s="29"/>
      <c r="KST148" s="29"/>
      <c r="KSU148" s="29"/>
      <c r="KSV148" s="29"/>
      <c r="KSW148" s="29"/>
      <c r="KSX148" s="29"/>
      <c r="KSY148" s="29"/>
      <c r="KSZ148" s="29"/>
      <c r="KTA148" s="29"/>
      <c r="KTB148" s="29"/>
      <c r="KTC148" s="29"/>
      <c r="KTD148" s="29"/>
      <c r="KTE148" s="29"/>
      <c r="KTF148" s="29"/>
      <c r="KTG148" s="29"/>
      <c r="KTH148" s="29"/>
      <c r="KTI148" s="29"/>
      <c r="KTJ148" s="29"/>
      <c r="KTK148" s="29"/>
      <c r="KTL148" s="29"/>
      <c r="KTM148" s="29"/>
      <c r="KTN148" s="29"/>
      <c r="KTO148" s="29"/>
      <c r="KTP148" s="29"/>
      <c r="KTQ148" s="29"/>
      <c r="KTR148" s="29"/>
      <c r="KTS148" s="29"/>
      <c r="KTT148" s="29"/>
      <c r="KTU148" s="29"/>
      <c r="KTV148" s="29"/>
      <c r="KTW148" s="29"/>
      <c r="KTX148" s="29"/>
      <c r="KTY148" s="29"/>
      <c r="KTZ148" s="29"/>
      <c r="KUA148" s="29"/>
      <c r="KUB148" s="29"/>
      <c r="KUC148" s="29"/>
      <c r="KUD148" s="29"/>
      <c r="KUE148" s="29"/>
      <c r="KUF148" s="29"/>
      <c r="KUG148" s="29"/>
      <c r="KUH148" s="29"/>
      <c r="KUI148" s="29"/>
      <c r="KUJ148" s="29"/>
      <c r="KUK148" s="29"/>
      <c r="KUL148" s="29"/>
      <c r="KUM148" s="29"/>
      <c r="KUN148" s="29"/>
      <c r="KUO148" s="29"/>
      <c r="KUP148" s="29"/>
      <c r="KUQ148" s="29"/>
      <c r="KUR148" s="29"/>
      <c r="KUS148" s="29"/>
      <c r="KUT148" s="29"/>
      <c r="KUU148" s="29"/>
      <c r="KUV148" s="29"/>
      <c r="KUW148" s="29"/>
      <c r="KUX148" s="29"/>
      <c r="KUY148" s="29"/>
      <c r="KUZ148" s="29"/>
      <c r="KVA148" s="29"/>
      <c r="KVB148" s="29"/>
      <c r="KVC148" s="29"/>
      <c r="KVD148" s="29"/>
      <c r="KVE148" s="29"/>
      <c r="KVF148" s="29"/>
      <c r="KVG148" s="29"/>
      <c r="KVH148" s="29"/>
      <c r="KVI148" s="29"/>
      <c r="KVJ148" s="29"/>
      <c r="KVK148" s="29"/>
      <c r="KVL148" s="29"/>
      <c r="KVM148" s="29"/>
      <c r="KVN148" s="29"/>
      <c r="KVO148" s="29"/>
      <c r="KVP148" s="29"/>
      <c r="KVQ148" s="29"/>
      <c r="KVR148" s="29"/>
      <c r="KVS148" s="29"/>
      <c r="KVT148" s="29"/>
      <c r="KVU148" s="29"/>
      <c r="KVV148" s="29"/>
      <c r="KVW148" s="29"/>
      <c r="KVX148" s="29"/>
      <c r="KVY148" s="29"/>
      <c r="KVZ148" s="29"/>
      <c r="KWA148" s="29"/>
      <c r="KWB148" s="29"/>
      <c r="KWC148" s="29"/>
      <c r="KWD148" s="29"/>
      <c r="KWE148" s="29"/>
      <c r="KWF148" s="29"/>
      <c r="KWG148" s="29"/>
      <c r="KWH148" s="29"/>
      <c r="KWI148" s="29"/>
      <c r="KWJ148" s="29"/>
      <c r="KWK148" s="29"/>
      <c r="KWL148" s="29"/>
      <c r="KWM148" s="29"/>
      <c r="KWN148" s="29"/>
      <c r="KWO148" s="29"/>
      <c r="KWP148" s="29"/>
      <c r="KWQ148" s="29"/>
      <c r="KWR148" s="29"/>
      <c r="KWS148" s="29"/>
      <c r="KWT148" s="29"/>
      <c r="KWU148" s="29"/>
      <c r="KWV148" s="29"/>
      <c r="KWW148" s="29"/>
      <c r="KWX148" s="29"/>
      <c r="KWY148" s="29"/>
      <c r="KWZ148" s="29"/>
      <c r="KXA148" s="29"/>
      <c r="KXB148" s="29"/>
      <c r="KXC148" s="29"/>
      <c r="KXD148" s="29"/>
      <c r="KXE148" s="29"/>
      <c r="KXF148" s="29"/>
      <c r="KXG148" s="29"/>
      <c r="KXH148" s="29"/>
      <c r="KXI148" s="29"/>
      <c r="KXJ148" s="29"/>
      <c r="KXK148" s="29"/>
      <c r="KXL148" s="29"/>
      <c r="KXM148" s="29"/>
      <c r="KXN148" s="29"/>
      <c r="KXO148" s="29"/>
      <c r="KXP148" s="29"/>
      <c r="KXQ148" s="29"/>
      <c r="KXR148" s="29"/>
      <c r="KXS148" s="29"/>
      <c r="KXT148" s="29"/>
      <c r="KXU148" s="29"/>
      <c r="KXV148" s="29"/>
      <c r="KXW148" s="29"/>
      <c r="KXX148" s="29"/>
      <c r="KXY148" s="29"/>
      <c r="KXZ148" s="29"/>
      <c r="KYA148" s="29"/>
      <c r="KYB148" s="29"/>
      <c r="KYC148" s="29"/>
      <c r="KYD148" s="29"/>
      <c r="KYE148" s="29"/>
      <c r="KYF148" s="29"/>
      <c r="KYG148" s="29"/>
      <c r="KYH148" s="29"/>
      <c r="KYI148" s="29"/>
      <c r="KYJ148" s="29"/>
      <c r="KYK148" s="29"/>
      <c r="KYL148" s="29"/>
      <c r="KYM148" s="29"/>
      <c r="KYN148" s="29"/>
      <c r="KYO148" s="29"/>
      <c r="KYP148" s="29"/>
      <c r="KYQ148" s="29"/>
      <c r="KYR148" s="29"/>
      <c r="KYS148" s="29"/>
      <c r="KYT148" s="29"/>
      <c r="KYU148" s="29"/>
      <c r="KYV148" s="29"/>
      <c r="KYW148" s="29"/>
      <c r="KYX148" s="29"/>
      <c r="KYY148" s="29"/>
      <c r="KYZ148" s="29"/>
      <c r="KZA148" s="29"/>
      <c r="KZB148" s="29"/>
      <c r="KZC148" s="29"/>
      <c r="KZD148" s="29"/>
      <c r="KZE148" s="29"/>
      <c r="KZF148" s="29"/>
      <c r="KZG148" s="29"/>
      <c r="KZH148" s="29"/>
      <c r="KZI148" s="29"/>
      <c r="KZJ148" s="29"/>
      <c r="KZK148" s="29"/>
      <c r="KZL148" s="29"/>
      <c r="KZM148" s="29"/>
      <c r="KZN148" s="29"/>
      <c r="KZO148" s="29"/>
      <c r="KZP148" s="29"/>
      <c r="KZQ148" s="29"/>
      <c r="KZR148" s="29"/>
      <c r="KZS148" s="29"/>
      <c r="KZT148" s="29"/>
      <c r="KZU148" s="29"/>
      <c r="KZV148" s="29"/>
      <c r="KZW148" s="29"/>
      <c r="KZX148" s="29"/>
      <c r="KZY148" s="29"/>
      <c r="KZZ148" s="29"/>
      <c r="LAA148" s="29"/>
      <c r="LAB148" s="29"/>
      <c r="LAC148" s="29"/>
      <c r="LAD148" s="29"/>
      <c r="LAE148" s="29"/>
      <c r="LAF148" s="29"/>
      <c r="LAG148" s="29"/>
      <c r="LAH148" s="29"/>
      <c r="LAI148" s="29"/>
      <c r="LAJ148" s="29"/>
      <c r="LAK148" s="29"/>
      <c r="LAL148" s="29"/>
      <c r="LAM148" s="29"/>
      <c r="LAN148" s="29"/>
      <c r="LAO148" s="29"/>
      <c r="LAP148" s="29"/>
      <c r="LAQ148" s="29"/>
      <c r="LAR148" s="29"/>
      <c r="LAS148" s="29"/>
      <c r="LAT148" s="29"/>
      <c r="LAU148" s="29"/>
      <c r="LAV148" s="29"/>
      <c r="LAW148" s="29"/>
      <c r="LAX148" s="29"/>
      <c r="LAY148" s="29"/>
      <c r="LAZ148" s="29"/>
      <c r="LBA148" s="29"/>
      <c r="LBB148" s="29"/>
      <c r="LBC148" s="29"/>
      <c r="LBD148" s="29"/>
      <c r="LBE148" s="29"/>
      <c r="LBF148" s="29"/>
      <c r="LBG148" s="29"/>
      <c r="LBH148" s="29"/>
      <c r="LBI148" s="29"/>
      <c r="LBJ148" s="29"/>
      <c r="LBK148" s="29"/>
      <c r="LBL148" s="29"/>
      <c r="LBM148" s="29"/>
      <c r="LBN148" s="29"/>
      <c r="LBO148" s="29"/>
      <c r="LBP148" s="29"/>
      <c r="LBQ148" s="29"/>
      <c r="LBR148" s="29"/>
      <c r="LBS148" s="29"/>
      <c r="LBT148" s="29"/>
      <c r="LBU148" s="29"/>
      <c r="LBV148" s="29"/>
      <c r="LBW148" s="29"/>
      <c r="LBX148" s="29"/>
      <c r="LBY148" s="29"/>
      <c r="LBZ148" s="29"/>
      <c r="LCB148" s="29"/>
      <c r="LCC148" s="29"/>
      <c r="LCD148" s="29"/>
      <c r="LCE148" s="29"/>
      <c r="LCF148" s="29"/>
      <c r="LCG148" s="29"/>
      <c r="LCH148" s="29"/>
      <c r="LCI148" s="29"/>
      <c r="LCJ148" s="29"/>
      <c r="LCK148" s="29"/>
      <c r="LCL148" s="29"/>
      <c r="LCM148" s="29"/>
      <c r="LCN148" s="29"/>
      <c r="LCO148" s="29"/>
      <c r="LCP148" s="29"/>
      <c r="LCQ148" s="29"/>
      <c r="LCR148" s="29"/>
      <c r="LCS148" s="29"/>
      <c r="LCT148" s="29"/>
      <c r="LCU148" s="29"/>
      <c r="LCV148" s="29"/>
      <c r="LCW148" s="29"/>
      <c r="LCX148" s="29"/>
      <c r="LCY148" s="29"/>
      <c r="LCZ148" s="29"/>
      <c r="LDA148" s="29"/>
      <c r="LDB148" s="29"/>
      <c r="LDC148" s="29"/>
      <c r="LDD148" s="29"/>
      <c r="LDE148" s="29"/>
      <c r="LDF148" s="29"/>
      <c r="LDG148" s="29"/>
      <c r="LDH148" s="29"/>
      <c r="LDI148" s="29"/>
      <c r="LDJ148" s="29"/>
      <c r="LDK148" s="29"/>
      <c r="LDL148" s="29"/>
      <c r="LDM148" s="29"/>
      <c r="LDN148" s="29"/>
      <c r="LDO148" s="29"/>
      <c r="LDP148" s="29"/>
      <c r="LDQ148" s="29"/>
      <c r="LDR148" s="29"/>
      <c r="LDS148" s="29"/>
      <c r="LDT148" s="29"/>
      <c r="LDU148" s="29"/>
      <c r="LDV148" s="29"/>
      <c r="LDW148" s="29"/>
      <c r="LDX148" s="29"/>
      <c r="LDY148" s="29"/>
      <c r="LDZ148" s="29"/>
      <c r="LEA148" s="29"/>
      <c r="LEB148" s="29"/>
      <c r="LEC148" s="29"/>
      <c r="LED148" s="29"/>
      <c r="LEE148" s="29"/>
      <c r="LEF148" s="29"/>
      <c r="LEG148" s="29"/>
      <c r="LEH148" s="29"/>
      <c r="LEI148" s="29"/>
      <c r="LEJ148" s="29"/>
      <c r="LEK148" s="29"/>
      <c r="LEL148" s="29"/>
      <c r="LEM148" s="29"/>
      <c r="LEN148" s="29"/>
      <c r="LEO148" s="29"/>
      <c r="LEP148" s="29"/>
      <c r="LEQ148" s="29"/>
      <c r="LER148" s="29"/>
      <c r="LES148" s="29"/>
      <c r="LET148" s="29"/>
      <c r="LEU148" s="29"/>
      <c r="LEV148" s="29"/>
      <c r="LEW148" s="29"/>
      <c r="LEX148" s="29"/>
      <c r="LEY148" s="29"/>
      <c r="LEZ148" s="29"/>
      <c r="LFA148" s="29"/>
      <c r="LFB148" s="29"/>
      <c r="LFC148" s="29"/>
      <c r="LFD148" s="29"/>
      <c r="LFE148" s="29"/>
      <c r="LFF148" s="29"/>
      <c r="LFG148" s="29"/>
      <c r="LFH148" s="29"/>
      <c r="LFI148" s="29"/>
      <c r="LFJ148" s="29"/>
      <c r="LFK148" s="29"/>
      <c r="LFL148" s="29"/>
      <c r="LFM148" s="29"/>
      <c r="LFN148" s="29"/>
      <c r="LFO148" s="29"/>
      <c r="LFP148" s="29"/>
      <c r="LFQ148" s="29"/>
      <c r="LFR148" s="29"/>
      <c r="LFS148" s="29"/>
      <c r="LFT148" s="29"/>
      <c r="LFU148" s="29"/>
      <c r="LFV148" s="29"/>
      <c r="LFW148" s="29"/>
      <c r="LFX148" s="29"/>
      <c r="LFY148" s="29"/>
      <c r="LFZ148" s="29"/>
      <c r="LGA148" s="29"/>
      <c r="LGB148" s="29"/>
      <c r="LGC148" s="29"/>
      <c r="LGD148" s="29"/>
      <c r="LGE148" s="29"/>
      <c r="LGF148" s="29"/>
      <c r="LGG148" s="29"/>
      <c r="LGH148" s="29"/>
      <c r="LGI148" s="29"/>
      <c r="LGJ148" s="29"/>
      <c r="LGK148" s="29"/>
      <c r="LGL148" s="29"/>
      <c r="LGM148" s="29"/>
      <c r="LGN148" s="29"/>
      <c r="LGO148" s="29"/>
      <c r="LGP148" s="29"/>
      <c r="LGQ148" s="29"/>
      <c r="LGR148" s="29"/>
      <c r="LGS148" s="29"/>
      <c r="LGT148" s="29"/>
      <c r="LGU148" s="29"/>
      <c r="LGV148" s="29"/>
      <c r="LGW148" s="29"/>
      <c r="LGX148" s="29"/>
      <c r="LGY148" s="29"/>
      <c r="LGZ148" s="29"/>
      <c r="LHA148" s="29"/>
      <c r="LHB148" s="29"/>
      <c r="LHC148" s="29"/>
      <c r="LHD148" s="29"/>
      <c r="LHE148" s="29"/>
      <c r="LHF148" s="29"/>
      <c r="LHG148" s="29"/>
      <c r="LHH148" s="29"/>
      <c r="LHI148" s="29"/>
      <c r="LHJ148" s="29"/>
      <c r="LHK148" s="29"/>
      <c r="LHL148" s="29"/>
      <c r="LHM148" s="29"/>
      <c r="LHN148" s="29"/>
      <c r="LHO148" s="29"/>
      <c r="LHP148" s="29"/>
      <c r="LHQ148" s="29"/>
      <c r="LHR148" s="29"/>
      <c r="LHS148" s="29"/>
      <c r="LHT148" s="29"/>
      <c r="LHU148" s="29"/>
      <c r="LHV148" s="29"/>
      <c r="LHW148" s="29"/>
      <c r="LHX148" s="29"/>
      <c r="LHY148" s="29"/>
      <c r="LHZ148" s="29"/>
      <c r="LIA148" s="29"/>
      <c r="LIB148" s="29"/>
      <c r="LIC148" s="29"/>
      <c r="LID148" s="29"/>
      <c r="LIE148" s="29"/>
      <c r="LIF148" s="29"/>
      <c r="LIG148" s="29"/>
      <c r="LIH148" s="29"/>
      <c r="LII148" s="29"/>
      <c r="LIJ148" s="29"/>
      <c r="LIK148" s="29"/>
      <c r="LIL148" s="29"/>
      <c r="LIM148" s="29"/>
      <c r="LIN148" s="29"/>
      <c r="LIO148" s="29"/>
      <c r="LIP148" s="29"/>
      <c r="LIQ148" s="29"/>
      <c r="LIR148" s="29"/>
      <c r="LIS148" s="29"/>
      <c r="LIT148" s="29"/>
      <c r="LIU148" s="29"/>
      <c r="LIV148" s="29"/>
      <c r="LIW148" s="29"/>
      <c r="LIX148" s="29"/>
      <c r="LIY148" s="29"/>
      <c r="LIZ148" s="29"/>
      <c r="LJA148" s="29"/>
      <c r="LJB148" s="29"/>
      <c r="LJC148" s="29"/>
      <c r="LJD148" s="29"/>
      <c r="LJE148" s="29"/>
      <c r="LJF148" s="29"/>
      <c r="LJG148" s="29"/>
      <c r="LJH148" s="29"/>
      <c r="LJI148" s="29"/>
      <c r="LJJ148" s="29"/>
      <c r="LJK148" s="29"/>
      <c r="LJL148" s="29"/>
      <c r="LJM148" s="29"/>
      <c r="LJN148" s="29"/>
      <c r="LJO148" s="29"/>
      <c r="LJP148" s="29"/>
      <c r="LJQ148" s="29"/>
      <c r="LJR148" s="29"/>
      <c r="LJS148" s="29"/>
      <c r="LJT148" s="29"/>
      <c r="LJU148" s="29"/>
      <c r="LJV148" s="29"/>
      <c r="LJW148" s="29"/>
      <c r="LJX148" s="29"/>
      <c r="LJY148" s="29"/>
      <c r="LJZ148" s="29"/>
      <c r="LKA148" s="29"/>
      <c r="LKB148" s="29"/>
      <c r="LKC148" s="29"/>
      <c r="LKD148" s="29"/>
      <c r="LKE148" s="29"/>
      <c r="LKF148" s="29"/>
      <c r="LKG148" s="29"/>
      <c r="LKH148" s="29"/>
      <c r="LKI148" s="29"/>
      <c r="LKJ148" s="29"/>
      <c r="LKK148" s="29"/>
      <c r="LKL148" s="29"/>
      <c r="LKM148" s="29"/>
      <c r="LKN148" s="29"/>
      <c r="LKO148" s="29"/>
      <c r="LKP148" s="29"/>
      <c r="LKQ148" s="29"/>
      <c r="LKR148" s="29"/>
      <c r="LKS148" s="29"/>
      <c r="LKT148" s="29"/>
      <c r="LKU148" s="29"/>
      <c r="LKV148" s="29"/>
      <c r="LKW148" s="29"/>
      <c r="LKX148" s="29"/>
      <c r="LKY148" s="29"/>
      <c r="LKZ148" s="29"/>
      <c r="LLA148" s="29"/>
      <c r="LLB148" s="29"/>
      <c r="LLC148" s="29"/>
      <c r="LLD148" s="29"/>
      <c r="LLE148" s="29"/>
      <c r="LLF148" s="29"/>
      <c r="LLG148" s="29"/>
      <c r="LLH148" s="29"/>
      <c r="LLI148" s="29"/>
      <c r="LLJ148" s="29"/>
      <c r="LLK148" s="29"/>
      <c r="LLL148" s="29"/>
      <c r="LLM148" s="29"/>
      <c r="LLN148" s="29"/>
      <c r="LLO148" s="29"/>
      <c r="LLP148" s="29"/>
      <c r="LLQ148" s="29"/>
      <c r="LLR148" s="29"/>
      <c r="LLS148" s="29"/>
      <c r="LLT148" s="29"/>
      <c r="LLU148" s="29"/>
      <c r="LLV148" s="29"/>
      <c r="LLX148" s="29"/>
      <c r="LLY148" s="29"/>
      <c r="LLZ148" s="29"/>
      <c r="LMA148" s="29"/>
      <c r="LMB148" s="29"/>
      <c r="LMC148" s="29"/>
      <c r="LMD148" s="29"/>
      <c r="LME148" s="29"/>
      <c r="LMF148" s="29"/>
      <c r="LMG148" s="29"/>
      <c r="LMH148" s="29"/>
      <c r="LMI148" s="29"/>
      <c r="LMJ148" s="29"/>
      <c r="LMK148" s="29"/>
      <c r="LML148" s="29"/>
      <c r="LMM148" s="29"/>
      <c r="LMN148" s="29"/>
      <c r="LMO148" s="29"/>
      <c r="LMP148" s="29"/>
      <c r="LMQ148" s="29"/>
      <c r="LMR148" s="29"/>
      <c r="LMS148" s="29"/>
      <c r="LMT148" s="29"/>
      <c r="LMU148" s="29"/>
      <c r="LMV148" s="29"/>
      <c r="LMW148" s="29"/>
      <c r="LMX148" s="29"/>
      <c r="LMY148" s="29"/>
      <c r="LMZ148" s="29"/>
      <c r="LNA148" s="29"/>
      <c r="LNB148" s="29"/>
      <c r="LNC148" s="29"/>
      <c r="LND148" s="29"/>
      <c r="LNE148" s="29"/>
      <c r="LNF148" s="29"/>
      <c r="LNG148" s="29"/>
      <c r="LNH148" s="29"/>
      <c r="LNI148" s="29"/>
      <c r="LNJ148" s="29"/>
      <c r="LNK148" s="29"/>
      <c r="LNL148" s="29"/>
      <c r="LNM148" s="29"/>
      <c r="LNN148" s="29"/>
      <c r="LNO148" s="29"/>
      <c r="LNP148" s="29"/>
      <c r="LNQ148" s="29"/>
      <c r="LNR148" s="29"/>
      <c r="LNS148" s="29"/>
      <c r="LNT148" s="29"/>
      <c r="LNU148" s="29"/>
      <c r="LNV148" s="29"/>
      <c r="LNW148" s="29"/>
      <c r="LNX148" s="29"/>
      <c r="LNY148" s="29"/>
      <c r="LNZ148" s="29"/>
      <c r="LOA148" s="29"/>
      <c r="LOB148" s="29"/>
      <c r="LOC148" s="29"/>
      <c r="LOD148" s="29"/>
      <c r="LOE148" s="29"/>
      <c r="LOF148" s="29"/>
      <c r="LOG148" s="29"/>
      <c r="LOH148" s="29"/>
      <c r="LOI148" s="29"/>
      <c r="LOJ148" s="29"/>
      <c r="LOK148" s="29"/>
      <c r="LOL148" s="29"/>
      <c r="LOM148" s="29"/>
      <c r="LON148" s="29"/>
      <c r="LOO148" s="29"/>
      <c r="LOP148" s="29"/>
      <c r="LOQ148" s="29"/>
      <c r="LOR148" s="29"/>
      <c r="LOS148" s="29"/>
      <c r="LOT148" s="29"/>
      <c r="LOU148" s="29"/>
      <c r="LOV148" s="29"/>
      <c r="LOW148" s="29"/>
      <c r="LOX148" s="29"/>
      <c r="LOY148" s="29"/>
      <c r="LOZ148" s="29"/>
      <c r="LPA148" s="29"/>
      <c r="LPB148" s="29"/>
      <c r="LPC148" s="29"/>
      <c r="LPD148" s="29"/>
      <c r="LPE148" s="29"/>
      <c r="LPF148" s="29"/>
      <c r="LPG148" s="29"/>
      <c r="LPH148" s="29"/>
      <c r="LPI148" s="29"/>
      <c r="LPJ148" s="29"/>
      <c r="LPK148" s="29"/>
      <c r="LPL148" s="29"/>
      <c r="LPM148" s="29"/>
      <c r="LPN148" s="29"/>
      <c r="LPO148" s="29"/>
      <c r="LPP148" s="29"/>
      <c r="LPQ148" s="29"/>
      <c r="LPR148" s="29"/>
      <c r="LPS148" s="29"/>
      <c r="LPT148" s="29"/>
      <c r="LPU148" s="29"/>
      <c r="LPV148" s="29"/>
      <c r="LPW148" s="29"/>
      <c r="LPX148" s="29"/>
      <c r="LPY148" s="29"/>
      <c r="LPZ148" s="29"/>
      <c r="LQA148" s="29"/>
      <c r="LQB148" s="29"/>
      <c r="LQC148" s="29"/>
      <c r="LQD148" s="29"/>
      <c r="LQE148" s="29"/>
      <c r="LQF148" s="29"/>
      <c r="LQG148" s="29"/>
      <c r="LQH148" s="29"/>
      <c r="LQI148" s="29"/>
      <c r="LQJ148" s="29"/>
      <c r="LQK148" s="29"/>
      <c r="LQL148" s="29"/>
      <c r="LQM148" s="29"/>
      <c r="LQN148" s="29"/>
      <c r="LQO148" s="29"/>
      <c r="LQP148" s="29"/>
      <c r="LQQ148" s="29"/>
      <c r="LQR148" s="29"/>
      <c r="LQS148" s="29"/>
      <c r="LQT148" s="29"/>
      <c r="LQU148" s="29"/>
      <c r="LQV148" s="29"/>
      <c r="LQW148" s="29"/>
      <c r="LQX148" s="29"/>
      <c r="LQY148" s="29"/>
      <c r="LQZ148" s="29"/>
      <c r="LRA148" s="29"/>
      <c r="LRB148" s="29"/>
      <c r="LRC148" s="29"/>
      <c r="LRD148" s="29"/>
      <c r="LRE148" s="29"/>
      <c r="LRF148" s="29"/>
      <c r="LRG148" s="29"/>
      <c r="LRH148" s="29"/>
      <c r="LRI148" s="29"/>
      <c r="LRJ148" s="29"/>
      <c r="LRK148" s="29"/>
      <c r="LRL148" s="29"/>
      <c r="LRM148" s="29"/>
      <c r="LRN148" s="29"/>
      <c r="LRO148" s="29"/>
      <c r="LRP148" s="29"/>
      <c r="LRQ148" s="29"/>
      <c r="LRR148" s="29"/>
      <c r="LRS148" s="29"/>
      <c r="LRT148" s="29"/>
      <c r="LRU148" s="29"/>
      <c r="LRV148" s="29"/>
      <c r="LRW148" s="29"/>
      <c r="LRX148" s="29"/>
      <c r="LRY148" s="29"/>
      <c r="LRZ148" s="29"/>
      <c r="LSA148" s="29"/>
      <c r="LSB148" s="29"/>
      <c r="LSC148" s="29"/>
      <c r="LSD148" s="29"/>
      <c r="LSE148" s="29"/>
      <c r="LSF148" s="29"/>
      <c r="LSG148" s="29"/>
      <c r="LSH148" s="29"/>
      <c r="LSI148" s="29"/>
      <c r="LSJ148" s="29"/>
      <c r="LSK148" s="29"/>
      <c r="LSL148" s="29"/>
      <c r="LSM148" s="29"/>
      <c r="LSN148" s="29"/>
      <c r="LSO148" s="29"/>
      <c r="LSP148" s="29"/>
      <c r="LSQ148" s="29"/>
      <c r="LSR148" s="29"/>
      <c r="LSS148" s="29"/>
      <c r="LST148" s="29"/>
      <c r="LSU148" s="29"/>
      <c r="LSV148" s="29"/>
      <c r="LSW148" s="29"/>
      <c r="LSX148" s="29"/>
      <c r="LSY148" s="29"/>
      <c r="LSZ148" s="29"/>
      <c r="LTA148" s="29"/>
      <c r="LTB148" s="29"/>
      <c r="LTC148" s="29"/>
      <c r="LTD148" s="29"/>
      <c r="LTE148" s="29"/>
      <c r="LTF148" s="29"/>
      <c r="LTG148" s="29"/>
      <c r="LTH148" s="29"/>
      <c r="LTI148" s="29"/>
      <c r="LTJ148" s="29"/>
      <c r="LTK148" s="29"/>
      <c r="LTL148" s="29"/>
      <c r="LTM148" s="29"/>
      <c r="LTN148" s="29"/>
      <c r="LTO148" s="29"/>
      <c r="LTP148" s="29"/>
      <c r="LTQ148" s="29"/>
      <c r="LTR148" s="29"/>
      <c r="LTS148" s="29"/>
      <c r="LTT148" s="29"/>
      <c r="LTU148" s="29"/>
      <c r="LTV148" s="29"/>
      <c r="LTW148" s="29"/>
      <c r="LTX148" s="29"/>
      <c r="LTY148" s="29"/>
      <c r="LTZ148" s="29"/>
      <c r="LUA148" s="29"/>
      <c r="LUB148" s="29"/>
      <c r="LUC148" s="29"/>
      <c r="LUD148" s="29"/>
      <c r="LUE148" s="29"/>
      <c r="LUF148" s="29"/>
      <c r="LUG148" s="29"/>
      <c r="LUH148" s="29"/>
      <c r="LUI148" s="29"/>
      <c r="LUJ148" s="29"/>
      <c r="LUK148" s="29"/>
      <c r="LUL148" s="29"/>
      <c r="LUM148" s="29"/>
      <c r="LUN148" s="29"/>
      <c r="LUO148" s="29"/>
      <c r="LUP148" s="29"/>
      <c r="LUQ148" s="29"/>
      <c r="LUR148" s="29"/>
      <c r="LUS148" s="29"/>
      <c r="LUT148" s="29"/>
      <c r="LUU148" s="29"/>
      <c r="LUV148" s="29"/>
      <c r="LUW148" s="29"/>
      <c r="LUX148" s="29"/>
      <c r="LUY148" s="29"/>
      <c r="LUZ148" s="29"/>
      <c r="LVA148" s="29"/>
      <c r="LVB148" s="29"/>
      <c r="LVC148" s="29"/>
      <c r="LVD148" s="29"/>
      <c r="LVE148" s="29"/>
      <c r="LVF148" s="29"/>
      <c r="LVG148" s="29"/>
      <c r="LVH148" s="29"/>
      <c r="LVI148" s="29"/>
      <c r="LVJ148" s="29"/>
      <c r="LVK148" s="29"/>
      <c r="LVL148" s="29"/>
      <c r="LVM148" s="29"/>
      <c r="LVN148" s="29"/>
      <c r="LVO148" s="29"/>
      <c r="LVP148" s="29"/>
      <c r="LVQ148" s="29"/>
      <c r="LVR148" s="29"/>
      <c r="LVT148" s="29"/>
      <c r="LVU148" s="29"/>
      <c r="LVV148" s="29"/>
      <c r="LVW148" s="29"/>
      <c r="LVX148" s="29"/>
      <c r="LVY148" s="29"/>
      <c r="LVZ148" s="29"/>
      <c r="LWA148" s="29"/>
      <c r="LWB148" s="29"/>
      <c r="LWC148" s="29"/>
      <c r="LWD148" s="29"/>
      <c r="LWE148" s="29"/>
      <c r="LWF148" s="29"/>
      <c r="LWG148" s="29"/>
      <c r="LWH148" s="29"/>
      <c r="LWI148" s="29"/>
      <c r="LWJ148" s="29"/>
      <c r="LWK148" s="29"/>
      <c r="LWL148" s="29"/>
      <c r="LWM148" s="29"/>
      <c r="LWN148" s="29"/>
      <c r="LWO148" s="29"/>
      <c r="LWP148" s="29"/>
      <c r="LWQ148" s="29"/>
      <c r="LWR148" s="29"/>
      <c r="LWS148" s="29"/>
      <c r="LWT148" s="29"/>
      <c r="LWU148" s="29"/>
      <c r="LWV148" s="29"/>
      <c r="LWW148" s="29"/>
      <c r="LWX148" s="29"/>
      <c r="LWY148" s="29"/>
      <c r="LWZ148" s="29"/>
      <c r="LXA148" s="29"/>
      <c r="LXB148" s="29"/>
      <c r="LXC148" s="29"/>
      <c r="LXD148" s="29"/>
      <c r="LXE148" s="29"/>
      <c r="LXF148" s="29"/>
      <c r="LXG148" s="29"/>
      <c r="LXH148" s="29"/>
      <c r="LXI148" s="29"/>
      <c r="LXJ148" s="29"/>
      <c r="LXK148" s="29"/>
      <c r="LXL148" s="29"/>
      <c r="LXM148" s="29"/>
      <c r="LXN148" s="29"/>
      <c r="LXO148" s="29"/>
      <c r="LXP148" s="29"/>
      <c r="LXQ148" s="29"/>
      <c r="LXR148" s="29"/>
      <c r="LXS148" s="29"/>
      <c r="LXT148" s="29"/>
      <c r="LXU148" s="29"/>
      <c r="LXV148" s="29"/>
      <c r="LXW148" s="29"/>
      <c r="LXX148" s="29"/>
      <c r="LXY148" s="29"/>
      <c r="LXZ148" s="29"/>
      <c r="LYA148" s="29"/>
      <c r="LYB148" s="29"/>
      <c r="LYC148" s="29"/>
      <c r="LYD148" s="29"/>
      <c r="LYE148" s="29"/>
      <c r="LYF148" s="29"/>
      <c r="LYG148" s="29"/>
      <c r="LYH148" s="29"/>
      <c r="LYI148" s="29"/>
      <c r="LYJ148" s="29"/>
      <c r="LYK148" s="29"/>
      <c r="LYL148" s="29"/>
      <c r="LYM148" s="29"/>
      <c r="LYN148" s="29"/>
      <c r="LYO148" s="29"/>
      <c r="LYP148" s="29"/>
      <c r="LYQ148" s="29"/>
      <c r="LYR148" s="29"/>
      <c r="LYS148" s="29"/>
      <c r="LYT148" s="29"/>
      <c r="LYU148" s="29"/>
      <c r="LYV148" s="29"/>
      <c r="LYW148" s="29"/>
      <c r="LYX148" s="29"/>
      <c r="LYY148" s="29"/>
      <c r="LYZ148" s="29"/>
      <c r="LZA148" s="29"/>
      <c r="LZB148" s="29"/>
      <c r="LZC148" s="29"/>
      <c r="LZD148" s="29"/>
      <c r="LZE148" s="29"/>
      <c r="LZF148" s="29"/>
      <c r="LZG148" s="29"/>
      <c r="LZH148" s="29"/>
      <c r="LZI148" s="29"/>
      <c r="LZJ148" s="29"/>
      <c r="LZK148" s="29"/>
      <c r="LZL148" s="29"/>
      <c r="LZM148" s="29"/>
      <c r="LZN148" s="29"/>
      <c r="LZO148" s="29"/>
      <c r="LZP148" s="29"/>
      <c r="LZQ148" s="29"/>
      <c r="LZR148" s="29"/>
      <c r="LZS148" s="29"/>
      <c r="LZT148" s="29"/>
      <c r="LZU148" s="29"/>
      <c r="LZV148" s="29"/>
      <c r="LZW148" s="29"/>
      <c r="LZX148" s="29"/>
      <c r="LZY148" s="29"/>
      <c r="LZZ148" s="29"/>
      <c r="MAA148" s="29"/>
      <c r="MAB148" s="29"/>
      <c r="MAC148" s="29"/>
      <c r="MAD148" s="29"/>
      <c r="MAE148" s="29"/>
      <c r="MAF148" s="29"/>
      <c r="MAG148" s="29"/>
      <c r="MAH148" s="29"/>
      <c r="MAI148" s="29"/>
      <c r="MAJ148" s="29"/>
      <c r="MAK148" s="29"/>
      <c r="MAL148" s="29"/>
      <c r="MAM148" s="29"/>
      <c r="MAN148" s="29"/>
      <c r="MAO148" s="29"/>
      <c r="MAP148" s="29"/>
      <c r="MAQ148" s="29"/>
      <c r="MAR148" s="29"/>
      <c r="MAS148" s="29"/>
      <c r="MAT148" s="29"/>
      <c r="MAU148" s="29"/>
      <c r="MAV148" s="29"/>
      <c r="MAW148" s="29"/>
      <c r="MAX148" s="29"/>
      <c r="MAY148" s="29"/>
      <c r="MAZ148" s="29"/>
      <c r="MBA148" s="29"/>
      <c r="MBB148" s="29"/>
      <c r="MBC148" s="29"/>
      <c r="MBD148" s="29"/>
      <c r="MBE148" s="29"/>
      <c r="MBF148" s="29"/>
      <c r="MBG148" s="29"/>
      <c r="MBH148" s="29"/>
      <c r="MBI148" s="29"/>
      <c r="MBJ148" s="29"/>
      <c r="MBK148" s="29"/>
      <c r="MBL148" s="29"/>
      <c r="MBM148" s="29"/>
      <c r="MBN148" s="29"/>
      <c r="MBO148" s="29"/>
      <c r="MBP148" s="29"/>
      <c r="MBQ148" s="29"/>
      <c r="MBR148" s="29"/>
      <c r="MBS148" s="29"/>
      <c r="MBT148" s="29"/>
      <c r="MBU148" s="29"/>
      <c r="MBV148" s="29"/>
      <c r="MBW148" s="29"/>
      <c r="MBX148" s="29"/>
      <c r="MBY148" s="29"/>
      <c r="MBZ148" s="29"/>
      <c r="MCA148" s="29"/>
      <c r="MCB148" s="29"/>
      <c r="MCC148" s="29"/>
      <c r="MCD148" s="29"/>
      <c r="MCE148" s="29"/>
      <c r="MCF148" s="29"/>
      <c r="MCG148" s="29"/>
      <c r="MCH148" s="29"/>
      <c r="MCI148" s="29"/>
      <c r="MCJ148" s="29"/>
      <c r="MCK148" s="29"/>
      <c r="MCL148" s="29"/>
      <c r="MCM148" s="29"/>
      <c r="MCN148" s="29"/>
      <c r="MCO148" s="29"/>
      <c r="MCP148" s="29"/>
      <c r="MCQ148" s="29"/>
      <c r="MCR148" s="29"/>
      <c r="MCS148" s="29"/>
      <c r="MCT148" s="29"/>
      <c r="MCU148" s="29"/>
      <c r="MCV148" s="29"/>
      <c r="MCW148" s="29"/>
      <c r="MCX148" s="29"/>
      <c r="MCY148" s="29"/>
      <c r="MCZ148" s="29"/>
      <c r="MDA148" s="29"/>
      <c r="MDB148" s="29"/>
      <c r="MDC148" s="29"/>
      <c r="MDD148" s="29"/>
      <c r="MDE148" s="29"/>
      <c r="MDF148" s="29"/>
      <c r="MDG148" s="29"/>
      <c r="MDH148" s="29"/>
      <c r="MDI148" s="29"/>
      <c r="MDJ148" s="29"/>
      <c r="MDK148" s="29"/>
      <c r="MDL148" s="29"/>
      <c r="MDM148" s="29"/>
      <c r="MDN148" s="29"/>
      <c r="MDO148" s="29"/>
      <c r="MDP148" s="29"/>
      <c r="MDQ148" s="29"/>
      <c r="MDR148" s="29"/>
      <c r="MDS148" s="29"/>
      <c r="MDT148" s="29"/>
      <c r="MDU148" s="29"/>
      <c r="MDV148" s="29"/>
      <c r="MDW148" s="29"/>
      <c r="MDX148" s="29"/>
      <c r="MDY148" s="29"/>
      <c r="MDZ148" s="29"/>
      <c r="MEA148" s="29"/>
      <c r="MEB148" s="29"/>
      <c r="MEC148" s="29"/>
      <c r="MED148" s="29"/>
      <c r="MEE148" s="29"/>
      <c r="MEF148" s="29"/>
      <c r="MEG148" s="29"/>
      <c r="MEH148" s="29"/>
      <c r="MEI148" s="29"/>
      <c r="MEJ148" s="29"/>
      <c r="MEK148" s="29"/>
      <c r="MEL148" s="29"/>
      <c r="MEM148" s="29"/>
      <c r="MEN148" s="29"/>
      <c r="MEO148" s="29"/>
      <c r="MEP148" s="29"/>
      <c r="MEQ148" s="29"/>
      <c r="MER148" s="29"/>
      <c r="MES148" s="29"/>
      <c r="MET148" s="29"/>
      <c r="MEU148" s="29"/>
      <c r="MEV148" s="29"/>
      <c r="MEW148" s="29"/>
      <c r="MEX148" s="29"/>
      <c r="MEY148" s="29"/>
      <c r="MEZ148" s="29"/>
      <c r="MFA148" s="29"/>
      <c r="MFB148" s="29"/>
      <c r="MFC148" s="29"/>
      <c r="MFD148" s="29"/>
      <c r="MFE148" s="29"/>
      <c r="MFF148" s="29"/>
      <c r="MFG148" s="29"/>
      <c r="MFH148" s="29"/>
      <c r="MFI148" s="29"/>
      <c r="MFJ148" s="29"/>
      <c r="MFK148" s="29"/>
      <c r="MFL148" s="29"/>
      <c r="MFM148" s="29"/>
      <c r="MFN148" s="29"/>
      <c r="MFP148" s="29"/>
      <c r="MFQ148" s="29"/>
      <c r="MFR148" s="29"/>
      <c r="MFS148" s="29"/>
      <c r="MFT148" s="29"/>
      <c r="MFU148" s="29"/>
      <c r="MFV148" s="29"/>
      <c r="MFW148" s="29"/>
      <c r="MFX148" s="29"/>
      <c r="MFY148" s="29"/>
      <c r="MFZ148" s="29"/>
      <c r="MGA148" s="29"/>
      <c r="MGB148" s="29"/>
      <c r="MGC148" s="29"/>
      <c r="MGD148" s="29"/>
      <c r="MGE148" s="29"/>
      <c r="MGF148" s="29"/>
      <c r="MGG148" s="29"/>
      <c r="MGH148" s="29"/>
      <c r="MGI148" s="29"/>
      <c r="MGJ148" s="29"/>
      <c r="MGK148" s="29"/>
      <c r="MGL148" s="29"/>
      <c r="MGM148" s="29"/>
      <c r="MGN148" s="29"/>
      <c r="MGO148" s="29"/>
      <c r="MGP148" s="29"/>
      <c r="MGQ148" s="29"/>
      <c r="MGR148" s="29"/>
      <c r="MGS148" s="29"/>
      <c r="MGT148" s="29"/>
      <c r="MGU148" s="29"/>
      <c r="MGV148" s="29"/>
      <c r="MGW148" s="29"/>
      <c r="MGX148" s="29"/>
      <c r="MGY148" s="29"/>
      <c r="MGZ148" s="29"/>
      <c r="MHA148" s="29"/>
      <c r="MHB148" s="29"/>
      <c r="MHC148" s="29"/>
      <c r="MHD148" s="29"/>
      <c r="MHE148" s="29"/>
      <c r="MHF148" s="29"/>
      <c r="MHG148" s="29"/>
      <c r="MHH148" s="29"/>
      <c r="MHI148" s="29"/>
      <c r="MHJ148" s="29"/>
      <c r="MHK148" s="29"/>
      <c r="MHL148" s="29"/>
      <c r="MHM148" s="29"/>
      <c r="MHN148" s="29"/>
      <c r="MHO148" s="29"/>
      <c r="MHP148" s="29"/>
      <c r="MHQ148" s="29"/>
      <c r="MHR148" s="29"/>
      <c r="MHS148" s="29"/>
      <c r="MHT148" s="29"/>
      <c r="MHU148" s="29"/>
      <c r="MHV148" s="29"/>
      <c r="MHW148" s="29"/>
      <c r="MHX148" s="29"/>
      <c r="MHY148" s="29"/>
      <c r="MHZ148" s="29"/>
      <c r="MIA148" s="29"/>
      <c r="MIB148" s="29"/>
      <c r="MIC148" s="29"/>
      <c r="MID148" s="29"/>
      <c r="MIE148" s="29"/>
      <c r="MIF148" s="29"/>
      <c r="MIG148" s="29"/>
      <c r="MIH148" s="29"/>
      <c r="MII148" s="29"/>
      <c r="MIJ148" s="29"/>
      <c r="MIK148" s="29"/>
      <c r="MIL148" s="29"/>
      <c r="MIM148" s="29"/>
      <c r="MIN148" s="29"/>
      <c r="MIO148" s="29"/>
      <c r="MIP148" s="29"/>
      <c r="MIQ148" s="29"/>
      <c r="MIR148" s="29"/>
      <c r="MIS148" s="29"/>
      <c r="MIT148" s="29"/>
      <c r="MIU148" s="29"/>
      <c r="MIV148" s="29"/>
      <c r="MIW148" s="29"/>
      <c r="MIX148" s="29"/>
      <c r="MIY148" s="29"/>
      <c r="MIZ148" s="29"/>
      <c r="MJA148" s="29"/>
      <c r="MJB148" s="29"/>
      <c r="MJC148" s="29"/>
      <c r="MJD148" s="29"/>
      <c r="MJE148" s="29"/>
      <c r="MJF148" s="29"/>
      <c r="MJG148" s="29"/>
      <c r="MJH148" s="29"/>
      <c r="MJI148" s="29"/>
      <c r="MJJ148" s="29"/>
      <c r="MJK148" s="29"/>
      <c r="MJL148" s="29"/>
      <c r="MJM148" s="29"/>
      <c r="MJN148" s="29"/>
      <c r="MJO148" s="29"/>
      <c r="MJP148" s="29"/>
      <c r="MJQ148" s="29"/>
      <c r="MJR148" s="29"/>
      <c r="MJS148" s="29"/>
      <c r="MJT148" s="29"/>
      <c r="MJU148" s="29"/>
      <c r="MJV148" s="29"/>
      <c r="MJW148" s="29"/>
      <c r="MJX148" s="29"/>
      <c r="MJY148" s="29"/>
      <c r="MJZ148" s="29"/>
      <c r="MKA148" s="29"/>
      <c r="MKB148" s="29"/>
      <c r="MKC148" s="29"/>
      <c r="MKD148" s="29"/>
      <c r="MKE148" s="29"/>
      <c r="MKF148" s="29"/>
      <c r="MKG148" s="29"/>
      <c r="MKH148" s="29"/>
      <c r="MKI148" s="29"/>
      <c r="MKJ148" s="29"/>
      <c r="MKK148" s="29"/>
      <c r="MKL148" s="29"/>
      <c r="MKM148" s="29"/>
      <c r="MKN148" s="29"/>
      <c r="MKO148" s="29"/>
      <c r="MKP148" s="29"/>
      <c r="MKQ148" s="29"/>
      <c r="MKR148" s="29"/>
      <c r="MKS148" s="29"/>
      <c r="MKT148" s="29"/>
      <c r="MKU148" s="29"/>
      <c r="MKV148" s="29"/>
      <c r="MKW148" s="29"/>
      <c r="MKX148" s="29"/>
      <c r="MKY148" s="29"/>
      <c r="MKZ148" s="29"/>
      <c r="MLA148" s="29"/>
      <c r="MLB148" s="29"/>
      <c r="MLC148" s="29"/>
      <c r="MLD148" s="29"/>
      <c r="MLE148" s="29"/>
      <c r="MLF148" s="29"/>
      <c r="MLG148" s="29"/>
      <c r="MLH148" s="29"/>
      <c r="MLI148" s="29"/>
      <c r="MLJ148" s="29"/>
      <c r="MLK148" s="29"/>
      <c r="MLL148" s="29"/>
      <c r="MLM148" s="29"/>
      <c r="MLN148" s="29"/>
      <c r="MLO148" s="29"/>
      <c r="MLP148" s="29"/>
      <c r="MLQ148" s="29"/>
      <c r="MLR148" s="29"/>
      <c r="MLS148" s="29"/>
      <c r="MLT148" s="29"/>
      <c r="MLU148" s="29"/>
      <c r="MLV148" s="29"/>
      <c r="MLW148" s="29"/>
      <c r="MLX148" s="29"/>
      <c r="MLY148" s="29"/>
      <c r="MLZ148" s="29"/>
      <c r="MMA148" s="29"/>
      <c r="MMB148" s="29"/>
      <c r="MMC148" s="29"/>
      <c r="MMD148" s="29"/>
      <c r="MME148" s="29"/>
      <c r="MMF148" s="29"/>
      <c r="MMG148" s="29"/>
      <c r="MMH148" s="29"/>
      <c r="MMI148" s="29"/>
      <c r="MMJ148" s="29"/>
      <c r="MMK148" s="29"/>
      <c r="MML148" s="29"/>
      <c r="MMM148" s="29"/>
      <c r="MMN148" s="29"/>
      <c r="MMO148" s="29"/>
      <c r="MMP148" s="29"/>
      <c r="MMQ148" s="29"/>
      <c r="MMR148" s="29"/>
      <c r="MMS148" s="29"/>
      <c r="MMT148" s="29"/>
      <c r="MMU148" s="29"/>
      <c r="MMV148" s="29"/>
      <c r="MMW148" s="29"/>
      <c r="MMX148" s="29"/>
      <c r="MMY148" s="29"/>
      <c r="MMZ148" s="29"/>
      <c r="MNA148" s="29"/>
      <c r="MNB148" s="29"/>
      <c r="MNC148" s="29"/>
      <c r="MND148" s="29"/>
      <c r="MNE148" s="29"/>
      <c r="MNF148" s="29"/>
      <c r="MNG148" s="29"/>
      <c r="MNH148" s="29"/>
      <c r="MNI148" s="29"/>
      <c r="MNJ148" s="29"/>
      <c r="MNK148" s="29"/>
      <c r="MNL148" s="29"/>
      <c r="MNM148" s="29"/>
      <c r="MNN148" s="29"/>
      <c r="MNO148" s="29"/>
      <c r="MNP148" s="29"/>
      <c r="MNQ148" s="29"/>
      <c r="MNR148" s="29"/>
      <c r="MNS148" s="29"/>
      <c r="MNT148" s="29"/>
      <c r="MNU148" s="29"/>
      <c r="MNV148" s="29"/>
      <c r="MNW148" s="29"/>
      <c r="MNX148" s="29"/>
      <c r="MNY148" s="29"/>
      <c r="MNZ148" s="29"/>
      <c r="MOA148" s="29"/>
      <c r="MOB148" s="29"/>
      <c r="MOC148" s="29"/>
      <c r="MOD148" s="29"/>
      <c r="MOE148" s="29"/>
      <c r="MOF148" s="29"/>
      <c r="MOG148" s="29"/>
      <c r="MOH148" s="29"/>
      <c r="MOI148" s="29"/>
      <c r="MOJ148" s="29"/>
      <c r="MOK148" s="29"/>
      <c r="MOL148" s="29"/>
      <c r="MOM148" s="29"/>
      <c r="MON148" s="29"/>
      <c r="MOO148" s="29"/>
      <c r="MOP148" s="29"/>
      <c r="MOQ148" s="29"/>
      <c r="MOR148" s="29"/>
      <c r="MOS148" s="29"/>
      <c r="MOT148" s="29"/>
      <c r="MOU148" s="29"/>
      <c r="MOV148" s="29"/>
      <c r="MOW148" s="29"/>
      <c r="MOX148" s="29"/>
      <c r="MOY148" s="29"/>
      <c r="MOZ148" s="29"/>
      <c r="MPA148" s="29"/>
      <c r="MPB148" s="29"/>
      <c r="MPC148" s="29"/>
      <c r="MPD148" s="29"/>
      <c r="MPE148" s="29"/>
      <c r="MPF148" s="29"/>
      <c r="MPG148" s="29"/>
      <c r="MPH148" s="29"/>
      <c r="MPI148" s="29"/>
      <c r="MPJ148" s="29"/>
      <c r="MPL148" s="29"/>
      <c r="MPM148" s="29"/>
      <c r="MPN148" s="29"/>
      <c r="MPO148" s="29"/>
      <c r="MPP148" s="29"/>
      <c r="MPQ148" s="29"/>
      <c r="MPR148" s="29"/>
      <c r="MPS148" s="29"/>
      <c r="MPT148" s="29"/>
      <c r="MPU148" s="29"/>
      <c r="MPV148" s="29"/>
      <c r="MPW148" s="29"/>
      <c r="MPX148" s="29"/>
      <c r="MPY148" s="29"/>
      <c r="MPZ148" s="29"/>
      <c r="MQA148" s="29"/>
      <c r="MQB148" s="29"/>
      <c r="MQC148" s="29"/>
      <c r="MQD148" s="29"/>
      <c r="MQE148" s="29"/>
      <c r="MQF148" s="29"/>
      <c r="MQG148" s="29"/>
      <c r="MQH148" s="29"/>
      <c r="MQI148" s="29"/>
      <c r="MQJ148" s="29"/>
      <c r="MQK148" s="29"/>
      <c r="MQL148" s="29"/>
      <c r="MQM148" s="29"/>
      <c r="MQN148" s="29"/>
      <c r="MQO148" s="29"/>
      <c r="MQP148" s="29"/>
      <c r="MQQ148" s="29"/>
      <c r="MQR148" s="29"/>
      <c r="MQS148" s="29"/>
      <c r="MQT148" s="29"/>
      <c r="MQU148" s="29"/>
      <c r="MQV148" s="29"/>
      <c r="MQW148" s="29"/>
      <c r="MQX148" s="29"/>
      <c r="MQY148" s="29"/>
      <c r="MQZ148" s="29"/>
      <c r="MRA148" s="29"/>
      <c r="MRB148" s="29"/>
      <c r="MRC148" s="29"/>
      <c r="MRD148" s="29"/>
      <c r="MRE148" s="29"/>
      <c r="MRF148" s="29"/>
      <c r="MRG148" s="29"/>
      <c r="MRH148" s="29"/>
      <c r="MRI148" s="29"/>
      <c r="MRJ148" s="29"/>
      <c r="MRK148" s="29"/>
      <c r="MRL148" s="29"/>
      <c r="MRM148" s="29"/>
      <c r="MRN148" s="29"/>
      <c r="MRO148" s="29"/>
      <c r="MRP148" s="29"/>
      <c r="MRQ148" s="29"/>
      <c r="MRR148" s="29"/>
      <c r="MRS148" s="29"/>
      <c r="MRT148" s="29"/>
      <c r="MRU148" s="29"/>
      <c r="MRV148" s="29"/>
      <c r="MRW148" s="29"/>
      <c r="MRX148" s="29"/>
      <c r="MRY148" s="29"/>
      <c r="MRZ148" s="29"/>
      <c r="MSA148" s="29"/>
      <c r="MSB148" s="29"/>
      <c r="MSC148" s="29"/>
      <c r="MSD148" s="29"/>
      <c r="MSE148" s="29"/>
      <c r="MSF148" s="29"/>
      <c r="MSG148" s="29"/>
      <c r="MSH148" s="29"/>
      <c r="MSI148" s="29"/>
      <c r="MSJ148" s="29"/>
      <c r="MSK148" s="29"/>
      <c r="MSL148" s="29"/>
      <c r="MSM148" s="29"/>
      <c r="MSN148" s="29"/>
      <c r="MSO148" s="29"/>
      <c r="MSP148" s="29"/>
      <c r="MSQ148" s="29"/>
      <c r="MSR148" s="29"/>
      <c r="MSS148" s="29"/>
      <c r="MST148" s="29"/>
      <c r="MSU148" s="29"/>
      <c r="MSV148" s="29"/>
      <c r="MSW148" s="29"/>
      <c r="MSX148" s="29"/>
      <c r="MSY148" s="29"/>
      <c r="MSZ148" s="29"/>
      <c r="MTA148" s="29"/>
      <c r="MTB148" s="29"/>
      <c r="MTC148" s="29"/>
      <c r="MTD148" s="29"/>
      <c r="MTE148" s="29"/>
      <c r="MTF148" s="29"/>
      <c r="MTG148" s="29"/>
      <c r="MTH148" s="29"/>
      <c r="MTI148" s="29"/>
      <c r="MTJ148" s="29"/>
      <c r="MTK148" s="29"/>
      <c r="MTL148" s="29"/>
      <c r="MTM148" s="29"/>
      <c r="MTN148" s="29"/>
      <c r="MTO148" s="29"/>
      <c r="MTP148" s="29"/>
      <c r="MTQ148" s="29"/>
      <c r="MTR148" s="29"/>
      <c r="MTS148" s="29"/>
      <c r="MTT148" s="29"/>
      <c r="MTU148" s="29"/>
      <c r="MTV148" s="29"/>
      <c r="MTW148" s="29"/>
      <c r="MTX148" s="29"/>
      <c r="MTY148" s="29"/>
      <c r="MTZ148" s="29"/>
      <c r="MUA148" s="29"/>
      <c r="MUB148" s="29"/>
      <c r="MUC148" s="29"/>
      <c r="MUD148" s="29"/>
      <c r="MUE148" s="29"/>
      <c r="MUF148" s="29"/>
      <c r="MUG148" s="29"/>
      <c r="MUH148" s="29"/>
      <c r="MUI148" s="29"/>
      <c r="MUJ148" s="29"/>
      <c r="MUK148" s="29"/>
      <c r="MUL148" s="29"/>
      <c r="MUM148" s="29"/>
      <c r="MUN148" s="29"/>
      <c r="MUO148" s="29"/>
      <c r="MUP148" s="29"/>
      <c r="MUQ148" s="29"/>
      <c r="MUR148" s="29"/>
      <c r="MUS148" s="29"/>
      <c r="MUT148" s="29"/>
      <c r="MUU148" s="29"/>
      <c r="MUV148" s="29"/>
      <c r="MUW148" s="29"/>
      <c r="MUX148" s="29"/>
      <c r="MUY148" s="29"/>
      <c r="MUZ148" s="29"/>
      <c r="MVA148" s="29"/>
      <c r="MVB148" s="29"/>
      <c r="MVC148" s="29"/>
      <c r="MVD148" s="29"/>
      <c r="MVE148" s="29"/>
      <c r="MVF148" s="29"/>
      <c r="MVG148" s="29"/>
      <c r="MVH148" s="29"/>
      <c r="MVI148" s="29"/>
      <c r="MVJ148" s="29"/>
      <c r="MVK148" s="29"/>
      <c r="MVL148" s="29"/>
      <c r="MVM148" s="29"/>
      <c r="MVN148" s="29"/>
      <c r="MVO148" s="29"/>
      <c r="MVP148" s="29"/>
      <c r="MVQ148" s="29"/>
      <c r="MVR148" s="29"/>
      <c r="MVS148" s="29"/>
      <c r="MVT148" s="29"/>
      <c r="MVU148" s="29"/>
      <c r="MVV148" s="29"/>
      <c r="MVW148" s="29"/>
      <c r="MVX148" s="29"/>
      <c r="MVY148" s="29"/>
      <c r="MVZ148" s="29"/>
      <c r="MWA148" s="29"/>
      <c r="MWB148" s="29"/>
      <c r="MWC148" s="29"/>
      <c r="MWD148" s="29"/>
      <c r="MWE148" s="29"/>
      <c r="MWF148" s="29"/>
      <c r="MWG148" s="29"/>
      <c r="MWH148" s="29"/>
      <c r="MWI148" s="29"/>
      <c r="MWJ148" s="29"/>
      <c r="MWK148" s="29"/>
      <c r="MWL148" s="29"/>
      <c r="MWM148" s="29"/>
      <c r="MWN148" s="29"/>
      <c r="MWO148" s="29"/>
      <c r="MWP148" s="29"/>
      <c r="MWQ148" s="29"/>
      <c r="MWR148" s="29"/>
      <c r="MWS148" s="29"/>
      <c r="MWT148" s="29"/>
      <c r="MWU148" s="29"/>
      <c r="MWV148" s="29"/>
      <c r="MWW148" s="29"/>
      <c r="MWX148" s="29"/>
      <c r="MWY148" s="29"/>
      <c r="MWZ148" s="29"/>
      <c r="MXA148" s="29"/>
      <c r="MXB148" s="29"/>
      <c r="MXC148" s="29"/>
      <c r="MXD148" s="29"/>
      <c r="MXE148" s="29"/>
      <c r="MXF148" s="29"/>
      <c r="MXG148" s="29"/>
      <c r="MXH148" s="29"/>
      <c r="MXI148" s="29"/>
      <c r="MXJ148" s="29"/>
      <c r="MXK148" s="29"/>
      <c r="MXL148" s="29"/>
      <c r="MXM148" s="29"/>
      <c r="MXN148" s="29"/>
      <c r="MXO148" s="29"/>
      <c r="MXP148" s="29"/>
      <c r="MXQ148" s="29"/>
      <c r="MXR148" s="29"/>
      <c r="MXS148" s="29"/>
      <c r="MXT148" s="29"/>
      <c r="MXU148" s="29"/>
      <c r="MXV148" s="29"/>
      <c r="MXW148" s="29"/>
      <c r="MXX148" s="29"/>
      <c r="MXY148" s="29"/>
      <c r="MXZ148" s="29"/>
      <c r="MYA148" s="29"/>
      <c r="MYB148" s="29"/>
      <c r="MYC148" s="29"/>
      <c r="MYD148" s="29"/>
      <c r="MYE148" s="29"/>
      <c r="MYF148" s="29"/>
      <c r="MYG148" s="29"/>
      <c r="MYH148" s="29"/>
      <c r="MYI148" s="29"/>
      <c r="MYJ148" s="29"/>
      <c r="MYK148" s="29"/>
      <c r="MYL148" s="29"/>
      <c r="MYM148" s="29"/>
      <c r="MYN148" s="29"/>
      <c r="MYO148" s="29"/>
      <c r="MYP148" s="29"/>
      <c r="MYQ148" s="29"/>
      <c r="MYR148" s="29"/>
      <c r="MYS148" s="29"/>
      <c r="MYT148" s="29"/>
      <c r="MYU148" s="29"/>
      <c r="MYV148" s="29"/>
      <c r="MYW148" s="29"/>
      <c r="MYX148" s="29"/>
      <c r="MYY148" s="29"/>
      <c r="MYZ148" s="29"/>
      <c r="MZA148" s="29"/>
      <c r="MZB148" s="29"/>
      <c r="MZC148" s="29"/>
      <c r="MZD148" s="29"/>
      <c r="MZE148" s="29"/>
      <c r="MZF148" s="29"/>
      <c r="MZH148" s="29"/>
      <c r="MZI148" s="29"/>
      <c r="MZJ148" s="29"/>
      <c r="MZK148" s="29"/>
      <c r="MZL148" s="29"/>
      <c r="MZM148" s="29"/>
      <c r="MZN148" s="29"/>
      <c r="MZO148" s="29"/>
      <c r="MZP148" s="29"/>
      <c r="MZQ148" s="29"/>
      <c r="MZR148" s="29"/>
      <c r="MZS148" s="29"/>
      <c r="MZT148" s="29"/>
      <c r="MZU148" s="29"/>
      <c r="MZV148" s="29"/>
      <c r="MZW148" s="29"/>
      <c r="MZX148" s="29"/>
      <c r="MZY148" s="29"/>
      <c r="MZZ148" s="29"/>
      <c r="NAA148" s="29"/>
      <c r="NAB148" s="29"/>
      <c r="NAC148" s="29"/>
      <c r="NAD148" s="29"/>
      <c r="NAE148" s="29"/>
      <c r="NAF148" s="29"/>
      <c r="NAG148" s="29"/>
      <c r="NAH148" s="29"/>
      <c r="NAI148" s="29"/>
      <c r="NAJ148" s="29"/>
      <c r="NAK148" s="29"/>
      <c r="NAL148" s="29"/>
      <c r="NAM148" s="29"/>
      <c r="NAN148" s="29"/>
      <c r="NAO148" s="29"/>
      <c r="NAP148" s="29"/>
      <c r="NAQ148" s="29"/>
      <c r="NAR148" s="29"/>
      <c r="NAS148" s="29"/>
      <c r="NAT148" s="29"/>
      <c r="NAU148" s="29"/>
      <c r="NAV148" s="29"/>
      <c r="NAW148" s="29"/>
      <c r="NAX148" s="29"/>
      <c r="NAY148" s="29"/>
      <c r="NAZ148" s="29"/>
      <c r="NBA148" s="29"/>
      <c r="NBB148" s="29"/>
      <c r="NBC148" s="29"/>
      <c r="NBD148" s="29"/>
      <c r="NBE148" s="29"/>
      <c r="NBF148" s="29"/>
      <c r="NBG148" s="29"/>
      <c r="NBH148" s="29"/>
      <c r="NBI148" s="29"/>
      <c r="NBJ148" s="29"/>
      <c r="NBK148" s="29"/>
      <c r="NBL148" s="29"/>
      <c r="NBM148" s="29"/>
      <c r="NBN148" s="29"/>
      <c r="NBO148" s="29"/>
      <c r="NBP148" s="29"/>
      <c r="NBQ148" s="29"/>
      <c r="NBR148" s="29"/>
      <c r="NBS148" s="29"/>
      <c r="NBT148" s="29"/>
      <c r="NBU148" s="29"/>
      <c r="NBV148" s="29"/>
      <c r="NBW148" s="29"/>
      <c r="NBX148" s="29"/>
      <c r="NBY148" s="29"/>
      <c r="NBZ148" s="29"/>
      <c r="NCA148" s="29"/>
      <c r="NCB148" s="29"/>
      <c r="NCC148" s="29"/>
      <c r="NCD148" s="29"/>
      <c r="NCE148" s="29"/>
      <c r="NCF148" s="29"/>
      <c r="NCG148" s="29"/>
      <c r="NCH148" s="29"/>
      <c r="NCI148" s="29"/>
      <c r="NCJ148" s="29"/>
      <c r="NCK148" s="29"/>
      <c r="NCL148" s="29"/>
      <c r="NCM148" s="29"/>
      <c r="NCN148" s="29"/>
      <c r="NCO148" s="29"/>
      <c r="NCP148" s="29"/>
      <c r="NCQ148" s="29"/>
      <c r="NCR148" s="29"/>
      <c r="NCS148" s="29"/>
      <c r="NCT148" s="29"/>
      <c r="NCU148" s="29"/>
      <c r="NCV148" s="29"/>
      <c r="NCW148" s="29"/>
      <c r="NCX148" s="29"/>
      <c r="NCY148" s="29"/>
      <c r="NCZ148" s="29"/>
      <c r="NDA148" s="29"/>
      <c r="NDB148" s="29"/>
      <c r="NDC148" s="29"/>
      <c r="NDD148" s="29"/>
      <c r="NDE148" s="29"/>
      <c r="NDF148" s="29"/>
      <c r="NDG148" s="29"/>
      <c r="NDH148" s="29"/>
      <c r="NDI148" s="29"/>
      <c r="NDJ148" s="29"/>
      <c r="NDK148" s="29"/>
      <c r="NDL148" s="29"/>
      <c r="NDM148" s="29"/>
      <c r="NDN148" s="29"/>
      <c r="NDO148" s="29"/>
      <c r="NDP148" s="29"/>
      <c r="NDQ148" s="29"/>
      <c r="NDR148" s="29"/>
      <c r="NDS148" s="29"/>
      <c r="NDT148" s="29"/>
      <c r="NDU148" s="29"/>
      <c r="NDV148" s="29"/>
      <c r="NDW148" s="29"/>
      <c r="NDX148" s="29"/>
      <c r="NDY148" s="29"/>
      <c r="NDZ148" s="29"/>
      <c r="NEA148" s="29"/>
      <c r="NEB148" s="29"/>
      <c r="NEC148" s="29"/>
      <c r="NED148" s="29"/>
      <c r="NEE148" s="29"/>
      <c r="NEF148" s="29"/>
      <c r="NEG148" s="29"/>
      <c r="NEH148" s="29"/>
      <c r="NEI148" s="29"/>
      <c r="NEJ148" s="29"/>
      <c r="NEK148" s="29"/>
      <c r="NEL148" s="29"/>
      <c r="NEM148" s="29"/>
      <c r="NEN148" s="29"/>
      <c r="NEO148" s="29"/>
      <c r="NEP148" s="29"/>
      <c r="NEQ148" s="29"/>
      <c r="NER148" s="29"/>
      <c r="NES148" s="29"/>
      <c r="NET148" s="29"/>
      <c r="NEU148" s="29"/>
      <c r="NEV148" s="29"/>
      <c r="NEW148" s="29"/>
      <c r="NEX148" s="29"/>
      <c r="NEY148" s="29"/>
      <c r="NEZ148" s="29"/>
      <c r="NFA148" s="29"/>
      <c r="NFB148" s="29"/>
      <c r="NFC148" s="29"/>
      <c r="NFD148" s="29"/>
      <c r="NFE148" s="29"/>
      <c r="NFF148" s="29"/>
      <c r="NFG148" s="29"/>
      <c r="NFH148" s="29"/>
      <c r="NFI148" s="29"/>
      <c r="NFJ148" s="29"/>
      <c r="NFK148" s="29"/>
      <c r="NFL148" s="29"/>
      <c r="NFM148" s="29"/>
      <c r="NFN148" s="29"/>
      <c r="NFO148" s="29"/>
      <c r="NFP148" s="29"/>
      <c r="NFQ148" s="29"/>
      <c r="NFR148" s="29"/>
      <c r="NFS148" s="29"/>
      <c r="NFT148" s="29"/>
      <c r="NFU148" s="29"/>
      <c r="NFV148" s="29"/>
      <c r="NFW148" s="29"/>
      <c r="NFX148" s="29"/>
      <c r="NFY148" s="29"/>
      <c r="NFZ148" s="29"/>
      <c r="NGA148" s="29"/>
      <c r="NGB148" s="29"/>
      <c r="NGC148" s="29"/>
      <c r="NGD148" s="29"/>
      <c r="NGE148" s="29"/>
      <c r="NGF148" s="29"/>
      <c r="NGG148" s="29"/>
      <c r="NGH148" s="29"/>
      <c r="NGI148" s="29"/>
      <c r="NGJ148" s="29"/>
      <c r="NGK148" s="29"/>
      <c r="NGL148" s="29"/>
      <c r="NGM148" s="29"/>
      <c r="NGN148" s="29"/>
      <c r="NGO148" s="29"/>
      <c r="NGP148" s="29"/>
      <c r="NGQ148" s="29"/>
      <c r="NGR148" s="29"/>
      <c r="NGS148" s="29"/>
      <c r="NGT148" s="29"/>
      <c r="NGU148" s="29"/>
      <c r="NGV148" s="29"/>
      <c r="NGW148" s="29"/>
      <c r="NGX148" s="29"/>
      <c r="NGY148" s="29"/>
      <c r="NGZ148" s="29"/>
      <c r="NHA148" s="29"/>
      <c r="NHB148" s="29"/>
      <c r="NHC148" s="29"/>
      <c r="NHD148" s="29"/>
      <c r="NHE148" s="29"/>
      <c r="NHF148" s="29"/>
      <c r="NHG148" s="29"/>
      <c r="NHH148" s="29"/>
      <c r="NHI148" s="29"/>
      <c r="NHJ148" s="29"/>
      <c r="NHK148" s="29"/>
      <c r="NHL148" s="29"/>
      <c r="NHM148" s="29"/>
      <c r="NHN148" s="29"/>
      <c r="NHO148" s="29"/>
      <c r="NHP148" s="29"/>
      <c r="NHQ148" s="29"/>
      <c r="NHR148" s="29"/>
      <c r="NHS148" s="29"/>
      <c r="NHT148" s="29"/>
      <c r="NHU148" s="29"/>
      <c r="NHV148" s="29"/>
      <c r="NHW148" s="29"/>
      <c r="NHX148" s="29"/>
      <c r="NHY148" s="29"/>
      <c r="NHZ148" s="29"/>
      <c r="NIA148" s="29"/>
      <c r="NIB148" s="29"/>
      <c r="NIC148" s="29"/>
      <c r="NID148" s="29"/>
      <c r="NIE148" s="29"/>
      <c r="NIF148" s="29"/>
      <c r="NIG148" s="29"/>
      <c r="NIH148" s="29"/>
      <c r="NII148" s="29"/>
      <c r="NIJ148" s="29"/>
      <c r="NIK148" s="29"/>
      <c r="NIL148" s="29"/>
      <c r="NIM148" s="29"/>
      <c r="NIN148" s="29"/>
      <c r="NIO148" s="29"/>
      <c r="NIP148" s="29"/>
      <c r="NIQ148" s="29"/>
      <c r="NIR148" s="29"/>
      <c r="NIS148" s="29"/>
      <c r="NIT148" s="29"/>
      <c r="NIU148" s="29"/>
      <c r="NIV148" s="29"/>
      <c r="NIW148" s="29"/>
      <c r="NIX148" s="29"/>
      <c r="NIY148" s="29"/>
      <c r="NIZ148" s="29"/>
      <c r="NJA148" s="29"/>
      <c r="NJB148" s="29"/>
      <c r="NJD148" s="29"/>
      <c r="NJE148" s="29"/>
      <c r="NJF148" s="29"/>
      <c r="NJG148" s="29"/>
      <c r="NJH148" s="29"/>
      <c r="NJI148" s="29"/>
      <c r="NJJ148" s="29"/>
      <c r="NJK148" s="29"/>
      <c r="NJL148" s="29"/>
      <c r="NJM148" s="29"/>
      <c r="NJN148" s="29"/>
      <c r="NJO148" s="29"/>
      <c r="NJP148" s="29"/>
      <c r="NJQ148" s="29"/>
      <c r="NJR148" s="29"/>
      <c r="NJS148" s="29"/>
      <c r="NJT148" s="29"/>
      <c r="NJU148" s="29"/>
      <c r="NJV148" s="29"/>
      <c r="NJW148" s="29"/>
      <c r="NJX148" s="29"/>
      <c r="NJY148" s="29"/>
      <c r="NJZ148" s="29"/>
      <c r="NKA148" s="29"/>
      <c r="NKB148" s="29"/>
      <c r="NKC148" s="29"/>
      <c r="NKD148" s="29"/>
      <c r="NKE148" s="29"/>
      <c r="NKF148" s="29"/>
      <c r="NKG148" s="29"/>
      <c r="NKH148" s="29"/>
      <c r="NKI148" s="29"/>
      <c r="NKJ148" s="29"/>
      <c r="NKK148" s="29"/>
      <c r="NKL148" s="29"/>
      <c r="NKM148" s="29"/>
      <c r="NKN148" s="29"/>
      <c r="NKO148" s="29"/>
      <c r="NKP148" s="29"/>
      <c r="NKQ148" s="29"/>
      <c r="NKR148" s="29"/>
      <c r="NKS148" s="29"/>
      <c r="NKT148" s="29"/>
      <c r="NKU148" s="29"/>
      <c r="NKV148" s="29"/>
      <c r="NKW148" s="29"/>
      <c r="NKX148" s="29"/>
      <c r="NKY148" s="29"/>
      <c r="NKZ148" s="29"/>
      <c r="NLA148" s="29"/>
      <c r="NLB148" s="29"/>
      <c r="NLC148" s="29"/>
      <c r="NLD148" s="29"/>
      <c r="NLE148" s="29"/>
      <c r="NLF148" s="29"/>
      <c r="NLG148" s="29"/>
      <c r="NLH148" s="29"/>
      <c r="NLI148" s="29"/>
      <c r="NLJ148" s="29"/>
      <c r="NLK148" s="29"/>
      <c r="NLL148" s="29"/>
      <c r="NLM148" s="29"/>
      <c r="NLN148" s="29"/>
      <c r="NLO148" s="29"/>
      <c r="NLP148" s="29"/>
      <c r="NLQ148" s="29"/>
      <c r="NLR148" s="29"/>
      <c r="NLS148" s="29"/>
      <c r="NLT148" s="29"/>
      <c r="NLU148" s="29"/>
      <c r="NLV148" s="29"/>
      <c r="NLW148" s="29"/>
      <c r="NLX148" s="29"/>
      <c r="NLY148" s="29"/>
      <c r="NLZ148" s="29"/>
      <c r="NMA148" s="29"/>
      <c r="NMB148" s="29"/>
      <c r="NMC148" s="29"/>
      <c r="NMD148" s="29"/>
      <c r="NME148" s="29"/>
      <c r="NMF148" s="29"/>
      <c r="NMG148" s="29"/>
      <c r="NMH148" s="29"/>
      <c r="NMI148" s="29"/>
      <c r="NMJ148" s="29"/>
      <c r="NMK148" s="29"/>
      <c r="NML148" s="29"/>
      <c r="NMM148" s="29"/>
      <c r="NMN148" s="29"/>
      <c r="NMO148" s="29"/>
      <c r="NMP148" s="29"/>
      <c r="NMQ148" s="29"/>
      <c r="NMR148" s="29"/>
      <c r="NMS148" s="29"/>
      <c r="NMT148" s="29"/>
      <c r="NMU148" s="29"/>
      <c r="NMV148" s="29"/>
      <c r="NMW148" s="29"/>
      <c r="NMX148" s="29"/>
      <c r="NMY148" s="29"/>
      <c r="NMZ148" s="29"/>
      <c r="NNA148" s="29"/>
      <c r="NNB148" s="29"/>
      <c r="NNC148" s="29"/>
      <c r="NND148" s="29"/>
      <c r="NNE148" s="29"/>
      <c r="NNF148" s="29"/>
      <c r="NNG148" s="29"/>
      <c r="NNH148" s="29"/>
      <c r="NNI148" s="29"/>
      <c r="NNJ148" s="29"/>
      <c r="NNK148" s="29"/>
      <c r="NNL148" s="29"/>
      <c r="NNM148" s="29"/>
      <c r="NNN148" s="29"/>
      <c r="NNO148" s="29"/>
      <c r="NNP148" s="29"/>
      <c r="NNQ148" s="29"/>
      <c r="NNR148" s="29"/>
      <c r="NNS148" s="29"/>
      <c r="NNT148" s="29"/>
      <c r="NNU148" s="29"/>
      <c r="NNV148" s="29"/>
      <c r="NNW148" s="29"/>
      <c r="NNX148" s="29"/>
      <c r="NNY148" s="29"/>
      <c r="NNZ148" s="29"/>
      <c r="NOA148" s="29"/>
      <c r="NOB148" s="29"/>
      <c r="NOC148" s="29"/>
      <c r="NOD148" s="29"/>
      <c r="NOE148" s="29"/>
      <c r="NOF148" s="29"/>
      <c r="NOG148" s="29"/>
      <c r="NOH148" s="29"/>
      <c r="NOI148" s="29"/>
      <c r="NOJ148" s="29"/>
      <c r="NOK148" s="29"/>
      <c r="NOL148" s="29"/>
      <c r="NOM148" s="29"/>
      <c r="NON148" s="29"/>
      <c r="NOO148" s="29"/>
      <c r="NOP148" s="29"/>
      <c r="NOQ148" s="29"/>
      <c r="NOR148" s="29"/>
      <c r="NOS148" s="29"/>
      <c r="NOT148" s="29"/>
      <c r="NOU148" s="29"/>
      <c r="NOV148" s="29"/>
      <c r="NOW148" s="29"/>
      <c r="NOX148" s="29"/>
      <c r="NOY148" s="29"/>
      <c r="NOZ148" s="29"/>
      <c r="NPA148" s="29"/>
      <c r="NPB148" s="29"/>
      <c r="NPC148" s="29"/>
      <c r="NPD148" s="29"/>
      <c r="NPE148" s="29"/>
      <c r="NPF148" s="29"/>
      <c r="NPG148" s="29"/>
      <c r="NPH148" s="29"/>
      <c r="NPI148" s="29"/>
      <c r="NPJ148" s="29"/>
      <c r="NPK148" s="29"/>
      <c r="NPL148" s="29"/>
      <c r="NPM148" s="29"/>
      <c r="NPN148" s="29"/>
      <c r="NPO148" s="29"/>
      <c r="NPP148" s="29"/>
      <c r="NPQ148" s="29"/>
      <c r="NPR148" s="29"/>
      <c r="NPS148" s="29"/>
      <c r="NPT148" s="29"/>
      <c r="NPU148" s="29"/>
      <c r="NPV148" s="29"/>
      <c r="NPW148" s="29"/>
      <c r="NPX148" s="29"/>
      <c r="NPY148" s="29"/>
      <c r="NPZ148" s="29"/>
      <c r="NQA148" s="29"/>
      <c r="NQB148" s="29"/>
      <c r="NQC148" s="29"/>
      <c r="NQD148" s="29"/>
      <c r="NQE148" s="29"/>
      <c r="NQF148" s="29"/>
      <c r="NQG148" s="29"/>
      <c r="NQH148" s="29"/>
      <c r="NQI148" s="29"/>
      <c r="NQJ148" s="29"/>
      <c r="NQK148" s="29"/>
      <c r="NQL148" s="29"/>
      <c r="NQM148" s="29"/>
      <c r="NQN148" s="29"/>
      <c r="NQO148" s="29"/>
      <c r="NQP148" s="29"/>
      <c r="NQQ148" s="29"/>
      <c r="NQR148" s="29"/>
      <c r="NQS148" s="29"/>
      <c r="NQT148" s="29"/>
      <c r="NQU148" s="29"/>
      <c r="NQV148" s="29"/>
      <c r="NQW148" s="29"/>
      <c r="NQX148" s="29"/>
      <c r="NQY148" s="29"/>
      <c r="NQZ148" s="29"/>
      <c r="NRA148" s="29"/>
      <c r="NRB148" s="29"/>
      <c r="NRC148" s="29"/>
      <c r="NRD148" s="29"/>
      <c r="NRE148" s="29"/>
      <c r="NRF148" s="29"/>
      <c r="NRG148" s="29"/>
      <c r="NRH148" s="29"/>
      <c r="NRI148" s="29"/>
      <c r="NRJ148" s="29"/>
      <c r="NRK148" s="29"/>
      <c r="NRL148" s="29"/>
      <c r="NRM148" s="29"/>
      <c r="NRN148" s="29"/>
      <c r="NRO148" s="29"/>
      <c r="NRP148" s="29"/>
      <c r="NRQ148" s="29"/>
      <c r="NRR148" s="29"/>
      <c r="NRS148" s="29"/>
      <c r="NRT148" s="29"/>
      <c r="NRU148" s="29"/>
      <c r="NRV148" s="29"/>
      <c r="NRW148" s="29"/>
      <c r="NRX148" s="29"/>
      <c r="NRY148" s="29"/>
      <c r="NRZ148" s="29"/>
      <c r="NSA148" s="29"/>
      <c r="NSB148" s="29"/>
      <c r="NSC148" s="29"/>
      <c r="NSD148" s="29"/>
      <c r="NSE148" s="29"/>
      <c r="NSF148" s="29"/>
      <c r="NSG148" s="29"/>
      <c r="NSH148" s="29"/>
      <c r="NSI148" s="29"/>
      <c r="NSJ148" s="29"/>
      <c r="NSK148" s="29"/>
      <c r="NSL148" s="29"/>
      <c r="NSM148" s="29"/>
      <c r="NSN148" s="29"/>
      <c r="NSO148" s="29"/>
      <c r="NSP148" s="29"/>
      <c r="NSQ148" s="29"/>
      <c r="NSR148" s="29"/>
      <c r="NSS148" s="29"/>
      <c r="NST148" s="29"/>
      <c r="NSU148" s="29"/>
      <c r="NSV148" s="29"/>
      <c r="NSW148" s="29"/>
      <c r="NSX148" s="29"/>
      <c r="NSZ148" s="29"/>
      <c r="NTA148" s="29"/>
      <c r="NTB148" s="29"/>
      <c r="NTC148" s="29"/>
      <c r="NTD148" s="29"/>
      <c r="NTE148" s="29"/>
      <c r="NTF148" s="29"/>
      <c r="NTG148" s="29"/>
      <c r="NTH148" s="29"/>
      <c r="NTI148" s="29"/>
      <c r="NTJ148" s="29"/>
      <c r="NTK148" s="29"/>
      <c r="NTL148" s="29"/>
      <c r="NTM148" s="29"/>
      <c r="NTN148" s="29"/>
      <c r="NTO148" s="29"/>
      <c r="NTP148" s="29"/>
      <c r="NTQ148" s="29"/>
      <c r="NTR148" s="29"/>
      <c r="NTS148" s="29"/>
      <c r="NTT148" s="29"/>
      <c r="NTU148" s="29"/>
      <c r="NTV148" s="29"/>
      <c r="NTW148" s="29"/>
      <c r="NTX148" s="29"/>
      <c r="NTY148" s="29"/>
      <c r="NTZ148" s="29"/>
      <c r="NUA148" s="29"/>
      <c r="NUB148" s="29"/>
      <c r="NUC148" s="29"/>
      <c r="NUD148" s="29"/>
      <c r="NUE148" s="29"/>
      <c r="NUF148" s="29"/>
      <c r="NUG148" s="29"/>
      <c r="NUH148" s="29"/>
      <c r="NUI148" s="29"/>
      <c r="NUJ148" s="29"/>
      <c r="NUK148" s="29"/>
      <c r="NUL148" s="29"/>
      <c r="NUM148" s="29"/>
      <c r="NUN148" s="29"/>
      <c r="NUO148" s="29"/>
      <c r="NUP148" s="29"/>
      <c r="NUQ148" s="29"/>
      <c r="NUR148" s="29"/>
      <c r="NUS148" s="29"/>
      <c r="NUT148" s="29"/>
      <c r="NUU148" s="29"/>
      <c r="NUV148" s="29"/>
      <c r="NUW148" s="29"/>
      <c r="NUX148" s="29"/>
      <c r="NUY148" s="29"/>
      <c r="NUZ148" s="29"/>
      <c r="NVA148" s="29"/>
      <c r="NVB148" s="29"/>
      <c r="NVC148" s="29"/>
      <c r="NVD148" s="29"/>
      <c r="NVE148" s="29"/>
      <c r="NVF148" s="29"/>
      <c r="NVG148" s="29"/>
      <c r="NVH148" s="29"/>
      <c r="NVI148" s="29"/>
      <c r="NVJ148" s="29"/>
      <c r="NVK148" s="29"/>
      <c r="NVL148" s="29"/>
      <c r="NVM148" s="29"/>
      <c r="NVN148" s="29"/>
      <c r="NVO148" s="29"/>
      <c r="NVP148" s="29"/>
      <c r="NVQ148" s="29"/>
      <c r="NVR148" s="29"/>
      <c r="NVS148" s="29"/>
      <c r="NVT148" s="29"/>
      <c r="NVU148" s="29"/>
      <c r="NVV148" s="29"/>
      <c r="NVW148" s="29"/>
      <c r="NVX148" s="29"/>
      <c r="NVY148" s="29"/>
      <c r="NVZ148" s="29"/>
      <c r="NWA148" s="29"/>
      <c r="NWB148" s="29"/>
      <c r="NWC148" s="29"/>
      <c r="NWD148" s="29"/>
      <c r="NWE148" s="29"/>
      <c r="NWF148" s="29"/>
      <c r="NWG148" s="29"/>
      <c r="NWH148" s="29"/>
      <c r="NWI148" s="29"/>
      <c r="NWJ148" s="29"/>
      <c r="NWK148" s="29"/>
      <c r="NWL148" s="29"/>
      <c r="NWM148" s="29"/>
      <c r="NWN148" s="29"/>
      <c r="NWO148" s="29"/>
      <c r="NWP148" s="29"/>
      <c r="NWQ148" s="29"/>
      <c r="NWR148" s="29"/>
      <c r="NWS148" s="29"/>
      <c r="NWT148" s="29"/>
      <c r="NWU148" s="29"/>
      <c r="NWV148" s="29"/>
      <c r="NWW148" s="29"/>
      <c r="NWX148" s="29"/>
      <c r="NWY148" s="29"/>
      <c r="NWZ148" s="29"/>
      <c r="NXA148" s="29"/>
      <c r="NXB148" s="29"/>
      <c r="NXC148" s="29"/>
      <c r="NXD148" s="29"/>
      <c r="NXE148" s="29"/>
      <c r="NXF148" s="29"/>
      <c r="NXG148" s="29"/>
      <c r="NXH148" s="29"/>
      <c r="NXI148" s="29"/>
      <c r="NXJ148" s="29"/>
      <c r="NXK148" s="29"/>
      <c r="NXL148" s="29"/>
      <c r="NXM148" s="29"/>
      <c r="NXN148" s="29"/>
      <c r="NXO148" s="29"/>
      <c r="NXP148" s="29"/>
      <c r="NXQ148" s="29"/>
      <c r="NXR148" s="29"/>
      <c r="NXS148" s="29"/>
      <c r="NXT148" s="29"/>
      <c r="NXU148" s="29"/>
      <c r="NXV148" s="29"/>
      <c r="NXW148" s="29"/>
      <c r="NXX148" s="29"/>
      <c r="NXY148" s="29"/>
      <c r="NXZ148" s="29"/>
      <c r="NYA148" s="29"/>
      <c r="NYB148" s="29"/>
      <c r="NYC148" s="29"/>
      <c r="NYD148" s="29"/>
      <c r="NYE148" s="29"/>
      <c r="NYF148" s="29"/>
      <c r="NYG148" s="29"/>
      <c r="NYH148" s="29"/>
      <c r="NYI148" s="29"/>
      <c r="NYJ148" s="29"/>
      <c r="NYK148" s="29"/>
      <c r="NYL148" s="29"/>
      <c r="NYM148" s="29"/>
      <c r="NYN148" s="29"/>
      <c r="NYO148" s="29"/>
      <c r="NYP148" s="29"/>
      <c r="NYQ148" s="29"/>
      <c r="NYR148" s="29"/>
      <c r="NYS148" s="29"/>
      <c r="NYT148" s="29"/>
      <c r="NYU148" s="29"/>
      <c r="NYV148" s="29"/>
      <c r="NYW148" s="29"/>
      <c r="NYX148" s="29"/>
      <c r="NYY148" s="29"/>
      <c r="NYZ148" s="29"/>
      <c r="NZA148" s="29"/>
      <c r="NZB148" s="29"/>
      <c r="NZC148" s="29"/>
      <c r="NZD148" s="29"/>
      <c r="NZE148" s="29"/>
      <c r="NZF148" s="29"/>
      <c r="NZG148" s="29"/>
      <c r="NZH148" s="29"/>
      <c r="NZI148" s="29"/>
      <c r="NZJ148" s="29"/>
      <c r="NZK148" s="29"/>
      <c r="NZL148" s="29"/>
      <c r="NZM148" s="29"/>
      <c r="NZN148" s="29"/>
      <c r="NZO148" s="29"/>
      <c r="NZP148" s="29"/>
      <c r="NZQ148" s="29"/>
      <c r="NZR148" s="29"/>
      <c r="NZS148" s="29"/>
      <c r="NZT148" s="29"/>
      <c r="NZU148" s="29"/>
      <c r="NZV148" s="29"/>
      <c r="NZW148" s="29"/>
      <c r="NZX148" s="29"/>
      <c r="NZY148" s="29"/>
      <c r="NZZ148" s="29"/>
      <c r="OAA148" s="29"/>
      <c r="OAB148" s="29"/>
      <c r="OAC148" s="29"/>
      <c r="OAD148" s="29"/>
      <c r="OAE148" s="29"/>
      <c r="OAF148" s="29"/>
      <c r="OAG148" s="29"/>
      <c r="OAH148" s="29"/>
      <c r="OAI148" s="29"/>
      <c r="OAJ148" s="29"/>
      <c r="OAK148" s="29"/>
      <c r="OAL148" s="29"/>
      <c r="OAM148" s="29"/>
      <c r="OAN148" s="29"/>
      <c r="OAO148" s="29"/>
      <c r="OAP148" s="29"/>
      <c r="OAQ148" s="29"/>
      <c r="OAR148" s="29"/>
      <c r="OAS148" s="29"/>
      <c r="OAT148" s="29"/>
      <c r="OAU148" s="29"/>
      <c r="OAV148" s="29"/>
      <c r="OAW148" s="29"/>
      <c r="OAX148" s="29"/>
      <c r="OAY148" s="29"/>
      <c r="OAZ148" s="29"/>
      <c r="OBA148" s="29"/>
      <c r="OBB148" s="29"/>
      <c r="OBC148" s="29"/>
      <c r="OBD148" s="29"/>
      <c r="OBE148" s="29"/>
      <c r="OBF148" s="29"/>
      <c r="OBG148" s="29"/>
      <c r="OBH148" s="29"/>
      <c r="OBI148" s="29"/>
      <c r="OBJ148" s="29"/>
      <c r="OBK148" s="29"/>
      <c r="OBL148" s="29"/>
      <c r="OBM148" s="29"/>
      <c r="OBN148" s="29"/>
      <c r="OBO148" s="29"/>
      <c r="OBP148" s="29"/>
      <c r="OBQ148" s="29"/>
      <c r="OBR148" s="29"/>
      <c r="OBS148" s="29"/>
      <c r="OBT148" s="29"/>
      <c r="OBU148" s="29"/>
      <c r="OBV148" s="29"/>
      <c r="OBW148" s="29"/>
      <c r="OBX148" s="29"/>
      <c r="OBY148" s="29"/>
      <c r="OBZ148" s="29"/>
      <c r="OCA148" s="29"/>
      <c r="OCB148" s="29"/>
      <c r="OCC148" s="29"/>
      <c r="OCD148" s="29"/>
      <c r="OCE148" s="29"/>
      <c r="OCF148" s="29"/>
      <c r="OCG148" s="29"/>
      <c r="OCH148" s="29"/>
      <c r="OCI148" s="29"/>
      <c r="OCJ148" s="29"/>
      <c r="OCK148" s="29"/>
      <c r="OCL148" s="29"/>
      <c r="OCM148" s="29"/>
      <c r="OCN148" s="29"/>
      <c r="OCO148" s="29"/>
      <c r="OCP148" s="29"/>
      <c r="OCQ148" s="29"/>
      <c r="OCR148" s="29"/>
      <c r="OCS148" s="29"/>
      <c r="OCT148" s="29"/>
      <c r="OCV148" s="29"/>
      <c r="OCW148" s="29"/>
      <c r="OCX148" s="29"/>
      <c r="OCY148" s="29"/>
      <c r="OCZ148" s="29"/>
      <c r="ODA148" s="29"/>
      <c r="ODB148" s="29"/>
      <c r="ODC148" s="29"/>
      <c r="ODD148" s="29"/>
      <c r="ODE148" s="29"/>
      <c r="ODF148" s="29"/>
      <c r="ODG148" s="29"/>
      <c r="ODH148" s="29"/>
      <c r="ODI148" s="29"/>
      <c r="ODJ148" s="29"/>
      <c r="ODK148" s="29"/>
      <c r="ODL148" s="29"/>
      <c r="ODM148" s="29"/>
      <c r="ODN148" s="29"/>
      <c r="ODO148" s="29"/>
      <c r="ODP148" s="29"/>
      <c r="ODQ148" s="29"/>
      <c r="ODR148" s="29"/>
      <c r="ODS148" s="29"/>
      <c r="ODT148" s="29"/>
      <c r="ODU148" s="29"/>
      <c r="ODV148" s="29"/>
      <c r="ODW148" s="29"/>
      <c r="ODX148" s="29"/>
      <c r="ODY148" s="29"/>
      <c r="ODZ148" s="29"/>
      <c r="OEA148" s="29"/>
      <c r="OEB148" s="29"/>
      <c r="OEC148" s="29"/>
      <c r="OED148" s="29"/>
      <c r="OEE148" s="29"/>
      <c r="OEF148" s="29"/>
      <c r="OEG148" s="29"/>
      <c r="OEH148" s="29"/>
      <c r="OEI148" s="29"/>
      <c r="OEJ148" s="29"/>
      <c r="OEK148" s="29"/>
      <c r="OEL148" s="29"/>
      <c r="OEM148" s="29"/>
      <c r="OEN148" s="29"/>
      <c r="OEO148" s="29"/>
      <c r="OEP148" s="29"/>
      <c r="OEQ148" s="29"/>
      <c r="OER148" s="29"/>
      <c r="OES148" s="29"/>
      <c r="OET148" s="29"/>
      <c r="OEU148" s="29"/>
      <c r="OEV148" s="29"/>
      <c r="OEW148" s="29"/>
      <c r="OEX148" s="29"/>
      <c r="OEY148" s="29"/>
      <c r="OEZ148" s="29"/>
      <c r="OFA148" s="29"/>
      <c r="OFB148" s="29"/>
      <c r="OFC148" s="29"/>
      <c r="OFD148" s="29"/>
      <c r="OFE148" s="29"/>
      <c r="OFF148" s="29"/>
      <c r="OFG148" s="29"/>
      <c r="OFH148" s="29"/>
      <c r="OFI148" s="29"/>
      <c r="OFJ148" s="29"/>
      <c r="OFK148" s="29"/>
      <c r="OFL148" s="29"/>
      <c r="OFM148" s="29"/>
      <c r="OFN148" s="29"/>
      <c r="OFO148" s="29"/>
      <c r="OFP148" s="29"/>
      <c r="OFQ148" s="29"/>
      <c r="OFR148" s="29"/>
      <c r="OFS148" s="29"/>
      <c r="OFT148" s="29"/>
      <c r="OFU148" s="29"/>
      <c r="OFV148" s="29"/>
      <c r="OFW148" s="29"/>
      <c r="OFX148" s="29"/>
      <c r="OFY148" s="29"/>
      <c r="OFZ148" s="29"/>
      <c r="OGA148" s="29"/>
      <c r="OGB148" s="29"/>
      <c r="OGC148" s="29"/>
      <c r="OGD148" s="29"/>
      <c r="OGE148" s="29"/>
      <c r="OGF148" s="29"/>
      <c r="OGG148" s="29"/>
      <c r="OGH148" s="29"/>
      <c r="OGI148" s="29"/>
      <c r="OGJ148" s="29"/>
      <c r="OGK148" s="29"/>
      <c r="OGL148" s="29"/>
      <c r="OGM148" s="29"/>
      <c r="OGN148" s="29"/>
      <c r="OGO148" s="29"/>
      <c r="OGP148" s="29"/>
      <c r="OGQ148" s="29"/>
      <c r="OGR148" s="29"/>
      <c r="OGS148" s="29"/>
      <c r="OGT148" s="29"/>
      <c r="OGU148" s="29"/>
      <c r="OGV148" s="29"/>
      <c r="OGW148" s="29"/>
      <c r="OGX148" s="29"/>
      <c r="OGY148" s="29"/>
      <c r="OGZ148" s="29"/>
      <c r="OHA148" s="29"/>
      <c r="OHB148" s="29"/>
      <c r="OHC148" s="29"/>
      <c r="OHD148" s="29"/>
      <c r="OHE148" s="29"/>
      <c r="OHF148" s="29"/>
      <c r="OHG148" s="29"/>
      <c r="OHH148" s="29"/>
      <c r="OHI148" s="29"/>
      <c r="OHJ148" s="29"/>
      <c r="OHK148" s="29"/>
      <c r="OHL148" s="29"/>
      <c r="OHM148" s="29"/>
      <c r="OHN148" s="29"/>
      <c r="OHO148" s="29"/>
      <c r="OHP148" s="29"/>
      <c r="OHQ148" s="29"/>
      <c r="OHR148" s="29"/>
      <c r="OHS148" s="29"/>
      <c r="OHT148" s="29"/>
      <c r="OHU148" s="29"/>
      <c r="OHV148" s="29"/>
      <c r="OHW148" s="29"/>
      <c r="OHX148" s="29"/>
      <c r="OHY148" s="29"/>
      <c r="OHZ148" s="29"/>
      <c r="OIA148" s="29"/>
      <c r="OIB148" s="29"/>
      <c r="OIC148" s="29"/>
      <c r="OID148" s="29"/>
      <c r="OIE148" s="29"/>
      <c r="OIF148" s="29"/>
      <c r="OIG148" s="29"/>
      <c r="OIH148" s="29"/>
      <c r="OII148" s="29"/>
      <c r="OIJ148" s="29"/>
      <c r="OIK148" s="29"/>
      <c r="OIL148" s="29"/>
      <c r="OIM148" s="29"/>
      <c r="OIN148" s="29"/>
      <c r="OIO148" s="29"/>
      <c r="OIP148" s="29"/>
      <c r="OIQ148" s="29"/>
      <c r="OIR148" s="29"/>
      <c r="OIS148" s="29"/>
      <c r="OIT148" s="29"/>
      <c r="OIU148" s="29"/>
      <c r="OIV148" s="29"/>
      <c r="OIW148" s="29"/>
      <c r="OIX148" s="29"/>
      <c r="OIY148" s="29"/>
      <c r="OIZ148" s="29"/>
      <c r="OJA148" s="29"/>
      <c r="OJB148" s="29"/>
      <c r="OJC148" s="29"/>
      <c r="OJD148" s="29"/>
      <c r="OJE148" s="29"/>
      <c r="OJF148" s="29"/>
      <c r="OJG148" s="29"/>
      <c r="OJH148" s="29"/>
      <c r="OJI148" s="29"/>
      <c r="OJJ148" s="29"/>
      <c r="OJK148" s="29"/>
      <c r="OJL148" s="29"/>
      <c r="OJM148" s="29"/>
      <c r="OJN148" s="29"/>
      <c r="OJO148" s="29"/>
      <c r="OJP148" s="29"/>
      <c r="OJQ148" s="29"/>
      <c r="OJR148" s="29"/>
      <c r="OJS148" s="29"/>
      <c r="OJT148" s="29"/>
      <c r="OJU148" s="29"/>
      <c r="OJV148" s="29"/>
      <c r="OJW148" s="29"/>
      <c r="OJX148" s="29"/>
      <c r="OJY148" s="29"/>
      <c r="OJZ148" s="29"/>
      <c r="OKA148" s="29"/>
      <c r="OKB148" s="29"/>
      <c r="OKC148" s="29"/>
      <c r="OKD148" s="29"/>
      <c r="OKE148" s="29"/>
      <c r="OKF148" s="29"/>
      <c r="OKG148" s="29"/>
      <c r="OKH148" s="29"/>
      <c r="OKI148" s="29"/>
      <c r="OKJ148" s="29"/>
      <c r="OKK148" s="29"/>
      <c r="OKL148" s="29"/>
      <c r="OKM148" s="29"/>
      <c r="OKN148" s="29"/>
      <c r="OKO148" s="29"/>
      <c r="OKP148" s="29"/>
      <c r="OKQ148" s="29"/>
      <c r="OKR148" s="29"/>
      <c r="OKS148" s="29"/>
      <c r="OKT148" s="29"/>
      <c r="OKU148" s="29"/>
      <c r="OKV148" s="29"/>
      <c r="OKW148" s="29"/>
      <c r="OKX148" s="29"/>
      <c r="OKY148" s="29"/>
      <c r="OKZ148" s="29"/>
      <c r="OLA148" s="29"/>
      <c r="OLB148" s="29"/>
      <c r="OLC148" s="29"/>
      <c r="OLD148" s="29"/>
      <c r="OLE148" s="29"/>
      <c r="OLF148" s="29"/>
      <c r="OLG148" s="29"/>
      <c r="OLH148" s="29"/>
      <c r="OLI148" s="29"/>
      <c r="OLJ148" s="29"/>
      <c r="OLK148" s="29"/>
      <c r="OLL148" s="29"/>
      <c r="OLM148" s="29"/>
      <c r="OLN148" s="29"/>
      <c r="OLO148" s="29"/>
      <c r="OLP148" s="29"/>
      <c r="OLQ148" s="29"/>
      <c r="OLR148" s="29"/>
      <c r="OLS148" s="29"/>
      <c r="OLT148" s="29"/>
      <c r="OLU148" s="29"/>
      <c r="OLV148" s="29"/>
      <c r="OLW148" s="29"/>
      <c r="OLX148" s="29"/>
      <c r="OLY148" s="29"/>
      <c r="OLZ148" s="29"/>
      <c r="OMA148" s="29"/>
      <c r="OMB148" s="29"/>
      <c r="OMC148" s="29"/>
      <c r="OMD148" s="29"/>
      <c r="OME148" s="29"/>
      <c r="OMF148" s="29"/>
      <c r="OMG148" s="29"/>
      <c r="OMH148" s="29"/>
      <c r="OMI148" s="29"/>
      <c r="OMJ148" s="29"/>
      <c r="OMK148" s="29"/>
      <c r="OML148" s="29"/>
      <c r="OMM148" s="29"/>
      <c r="OMN148" s="29"/>
      <c r="OMO148" s="29"/>
      <c r="OMP148" s="29"/>
      <c r="OMR148" s="29"/>
      <c r="OMS148" s="29"/>
      <c r="OMT148" s="29"/>
      <c r="OMU148" s="29"/>
      <c r="OMV148" s="29"/>
      <c r="OMW148" s="29"/>
      <c r="OMX148" s="29"/>
      <c r="OMY148" s="29"/>
      <c r="OMZ148" s="29"/>
      <c r="ONA148" s="29"/>
      <c r="ONB148" s="29"/>
      <c r="ONC148" s="29"/>
      <c r="OND148" s="29"/>
      <c r="ONE148" s="29"/>
      <c r="ONF148" s="29"/>
      <c r="ONG148" s="29"/>
      <c r="ONH148" s="29"/>
      <c r="ONI148" s="29"/>
      <c r="ONJ148" s="29"/>
      <c r="ONK148" s="29"/>
      <c r="ONL148" s="29"/>
      <c r="ONM148" s="29"/>
      <c r="ONN148" s="29"/>
      <c r="ONO148" s="29"/>
      <c r="ONP148" s="29"/>
      <c r="ONQ148" s="29"/>
      <c r="ONR148" s="29"/>
      <c r="ONS148" s="29"/>
      <c r="ONT148" s="29"/>
      <c r="ONU148" s="29"/>
      <c r="ONV148" s="29"/>
      <c r="ONW148" s="29"/>
      <c r="ONX148" s="29"/>
      <c r="ONY148" s="29"/>
      <c r="ONZ148" s="29"/>
      <c r="OOA148" s="29"/>
      <c r="OOB148" s="29"/>
      <c r="OOC148" s="29"/>
      <c r="OOD148" s="29"/>
      <c r="OOE148" s="29"/>
      <c r="OOF148" s="29"/>
      <c r="OOG148" s="29"/>
      <c r="OOH148" s="29"/>
      <c r="OOI148" s="29"/>
      <c r="OOJ148" s="29"/>
      <c r="OOK148" s="29"/>
      <c r="OOL148" s="29"/>
      <c r="OOM148" s="29"/>
      <c r="OON148" s="29"/>
      <c r="OOO148" s="29"/>
      <c r="OOP148" s="29"/>
      <c r="OOQ148" s="29"/>
      <c r="OOR148" s="29"/>
      <c r="OOS148" s="29"/>
      <c r="OOT148" s="29"/>
      <c r="OOU148" s="29"/>
      <c r="OOV148" s="29"/>
      <c r="OOW148" s="29"/>
      <c r="OOX148" s="29"/>
      <c r="OOY148" s="29"/>
      <c r="OOZ148" s="29"/>
      <c r="OPA148" s="29"/>
      <c r="OPB148" s="29"/>
      <c r="OPC148" s="29"/>
      <c r="OPD148" s="29"/>
      <c r="OPE148" s="29"/>
      <c r="OPF148" s="29"/>
      <c r="OPG148" s="29"/>
      <c r="OPH148" s="29"/>
      <c r="OPI148" s="29"/>
      <c r="OPJ148" s="29"/>
      <c r="OPK148" s="29"/>
      <c r="OPL148" s="29"/>
      <c r="OPM148" s="29"/>
      <c r="OPN148" s="29"/>
      <c r="OPO148" s="29"/>
      <c r="OPP148" s="29"/>
      <c r="OPQ148" s="29"/>
      <c r="OPR148" s="29"/>
      <c r="OPS148" s="29"/>
      <c r="OPT148" s="29"/>
      <c r="OPU148" s="29"/>
      <c r="OPV148" s="29"/>
      <c r="OPW148" s="29"/>
      <c r="OPX148" s="29"/>
      <c r="OPY148" s="29"/>
      <c r="OPZ148" s="29"/>
      <c r="OQA148" s="29"/>
      <c r="OQB148" s="29"/>
      <c r="OQC148" s="29"/>
      <c r="OQD148" s="29"/>
      <c r="OQE148" s="29"/>
      <c r="OQF148" s="29"/>
      <c r="OQG148" s="29"/>
      <c r="OQH148" s="29"/>
      <c r="OQI148" s="29"/>
      <c r="OQJ148" s="29"/>
      <c r="OQK148" s="29"/>
      <c r="OQL148" s="29"/>
      <c r="OQM148" s="29"/>
      <c r="OQN148" s="29"/>
      <c r="OQO148" s="29"/>
      <c r="OQP148" s="29"/>
      <c r="OQQ148" s="29"/>
      <c r="OQR148" s="29"/>
      <c r="OQS148" s="29"/>
      <c r="OQT148" s="29"/>
      <c r="OQU148" s="29"/>
      <c r="OQV148" s="29"/>
      <c r="OQW148" s="29"/>
      <c r="OQX148" s="29"/>
      <c r="OQY148" s="29"/>
      <c r="OQZ148" s="29"/>
      <c r="ORA148" s="29"/>
      <c r="ORB148" s="29"/>
      <c r="ORC148" s="29"/>
      <c r="ORD148" s="29"/>
      <c r="ORE148" s="29"/>
      <c r="ORF148" s="29"/>
      <c r="ORG148" s="29"/>
      <c r="ORH148" s="29"/>
      <c r="ORI148" s="29"/>
      <c r="ORJ148" s="29"/>
      <c r="ORK148" s="29"/>
      <c r="ORL148" s="29"/>
      <c r="ORM148" s="29"/>
      <c r="ORN148" s="29"/>
      <c r="ORO148" s="29"/>
      <c r="ORP148" s="29"/>
      <c r="ORQ148" s="29"/>
      <c r="ORR148" s="29"/>
      <c r="ORS148" s="29"/>
      <c r="ORT148" s="29"/>
      <c r="ORU148" s="29"/>
      <c r="ORV148" s="29"/>
      <c r="ORW148" s="29"/>
      <c r="ORX148" s="29"/>
      <c r="ORY148" s="29"/>
      <c r="ORZ148" s="29"/>
      <c r="OSA148" s="29"/>
      <c r="OSB148" s="29"/>
      <c r="OSC148" s="29"/>
      <c r="OSD148" s="29"/>
      <c r="OSE148" s="29"/>
      <c r="OSF148" s="29"/>
      <c r="OSG148" s="29"/>
      <c r="OSH148" s="29"/>
      <c r="OSI148" s="29"/>
      <c r="OSJ148" s="29"/>
      <c r="OSK148" s="29"/>
      <c r="OSL148" s="29"/>
      <c r="OSM148" s="29"/>
      <c r="OSN148" s="29"/>
      <c r="OSO148" s="29"/>
      <c r="OSP148" s="29"/>
      <c r="OSQ148" s="29"/>
      <c r="OSR148" s="29"/>
      <c r="OSS148" s="29"/>
      <c r="OST148" s="29"/>
      <c r="OSU148" s="29"/>
      <c r="OSV148" s="29"/>
      <c r="OSW148" s="29"/>
      <c r="OSX148" s="29"/>
      <c r="OSY148" s="29"/>
      <c r="OSZ148" s="29"/>
      <c r="OTA148" s="29"/>
      <c r="OTB148" s="29"/>
      <c r="OTC148" s="29"/>
      <c r="OTD148" s="29"/>
      <c r="OTE148" s="29"/>
      <c r="OTF148" s="29"/>
      <c r="OTG148" s="29"/>
      <c r="OTH148" s="29"/>
      <c r="OTI148" s="29"/>
      <c r="OTJ148" s="29"/>
      <c r="OTK148" s="29"/>
      <c r="OTL148" s="29"/>
      <c r="OTM148" s="29"/>
      <c r="OTN148" s="29"/>
      <c r="OTO148" s="29"/>
      <c r="OTP148" s="29"/>
      <c r="OTQ148" s="29"/>
      <c r="OTR148" s="29"/>
      <c r="OTS148" s="29"/>
      <c r="OTT148" s="29"/>
      <c r="OTU148" s="29"/>
      <c r="OTV148" s="29"/>
      <c r="OTW148" s="29"/>
      <c r="OTX148" s="29"/>
      <c r="OTY148" s="29"/>
      <c r="OTZ148" s="29"/>
      <c r="OUA148" s="29"/>
      <c r="OUB148" s="29"/>
      <c r="OUC148" s="29"/>
      <c r="OUD148" s="29"/>
      <c r="OUE148" s="29"/>
      <c r="OUF148" s="29"/>
      <c r="OUG148" s="29"/>
      <c r="OUH148" s="29"/>
      <c r="OUI148" s="29"/>
      <c r="OUJ148" s="29"/>
      <c r="OUK148" s="29"/>
      <c r="OUL148" s="29"/>
      <c r="OUM148" s="29"/>
      <c r="OUN148" s="29"/>
      <c r="OUO148" s="29"/>
      <c r="OUP148" s="29"/>
      <c r="OUQ148" s="29"/>
      <c r="OUR148" s="29"/>
      <c r="OUS148" s="29"/>
      <c r="OUT148" s="29"/>
      <c r="OUU148" s="29"/>
      <c r="OUV148" s="29"/>
      <c r="OUW148" s="29"/>
      <c r="OUX148" s="29"/>
      <c r="OUY148" s="29"/>
      <c r="OUZ148" s="29"/>
      <c r="OVA148" s="29"/>
      <c r="OVB148" s="29"/>
      <c r="OVC148" s="29"/>
      <c r="OVD148" s="29"/>
      <c r="OVE148" s="29"/>
      <c r="OVF148" s="29"/>
      <c r="OVG148" s="29"/>
      <c r="OVH148" s="29"/>
      <c r="OVI148" s="29"/>
      <c r="OVJ148" s="29"/>
      <c r="OVK148" s="29"/>
      <c r="OVL148" s="29"/>
      <c r="OVM148" s="29"/>
      <c r="OVN148" s="29"/>
      <c r="OVO148" s="29"/>
      <c r="OVP148" s="29"/>
      <c r="OVQ148" s="29"/>
      <c r="OVR148" s="29"/>
      <c r="OVS148" s="29"/>
      <c r="OVT148" s="29"/>
      <c r="OVU148" s="29"/>
      <c r="OVV148" s="29"/>
      <c r="OVW148" s="29"/>
      <c r="OVX148" s="29"/>
      <c r="OVY148" s="29"/>
      <c r="OVZ148" s="29"/>
      <c r="OWA148" s="29"/>
      <c r="OWB148" s="29"/>
      <c r="OWC148" s="29"/>
      <c r="OWD148" s="29"/>
      <c r="OWE148" s="29"/>
      <c r="OWF148" s="29"/>
      <c r="OWG148" s="29"/>
      <c r="OWH148" s="29"/>
      <c r="OWI148" s="29"/>
      <c r="OWJ148" s="29"/>
      <c r="OWK148" s="29"/>
      <c r="OWL148" s="29"/>
      <c r="OWN148" s="29"/>
      <c r="OWO148" s="29"/>
      <c r="OWP148" s="29"/>
      <c r="OWQ148" s="29"/>
      <c r="OWR148" s="29"/>
      <c r="OWS148" s="29"/>
      <c r="OWT148" s="29"/>
      <c r="OWU148" s="29"/>
      <c r="OWV148" s="29"/>
      <c r="OWW148" s="29"/>
      <c r="OWX148" s="29"/>
      <c r="OWY148" s="29"/>
      <c r="OWZ148" s="29"/>
      <c r="OXA148" s="29"/>
      <c r="OXB148" s="29"/>
      <c r="OXC148" s="29"/>
      <c r="OXD148" s="29"/>
      <c r="OXE148" s="29"/>
      <c r="OXF148" s="29"/>
      <c r="OXG148" s="29"/>
      <c r="OXH148" s="29"/>
      <c r="OXI148" s="29"/>
      <c r="OXJ148" s="29"/>
      <c r="OXK148" s="29"/>
      <c r="OXL148" s="29"/>
      <c r="OXM148" s="29"/>
      <c r="OXN148" s="29"/>
      <c r="OXO148" s="29"/>
      <c r="OXP148" s="29"/>
      <c r="OXQ148" s="29"/>
      <c r="OXR148" s="29"/>
      <c r="OXS148" s="29"/>
      <c r="OXT148" s="29"/>
      <c r="OXU148" s="29"/>
      <c r="OXV148" s="29"/>
      <c r="OXW148" s="29"/>
      <c r="OXX148" s="29"/>
      <c r="OXY148" s="29"/>
      <c r="OXZ148" s="29"/>
      <c r="OYA148" s="29"/>
      <c r="OYB148" s="29"/>
      <c r="OYC148" s="29"/>
      <c r="OYD148" s="29"/>
      <c r="OYE148" s="29"/>
      <c r="OYF148" s="29"/>
      <c r="OYG148" s="29"/>
      <c r="OYH148" s="29"/>
      <c r="OYI148" s="29"/>
      <c r="OYJ148" s="29"/>
      <c r="OYK148" s="29"/>
      <c r="OYL148" s="29"/>
      <c r="OYM148" s="29"/>
      <c r="OYN148" s="29"/>
      <c r="OYO148" s="29"/>
      <c r="OYP148" s="29"/>
      <c r="OYQ148" s="29"/>
      <c r="OYR148" s="29"/>
      <c r="OYS148" s="29"/>
      <c r="OYT148" s="29"/>
      <c r="OYU148" s="29"/>
      <c r="OYV148" s="29"/>
      <c r="OYW148" s="29"/>
      <c r="OYX148" s="29"/>
      <c r="OYY148" s="29"/>
      <c r="OYZ148" s="29"/>
      <c r="OZA148" s="29"/>
      <c r="OZB148" s="29"/>
      <c r="OZC148" s="29"/>
      <c r="OZD148" s="29"/>
      <c r="OZE148" s="29"/>
      <c r="OZF148" s="29"/>
      <c r="OZG148" s="29"/>
      <c r="OZH148" s="29"/>
      <c r="OZI148" s="29"/>
      <c r="OZJ148" s="29"/>
      <c r="OZK148" s="29"/>
      <c r="OZL148" s="29"/>
      <c r="OZM148" s="29"/>
      <c r="OZN148" s="29"/>
      <c r="OZO148" s="29"/>
      <c r="OZP148" s="29"/>
      <c r="OZQ148" s="29"/>
      <c r="OZR148" s="29"/>
      <c r="OZS148" s="29"/>
      <c r="OZT148" s="29"/>
      <c r="OZU148" s="29"/>
      <c r="OZV148" s="29"/>
      <c r="OZW148" s="29"/>
      <c r="OZX148" s="29"/>
      <c r="OZY148" s="29"/>
      <c r="OZZ148" s="29"/>
      <c r="PAA148" s="29"/>
      <c r="PAB148" s="29"/>
      <c r="PAC148" s="29"/>
      <c r="PAD148" s="29"/>
      <c r="PAE148" s="29"/>
      <c r="PAF148" s="29"/>
      <c r="PAG148" s="29"/>
      <c r="PAH148" s="29"/>
      <c r="PAI148" s="29"/>
      <c r="PAJ148" s="29"/>
      <c r="PAK148" s="29"/>
      <c r="PAL148" s="29"/>
      <c r="PAM148" s="29"/>
      <c r="PAN148" s="29"/>
      <c r="PAO148" s="29"/>
      <c r="PAP148" s="29"/>
      <c r="PAQ148" s="29"/>
      <c r="PAR148" s="29"/>
      <c r="PAS148" s="29"/>
      <c r="PAT148" s="29"/>
      <c r="PAU148" s="29"/>
      <c r="PAV148" s="29"/>
      <c r="PAW148" s="29"/>
      <c r="PAX148" s="29"/>
      <c r="PAY148" s="29"/>
      <c r="PAZ148" s="29"/>
      <c r="PBA148" s="29"/>
      <c r="PBB148" s="29"/>
      <c r="PBC148" s="29"/>
      <c r="PBD148" s="29"/>
      <c r="PBE148" s="29"/>
      <c r="PBF148" s="29"/>
      <c r="PBG148" s="29"/>
      <c r="PBH148" s="29"/>
      <c r="PBI148" s="29"/>
      <c r="PBJ148" s="29"/>
      <c r="PBK148" s="29"/>
      <c r="PBL148" s="29"/>
      <c r="PBM148" s="29"/>
      <c r="PBN148" s="29"/>
      <c r="PBO148" s="29"/>
      <c r="PBP148" s="29"/>
      <c r="PBQ148" s="29"/>
      <c r="PBR148" s="29"/>
      <c r="PBS148" s="29"/>
      <c r="PBT148" s="29"/>
      <c r="PBU148" s="29"/>
      <c r="PBV148" s="29"/>
      <c r="PBW148" s="29"/>
      <c r="PBX148" s="29"/>
      <c r="PBY148" s="29"/>
      <c r="PBZ148" s="29"/>
      <c r="PCA148" s="29"/>
      <c r="PCB148" s="29"/>
      <c r="PCC148" s="29"/>
      <c r="PCD148" s="29"/>
      <c r="PCE148" s="29"/>
      <c r="PCF148" s="29"/>
      <c r="PCG148" s="29"/>
      <c r="PCH148" s="29"/>
      <c r="PCI148" s="29"/>
      <c r="PCJ148" s="29"/>
      <c r="PCK148" s="29"/>
      <c r="PCL148" s="29"/>
      <c r="PCM148" s="29"/>
      <c r="PCN148" s="29"/>
      <c r="PCO148" s="29"/>
      <c r="PCP148" s="29"/>
      <c r="PCQ148" s="29"/>
      <c r="PCR148" s="29"/>
      <c r="PCS148" s="29"/>
      <c r="PCT148" s="29"/>
      <c r="PCU148" s="29"/>
      <c r="PCV148" s="29"/>
      <c r="PCW148" s="29"/>
      <c r="PCX148" s="29"/>
      <c r="PCY148" s="29"/>
      <c r="PCZ148" s="29"/>
      <c r="PDA148" s="29"/>
      <c r="PDB148" s="29"/>
      <c r="PDC148" s="29"/>
      <c r="PDD148" s="29"/>
      <c r="PDE148" s="29"/>
      <c r="PDF148" s="29"/>
      <c r="PDG148" s="29"/>
      <c r="PDH148" s="29"/>
      <c r="PDI148" s="29"/>
      <c r="PDJ148" s="29"/>
      <c r="PDK148" s="29"/>
      <c r="PDL148" s="29"/>
      <c r="PDM148" s="29"/>
      <c r="PDN148" s="29"/>
      <c r="PDO148" s="29"/>
      <c r="PDP148" s="29"/>
      <c r="PDQ148" s="29"/>
      <c r="PDR148" s="29"/>
      <c r="PDS148" s="29"/>
      <c r="PDT148" s="29"/>
      <c r="PDU148" s="29"/>
      <c r="PDV148" s="29"/>
      <c r="PDW148" s="29"/>
      <c r="PDX148" s="29"/>
      <c r="PDY148" s="29"/>
      <c r="PDZ148" s="29"/>
      <c r="PEA148" s="29"/>
      <c r="PEB148" s="29"/>
      <c r="PEC148" s="29"/>
      <c r="PED148" s="29"/>
      <c r="PEE148" s="29"/>
      <c r="PEF148" s="29"/>
      <c r="PEG148" s="29"/>
      <c r="PEH148" s="29"/>
      <c r="PEI148" s="29"/>
      <c r="PEJ148" s="29"/>
      <c r="PEK148" s="29"/>
      <c r="PEL148" s="29"/>
      <c r="PEM148" s="29"/>
      <c r="PEN148" s="29"/>
      <c r="PEO148" s="29"/>
      <c r="PEP148" s="29"/>
      <c r="PEQ148" s="29"/>
      <c r="PER148" s="29"/>
      <c r="PES148" s="29"/>
      <c r="PET148" s="29"/>
      <c r="PEU148" s="29"/>
      <c r="PEV148" s="29"/>
      <c r="PEW148" s="29"/>
      <c r="PEX148" s="29"/>
      <c r="PEY148" s="29"/>
      <c r="PEZ148" s="29"/>
      <c r="PFA148" s="29"/>
      <c r="PFB148" s="29"/>
      <c r="PFC148" s="29"/>
      <c r="PFD148" s="29"/>
      <c r="PFE148" s="29"/>
      <c r="PFF148" s="29"/>
      <c r="PFG148" s="29"/>
      <c r="PFH148" s="29"/>
      <c r="PFI148" s="29"/>
      <c r="PFJ148" s="29"/>
      <c r="PFK148" s="29"/>
      <c r="PFL148" s="29"/>
      <c r="PFM148" s="29"/>
      <c r="PFN148" s="29"/>
      <c r="PFO148" s="29"/>
      <c r="PFP148" s="29"/>
      <c r="PFQ148" s="29"/>
      <c r="PFR148" s="29"/>
      <c r="PFS148" s="29"/>
      <c r="PFT148" s="29"/>
      <c r="PFU148" s="29"/>
      <c r="PFV148" s="29"/>
      <c r="PFW148" s="29"/>
      <c r="PFX148" s="29"/>
      <c r="PFY148" s="29"/>
      <c r="PFZ148" s="29"/>
      <c r="PGA148" s="29"/>
      <c r="PGB148" s="29"/>
      <c r="PGC148" s="29"/>
      <c r="PGD148" s="29"/>
      <c r="PGE148" s="29"/>
      <c r="PGF148" s="29"/>
      <c r="PGG148" s="29"/>
      <c r="PGH148" s="29"/>
      <c r="PGJ148" s="29"/>
      <c r="PGK148" s="29"/>
      <c r="PGL148" s="29"/>
      <c r="PGM148" s="29"/>
      <c r="PGN148" s="29"/>
      <c r="PGO148" s="29"/>
      <c r="PGP148" s="29"/>
      <c r="PGQ148" s="29"/>
      <c r="PGR148" s="29"/>
      <c r="PGS148" s="29"/>
      <c r="PGT148" s="29"/>
      <c r="PGU148" s="29"/>
      <c r="PGV148" s="29"/>
      <c r="PGW148" s="29"/>
      <c r="PGX148" s="29"/>
      <c r="PGY148" s="29"/>
      <c r="PGZ148" s="29"/>
      <c r="PHA148" s="29"/>
      <c r="PHB148" s="29"/>
      <c r="PHC148" s="29"/>
      <c r="PHD148" s="29"/>
      <c r="PHE148" s="29"/>
      <c r="PHF148" s="29"/>
      <c r="PHG148" s="29"/>
      <c r="PHH148" s="29"/>
      <c r="PHI148" s="29"/>
      <c r="PHJ148" s="29"/>
      <c r="PHK148" s="29"/>
      <c r="PHL148" s="29"/>
      <c r="PHM148" s="29"/>
      <c r="PHN148" s="29"/>
      <c r="PHO148" s="29"/>
      <c r="PHP148" s="29"/>
      <c r="PHQ148" s="29"/>
      <c r="PHR148" s="29"/>
      <c r="PHS148" s="29"/>
      <c r="PHT148" s="29"/>
      <c r="PHU148" s="29"/>
      <c r="PHV148" s="29"/>
      <c r="PHW148" s="29"/>
      <c r="PHX148" s="29"/>
      <c r="PHY148" s="29"/>
      <c r="PHZ148" s="29"/>
      <c r="PIA148" s="29"/>
      <c r="PIB148" s="29"/>
      <c r="PIC148" s="29"/>
      <c r="PID148" s="29"/>
      <c r="PIE148" s="29"/>
      <c r="PIF148" s="29"/>
      <c r="PIG148" s="29"/>
      <c r="PIH148" s="29"/>
      <c r="PII148" s="29"/>
      <c r="PIJ148" s="29"/>
      <c r="PIK148" s="29"/>
      <c r="PIL148" s="29"/>
      <c r="PIM148" s="29"/>
      <c r="PIN148" s="29"/>
      <c r="PIO148" s="29"/>
      <c r="PIP148" s="29"/>
      <c r="PIQ148" s="29"/>
      <c r="PIR148" s="29"/>
      <c r="PIS148" s="29"/>
      <c r="PIT148" s="29"/>
      <c r="PIU148" s="29"/>
      <c r="PIV148" s="29"/>
      <c r="PIW148" s="29"/>
      <c r="PIX148" s="29"/>
      <c r="PIY148" s="29"/>
      <c r="PIZ148" s="29"/>
      <c r="PJA148" s="29"/>
      <c r="PJB148" s="29"/>
      <c r="PJC148" s="29"/>
      <c r="PJD148" s="29"/>
      <c r="PJE148" s="29"/>
      <c r="PJF148" s="29"/>
      <c r="PJG148" s="29"/>
      <c r="PJH148" s="29"/>
      <c r="PJI148" s="29"/>
      <c r="PJJ148" s="29"/>
      <c r="PJK148" s="29"/>
      <c r="PJL148" s="29"/>
      <c r="PJM148" s="29"/>
      <c r="PJN148" s="29"/>
      <c r="PJO148" s="29"/>
      <c r="PJP148" s="29"/>
      <c r="PJQ148" s="29"/>
      <c r="PJR148" s="29"/>
      <c r="PJS148" s="29"/>
      <c r="PJT148" s="29"/>
      <c r="PJU148" s="29"/>
      <c r="PJV148" s="29"/>
      <c r="PJW148" s="29"/>
      <c r="PJX148" s="29"/>
      <c r="PJY148" s="29"/>
      <c r="PJZ148" s="29"/>
      <c r="PKA148" s="29"/>
      <c r="PKB148" s="29"/>
      <c r="PKC148" s="29"/>
      <c r="PKD148" s="29"/>
      <c r="PKE148" s="29"/>
      <c r="PKF148" s="29"/>
      <c r="PKG148" s="29"/>
      <c r="PKH148" s="29"/>
      <c r="PKI148" s="29"/>
      <c r="PKJ148" s="29"/>
      <c r="PKK148" s="29"/>
      <c r="PKL148" s="29"/>
      <c r="PKM148" s="29"/>
      <c r="PKN148" s="29"/>
      <c r="PKO148" s="29"/>
      <c r="PKP148" s="29"/>
      <c r="PKQ148" s="29"/>
      <c r="PKR148" s="29"/>
      <c r="PKS148" s="29"/>
      <c r="PKT148" s="29"/>
      <c r="PKU148" s="29"/>
      <c r="PKV148" s="29"/>
      <c r="PKW148" s="29"/>
      <c r="PKX148" s="29"/>
      <c r="PKY148" s="29"/>
      <c r="PKZ148" s="29"/>
      <c r="PLA148" s="29"/>
      <c r="PLB148" s="29"/>
      <c r="PLC148" s="29"/>
      <c r="PLD148" s="29"/>
      <c r="PLE148" s="29"/>
      <c r="PLF148" s="29"/>
      <c r="PLG148" s="29"/>
      <c r="PLH148" s="29"/>
      <c r="PLI148" s="29"/>
      <c r="PLJ148" s="29"/>
      <c r="PLK148" s="29"/>
      <c r="PLL148" s="29"/>
      <c r="PLM148" s="29"/>
      <c r="PLN148" s="29"/>
      <c r="PLO148" s="29"/>
      <c r="PLP148" s="29"/>
      <c r="PLQ148" s="29"/>
      <c r="PLR148" s="29"/>
      <c r="PLS148" s="29"/>
      <c r="PLT148" s="29"/>
      <c r="PLU148" s="29"/>
      <c r="PLV148" s="29"/>
      <c r="PLW148" s="29"/>
      <c r="PLX148" s="29"/>
      <c r="PLY148" s="29"/>
      <c r="PLZ148" s="29"/>
      <c r="PMA148" s="29"/>
      <c r="PMB148" s="29"/>
      <c r="PMC148" s="29"/>
      <c r="PMD148" s="29"/>
      <c r="PME148" s="29"/>
      <c r="PMF148" s="29"/>
      <c r="PMG148" s="29"/>
      <c r="PMH148" s="29"/>
      <c r="PMI148" s="29"/>
      <c r="PMJ148" s="29"/>
      <c r="PMK148" s="29"/>
      <c r="PML148" s="29"/>
      <c r="PMM148" s="29"/>
      <c r="PMN148" s="29"/>
      <c r="PMO148" s="29"/>
      <c r="PMP148" s="29"/>
      <c r="PMQ148" s="29"/>
      <c r="PMR148" s="29"/>
      <c r="PMS148" s="29"/>
      <c r="PMT148" s="29"/>
      <c r="PMU148" s="29"/>
      <c r="PMV148" s="29"/>
      <c r="PMW148" s="29"/>
      <c r="PMX148" s="29"/>
      <c r="PMY148" s="29"/>
      <c r="PMZ148" s="29"/>
      <c r="PNA148" s="29"/>
      <c r="PNB148" s="29"/>
      <c r="PNC148" s="29"/>
      <c r="PND148" s="29"/>
      <c r="PNE148" s="29"/>
      <c r="PNF148" s="29"/>
      <c r="PNG148" s="29"/>
      <c r="PNH148" s="29"/>
      <c r="PNI148" s="29"/>
      <c r="PNJ148" s="29"/>
      <c r="PNK148" s="29"/>
      <c r="PNL148" s="29"/>
      <c r="PNM148" s="29"/>
      <c r="PNN148" s="29"/>
      <c r="PNO148" s="29"/>
      <c r="PNP148" s="29"/>
      <c r="PNQ148" s="29"/>
      <c r="PNR148" s="29"/>
      <c r="PNS148" s="29"/>
      <c r="PNT148" s="29"/>
      <c r="PNU148" s="29"/>
      <c r="PNV148" s="29"/>
      <c r="PNW148" s="29"/>
      <c r="PNX148" s="29"/>
      <c r="PNY148" s="29"/>
      <c r="PNZ148" s="29"/>
      <c r="POA148" s="29"/>
      <c r="POB148" s="29"/>
      <c r="POC148" s="29"/>
      <c r="POD148" s="29"/>
      <c r="POE148" s="29"/>
      <c r="POF148" s="29"/>
      <c r="POG148" s="29"/>
      <c r="POH148" s="29"/>
      <c r="POI148" s="29"/>
      <c r="POJ148" s="29"/>
      <c r="POK148" s="29"/>
      <c r="POL148" s="29"/>
      <c r="POM148" s="29"/>
      <c r="PON148" s="29"/>
      <c r="POO148" s="29"/>
      <c r="POP148" s="29"/>
      <c r="POQ148" s="29"/>
      <c r="POR148" s="29"/>
      <c r="POS148" s="29"/>
      <c r="POT148" s="29"/>
      <c r="POU148" s="29"/>
      <c r="POV148" s="29"/>
      <c r="POW148" s="29"/>
      <c r="POX148" s="29"/>
      <c r="POY148" s="29"/>
      <c r="POZ148" s="29"/>
      <c r="PPA148" s="29"/>
      <c r="PPB148" s="29"/>
      <c r="PPC148" s="29"/>
      <c r="PPD148" s="29"/>
      <c r="PPE148" s="29"/>
      <c r="PPF148" s="29"/>
      <c r="PPG148" s="29"/>
      <c r="PPH148" s="29"/>
      <c r="PPI148" s="29"/>
      <c r="PPJ148" s="29"/>
      <c r="PPK148" s="29"/>
      <c r="PPL148" s="29"/>
      <c r="PPM148" s="29"/>
      <c r="PPN148" s="29"/>
      <c r="PPO148" s="29"/>
      <c r="PPP148" s="29"/>
      <c r="PPQ148" s="29"/>
      <c r="PPR148" s="29"/>
      <c r="PPS148" s="29"/>
      <c r="PPT148" s="29"/>
      <c r="PPU148" s="29"/>
      <c r="PPV148" s="29"/>
      <c r="PPW148" s="29"/>
      <c r="PPX148" s="29"/>
      <c r="PPY148" s="29"/>
      <c r="PPZ148" s="29"/>
      <c r="PQA148" s="29"/>
      <c r="PQB148" s="29"/>
      <c r="PQC148" s="29"/>
      <c r="PQD148" s="29"/>
      <c r="PQF148" s="29"/>
      <c r="PQG148" s="29"/>
      <c r="PQH148" s="29"/>
      <c r="PQI148" s="29"/>
      <c r="PQJ148" s="29"/>
      <c r="PQK148" s="29"/>
      <c r="PQL148" s="29"/>
      <c r="PQM148" s="29"/>
      <c r="PQN148" s="29"/>
      <c r="PQO148" s="29"/>
      <c r="PQP148" s="29"/>
      <c r="PQQ148" s="29"/>
      <c r="PQR148" s="29"/>
      <c r="PQS148" s="29"/>
      <c r="PQT148" s="29"/>
      <c r="PQU148" s="29"/>
      <c r="PQV148" s="29"/>
      <c r="PQW148" s="29"/>
      <c r="PQX148" s="29"/>
      <c r="PQY148" s="29"/>
      <c r="PQZ148" s="29"/>
      <c r="PRA148" s="29"/>
      <c r="PRB148" s="29"/>
      <c r="PRC148" s="29"/>
      <c r="PRD148" s="29"/>
      <c r="PRE148" s="29"/>
      <c r="PRF148" s="29"/>
      <c r="PRG148" s="29"/>
      <c r="PRH148" s="29"/>
      <c r="PRI148" s="29"/>
      <c r="PRJ148" s="29"/>
      <c r="PRK148" s="29"/>
      <c r="PRL148" s="29"/>
      <c r="PRM148" s="29"/>
      <c r="PRN148" s="29"/>
      <c r="PRO148" s="29"/>
      <c r="PRP148" s="29"/>
      <c r="PRQ148" s="29"/>
      <c r="PRR148" s="29"/>
      <c r="PRS148" s="29"/>
      <c r="PRT148" s="29"/>
      <c r="PRU148" s="29"/>
      <c r="PRV148" s="29"/>
      <c r="PRW148" s="29"/>
      <c r="PRX148" s="29"/>
      <c r="PRY148" s="29"/>
      <c r="PRZ148" s="29"/>
      <c r="PSA148" s="29"/>
      <c r="PSB148" s="29"/>
      <c r="PSC148" s="29"/>
      <c r="PSD148" s="29"/>
      <c r="PSE148" s="29"/>
      <c r="PSF148" s="29"/>
      <c r="PSG148" s="29"/>
      <c r="PSH148" s="29"/>
      <c r="PSI148" s="29"/>
      <c r="PSJ148" s="29"/>
      <c r="PSK148" s="29"/>
      <c r="PSL148" s="29"/>
      <c r="PSM148" s="29"/>
      <c r="PSN148" s="29"/>
      <c r="PSO148" s="29"/>
      <c r="PSP148" s="29"/>
      <c r="PSQ148" s="29"/>
      <c r="PSR148" s="29"/>
      <c r="PSS148" s="29"/>
      <c r="PST148" s="29"/>
      <c r="PSU148" s="29"/>
      <c r="PSV148" s="29"/>
      <c r="PSW148" s="29"/>
      <c r="PSX148" s="29"/>
      <c r="PSY148" s="29"/>
      <c r="PSZ148" s="29"/>
      <c r="PTA148" s="29"/>
      <c r="PTB148" s="29"/>
      <c r="PTC148" s="29"/>
      <c r="PTD148" s="29"/>
      <c r="PTE148" s="29"/>
      <c r="PTF148" s="29"/>
      <c r="PTG148" s="29"/>
      <c r="PTH148" s="29"/>
      <c r="PTI148" s="29"/>
      <c r="PTJ148" s="29"/>
      <c r="PTK148" s="29"/>
      <c r="PTL148" s="29"/>
      <c r="PTM148" s="29"/>
      <c r="PTN148" s="29"/>
      <c r="PTO148" s="29"/>
      <c r="PTP148" s="29"/>
      <c r="PTQ148" s="29"/>
      <c r="PTR148" s="29"/>
      <c r="PTS148" s="29"/>
      <c r="PTT148" s="29"/>
      <c r="PTU148" s="29"/>
      <c r="PTV148" s="29"/>
      <c r="PTW148" s="29"/>
      <c r="PTX148" s="29"/>
      <c r="PTY148" s="29"/>
      <c r="PTZ148" s="29"/>
      <c r="PUA148" s="29"/>
      <c r="PUB148" s="29"/>
      <c r="PUC148" s="29"/>
      <c r="PUD148" s="29"/>
      <c r="PUE148" s="29"/>
      <c r="PUF148" s="29"/>
      <c r="PUG148" s="29"/>
      <c r="PUH148" s="29"/>
      <c r="PUI148" s="29"/>
      <c r="PUJ148" s="29"/>
      <c r="PUK148" s="29"/>
      <c r="PUL148" s="29"/>
      <c r="PUM148" s="29"/>
      <c r="PUN148" s="29"/>
      <c r="PUO148" s="29"/>
      <c r="PUP148" s="29"/>
      <c r="PUQ148" s="29"/>
      <c r="PUR148" s="29"/>
      <c r="PUS148" s="29"/>
      <c r="PUT148" s="29"/>
      <c r="PUU148" s="29"/>
      <c r="PUV148" s="29"/>
      <c r="PUW148" s="29"/>
      <c r="PUX148" s="29"/>
      <c r="PUY148" s="29"/>
      <c r="PUZ148" s="29"/>
      <c r="PVA148" s="29"/>
      <c r="PVB148" s="29"/>
      <c r="PVC148" s="29"/>
      <c r="PVD148" s="29"/>
      <c r="PVE148" s="29"/>
      <c r="PVF148" s="29"/>
      <c r="PVG148" s="29"/>
      <c r="PVH148" s="29"/>
      <c r="PVI148" s="29"/>
      <c r="PVJ148" s="29"/>
      <c r="PVK148" s="29"/>
      <c r="PVL148" s="29"/>
      <c r="PVM148" s="29"/>
      <c r="PVN148" s="29"/>
      <c r="PVO148" s="29"/>
      <c r="PVP148" s="29"/>
      <c r="PVQ148" s="29"/>
      <c r="PVR148" s="29"/>
      <c r="PVS148" s="29"/>
      <c r="PVT148" s="29"/>
      <c r="PVU148" s="29"/>
      <c r="PVV148" s="29"/>
      <c r="PVW148" s="29"/>
      <c r="PVX148" s="29"/>
      <c r="PVY148" s="29"/>
      <c r="PVZ148" s="29"/>
      <c r="PWA148" s="29"/>
      <c r="PWB148" s="29"/>
      <c r="PWC148" s="29"/>
      <c r="PWD148" s="29"/>
      <c r="PWE148" s="29"/>
      <c r="PWF148" s="29"/>
      <c r="PWG148" s="29"/>
      <c r="PWH148" s="29"/>
      <c r="PWI148" s="29"/>
      <c r="PWJ148" s="29"/>
      <c r="PWK148" s="29"/>
      <c r="PWL148" s="29"/>
      <c r="PWM148" s="29"/>
      <c r="PWN148" s="29"/>
      <c r="PWO148" s="29"/>
      <c r="PWP148" s="29"/>
      <c r="PWQ148" s="29"/>
      <c r="PWR148" s="29"/>
      <c r="PWS148" s="29"/>
      <c r="PWT148" s="29"/>
      <c r="PWU148" s="29"/>
      <c r="PWV148" s="29"/>
      <c r="PWW148" s="29"/>
      <c r="PWX148" s="29"/>
      <c r="PWY148" s="29"/>
      <c r="PWZ148" s="29"/>
      <c r="PXA148" s="29"/>
      <c r="PXB148" s="29"/>
      <c r="PXC148" s="29"/>
      <c r="PXD148" s="29"/>
      <c r="PXE148" s="29"/>
      <c r="PXF148" s="29"/>
      <c r="PXG148" s="29"/>
      <c r="PXH148" s="29"/>
      <c r="PXI148" s="29"/>
      <c r="PXJ148" s="29"/>
      <c r="PXK148" s="29"/>
      <c r="PXL148" s="29"/>
      <c r="PXM148" s="29"/>
      <c r="PXN148" s="29"/>
      <c r="PXO148" s="29"/>
      <c r="PXP148" s="29"/>
      <c r="PXQ148" s="29"/>
      <c r="PXR148" s="29"/>
      <c r="PXS148" s="29"/>
      <c r="PXT148" s="29"/>
      <c r="PXU148" s="29"/>
      <c r="PXV148" s="29"/>
      <c r="PXW148" s="29"/>
      <c r="PXX148" s="29"/>
      <c r="PXY148" s="29"/>
      <c r="PXZ148" s="29"/>
      <c r="PYA148" s="29"/>
      <c r="PYB148" s="29"/>
      <c r="PYC148" s="29"/>
      <c r="PYD148" s="29"/>
      <c r="PYE148" s="29"/>
      <c r="PYF148" s="29"/>
      <c r="PYG148" s="29"/>
      <c r="PYH148" s="29"/>
      <c r="PYI148" s="29"/>
      <c r="PYJ148" s="29"/>
      <c r="PYK148" s="29"/>
      <c r="PYL148" s="29"/>
      <c r="PYM148" s="29"/>
      <c r="PYN148" s="29"/>
      <c r="PYO148" s="29"/>
      <c r="PYP148" s="29"/>
      <c r="PYQ148" s="29"/>
      <c r="PYR148" s="29"/>
      <c r="PYS148" s="29"/>
      <c r="PYT148" s="29"/>
      <c r="PYU148" s="29"/>
      <c r="PYV148" s="29"/>
      <c r="PYW148" s="29"/>
      <c r="PYX148" s="29"/>
      <c r="PYY148" s="29"/>
      <c r="PYZ148" s="29"/>
      <c r="PZA148" s="29"/>
      <c r="PZB148" s="29"/>
      <c r="PZC148" s="29"/>
      <c r="PZD148" s="29"/>
      <c r="PZE148" s="29"/>
      <c r="PZF148" s="29"/>
      <c r="PZG148" s="29"/>
      <c r="PZH148" s="29"/>
      <c r="PZI148" s="29"/>
      <c r="PZJ148" s="29"/>
      <c r="PZK148" s="29"/>
      <c r="PZL148" s="29"/>
      <c r="PZM148" s="29"/>
      <c r="PZN148" s="29"/>
      <c r="PZO148" s="29"/>
      <c r="PZP148" s="29"/>
      <c r="PZQ148" s="29"/>
      <c r="PZR148" s="29"/>
      <c r="PZS148" s="29"/>
      <c r="PZT148" s="29"/>
      <c r="PZU148" s="29"/>
      <c r="PZV148" s="29"/>
      <c r="PZW148" s="29"/>
      <c r="PZX148" s="29"/>
      <c r="PZY148" s="29"/>
      <c r="PZZ148" s="29"/>
      <c r="QAB148" s="29"/>
      <c r="QAC148" s="29"/>
      <c r="QAD148" s="29"/>
      <c r="QAE148" s="29"/>
      <c r="QAF148" s="29"/>
      <c r="QAG148" s="29"/>
      <c r="QAH148" s="29"/>
      <c r="QAI148" s="29"/>
      <c r="QAJ148" s="29"/>
      <c r="QAK148" s="29"/>
      <c r="QAL148" s="29"/>
      <c r="QAM148" s="29"/>
      <c r="QAN148" s="29"/>
      <c r="QAO148" s="29"/>
      <c r="QAP148" s="29"/>
      <c r="QAQ148" s="29"/>
      <c r="QAR148" s="29"/>
      <c r="QAS148" s="29"/>
      <c r="QAT148" s="29"/>
      <c r="QAU148" s="29"/>
      <c r="QAV148" s="29"/>
      <c r="QAW148" s="29"/>
      <c r="QAX148" s="29"/>
      <c r="QAY148" s="29"/>
      <c r="QAZ148" s="29"/>
      <c r="QBA148" s="29"/>
      <c r="QBB148" s="29"/>
      <c r="QBC148" s="29"/>
      <c r="QBD148" s="29"/>
      <c r="QBE148" s="29"/>
      <c r="QBF148" s="29"/>
      <c r="QBG148" s="29"/>
      <c r="QBH148" s="29"/>
      <c r="QBI148" s="29"/>
      <c r="QBJ148" s="29"/>
      <c r="QBK148" s="29"/>
      <c r="QBL148" s="29"/>
      <c r="QBM148" s="29"/>
      <c r="QBN148" s="29"/>
      <c r="QBO148" s="29"/>
      <c r="QBP148" s="29"/>
      <c r="QBQ148" s="29"/>
      <c r="QBR148" s="29"/>
      <c r="QBS148" s="29"/>
      <c r="QBT148" s="29"/>
      <c r="QBU148" s="29"/>
      <c r="QBV148" s="29"/>
      <c r="QBW148" s="29"/>
      <c r="QBX148" s="29"/>
      <c r="QBY148" s="29"/>
      <c r="QBZ148" s="29"/>
      <c r="QCA148" s="29"/>
      <c r="QCB148" s="29"/>
      <c r="QCC148" s="29"/>
      <c r="QCD148" s="29"/>
      <c r="QCE148" s="29"/>
      <c r="QCF148" s="29"/>
      <c r="QCG148" s="29"/>
      <c r="QCH148" s="29"/>
      <c r="QCI148" s="29"/>
      <c r="QCJ148" s="29"/>
      <c r="QCK148" s="29"/>
      <c r="QCL148" s="29"/>
      <c r="QCM148" s="29"/>
      <c r="QCN148" s="29"/>
      <c r="QCO148" s="29"/>
      <c r="QCP148" s="29"/>
      <c r="QCQ148" s="29"/>
      <c r="QCR148" s="29"/>
      <c r="QCS148" s="29"/>
      <c r="QCT148" s="29"/>
      <c r="QCU148" s="29"/>
      <c r="QCV148" s="29"/>
      <c r="QCW148" s="29"/>
      <c r="QCX148" s="29"/>
      <c r="QCY148" s="29"/>
      <c r="QCZ148" s="29"/>
      <c r="QDA148" s="29"/>
      <c r="QDB148" s="29"/>
      <c r="QDC148" s="29"/>
      <c r="QDD148" s="29"/>
      <c r="QDE148" s="29"/>
      <c r="QDF148" s="29"/>
      <c r="QDG148" s="29"/>
      <c r="QDH148" s="29"/>
      <c r="QDI148" s="29"/>
      <c r="QDJ148" s="29"/>
      <c r="QDK148" s="29"/>
      <c r="QDL148" s="29"/>
      <c r="QDM148" s="29"/>
      <c r="QDN148" s="29"/>
      <c r="QDO148" s="29"/>
      <c r="QDP148" s="29"/>
      <c r="QDQ148" s="29"/>
      <c r="QDR148" s="29"/>
      <c r="QDS148" s="29"/>
      <c r="QDT148" s="29"/>
      <c r="QDU148" s="29"/>
      <c r="QDV148" s="29"/>
      <c r="QDW148" s="29"/>
      <c r="QDX148" s="29"/>
      <c r="QDY148" s="29"/>
      <c r="QDZ148" s="29"/>
      <c r="QEA148" s="29"/>
      <c r="QEB148" s="29"/>
      <c r="QEC148" s="29"/>
      <c r="QED148" s="29"/>
      <c r="QEE148" s="29"/>
      <c r="QEF148" s="29"/>
      <c r="QEG148" s="29"/>
      <c r="QEH148" s="29"/>
      <c r="QEI148" s="29"/>
      <c r="QEJ148" s="29"/>
      <c r="QEK148" s="29"/>
      <c r="QEL148" s="29"/>
      <c r="QEM148" s="29"/>
      <c r="QEN148" s="29"/>
      <c r="QEO148" s="29"/>
      <c r="QEP148" s="29"/>
      <c r="QEQ148" s="29"/>
      <c r="QER148" s="29"/>
      <c r="QES148" s="29"/>
      <c r="QET148" s="29"/>
      <c r="QEU148" s="29"/>
      <c r="QEV148" s="29"/>
      <c r="QEW148" s="29"/>
      <c r="QEX148" s="29"/>
      <c r="QEY148" s="29"/>
      <c r="QEZ148" s="29"/>
      <c r="QFA148" s="29"/>
      <c r="QFB148" s="29"/>
      <c r="QFC148" s="29"/>
      <c r="QFD148" s="29"/>
      <c r="QFE148" s="29"/>
      <c r="QFF148" s="29"/>
      <c r="QFG148" s="29"/>
      <c r="QFH148" s="29"/>
      <c r="QFI148" s="29"/>
      <c r="QFJ148" s="29"/>
      <c r="QFK148" s="29"/>
      <c r="QFL148" s="29"/>
      <c r="QFM148" s="29"/>
      <c r="QFN148" s="29"/>
      <c r="QFO148" s="29"/>
      <c r="QFP148" s="29"/>
      <c r="QFQ148" s="29"/>
      <c r="QFR148" s="29"/>
      <c r="QFS148" s="29"/>
      <c r="QFT148" s="29"/>
      <c r="QFU148" s="29"/>
      <c r="QFV148" s="29"/>
      <c r="QFW148" s="29"/>
      <c r="QFX148" s="29"/>
      <c r="QFY148" s="29"/>
      <c r="QFZ148" s="29"/>
      <c r="QGA148" s="29"/>
      <c r="QGB148" s="29"/>
      <c r="QGC148" s="29"/>
      <c r="QGD148" s="29"/>
      <c r="QGE148" s="29"/>
      <c r="QGF148" s="29"/>
      <c r="QGG148" s="29"/>
      <c r="QGH148" s="29"/>
      <c r="QGI148" s="29"/>
      <c r="QGJ148" s="29"/>
      <c r="QGK148" s="29"/>
      <c r="QGL148" s="29"/>
      <c r="QGM148" s="29"/>
      <c r="QGN148" s="29"/>
      <c r="QGO148" s="29"/>
      <c r="QGP148" s="29"/>
      <c r="QGQ148" s="29"/>
      <c r="QGR148" s="29"/>
      <c r="QGS148" s="29"/>
      <c r="QGT148" s="29"/>
      <c r="QGU148" s="29"/>
      <c r="QGV148" s="29"/>
      <c r="QGW148" s="29"/>
      <c r="QGX148" s="29"/>
      <c r="QGY148" s="29"/>
      <c r="QGZ148" s="29"/>
      <c r="QHA148" s="29"/>
      <c r="QHB148" s="29"/>
      <c r="QHC148" s="29"/>
      <c r="QHD148" s="29"/>
      <c r="QHE148" s="29"/>
      <c r="QHF148" s="29"/>
      <c r="QHG148" s="29"/>
      <c r="QHH148" s="29"/>
      <c r="QHI148" s="29"/>
      <c r="QHJ148" s="29"/>
      <c r="QHK148" s="29"/>
      <c r="QHL148" s="29"/>
      <c r="QHM148" s="29"/>
      <c r="QHN148" s="29"/>
      <c r="QHO148" s="29"/>
      <c r="QHP148" s="29"/>
      <c r="QHQ148" s="29"/>
      <c r="QHR148" s="29"/>
      <c r="QHS148" s="29"/>
      <c r="QHT148" s="29"/>
      <c r="QHU148" s="29"/>
      <c r="QHV148" s="29"/>
      <c r="QHW148" s="29"/>
      <c r="QHX148" s="29"/>
      <c r="QHY148" s="29"/>
      <c r="QHZ148" s="29"/>
      <c r="QIA148" s="29"/>
      <c r="QIB148" s="29"/>
      <c r="QIC148" s="29"/>
      <c r="QID148" s="29"/>
      <c r="QIE148" s="29"/>
      <c r="QIF148" s="29"/>
      <c r="QIG148" s="29"/>
      <c r="QIH148" s="29"/>
      <c r="QII148" s="29"/>
      <c r="QIJ148" s="29"/>
      <c r="QIK148" s="29"/>
      <c r="QIL148" s="29"/>
      <c r="QIM148" s="29"/>
      <c r="QIN148" s="29"/>
      <c r="QIO148" s="29"/>
      <c r="QIP148" s="29"/>
      <c r="QIQ148" s="29"/>
      <c r="QIR148" s="29"/>
      <c r="QIS148" s="29"/>
      <c r="QIT148" s="29"/>
      <c r="QIU148" s="29"/>
      <c r="QIV148" s="29"/>
      <c r="QIW148" s="29"/>
      <c r="QIX148" s="29"/>
      <c r="QIY148" s="29"/>
      <c r="QIZ148" s="29"/>
      <c r="QJA148" s="29"/>
      <c r="QJB148" s="29"/>
      <c r="QJC148" s="29"/>
      <c r="QJD148" s="29"/>
      <c r="QJE148" s="29"/>
      <c r="QJF148" s="29"/>
      <c r="QJG148" s="29"/>
      <c r="QJH148" s="29"/>
      <c r="QJI148" s="29"/>
      <c r="QJJ148" s="29"/>
      <c r="QJK148" s="29"/>
      <c r="QJL148" s="29"/>
      <c r="QJM148" s="29"/>
      <c r="QJN148" s="29"/>
      <c r="QJO148" s="29"/>
      <c r="QJP148" s="29"/>
      <c r="QJQ148" s="29"/>
      <c r="QJR148" s="29"/>
      <c r="QJS148" s="29"/>
      <c r="QJT148" s="29"/>
      <c r="QJU148" s="29"/>
      <c r="QJV148" s="29"/>
      <c r="QJX148" s="29"/>
      <c r="QJY148" s="29"/>
      <c r="QJZ148" s="29"/>
      <c r="QKA148" s="29"/>
      <c r="QKB148" s="29"/>
      <c r="QKC148" s="29"/>
      <c r="QKD148" s="29"/>
      <c r="QKE148" s="29"/>
      <c r="QKF148" s="29"/>
      <c r="QKG148" s="29"/>
      <c r="QKH148" s="29"/>
      <c r="QKI148" s="29"/>
      <c r="QKJ148" s="29"/>
      <c r="QKK148" s="29"/>
      <c r="QKL148" s="29"/>
      <c r="QKM148" s="29"/>
      <c r="QKN148" s="29"/>
      <c r="QKO148" s="29"/>
      <c r="QKP148" s="29"/>
      <c r="QKQ148" s="29"/>
      <c r="QKR148" s="29"/>
      <c r="QKS148" s="29"/>
      <c r="QKT148" s="29"/>
      <c r="QKU148" s="29"/>
      <c r="QKV148" s="29"/>
      <c r="QKW148" s="29"/>
      <c r="QKX148" s="29"/>
      <c r="QKY148" s="29"/>
      <c r="QKZ148" s="29"/>
      <c r="QLA148" s="29"/>
      <c r="QLB148" s="29"/>
      <c r="QLC148" s="29"/>
      <c r="QLD148" s="29"/>
      <c r="QLE148" s="29"/>
      <c r="QLF148" s="29"/>
      <c r="QLG148" s="29"/>
      <c r="QLH148" s="29"/>
      <c r="QLI148" s="29"/>
      <c r="QLJ148" s="29"/>
      <c r="QLK148" s="29"/>
      <c r="QLL148" s="29"/>
      <c r="QLM148" s="29"/>
      <c r="QLN148" s="29"/>
      <c r="QLO148" s="29"/>
      <c r="QLP148" s="29"/>
      <c r="QLQ148" s="29"/>
      <c r="QLR148" s="29"/>
      <c r="QLS148" s="29"/>
      <c r="QLT148" s="29"/>
      <c r="QLU148" s="29"/>
      <c r="QLV148" s="29"/>
      <c r="QLW148" s="29"/>
      <c r="QLX148" s="29"/>
      <c r="QLY148" s="29"/>
      <c r="QLZ148" s="29"/>
      <c r="QMA148" s="29"/>
      <c r="QMB148" s="29"/>
      <c r="QMC148" s="29"/>
      <c r="QMD148" s="29"/>
      <c r="QME148" s="29"/>
      <c r="QMF148" s="29"/>
      <c r="QMG148" s="29"/>
      <c r="QMH148" s="29"/>
      <c r="QMI148" s="29"/>
      <c r="QMJ148" s="29"/>
      <c r="QMK148" s="29"/>
      <c r="QML148" s="29"/>
      <c r="QMM148" s="29"/>
      <c r="QMN148" s="29"/>
      <c r="QMO148" s="29"/>
      <c r="QMP148" s="29"/>
      <c r="QMQ148" s="29"/>
      <c r="QMR148" s="29"/>
      <c r="QMS148" s="29"/>
      <c r="QMT148" s="29"/>
      <c r="QMU148" s="29"/>
      <c r="QMV148" s="29"/>
      <c r="QMW148" s="29"/>
      <c r="QMX148" s="29"/>
      <c r="QMY148" s="29"/>
      <c r="QMZ148" s="29"/>
      <c r="QNA148" s="29"/>
      <c r="QNB148" s="29"/>
      <c r="QNC148" s="29"/>
      <c r="QND148" s="29"/>
      <c r="QNE148" s="29"/>
      <c r="QNF148" s="29"/>
      <c r="QNG148" s="29"/>
      <c r="QNH148" s="29"/>
      <c r="QNI148" s="29"/>
      <c r="QNJ148" s="29"/>
      <c r="QNK148" s="29"/>
      <c r="QNL148" s="29"/>
      <c r="QNM148" s="29"/>
      <c r="QNN148" s="29"/>
      <c r="QNO148" s="29"/>
      <c r="QNP148" s="29"/>
      <c r="QNQ148" s="29"/>
      <c r="QNR148" s="29"/>
      <c r="QNS148" s="29"/>
      <c r="QNT148" s="29"/>
      <c r="QNU148" s="29"/>
      <c r="QNV148" s="29"/>
      <c r="QNW148" s="29"/>
      <c r="QNX148" s="29"/>
      <c r="QNY148" s="29"/>
      <c r="QNZ148" s="29"/>
      <c r="QOA148" s="29"/>
      <c r="QOB148" s="29"/>
      <c r="QOC148" s="29"/>
      <c r="QOD148" s="29"/>
      <c r="QOE148" s="29"/>
      <c r="QOF148" s="29"/>
      <c r="QOG148" s="29"/>
      <c r="QOH148" s="29"/>
      <c r="QOI148" s="29"/>
      <c r="QOJ148" s="29"/>
      <c r="QOK148" s="29"/>
      <c r="QOL148" s="29"/>
      <c r="QOM148" s="29"/>
      <c r="QON148" s="29"/>
      <c r="QOO148" s="29"/>
      <c r="QOP148" s="29"/>
      <c r="QOQ148" s="29"/>
      <c r="QOR148" s="29"/>
      <c r="QOS148" s="29"/>
      <c r="QOT148" s="29"/>
      <c r="QOU148" s="29"/>
      <c r="QOV148" s="29"/>
      <c r="QOW148" s="29"/>
      <c r="QOX148" s="29"/>
      <c r="QOY148" s="29"/>
      <c r="QOZ148" s="29"/>
      <c r="QPA148" s="29"/>
      <c r="QPB148" s="29"/>
      <c r="QPC148" s="29"/>
      <c r="QPD148" s="29"/>
      <c r="QPE148" s="29"/>
      <c r="QPF148" s="29"/>
      <c r="QPG148" s="29"/>
      <c r="QPH148" s="29"/>
      <c r="QPI148" s="29"/>
      <c r="QPJ148" s="29"/>
      <c r="QPK148" s="29"/>
      <c r="QPL148" s="29"/>
      <c r="QPM148" s="29"/>
      <c r="QPN148" s="29"/>
      <c r="QPO148" s="29"/>
      <c r="QPP148" s="29"/>
      <c r="QPQ148" s="29"/>
      <c r="QPR148" s="29"/>
      <c r="QPS148" s="29"/>
      <c r="QPT148" s="29"/>
      <c r="QPU148" s="29"/>
      <c r="QPV148" s="29"/>
      <c r="QPW148" s="29"/>
      <c r="QPX148" s="29"/>
      <c r="QPY148" s="29"/>
      <c r="QPZ148" s="29"/>
      <c r="QQA148" s="29"/>
      <c r="QQB148" s="29"/>
      <c r="QQC148" s="29"/>
      <c r="QQD148" s="29"/>
      <c r="QQE148" s="29"/>
      <c r="QQF148" s="29"/>
      <c r="QQG148" s="29"/>
      <c r="QQH148" s="29"/>
      <c r="QQI148" s="29"/>
      <c r="QQJ148" s="29"/>
      <c r="QQK148" s="29"/>
      <c r="QQL148" s="29"/>
      <c r="QQM148" s="29"/>
      <c r="QQN148" s="29"/>
      <c r="QQO148" s="29"/>
      <c r="QQP148" s="29"/>
      <c r="QQQ148" s="29"/>
      <c r="QQR148" s="29"/>
      <c r="QQS148" s="29"/>
      <c r="QQT148" s="29"/>
      <c r="QQU148" s="29"/>
      <c r="QQV148" s="29"/>
      <c r="QQW148" s="29"/>
      <c r="QQX148" s="29"/>
      <c r="QQY148" s="29"/>
      <c r="QQZ148" s="29"/>
      <c r="QRA148" s="29"/>
      <c r="QRB148" s="29"/>
      <c r="QRC148" s="29"/>
      <c r="QRD148" s="29"/>
      <c r="QRE148" s="29"/>
      <c r="QRF148" s="29"/>
      <c r="QRG148" s="29"/>
      <c r="QRH148" s="29"/>
      <c r="QRI148" s="29"/>
      <c r="QRJ148" s="29"/>
      <c r="QRK148" s="29"/>
      <c r="QRL148" s="29"/>
      <c r="QRM148" s="29"/>
      <c r="QRN148" s="29"/>
      <c r="QRO148" s="29"/>
      <c r="QRP148" s="29"/>
      <c r="QRQ148" s="29"/>
      <c r="QRR148" s="29"/>
      <c r="QRS148" s="29"/>
      <c r="QRT148" s="29"/>
      <c r="QRU148" s="29"/>
      <c r="QRV148" s="29"/>
      <c r="QRW148" s="29"/>
      <c r="QRX148" s="29"/>
      <c r="QRY148" s="29"/>
      <c r="QRZ148" s="29"/>
      <c r="QSA148" s="29"/>
      <c r="QSB148" s="29"/>
      <c r="QSC148" s="29"/>
      <c r="QSD148" s="29"/>
      <c r="QSE148" s="29"/>
      <c r="QSF148" s="29"/>
      <c r="QSG148" s="29"/>
      <c r="QSH148" s="29"/>
      <c r="QSI148" s="29"/>
      <c r="QSJ148" s="29"/>
      <c r="QSK148" s="29"/>
      <c r="QSL148" s="29"/>
      <c r="QSM148" s="29"/>
      <c r="QSN148" s="29"/>
      <c r="QSO148" s="29"/>
      <c r="QSP148" s="29"/>
      <c r="QSQ148" s="29"/>
      <c r="QSR148" s="29"/>
      <c r="QSS148" s="29"/>
      <c r="QST148" s="29"/>
      <c r="QSU148" s="29"/>
      <c r="QSV148" s="29"/>
      <c r="QSW148" s="29"/>
      <c r="QSX148" s="29"/>
      <c r="QSY148" s="29"/>
      <c r="QSZ148" s="29"/>
      <c r="QTA148" s="29"/>
      <c r="QTB148" s="29"/>
      <c r="QTC148" s="29"/>
      <c r="QTD148" s="29"/>
      <c r="QTE148" s="29"/>
      <c r="QTF148" s="29"/>
      <c r="QTG148" s="29"/>
      <c r="QTH148" s="29"/>
      <c r="QTI148" s="29"/>
      <c r="QTJ148" s="29"/>
      <c r="QTK148" s="29"/>
      <c r="QTL148" s="29"/>
      <c r="QTM148" s="29"/>
      <c r="QTN148" s="29"/>
      <c r="QTO148" s="29"/>
      <c r="QTP148" s="29"/>
      <c r="QTQ148" s="29"/>
      <c r="QTR148" s="29"/>
      <c r="QTT148" s="29"/>
      <c r="QTU148" s="29"/>
      <c r="QTV148" s="29"/>
      <c r="QTW148" s="29"/>
      <c r="QTX148" s="29"/>
      <c r="QTY148" s="29"/>
      <c r="QTZ148" s="29"/>
      <c r="QUA148" s="29"/>
      <c r="QUB148" s="29"/>
      <c r="QUC148" s="29"/>
      <c r="QUD148" s="29"/>
      <c r="QUE148" s="29"/>
      <c r="QUF148" s="29"/>
      <c r="QUG148" s="29"/>
      <c r="QUH148" s="29"/>
      <c r="QUI148" s="29"/>
      <c r="QUJ148" s="29"/>
      <c r="QUK148" s="29"/>
      <c r="QUL148" s="29"/>
      <c r="QUM148" s="29"/>
      <c r="QUN148" s="29"/>
      <c r="QUO148" s="29"/>
      <c r="QUP148" s="29"/>
      <c r="QUQ148" s="29"/>
      <c r="QUR148" s="29"/>
      <c r="QUS148" s="29"/>
      <c r="QUT148" s="29"/>
      <c r="QUU148" s="29"/>
      <c r="QUV148" s="29"/>
      <c r="QUW148" s="29"/>
      <c r="QUX148" s="29"/>
      <c r="QUY148" s="29"/>
      <c r="QUZ148" s="29"/>
      <c r="QVA148" s="29"/>
      <c r="QVB148" s="29"/>
      <c r="QVC148" s="29"/>
      <c r="QVD148" s="29"/>
      <c r="QVE148" s="29"/>
      <c r="QVF148" s="29"/>
      <c r="QVG148" s="29"/>
      <c r="QVH148" s="29"/>
      <c r="QVI148" s="29"/>
      <c r="QVJ148" s="29"/>
      <c r="QVK148" s="29"/>
      <c r="QVL148" s="29"/>
      <c r="QVM148" s="29"/>
      <c r="QVN148" s="29"/>
      <c r="QVO148" s="29"/>
      <c r="QVP148" s="29"/>
      <c r="QVQ148" s="29"/>
      <c r="QVR148" s="29"/>
      <c r="QVS148" s="29"/>
      <c r="QVT148" s="29"/>
      <c r="QVU148" s="29"/>
      <c r="QVV148" s="29"/>
      <c r="QVW148" s="29"/>
      <c r="QVX148" s="29"/>
      <c r="QVY148" s="29"/>
      <c r="QVZ148" s="29"/>
      <c r="QWA148" s="29"/>
      <c r="QWB148" s="29"/>
      <c r="QWC148" s="29"/>
      <c r="QWD148" s="29"/>
      <c r="QWE148" s="29"/>
      <c r="QWF148" s="29"/>
      <c r="QWG148" s="29"/>
      <c r="QWH148" s="29"/>
      <c r="QWI148" s="29"/>
      <c r="QWJ148" s="29"/>
      <c r="QWK148" s="29"/>
      <c r="QWL148" s="29"/>
      <c r="QWM148" s="29"/>
      <c r="QWN148" s="29"/>
      <c r="QWO148" s="29"/>
      <c r="QWP148" s="29"/>
      <c r="QWQ148" s="29"/>
      <c r="QWR148" s="29"/>
      <c r="QWS148" s="29"/>
      <c r="QWT148" s="29"/>
      <c r="QWU148" s="29"/>
      <c r="QWV148" s="29"/>
      <c r="QWW148" s="29"/>
      <c r="QWX148" s="29"/>
      <c r="QWY148" s="29"/>
      <c r="QWZ148" s="29"/>
      <c r="QXA148" s="29"/>
      <c r="QXB148" s="29"/>
      <c r="QXC148" s="29"/>
      <c r="QXD148" s="29"/>
      <c r="QXE148" s="29"/>
      <c r="QXF148" s="29"/>
      <c r="QXG148" s="29"/>
      <c r="QXH148" s="29"/>
      <c r="QXI148" s="29"/>
      <c r="QXJ148" s="29"/>
      <c r="QXK148" s="29"/>
      <c r="QXL148" s="29"/>
      <c r="QXM148" s="29"/>
      <c r="QXN148" s="29"/>
      <c r="QXO148" s="29"/>
      <c r="QXP148" s="29"/>
      <c r="QXQ148" s="29"/>
      <c r="QXR148" s="29"/>
      <c r="QXS148" s="29"/>
      <c r="QXT148" s="29"/>
      <c r="QXU148" s="29"/>
      <c r="QXV148" s="29"/>
      <c r="QXW148" s="29"/>
      <c r="QXX148" s="29"/>
      <c r="QXY148" s="29"/>
      <c r="QXZ148" s="29"/>
      <c r="QYA148" s="29"/>
      <c r="QYB148" s="29"/>
      <c r="QYC148" s="29"/>
      <c r="QYD148" s="29"/>
      <c r="QYE148" s="29"/>
      <c r="QYF148" s="29"/>
      <c r="QYG148" s="29"/>
      <c r="QYH148" s="29"/>
      <c r="QYI148" s="29"/>
      <c r="QYJ148" s="29"/>
      <c r="QYK148" s="29"/>
      <c r="QYL148" s="29"/>
      <c r="QYM148" s="29"/>
      <c r="QYN148" s="29"/>
      <c r="QYO148" s="29"/>
      <c r="QYP148" s="29"/>
      <c r="QYQ148" s="29"/>
      <c r="QYR148" s="29"/>
      <c r="QYS148" s="29"/>
      <c r="QYT148" s="29"/>
      <c r="QYU148" s="29"/>
      <c r="QYV148" s="29"/>
      <c r="QYW148" s="29"/>
      <c r="QYX148" s="29"/>
      <c r="QYY148" s="29"/>
      <c r="QYZ148" s="29"/>
      <c r="QZA148" s="29"/>
      <c r="QZB148" s="29"/>
      <c r="QZC148" s="29"/>
      <c r="QZD148" s="29"/>
      <c r="QZE148" s="29"/>
      <c r="QZF148" s="29"/>
      <c r="QZG148" s="29"/>
      <c r="QZH148" s="29"/>
      <c r="QZI148" s="29"/>
      <c r="QZJ148" s="29"/>
      <c r="QZK148" s="29"/>
      <c r="QZL148" s="29"/>
      <c r="QZM148" s="29"/>
      <c r="QZN148" s="29"/>
      <c r="QZO148" s="29"/>
      <c r="QZP148" s="29"/>
      <c r="QZQ148" s="29"/>
      <c r="QZR148" s="29"/>
      <c r="QZS148" s="29"/>
      <c r="QZT148" s="29"/>
      <c r="QZU148" s="29"/>
      <c r="QZV148" s="29"/>
      <c r="QZW148" s="29"/>
      <c r="QZX148" s="29"/>
      <c r="QZY148" s="29"/>
      <c r="QZZ148" s="29"/>
      <c r="RAA148" s="29"/>
      <c r="RAB148" s="29"/>
      <c r="RAC148" s="29"/>
      <c r="RAD148" s="29"/>
      <c r="RAE148" s="29"/>
      <c r="RAF148" s="29"/>
      <c r="RAG148" s="29"/>
      <c r="RAH148" s="29"/>
      <c r="RAI148" s="29"/>
      <c r="RAJ148" s="29"/>
      <c r="RAK148" s="29"/>
      <c r="RAL148" s="29"/>
      <c r="RAM148" s="29"/>
      <c r="RAN148" s="29"/>
      <c r="RAO148" s="29"/>
      <c r="RAP148" s="29"/>
      <c r="RAQ148" s="29"/>
      <c r="RAR148" s="29"/>
      <c r="RAS148" s="29"/>
      <c r="RAT148" s="29"/>
      <c r="RAU148" s="29"/>
      <c r="RAV148" s="29"/>
      <c r="RAW148" s="29"/>
      <c r="RAX148" s="29"/>
      <c r="RAY148" s="29"/>
      <c r="RAZ148" s="29"/>
      <c r="RBA148" s="29"/>
      <c r="RBB148" s="29"/>
      <c r="RBC148" s="29"/>
      <c r="RBD148" s="29"/>
      <c r="RBE148" s="29"/>
      <c r="RBF148" s="29"/>
      <c r="RBG148" s="29"/>
      <c r="RBH148" s="29"/>
      <c r="RBI148" s="29"/>
      <c r="RBJ148" s="29"/>
      <c r="RBK148" s="29"/>
      <c r="RBL148" s="29"/>
      <c r="RBM148" s="29"/>
      <c r="RBN148" s="29"/>
      <c r="RBO148" s="29"/>
      <c r="RBP148" s="29"/>
      <c r="RBQ148" s="29"/>
      <c r="RBR148" s="29"/>
      <c r="RBS148" s="29"/>
      <c r="RBT148" s="29"/>
      <c r="RBU148" s="29"/>
      <c r="RBV148" s="29"/>
      <c r="RBW148" s="29"/>
      <c r="RBX148" s="29"/>
      <c r="RBY148" s="29"/>
      <c r="RBZ148" s="29"/>
      <c r="RCA148" s="29"/>
      <c r="RCB148" s="29"/>
      <c r="RCC148" s="29"/>
      <c r="RCD148" s="29"/>
      <c r="RCE148" s="29"/>
      <c r="RCF148" s="29"/>
      <c r="RCG148" s="29"/>
      <c r="RCH148" s="29"/>
      <c r="RCI148" s="29"/>
      <c r="RCJ148" s="29"/>
      <c r="RCK148" s="29"/>
      <c r="RCL148" s="29"/>
      <c r="RCM148" s="29"/>
      <c r="RCN148" s="29"/>
      <c r="RCO148" s="29"/>
      <c r="RCP148" s="29"/>
      <c r="RCQ148" s="29"/>
      <c r="RCR148" s="29"/>
      <c r="RCS148" s="29"/>
      <c r="RCT148" s="29"/>
      <c r="RCU148" s="29"/>
      <c r="RCV148" s="29"/>
      <c r="RCW148" s="29"/>
      <c r="RCX148" s="29"/>
      <c r="RCY148" s="29"/>
      <c r="RCZ148" s="29"/>
      <c r="RDA148" s="29"/>
      <c r="RDB148" s="29"/>
      <c r="RDC148" s="29"/>
      <c r="RDD148" s="29"/>
      <c r="RDE148" s="29"/>
      <c r="RDF148" s="29"/>
      <c r="RDG148" s="29"/>
      <c r="RDH148" s="29"/>
      <c r="RDI148" s="29"/>
      <c r="RDJ148" s="29"/>
      <c r="RDK148" s="29"/>
      <c r="RDL148" s="29"/>
      <c r="RDM148" s="29"/>
      <c r="RDN148" s="29"/>
      <c r="RDP148" s="29"/>
      <c r="RDQ148" s="29"/>
      <c r="RDR148" s="29"/>
      <c r="RDS148" s="29"/>
      <c r="RDT148" s="29"/>
      <c r="RDU148" s="29"/>
      <c r="RDV148" s="29"/>
      <c r="RDW148" s="29"/>
      <c r="RDX148" s="29"/>
      <c r="RDY148" s="29"/>
      <c r="RDZ148" s="29"/>
      <c r="REA148" s="29"/>
      <c r="REB148" s="29"/>
      <c r="REC148" s="29"/>
      <c r="RED148" s="29"/>
      <c r="REE148" s="29"/>
      <c r="REF148" s="29"/>
      <c r="REG148" s="29"/>
      <c r="REH148" s="29"/>
      <c r="REI148" s="29"/>
      <c r="REJ148" s="29"/>
      <c r="REK148" s="29"/>
      <c r="REL148" s="29"/>
      <c r="REM148" s="29"/>
      <c r="REN148" s="29"/>
      <c r="REO148" s="29"/>
      <c r="REP148" s="29"/>
      <c r="REQ148" s="29"/>
      <c r="RER148" s="29"/>
      <c r="RES148" s="29"/>
      <c r="RET148" s="29"/>
      <c r="REU148" s="29"/>
      <c r="REV148" s="29"/>
      <c r="REW148" s="29"/>
      <c r="REX148" s="29"/>
      <c r="REY148" s="29"/>
      <c r="REZ148" s="29"/>
      <c r="RFA148" s="29"/>
      <c r="RFB148" s="29"/>
      <c r="RFC148" s="29"/>
      <c r="RFD148" s="29"/>
      <c r="RFE148" s="29"/>
      <c r="RFF148" s="29"/>
      <c r="RFG148" s="29"/>
      <c r="RFH148" s="29"/>
      <c r="RFI148" s="29"/>
      <c r="RFJ148" s="29"/>
      <c r="RFK148" s="29"/>
      <c r="RFL148" s="29"/>
      <c r="RFM148" s="29"/>
      <c r="RFN148" s="29"/>
      <c r="RFO148" s="29"/>
      <c r="RFP148" s="29"/>
      <c r="RFQ148" s="29"/>
      <c r="RFR148" s="29"/>
      <c r="RFS148" s="29"/>
      <c r="RFT148" s="29"/>
      <c r="RFU148" s="29"/>
      <c r="RFV148" s="29"/>
      <c r="RFW148" s="29"/>
      <c r="RFX148" s="29"/>
      <c r="RFY148" s="29"/>
      <c r="RFZ148" s="29"/>
      <c r="RGA148" s="29"/>
      <c r="RGB148" s="29"/>
      <c r="RGC148" s="29"/>
      <c r="RGD148" s="29"/>
      <c r="RGE148" s="29"/>
      <c r="RGF148" s="29"/>
      <c r="RGG148" s="29"/>
      <c r="RGH148" s="29"/>
      <c r="RGI148" s="29"/>
      <c r="RGJ148" s="29"/>
      <c r="RGK148" s="29"/>
      <c r="RGL148" s="29"/>
      <c r="RGM148" s="29"/>
      <c r="RGN148" s="29"/>
      <c r="RGO148" s="29"/>
      <c r="RGP148" s="29"/>
      <c r="RGQ148" s="29"/>
      <c r="RGR148" s="29"/>
      <c r="RGS148" s="29"/>
      <c r="RGT148" s="29"/>
      <c r="RGU148" s="29"/>
      <c r="RGV148" s="29"/>
      <c r="RGW148" s="29"/>
      <c r="RGX148" s="29"/>
      <c r="RGY148" s="29"/>
      <c r="RGZ148" s="29"/>
      <c r="RHA148" s="29"/>
      <c r="RHB148" s="29"/>
      <c r="RHC148" s="29"/>
      <c r="RHD148" s="29"/>
      <c r="RHE148" s="29"/>
      <c r="RHF148" s="29"/>
      <c r="RHG148" s="29"/>
      <c r="RHH148" s="29"/>
      <c r="RHI148" s="29"/>
      <c r="RHJ148" s="29"/>
      <c r="RHK148" s="29"/>
      <c r="RHL148" s="29"/>
      <c r="RHM148" s="29"/>
      <c r="RHN148" s="29"/>
      <c r="RHO148" s="29"/>
      <c r="RHP148" s="29"/>
      <c r="RHQ148" s="29"/>
      <c r="RHR148" s="29"/>
      <c r="RHS148" s="29"/>
      <c r="RHT148" s="29"/>
      <c r="RHU148" s="29"/>
      <c r="RHV148" s="29"/>
      <c r="RHW148" s="29"/>
      <c r="RHX148" s="29"/>
      <c r="RHY148" s="29"/>
      <c r="RHZ148" s="29"/>
      <c r="RIA148" s="29"/>
      <c r="RIB148" s="29"/>
      <c r="RIC148" s="29"/>
      <c r="RID148" s="29"/>
      <c r="RIE148" s="29"/>
      <c r="RIF148" s="29"/>
      <c r="RIG148" s="29"/>
      <c r="RIH148" s="29"/>
      <c r="RII148" s="29"/>
      <c r="RIJ148" s="29"/>
      <c r="RIK148" s="29"/>
      <c r="RIL148" s="29"/>
      <c r="RIM148" s="29"/>
      <c r="RIN148" s="29"/>
      <c r="RIO148" s="29"/>
      <c r="RIP148" s="29"/>
      <c r="RIQ148" s="29"/>
      <c r="RIR148" s="29"/>
      <c r="RIS148" s="29"/>
      <c r="RIT148" s="29"/>
      <c r="RIU148" s="29"/>
      <c r="RIV148" s="29"/>
      <c r="RIW148" s="29"/>
      <c r="RIX148" s="29"/>
      <c r="RIY148" s="29"/>
      <c r="RIZ148" s="29"/>
      <c r="RJA148" s="29"/>
      <c r="RJB148" s="29"/>
      <c r="RJC148" s="29"/>
      <c r="RJD148" s="29"/>
      <c r="RJE148" s="29"/>
      <c r="RJF148" s="29"/>
      <c r="RJG148" s="29"/>
      <c r="RJH148" s="29"/>
      <c r="RJI148" s="29"/>
      <c r="RJJ148" s="29"/>
      <c r="RJK148" s="29"/>
      <c r="RJL148" s="29"/>
      <c r="RJM148" s="29"/>
      <c r="RJN148" s="29"/>
      <c r="RJO148" s="29"/>
      <c r="RJP148" s="29"/>
      <c r="RJQ148" s="29"/>
      <c r="RJR148" s="29"/>
      <c r="RJS148" s="29"/>
      <c r="RJT148" s="29"/>
      <c r="RJU148" s="29"/>
      <c r="RJV148" s="29"/>
      <c r="RJW148" s="29"/>
      <c r="RJX148" s="29"/>
      <c r="RJY148" s="29"/>
      <c r="RJZ148" s="29"/>
      <c r="RKA148" s="29"/>
      <c r="RKB148" s="29"/>
      <c r="RKC148" s="29"/>
      <c r="RKD148" s="29"/>
      <c r="RKE148" s="29"/>
      <c r="RKF148" s="29"/>
      <c r="RKG148" s="29"/>
      <c r="RKH148" s="29"/>
      <c r="RKI148" s="29"/>
      <c r="RKJ148" s="29"/>
      <c r="RKK148" s="29"/>
      <c r="RKL148" s="29"/>
      <c r="RKM148" s="29"/>
      <c r="RKN148" s="29"/>
      <c r="RKO148" s="29"/>
      <c r="RKP148" s="29"/>
      <c r="RKQ148" s="29"/>
      <c r="RKR148" s="29"/>
      <c r="RKS148" s="29"/>
      <c r="RKT148" s="29"/>
      <c r="RKU148" s="29"/>
      <c r="RKV148" s="29"/>
      <c r="RKW148" s="29"/>
      <c r="RKX148" s="29"/>
      <c r="RKY148" s="29"/>
      <c r="RKZ148" s="29"/>
      <c r="RLA148" s="29"/>
      <c r="RLB148" s="29"/>
      <c r="RLC148" s="29"/>
      <c r="RLD148" s="29"/>
      <c r="RLE148" s="29"/>
      <c r="RLF148" s="29"/>
      <c r="RLG148" s="29"/>
      <c r="RLH148" s="29"/>
      <c r="RLI148" s="29"/>
      <c r="RLJ148" s="29"/>
      <c r="RLK148" s="29"/>
      <c r="RLL148" s="29"/>
      <c r="RLM148" s="29"/>
      <c r="RLN148" s="29"/>
      <c r="RLO148" s="29"/>
      <c r="RLP148" s="29"/>
      <c r="RLQ148" s="29"/>
      <c r="RLR148" s="29"/>
      <c r="RLS148" s="29"/>
      <c r="RLT148" s="29"/>
      <c r="RLU148" s="29"/>
      <c r="RLV148" s="29"/>
      <c r="RLW148" s="29"/>
      <c r="RLX148" s="29"/>
      <c r="RLY148" s="29"/>
      <c r="RLZ148" s="29"/>
      <c r="RMA148" s="29"/>
      <c r="RMB148" s="29"/>
      <c r="RMC148" s="29"/>
      <c r="RMD148" s="29"/>
      <c r="RME148" s="29"/>
      <c r="RMF148" s="29"/>
      <c r="RMG148" s="29"/>
      <c r="RMH148" s="29"/>
      <c r="RMI148" s="29"/>
      <c r="RMJ148" s="29"/>
      <c r="RMK148" s="29"/>
      <c r="RML148" s="29"/>
      <c r="RMM148" s="29"/>
      <c r="RMN148" s="29"/>
      <c r="RMO148" s="29"/>
      <c r="RMP148" s="29"/>
      <c r="RMQ148" s="29"/>
      <c r="RMR148" s="29"/>
      <c r="RMS148" s="29"/>
      <c r="RMT148" s="29"/>
      <c r="RMU148" s="29"/>
      <c r="RMV148" s="29"/>
      <c r="RMW148" s="29"/>
      <c r="RMX148" s="29"/>
      <c r="RMY148" s="29"/>
      <c r="RMZ148" s="29"/>
      <c r="RNA148" s="29"/>
      <c r="RNB148" s="29"/>
      <c r="RNC148" s="29"/>
      <c r="RND148" s="29"/>
      <c r="RNE148" s="29"/>
      <c r="RNF148" s="29"/>
      <c r="RNG148" s="29"/>
      <c r="RNH148" s="29"/>
      <c r="RNI148" s="29"/>
      <c r="RNJ148" s="29"/>
      <c r="RNL148" s="29"/>
      <c r="RNM148" s="29"/>
      <c r="RNN148" s="29"/>
      <c r="RNO148" s="29"/>
      <c r="RNP148" s="29"/>
      <c r="RNQ148" s="29"/>
      <c r="RNR148" s="29"/>
      <c r="RNS148" s="29"/>
      <c r="RNT148" s="29"/>
      <c r="RNU148" s="29"/>
      <c r="RNV148" s="29"/>
      <c r="RNW148" s="29"/>
      <c r="RNX148" s="29"/>
      <c r="RNY148" s="29"/>
      <c r="RNZ148" s="29"/>
      <c r="ROA148" s="29"/>
      <c r="ROB148" s="29"/>
      <c r="ROC148" s="29"/>
      <c r="ROD148" s="29"/>
      <c r="ROE148" s="29"/>
      <c r="ROF148" s="29"/>
      <c r="ROG148" s="29"/>
      <c r="ROH148" s="29"/>
      <c r="ROI148" s="29"/>
      <c r="ROJ148" s="29"/>
      <c r="ROK148" s="29"/>
      <c r="ROL148" s="29"/>
      <c r="ROM148" s="29"/>
      <c r="RON148" s="29"/>
      <c r="ROO148" s="29"/>
      <c r="ROP148" s="29"/>
      <c r="ROQ148" s="29"/>
      <c r="ROR148" s="29"/>
      <c r="ROS148" s="29"/>
      <c r="ROT148" s="29"/>
      <c r="ROU148" s="29"/>
      <c r="ROV148" s="29"/>
      <c r="ROW148" s="29"/>
      <c r="ROX148" s="29"/>
      <c r="ROY148" s="29"/>
      <c r="ROZ148" s="29"/>
      <c r="RPA148" s="29"/>
      <c r="RPB148" s="29"/>
      <c r="RPC148" s="29"/>
      <c r="RPD148" s="29"/>
      <c r="RPE148" s="29"/>
      <c r="RPF148" s="29"/>
      <c r="RPG148" s="29"/>
      <c r="RPH148" s="29"/>
      <c r="RPI148" s="29"/>
      <c r="RPJ148" s="29"/>
      <c r="RPK148" s="29"/>
      <c r="RPL148" s="29"/>
      <c r="RPM148" s="29"/>
      <c r="RPN148" s="29"/>
      <c r="RPO148" s="29"/>
      <c r="RPP148" s="29"/>
      <c r="RPQ148" s="29"/>
      <c r="RPR148" s="29"/>
      <c r="RPS148" s="29"/>
      <c r="RPT148" s="29"/>
      <c r="RPU148" s="29"/>
      <c r="RPV148" s="29"/>
      <c r="RPW148" s="29"/>
      <c r="RPX148" s="29"/>
      <c r="RPY148" s="29"/>
      <c r="RPZ148" s="29"/>
      <c r="RQA148" s="29"/>
      <c r="RQB148" s="29"/>
      <c r="RQC148" s="29"/>
      <c r="RQD148" s="29"/>
      <c r="RQE148" s="29"/>
      <c r="RQF148" s="29"/>
      <c r="RQG148" s="29"/>
      <c r="RQH148" s="29"/>
      <c r="RQI148" s="29"/>
      <c r="RQJ148" s="29"/>
      <c r="RQK148" s="29"/>
      <c r="RQL148" s="29"/>
      <c r="RQM148" s="29"/>
      <c r="RQN148" s="29"/>
      <c r="RQO148" s="29"/>
      <c r="RQP148" s="29"/>
      <c r="RQQ148" s="29"/>
      <c r="RQR148" s="29"/>
      <c r="RQS148" s="29"/>
      <c r="RQT148" s="29"/>
      <c r="RQU148" s="29"/>
      <c r="RQV148" s="29"/>
      <c r="RQW148" s="29"/>
      <c r="RQX148" s="29"/>
      <c r="RQY148" s="29"/>
      <c r="RQZ148" s="29"/>
      <c r="RRA148" s="29"/>
      <c r="RRB148" s="29"/>
      <c r="RRC148" s="29"/>
      <c r="RRD148" s="29"/>
      <c r="RRE148" s="29"/>
      <c r="RRF148" s="29"/>
      <c r="RRG148" s="29"/>
      <c r="RRH148" s="29"/>
      <c r="RRI148" s="29"/>
      <c r="RRJ148" s="29"/>
      <c r="RRK148" s="29"/>
      <c r="RRL148" s="29"/>
      <c r="RRM148" s="29"/>
      <c r="RRN148" s="29"/>
      <c r="RRO148" s="29"/>
      <c r="RRP148" s="29"/>
      <c r="RRQ148" s="29"/>
      <c r="RRR148" s="29"/>
      <c r="RRS148" s="29"/>
      <c r="RRT148" s="29"/>
      <c r="RRU148" s="29"/>
      <c r="RRV148" s="29"/>
      <c r="RRW148" s="29"/>
      <c r="RRX148" s="29"/>
      <c r="RRY148" s="29"/>
      <c r="RRZ148" s="29"/>
      <c r="RSA148" s="29"/>
      <c r="RSB148" s="29"/>
      <c r="RSC148" s="29"/>
      <c r="RSD148" s="29"/>
      <c r="RSE148" s="29"/>
      <c r="RSF148" s="29"/>
      <c r="RSG148" s="29"/>
      <c r="RSH148" s="29"/>
      <c r="RSI148" s="29"/>
      <c r="RSJ148" s="29"/>
      <c r="RSK148" s="29"/>
      <c r="RSL148" s="29"/>
      <c r="RSM148" s="29"/>
      <c r="RSN148" s="29"/>
      <c r="RSO148" s="29"/>
      <c r="RSP148" s="29"/>
      <c r="RSQ148" s="29"/>
      <c r="RSR148" s="29"/>
      <c r="RSS148" s="29"/>
      <c r="RST148" s="29"/>
      <c r="RSU148" s="29"/>
      <c r="RSV148" s="29"/>
      <c r="RSW148" s="29"/>
      <c r="RSX148" s="29"/>
      <c r="RSY148" s="29"/>
      <c r="RSZ148" s="29"/>
      <c r="RTA148" s="29"/>
      <c r="RTB148" s="29"/>
      <c r="RTC148" s="29"/>
      <c r="RTD148" s="29"/>
      <c r="RTE148" s="29"/>
      <c r="RTF148" s="29"/>
      <c r="RTG148" s="29"/>
      <c r="RTH148" s="29"/>
      <c r="RTI148" s="29"/>
      <c r="RTJ148" s="29"/>
      <c r="RTK148" s="29"/>
      <c r="RTL148" s="29"/>
      <c r="RTM148" s="29"/>
      <c r="RTN148" s="29"/>
      <c r="RTO148" s="29"/>
      <c r="RTP148" s="29"/>
      <c r="RTQ148" s="29"/>
      <c r="RTR148" s="29"/>
      <c r="RTS148" s="29"/>
      <c r="RTT148" s="29"/>
      <c r="RTU148" s="29"/>
      <c r="RTV148" s="29"/>
      <c r="RTW148" s="29"/>
      <c r="RTX148" s="29"/>
      <c r="RTY148" s="29"/>
      <c r="RTZ148" s="29"/>
      <c r="RUA148" s="29"/>
      <c r="RUB148" s="29"/>
      <c r="RUC148" s="29"/>
      <c r="RUD148" s="29"/>
      <c r="RUE148" s="29"/>
      <c r="RUF148" s="29"/>
      <c r="RUG148" s="29"/>
      <c r="RUH148" s="29"/>
      <c r="RUI148" s="29"/>
      <c r="RUJ148" s="29"/>
      <c r="RUK148" s="29"/>
      <c r="RUL148" s="29"/>
      <c r="RUM148" s="29"/>
      <c r="RUN148" s="29"/>
      <c r="RUO148" s="29"/>
      <c r="RUP148" s="29"/>
      <c r="RUQ148" s="29"/>
      <c r="RUR148" s="29"/>
      <c r="RUS148" s="29"/>
      <c r="RUT148" s="29"/>
      <c r="RUU148" s="29"/>
      <c r="RUV148" s="29"/>
      <c r="RUW148" s="29"/>
      <c r="RUX148" s="29"/>
      <c r="RUY148" s="29"/>
      <c r="RUZ148" s="29"/>
      <c r="RVA148" s="29"/>
      <c r="RVB148" s="29"/>
      <c r="RVC148" s="29"/>
      <c r="RVD148" s="29"/>
      <c r="RVE148" s="29"/>
      <c r="RVF148" s="29"/>
      <c r="RVG148" s="29"/>
      <c r="RVH148" s="29"/>
      <c r="RVI148" s="29"/>
      <c r="RVJ148" s="29"/>
      <c r="RVK148" s="29"/>
      <c r="RVL148" s="29"/>
      <c r="RVM148" s="29"/>
      <c r="RVN148" s="29"/>
      <c r="RVO148" s="29"/>
      <c r="RVP148" s="29"/>
      <c r="RVQ148" s="29"/>
      <c r="RVR148" s="29"/>
      <c r="RVS148" s="29"/>
      <c r="RVT148" s="29"/>
      <c r="RVU148" s="29"/>
      <c r="RVV148" s="29"/>
      <c r="RVW148" s="29"/>
      <c r="RVX148" s="29"/>
      <c r="RVY148" s="29"/>
      <c r="RVZ148" s="29"/>
      <c r="RWA148" s="29"/>
      <c r="RWB148" s="29"/>
      <c r="RWC148" s="29"/>
      <c r="RWD148" s="29"/>
      <c r="RWE148" s="29"/>
      <c r="RWF148" s="29"/>
      <c r="RWG148" s="29"/>
      <c r="RWH148" s="29"/>
      <c r="RWI148" s="29"/>
      <c r="RWJ148" s="29"/>
      <c r="RWK148" s="29"/>
      <c r="RWL148" s="29"/>
      <c r="RWM148" s="29"/>
      <c r="RWN148" s="29"/>
      <c r="RWO148" s="29"/>
      <c r="RWP148" s="29"/>
      <c r="RWQ148" s="29"/>
      <c r="RWR148" s="29"/>
      <c r="RWS148" s="29"/>
      <c r="RWT148" s="29"/>
      <c r="RWU148" s="29"/>
      <c r="RWV148" s="29"/>
      <c r="RWW148" s="29"/>
      <c r="RWX148" s="29"/>
      <c r="RWY148" s="29"/>
      <c r="RWZ148" s="29"/>
      <c r="RXA148" s="29"/>
      <c r="RXB148" s="29"/>
      <c r="RXC148" s="29"/>
      <c r="RXD148" s="29"/>
      <c r="RXE148" s="29"/>
      <c r="RXF148" s="29"/>
      <c r="RXH148" s="29"/>
      <c r="RXI148" s="29"/>
      <c r="RXJ148" s="29"/>
      <c r="RXK148" s="29"/>
      <c r="RXL148" s="29"/>
      <c r="RXM148" s="29"/>
      <c r="RXN148" s="29"/>
      <c r="RXO148" s="29"/>
      <c r="RXP148" s="29"/>
      <c r="RXQ148" s="29"/>
      <c r="RXR148" s="29"/>
      <c r="RXS148" s="29"/>
      <c r="RXT148" s="29"/>
      <c r="RXU148" s="29"/>
      <c r="RXV148" s="29"/>
      <c r="RXW148" s="29"/>
      <c r="RXX148" s="29"/>
      <c r="RXY148" s="29"/>
      <c r="RXZ148" s="29"/>
      <c r="RYA148" s="29"/>
      <c r="RYB148" s="29"/>
      <c r="RYC148" s="29"/>
      <c r="RYD148" s="29"/>
      <c r="RYE148" s="29"/>
      <c r="RYF148" s="29"/>
      <c r="RYG148" s="29"/>
      <c r="RYH148" s="29"/>
      <c r="RYI148" s="29"/>
      <c r="RYJ148" s="29"/>
      <c r="RYK148" s="29"/>
      <c r="RYL148" s="29"/>
      <c r="RYM148" s="29"/>
      <c r="RYN148" s="29"/>
      <c r="RYO148" s="29"/>
      <c r="RYP148" s="29"/>
      <c r="RYQ148" s="29"/>
      <c r="RYR148" s="29"/>
      <c r="RYS148" s="29"/>
      <c r="RYT148" s="29"/>
      <c r="RYU148" s="29"/>
      <c r="RYV148" s="29"/>
      <c r="RYW148" s="29"/>
      <c r="RYX148" s="29"/>
      <c r="RYY148" s="29"/>
      <c r="RYZ148" s="29"/>
      <c r="RZA148" s="29"/>
      <c r="RZB148" s="29"/>
      <c r="RZC148" s="29"/>
      <c r="RZD148" s="29"/>
      <c r="RZE148" s="29"/>
      <c r="RZF148" s="29"/>
      <c r="RZG148" s="29"/>
      <c r="RZH148" s="29"/>
      <c r="RZI148" s="29"/>
      <c r="RZJ148" s="29"/>
      <c r="RZK148" s="29"/>
      <c r="RZL148" s="29"/>
      <c r="RZM148" s="29"/>
      <c r="RZN148" s="29"/>
      <c r="RZO148" s="29"/>
      <c r="RZP148" s="29"/>
      <c r="RZQ148" s="29"/>
      <c r="RZR148" s="29"/>
      <c r="RZS148" s="29"/>
      <c r="RZT148" s="29"/>
      <c r="RZU148" s="29"/>
      <c r="RZV148" s="29"/>
      <c r="RZW148" s="29"/>
      <c r="RZX148" s="29"/>
      <c r="RZY148" s="29"/>
      <c r="RZZ148" s="29"/>
      <c r="SAA148" s="29"/>
      <c r="SAB148" s="29"/>
      <c r="SAC148" s="29"/>
      <c r="SAD148" s="29"/>
      <c r="SAE148" s="29"/>
      <c r="SAF148" s="29"/>
      <c r="SAG148" s="29"/>
      <c r="SAH148" s="29"/>
      <c r="SAI148" s="29"/>
      <c r="SAJ148" s="29"/>
      <c r="SAK148" s="29"/>
      <c r="SAL148" s="29"/>
      <c r="SAM148" s="29"/>
      <c r="SAN148" s="29"/>
      <c r="SAO148" s="29"/>
      <c r="SAP148" s="29"/>
      <c r="SAQ148" s="29"/>
      <c r="SAR148" s="29"/>
      <c r="SAS148" s="29"/>
      <c r="SAT148" s="29"/>
      <c r="SAU148" s="29"/>
      <c r="SAV148" s="29"/>
      <c r="SAW148" s="29"/>
      <c r="SAX148" s="29"/>
      <c r="SAY148" s="29"/>
      <c r="SAZ148" s="29"/>
      <c r="SBA148" s="29"/>
      <c r="SBB148" s="29"/>
      <c r="SBC148" s="29"/>
      <c r="SBD148" s="29"/>
      <c r="SBE148" s="29"/>
      <c r="SBF148" s="29"/>
      <c r="SBG148" s="29"/>
      <c r="SBH148" s="29"/>
      <c r="SBI148" s="29"/>
      <c r="SBJ148" s="29"/>
      <c r="SBK148" s="29"/>
      <c r="SBL148" s="29"/>
      <c r="SBM148" s="29"/>
      <c r="SBN148" s="29"/>
      <c r="SBO148" s="29"/>
      <c r="SBP148" s="29"/>
      <c r="SBQ148" s="29"/>
      <c r="SBR148" s="29"/>
      <c r="SBS148" s="29"/>
      <c r="SBT148" s="29"/>
      <c r="SBU148" s="29"/>
      <c r="SBV148" s="29"/>
      <c r="SBW148" s="29"/>
      <c r="SBX148" s="29"/>
      <c r="SBY148" s="29"/>
      <c r="SBZ148" s="29"/>
      <c r="SCA148" s="29"/>
      <c r="SCB148" s="29"/>
      <c r="SCC148" s="29"/>
      <c r="SCD148" s="29"/>
      <c r="SCE148" s="29"/>
      <c r="SCF148" s="29"/>
      <c r="SCG148" s="29"/>
      <c r="SCH148" s="29"/>
      <c r="SCI148" s="29"/>
      <c r="SCJ148" s="29"/>
      <c r="SCK148" s="29"/>
      <c r="SCL148" s="29"/>
      <c r="SCM148" s="29"/>
      <c r="SCN148" s="29"/>
      <c r="SCO148" s="29"/>
      <c r="SCP148" s="29"/>
      <c r="SCQ148" s="29"/>
      <c r="SCR148" s="29"/>
      <c r="SCS148" s="29"/>
      <c r="SCT148" s="29"/>
      <c r="SCU148" s="29"/>
      <c r="SCV148" s="29"/>
      <c r="SCW148" s="29"/>
      <c r="SCX148" s="29"/>
      <c r="SCY148" s="29"/>
      <c r="SCZ148" s="29"/>
      <c r="SDA148" s="29"/>
      <c r="SDB148" s="29"/>
      <c r="SDC148" s="29"/>
      <c r="SDD148" s="29"/>
      <c r="SDE148" s="29"/>
      <c r="SDF148" s="29"/>
      <c r="SDG148" s="29"/>
      <c r="SDH148" s="29"/>
      <c r="SDI148" s="29"/>
      <c r="SDJ148" s="29"/>
      <c r="SDK148" s="29"/>
      <c r="SDL148" s="29"/>
      <c r="SDM148" s="29"/>
      <c r="SDN148" s="29"/>
      <c r="SDO148" s="29"/>
      <c r="SDP148" s="29"/>
      <c r="SDQ148" s="29"/>
      <c r="SDR148" s="29"/>
      <c r="SDS148" s="29"/>
      <c r="SDT148" s="29"/>
      <c r="SDU148" s="29"/>
      <c r="SDV148" s="29"/>
      <c r="SDW148" s="29"/>
      <c r="SDX148" s="29"/>
      <c r="SDY148" s="29"/>
      <c r="SDZ148" s="29"/>
      <c r="SEA148" s="29"/>
      <c r="SEB148" s="29"/>
      <c r="SEC148" s="29"/>
      <c r="SED148" s="29"/>
      <c r="SEE148" s="29"/>
      <c r="SEF148" s="29"/>
      <c r="SEG148" s="29"/>
      <c r="SEH148" s="29"/>
      <c r="SEI148" s="29"/>
      <c r="SEJ148" s="29"/>
      <c r="SEK148" s="29"/>
      <c r="SEL148" s="29"/>
      <c r="SEM148" s="29"/>
      <c r="SEN148" s="29"/>
      <c r="SEO148" s="29"/>
      <c r="SEP148" s="29"/>
      <c r="SEQ148" s="29"/>
      <c r="SER148" s="29"/>
      <c r="SES148" s="29"/>
      <c r="SET148" s="29"/>
      <c r="SEU148" s="29"/>
      <c r="SEV148" s="29"/>
      <c r="SEW148" s="29"/>
      <c r="SEX148" s="29"/>
      <c r="SEY148" s="29"/>
      <c r="SEZ148" s="29"/>
      <c r="SFA148" s="29"/>
      <c r="SFB148" s="29"/>
      <c r="SFC148" s="29"/>
      <c r="SFD148" s="29"/>
      <c r="SFE148" s="29"/>
      <c r="SFF148" s="29"/>
      <c r="SFG148" s="29"/>
      <c r="SFH148" s="29"/>
      <c r="SFI148" s="29"/>
      <c r="SFJ148" s="29"/>
      <c r="SFK148" s="29"/>
      <c r="SFL148" s="29"/>
      <c r="SFM148" s="29"/>
      <c r="SFN148" s="29"/>
      <c r="SFO148" s="29"/>
      <c r="SFP148" s="29"/>
      <c r="SFQ148" s="29"/>
      <c r="SFR148" s="29"/>
      <c r="SFS148" s="29"/>
      <c r="SFT148" s="29"/>
      <c r="SFU148" s="29"/>
      <c r="SFV148" s="29"/>
      <c r="SFW148" s="29"/>
      <c r="SFX148" s="29"/>
      <c r="SFY148" s="29"/>
      <c r="SFZ148" s="29"/>
      <c r="SGA148" s="29"/>
      <c r="SGB148" s="29"/>
      <c r="SGC148" s="29"/>
      <c r="SGD148" s="29"/>
      <c r="SGE148" s="29"/>
      <c r="SGF148" s="29"/>
      <c r="SGG148" s="29"/>
      <c r="SGH148" s="29"/>
      <c r="SGI148" s="29"/>
      <c r="SGJ148" s="29"/>
      <c r="SGK148" s="29"/>
      <c r="SGL148" s="29"/>
      <c r="SGM148" s="29"/>
      <c r="SGN148" s="29"/>
      <c r="SGO148" s="29"/>
      <c r="SGP148" s="29"/>
      <c r="SGQ148" s="29"/>
      <c r="SGR148" s="29"/>
      <c r="SGS148" s="29"/>
      <c r="SGT148" s="29"/>
      <c r="SGU148" s="29"/>
      <c r="SGV148" s="29"/>
      <c r="SGW148" s="29"/>
      <c r="SGX148" s="29"/>
      <c r="SGY148" s="29"/>
      <c r="SGZ148" s="29"/>
      <c r="SHA148" s="29"/>
      <c r="SHB148" s="29"/>
      <c r="SHD148" s="29"/>
      <c r="SHE148" s="29"/>
      <c r="SHF148" s="29"/>
      <c r="SHG148" s="29"/>
      <c r="SHH148" s="29"/>
      <c r="SHI148" s="29"/>
      <c r="SHJ148" s="29"/>
      <c r="SHK148" s="29"/>
      <c r="SHL148" s="29"/>
      <c r="SHM148" s="29"/>
      <c r="SHN148" s="29"/>
      <c r="SHO148" s="29"/>
      <c r="SHP148" s="29"/>
      <c r="SHQ148" s="29"/>
      <c r="SHR148" s="29"/>
      <c r="SHS148" s="29"/>
      <c r="SHT148" s="29"/>
      <c r="SHU148" s="29"/>
      <c r="SHV148" s="29"/>
      <c r="SHW148" s="29"/>
      <c r="SHX148" s="29"/>
      <c r="SHY148" s="29"/>
      <c r="SHZ148" s="29"/>
      <c r="SIA148" s="29"/>
      <c r="SIB148" s="29"/>
      <c r="SIC148" s="29"/>
      <c r="SID148" s="29"/>
      <c r="SIE148" s="29"/>
      <c r="SIF148" s="29"/>
      <c r="SIG148" s="29"/>
      <c r="SIH148" s="29"/>
      <c r="SII148" s="29"/>
      <c r="SIJ148" s="29"/>
      <c r="SIK148" s="29"/>
      <c r="SIL148" s="29"/>
      <c r="SIM148" s="29"/>
      <c r="SIN148" s="29"/>
      <c r="SIO148" s="29"/>
      <c r="SIP148" s="29"/>
      <c r="SIQ148" s="29"/>
      <c r="SIR148" s="29"/>
      <c r="SIS148" s="29"/>
      <c r="SIT148" s="29"/>
      <c r="SIU148" s="29"/>
      <c r="SIV148" s="29"/>
      <c r="SIW148" s="29"/>
      <c r="SIX148" s="29"/>
      <c r="SIY148" s="29"/>
      <c r="SIZ148" s="29"/>
      <c r="SJA148" s="29"/>
      <c r="SJB148" s="29"/>
      <c r="SJC148" s="29"/>
      <c r="SJD148" s="29"/>
      <c r="SJE148" s="29"/>
      <c r="SJF148" s="29"/>
      <c r="SJG148" s="29"/>
      <c r="SJH148" s="29"/>
      <c r="SJI148" s="29"/>
      <c r="SJJ148" s="29"/>
      <c r="SJK148" s="29"/>
      <c r="SJL148" s="29"/>
      <c r="SJM148" s="29"/>
      <c r="SJN148" s="29"/>
      <c r="SJO148" s="29"/>
      <c r="SJP148" s="29"/>
      <c r="SJQ148" s="29"/>
      <c r="SJR148" s="29"/>
      <c r="SJS148" s="29"/>
      <c r="SJT148" s="29"/>
      <c r="SJU148" s="29"/>
      <c r="SJV148" s="29"/>
      <c r="SJW148" s="29"/>
      <c r="SJX148" s="29"/>
      <c r="SJY148" s="29"/>
      <c r="SJZ148" s="29"/>
      <c r="SKA148" s="29"/>
      <c r="SKB148" s="29"/>
      <c r="SKC148" s="29"/>
      <c r="SKD148" s="29"/>
      <c r="SKE148" s="29"/>
      <c r="SKF148" s="29"/>
      <c r="SKG148" s="29"/>
      <c r="SKH148" s="29"/>
      <c r="SKI148" s="29"/>
      <c r="SKJ148" s="29"/>
      <c r="SKK148" s="29"/>
      <c r="SKL148" s="29"/>
      <c r="SKM148" s="29"/>
      <c r="SKN148" s="29"/>
      <c r="SKO148" s="29"/>
      <c r="SKP148" s="29"/>
      <c r="SKQ148" s="29"/>
      <c r="SKR148" s="29"/>
      <c r="SKS148" s="29"/>
      <c r="SKT148" s="29"/>
      <c r="SKU148" s="29"/>
      <c r="SKV148" s="29"/>
      <c r="SKW148" s="29"/>
      <c r="SKX148" s="29"/>
      <c r="SKY148" s="29"/>
      <c r="SKZ148" s="29"/>
      <c r="SLA148" s="29"/>
      <c r="SLB148" s="29"/>
      <c r="SLC148" s="29"/>
      <c r="SLD148" s="29"/>
      <c r="SLE148" s="29"/>
      <c r="SLF148" s="29"/>
      <c r="SLG148" s="29"/>
      <c r="SLH148" s="29"/>
      <c r="SLI148" s="29"/>
      <c r="SLJ148" s="29"/>
      <c r="SLK148" s="29"/>
      <c r="SLL148" s="29"/>
      <c r="SLM148" s="29"/>
      <c r="SLN148" s="29"/>
      <c r="SLO148" s="29"/>
      <c r="SLP148" s="29"/>
      <c r="SLQ148" s="29"/>
      <c r="SLR148" s="29"/>
      <c r="SLS148" s="29"/>
      <c r="SLT148" s="29"/>
      <c r="SLU148" s="29"/>
      <c r="SLV148" s="29"/>
      <c r="SLW148" s="29"/>
      <c r="SLX148" s="29"/>
      <c r="SLY148" s="29"/>
      <c r="SLZ148" s="29"/>
      <c r="SMA148" s="29"/>
      <c r="SMB148" s="29"/>
      <c r="SMC148" s="29"/>
      <c r="SMD148" s="29"/>
      <c r="SME148" s="29"/>
      <c r="SMF148" s="29"/>
      <c r="SMG148" s="29"/>
      <c r="SMH148" s="29"/>
      <c r="SMI148" s="29"/>
      <c r="SMJ148" s="29"/>
      <c r="SMK148" s="29"/>
      <c r="SML148" s="29"/>
      <c r="SMM148" s="29"/>
      <c r="SMN148" s="29"/>
      <c r="SMO148" s="29"/>
      <c r="SMP148" s="29"/>
      <c r="SMQ148" s="29"/>
      <c r="SMR148" s="29"/>
      <c r="SMS148" s="29"/>
      <c r="SMT148" s="29"/>
      <c r="SMU148" s="29"/>
      <c r="SMV148" s="29"/>
      <c r="SMW148" s="29"/>
      <c r="SMX148" s="29"/>
      <c r="SMY148" s="29"/>
      <c r="SMZ148" s="29"/>
      <c r="SNA148" s="29"/>
      <c r="SNB148" s="29"/>
      <c r="SNC148" s="29"/>
      <c r="SND148" s="29"/>
      <c r="SNE148" s="29"/>
      <c r="SNF148" s="29"/>
      <c r="SNG148" s="29"/>
      <c r="SNH148" s="29"/>
      <c r="SNI148" s="29"/>
      <c r="SNJ148" s="29"/>
      <c r="SNK148" s="29"/>
      <c r="SNL148" s="29"/>
      <c r="SNM148" s="29"/>
      <c r="SNN148" s="29"/>
      <c r="SNO148" s="29"/>
      <c r="SNP148" s="29"/>
      <c r="SNQ148" s="29"/>
      <c r="SNR148" s="29"/>
      <c r="SNS148" s="29"/>
      <c r="SNT148" s="29"/>
      <c r="SNU148" s="29"/>
      <c r="SNV148" s="29"/>
      <c r="SNW148" s="29"/>
      <c r="SNX148" s="29"/>
      <c r="SNY148" s="29"/>
      <c r="SNZ148" s="29"/>
      <c r="SOA148" s="29"/>
      <c r="SOB148" s="29"/>
      <c r="SOC148" s="29"/>
      <c r="SOD148" s="29"/>
      <c r="SOE148" s="29"/>
      <c r="SOF148" s="29"/>
      <c r="SOG148" s="29"/>
      <c r="SOH148" s="29"/>
      <c r="SOI148" s="29"/>
      <c r="SOJ148" s="29"/>
      <c r="SOK148" s="29"/>
      <c r="SOL148" s="29"/>
      <c r="SOM148" s="29"/>
      <c r="SON148" s="29"/>
      <c r="SOO148" s="29"/>
      <c r="SOP148" s="29"/>
      <c r="SOQ148" s="29"/>
      <c r="SOR148" s="29"/>
      <c r="SOS148" s="29"/>
      <c r="SOT148" s="29"/>
      <c r="SOU148" s="29"/>
      <c r="SOV148" s="29"/>
      <c r="SOW148" s="29"/>
      <c r="SOX148" s="29"/>
      <c r="SOY148" s="29"/>
      <c r="SOZ148" s="29"/>
      <c r="SPA148" s="29"/>
      <c r="SPB148" s="29"/>
      <c r="SPC148" s="29"/>
      <c r="SPD148" s="29"/>
      <c r="SPE148" s="29"/>
      <c r="SPF148" s="29"/>
      <c r="SPG148" s="29"/>
      <c r="SPH148" s="29"/>
      <c r="SPI148" s="29"/>
      <c r="SPJ148" s="29"/>
      <c r="SPK148" s="29"/>
      <c r="SPL148" s="29"/>
      <c r="SPM148" s="29"/>
      <c r="SPN148" s="29"/>
      <c r="SPO148" s="29"/>
      <c r="SPP148" s="29"/>
      <c r="SPQ148" s="29"/>
      <c r="SPR148" s="29"/>
      <c r="SPS148" s="29"/>
      <c r="SPT148" s="29"/>
      <c r="SPU148" s="29"/>
      <c r="SPV148" s="29"/>
      <c r="SPW148" s="29"/>
      <c r="SPX148" s="29"/>
      <c r="SPY148" s="29"/>
      <c r="SPZ148" s="29"/>
      <c r="SQA148" s="29"/>
      <c r="SQB148" s="29"/>
      <c r="SQC148" s="29"/>
      <c r="SQD148" s="29"/>
      <c r="SQE148" s="29"/>
      <c r="SQF148" s="29"/>
      <c r="SQG148" s="29"/>
      <c r="SQH148" s="29"/>
      <c r="SQI148" s="29"/>
      <c r="SQJ148" s="29"/>
      <c r="SQK148" s="29"/>
      <c r="SQL148" s="29"/>
      <c r="SQM148" s="29"/>
      <c r="SQN148" s="29"/>
      <c r="SQO148" s="29"/>
      <c r="SQP148" s="29"/>
      <c r="SQQ148" s="29"/>
      <c r="SQR148" s="29"/>
      <c r="SQS148" s="29"/>
      <c r="SQT148" s="29"/>
      <c r="SQU148" s="29"/>
      <c r="SQV148" s="29"/>
      <c r="SQW148" s="29"/>
      <c r="SQX148" s="29"/>
      <c r="SQZ148" s="29"/>
      <c r="SRA148" s="29"/>
      <c r="SRB148" s="29"/>
      <c r="SRC148" s="29"/>
      <c r="SRD148" s="29"/>
      <c r="SRE148" s="29"/>
      <c r="SRF148" s="29"/>
      <c r="SRG148" s="29"/>
      <c r="SRH148" s="29"/>
      <c r="SRI148" s="29"/>
      <c r="SRJ148" s="29"/>
      <c r="SRK148" s="29"/>
      <c r="SRL148" s="29"/>
      <c r="SRM148" s="29"/>
      <c r="SRN148" s="29"/>
      <c r="SRO148" s="29"/>
      <c r="SRP148" s="29"/>
      <c r="SRQ148" s="29"/>
      <c r="SRR148" s="29"/>
      <c r="SRS148" s="29"/>
      <c r="SRT148" s="29"/>
      <c r="SRU148" s="29"/>
      <c r="SRV148" s="29"/>
      <c r="SRW148" s="29"/>
      <c r="SRX148" s="29"/>
      <c r="SRY148" s="29"/>
      <c r="SRZ148" s="29"/>
      <c r="SSA148" s="29"/>
      <c r="SSB148" s="29"/>
      <c r="SSC148" s="29"/>
      <c r="SSD148" s="29"/>
      <c r="SSE148" s="29"/>
      <c r="SSF148" s="29"/>
      <c r="SSG148" s="29"/>
      <c r="SSH148" s="29"/>
      <c r="SSI148" s="29"/>
      <c r="SSJ148" s="29"/>
      <c r="SSK148" s="29"/>
      <c r="SSL148" s="29"/>
      <c r="SSM148" s="29"/>
      <c r="SSN148" s="29"/>
      <c r="SSO148" s="29"/>
      <c r="SSP148" s="29"/>
      <c r="SSQ148" s="29"/>
      <c r="SSR148" s="29"/>
      <c r="SSS148" s="29"/>
      <c r="SST148" s="29"/>
      <c r="SSU148" s="29"/>
      <c r="SSV148" s="29"/>
      <c r="SSW148" s="29"/>
      <c r="SSX148" s="29"/>
      <c r="SSY148" s="29"/>
      <c r="SSZ148" s="29"/>
      <c r="STA148" s="29"/>
      <c r="STB148" s="29"/>
      <c r="STC148" s="29"/>
      <c r="STD148" s="29"/>
      <c r="STE148" s="29"/>
      <c r="STF148" s="29"/>
      <c r="STG148" s="29"/>
      <c r="STH148" s="29"/>
      <c r="STI148" s="29"/>
      <c r="STJ148" s="29"/>
      <c r="STK148" s="29"/>
      <c r="STL148" s="29"/>
      <c r="STM148" s="29"/>
      <c r="STN148" s="29"/>
      <c r="STO148" s="29"/>
      <c r="STP148" s="29"/>
      <c r="STQ148" s="29"/>
      <c r="STR148" s="29"/>
      <c r="STS148" s="29"/>
      <c r="STT148" s="29"/>
      <c r="STU148" s="29"/>
      <c r="STV148" s="29"/>
      <c r="STW148" s="29"/>
      <c r="STX148" s="29"/>
      <c r="STY148" s="29"/>
      <c r="STZ148" s="29"/>
      <c r="SUA148" s="29"/>
      <c r="SUB148" s="29"/>
      <c r="SUC148" s="29"/>
      <c r="SUD148" s="29"/>
      <c r="SUE148" s="29"/>
      <c r="SUF148" s="29"/>
      <c r="SUG148" s="29"/>
      <c r="SUH148" s="29"/>
      <c r="SUI148" s="29"/>
      <c r="SUJ148" s="29"/>
      <c r="SUK148" s="29"/>
      <c r="SUL148" s="29"/>
      <c r="SUM148" s="29"/>
      <c r="SUN148" s="29"/>
      <c r="SUO148" s="29"/>
      <c r="SUP148" s="29"/>
      <c r="SUQ148" s="29"/>
      <c r="SUR148" s="29"/>
      <c r="SUS148" s="29"/>
      <c r="SUT148" s="29"/>
      <c r="SUU148" s="29"/>
      <c r="SUV148" s="29"/>
      <c r="SUW148" s="29"/>
      <c r="SUX148" s="29"/>
      <c r="SUY148" s="29"/>
      <c r="SUZ148" s="29"/>
      <c r="SVA148" s="29"/>
      <c r="SVB148" s="29"/>
      <c r="SVC148" s="29"/>
      <c r="SVD148" s="29"/>
      <c r="SVE148" s="29"/>
      <c r="SVF148" s="29"/>
      <c r="SVG148" s="29"/>
      <c r="SVH148" s="29"/>
      <c r="SVI148" s="29"/>
      <c r="SVJ148" s="29"/>
      <c r="SVK148" s="29"/>
      <c r="SVL148" s="29"/>
      <c r="SVM148" s="29"/>
      <c r="SVN148" s="29"/>
      <c r="SVO148" s="29"/>
      <c r="SVP148" s="29"/>
      <c r="SVQ148" s="29"/>
      <c r="SVR148" s="29"/>
      <c r="SVS148" s="29"/>
      <c r="SVT148" s="29"/>
      <c r="SVU148" s="29"/>
      <c r="SVV148" s="29"/>
      <c r="SVW148" s="29"/>
      <c r="SVX148" s="29"/>
      <c r="SVY148" s="29"/>
      <c r="SVZ148" s="29"/>
      <c r="SWA148" s="29"/>
      <c r="SWB148" s="29"/>
      <c r="SWC148" s="29"/>
      <c r="SWD148" s="29"/>
      <c r="SWE148" s="29"/>
      <c r="SWF148" s="29"/>
      <c r="SWG148" s="29"/>
      <c r="SWH148" s="29"/>
      <c r="SWI148" s="29"/>
      <c r="SWJ148" s="29"/>
      <c r="SWK148" s="29"/>
      <c r="SWL148" s="29"/>
      <c r="SWM148" s="29"/>
      <c r="SWN148" s="29"/>
      <c r="SWO148" s="29"/>
      <c r="SWP148" s="29"/>
      <c r="SWQ148" s="29"/>
      <c r="SWR148" s="29"/>
      <c r="SWS148" s="29"/>
      <c r="SWT148" s="29"/>
      <c r="SWU148" s="29"/>
      <c r="SWV148" s="29"/>
      <c r="SWW148" s="29"/>
      <c r="SWX148" s="29"/>
      <c r="SWY148" s="29"/>
      <c r="SWZ148" s="29"/>
      <c r="SXA148" s="29"/>
      <c r="SXB148" s="29"/>
      <c r="SXC148" s="29"/>
      <c r="SXD148" s="29"/>
      <c r="SXE148" s="29"/>
      <c r="SXF148" s="29"/>
      <c r="SXG148" s="29"/>
      <c r="SXH148" s="29"/>
      <c r="SXI148" s="29"/>
      <c r="SXJ148" s="29"/>
      <c r="SXK148" s="29"/>
      <c r="SXL148" s="29"/>
      <c r="SXM148" s="29"/>
      <c r="SXN148" s="29"/>
      <c r="SXO148" s="29"/>
      <c r="SXP148" s="29"/>
      <c r="SXQ148" s="29"/>
      <c r="SXR148" s="29"/>
      <c r="SXS148" s="29"/>
      <c r="SXT148" s="29"/>
      <c r="SXU148" s="29"/>
      <c r="SXV148" s="29"/>
      <c r="SXW148" s="29"/>
      <c r="SXX148" s="29"/>
      <c r="SXY148" s="29"/>
      <c r="SXZ148" s="29"/>
      <c r="SYA148" s="29"/>
      <c r="SYB148" s="29"/>
      <c r="SYC148" s="29"/>
      <c r="SYD148" s="29"/>
      <c r="SYE148" s="29"/>
      <c r="SYF148" s="29"/>
      <c r="SYG148" s="29"/>
      <c r="SYH148" s="29"/>
      <c r="SYI148" s="29"/>
      <c r="SYJ148" s="29"/>
      <c r="SYK148" s="29"/>
      <c r="SYL148" s="29"/>
      <c r="SYM148" s="29"/>
      <c r="SYN148" s="29"/>
      <c r="SYO148" s="29"/>
      <c r="SYP148" s="29"/>
      <c r="SYQ148" s="29"/>
      <c r="SYR148" s="29"/>
      <c r="SYS148" s="29"/>
      <c r="SYT148" s="29"/>
      <c r="SYU148" s="29"/>
      <c r="SYV148" s="29"/>
      <c r="SYW148" s="29"/>
      <c r="SYX148" s="29"/>
      <c r="SYY148" s="29"/>
      <c r="SYZ148" s="29"/>
      <c r="SZA148" s="29"/>
      <c r="SZB148" s="29"/>
      <c r="SZC148" s="29"/>
      <c r="SZD148" s="29"/>
      <c r="SZE148" s="29"/>
      <c r="SZF148" s="29"/>
      <c r="SZG148" s="29"/>
      <c r="SZH148" s="29"/>
      <c r="SZI148" s="29"/>
      <c r="SZJ148" s="29"/>
      <c r="SZK148" s="29"/>
      <c r="SZL148" s="29"/>
      <c r="SZM148" s="29"/>
      <c r="SZN148" s="29"/>
      <c r="SZO148" s="29"/>
      <c r="SZP148" s="29"/>
      <c r="SZQ148" s="29"/>
      <c r="SZR148" s="29"/>
      <c r="SZS148" s="29"/>
      <c r="SZT148" s="29"/>
      <c r="SZU148" s="29"/>
      <c r="SZV148" s="29"/>
      <c r="SZW148" s="29"/>
      <c r="SZX148" s="29"/>
      <c r="SZY148" s="29"/>
      <c r="SZZ148" s="29"/>
      <c r="TAA148" s="29"/>
      <c r="TAB148" s="29"/>
      <c r="TAC148" s="29"/>
      <c r="TAD148" s="29"/>
      <c r="TAE148" s="29"/>
      <c r="TAF148" s="29"/>
      <c r="TAG148" s="29"/>
      <c r="TAH148" s="29"/>
      <c r="TAI148" s="29"/>
      <c r="TAJ148" s="29"/>
      <c r="TAK148" s="29"/>
      <c r="TAL148" s="29"/>
      <c r="TAM148" s="29"/>
      <c r="TAN148" s="29"/>
      <c r="TAO148" s="29"/>
      <c r="TAP148" s="29"/>
      <c r="TAQ148" s="29"/>
      <c r="TAR148" s="29"/>
      <c r="TAS148" s="29"/>
      <c r="TAT148" s="29"/>
      <c r="TAV148" s="29"/>
      <c r="TAW148" s="29"/>
      <c r="TAX148" s="29"/>
      <c r="TAY148" s="29"/>
      <c r="TAZ148" s="29"/>
      <c r="TBA148" s="29"/>
      <c r="TBB148" s="29"/>
      <c r="TBC148" s="29"/>
      <c r="TBD148" s="29"/>
      <c r="TBE148" s="29"/>
      <c r="TBF148" s="29"/>
      <c r="TBG148" s="29"/>
      <c r="TBH148" s="29"/>
      <c r="TBI148" s="29"/>
      <c r="TBJ148" s="29"/>
      <c r="TBK148" s="29"/>
      <c r="TBL148" s="29"/>
      <c r="TBM148" s="29"/>
      <c r="TBN148" s="29"/>
      <c r="TBO148" s="29"/>
      <c r="TBP148" s="29"/>
      <c r="TBQ148" s="29"/>
      <c r="TBR148" s="29"/>
      <c r="TBS148" s="29"/>
      <c r="TBT148" s="29"/>
      <c r="TBU148" s="29"/>
      <c r="TBV148" s="29"/>
      <c r="TBW148" s="29"/>
      <c r="TBX148" s="29"/>
      <c r="TBY148" s="29"/>
      <c r="TBZ148" s="29"/>
      <c r="TCA148" s="29"/>
      <c r="TCB148" s="29"/>
      <c r="TCC148" s="29"/>
      <c r="TCD148" s="29"/>
      <c r="TCE148" s="29"/>
      <c r="TCF148" s="29"/>
      <c r="TCG148" s="29"/>
      <c r="TCH148" s="29"/>
      <c r="TCI148" s="29"/>
      <c r="TCJ148" s="29"/>
      <c r="TCK148" s="29"/>
      <c r="TCL148" s="29"/>
      <c r="TCM148" s="29"/>
      <c r="TCN148" s="29"/>
      <c r="TCO148" s="29"/>
      <c r="TCP148" s="29"/>
      <c r="TCQ148" s="29"/>
      <c r="TCR148" s="29"/>
      <c r="TCS148" s="29"/>
      <c r="TCT148" s="29"/>
      <c r="TCU148" s="29"/>
      <c r="TCV148" s="29"/>
      <c r="TCW148" s="29"/>
      <c r="TCX148" s="29"/>
      <c r="TCY148" s="29"/>
      <c r="TCZ148" s="29"/>
      <c r="TDA148" s="29"/>
      <c r="TDB148" s="29"/>
      <c r="TDC148" s="29"/>
      <c r="TDD148" s="29"/>
      <c r="TDE148" s="29"/>
      <c r="TDF148" s="29"/>
      <c r="TDG148" s="29"/>
      <c r="TDH148" s="29"/>
      <c r="TDI148" s="29"/>
      <c r="TDJ148" s="29"/>
      <c r="TDK148" s="29"/>
      <c r="TDL148" s="29"/>
      <c r="TDM148" s="29"/>
      <c r="TDN148" s="29"/>
      <c r="TDO148" s="29"/>
      <c r="TDP148" s="29"/>
      <c r="TDQ148" s="29"/>
      <c r="TDR148" s="29"/>
      <c r="TDS148" s="29"/>
      <c r="TDT148" s="29"/>
      <c r="TDU148" s="29"/>
      <c r="TDV148" s="29"/>
      <c r="TDW148" s="29"/>
      <c r="TDX148" s="29"/>
      <c r="TDY148" s="29"/>
      <c r="TDZ148" s="29"/>
      <c r="TEA148" s="29"/>
      <c r="TEB148" s="29"/>
      <c r="TEC148" s="29"/>
      <c r="TED148" s="29"/>
      <c r="TEE148" s="29"/>
      <c r="TEF148" s="29"/>
      <c r="TEG148" s="29"/>
      <c r="TEH148" s="29"/>
      <c r="TEI148" s="29"/>
      <c r="TEJ148" s="29"/>
      <c r="TEK148" s="29"/>
      <c r="TEL148" s="29"/>
      <c r="TEM148" s="29"/>
      <c r="TEN148" s="29"/>
      <c r="TEO148" s="29"/>
      <c r="TEP148" s="29"/>
      <c r="TEQ148" s="29"/>
      <c r="TER148" s="29"/>
      <c r="TES148" s="29"/>
      <c r="TET148" s="29"/>
      <c r="TEU148" s="29"/>
      <c r="TEV148" s="29"/>
      <c r="TEW148" s="29"/>
      <c r="TEX148" s="29"/>
      <c r="TEY148" s="29"/>
      <c r="TEZ148" s="29"/>
      <c r="TFA148" s="29"/>
      <c r="TFB148" s="29"/>
      <c r="TFC148" s="29"/>
      <c r="TFD148" s="29"/>
      <c r="TFE148" s="29"/>
      <c r="TFF148" s="29"/>
      <c r="TFG148" s="29"/>
      <c r="TFH148" s="29"/>
      <c r="TFI148" s="29"/>
      <c r="TFJ148" s="29"/>
      <c r="TFK148" s="29"/>
      <c r="TFL148" s="29"/>
      <c r="TFM148" s="29"/>
      <c r="TFN148" s="29"/>
      <c r="TFO148" s="29"/>
      <c r="TFP148" s="29"/>
      <c r="TFQ148" s="29"/>
      <c r="TFR148" s="29"/>
      <c r="TFS148" s="29"/>
      <c r="TFT148" s="29"/>
      <c r="TFU148" s="29"/>
      <c r="TFV148" s="29"/>
      <c r="TFW148" s="29"/>
      <c r="TFX148" s="29"/>
      <c r="TFY148" s="29"/>
      <c r="TFZ148" s="29"/>
      <c r="TGA148" s="29"/>
      <c r="TGB148" s="29"/>
      <c r="TGC148" s="29"/>
      <c r="TGD148" s="29"/>
      <c r="TGE148" s="29"/>
      <c r="TGF148" s="29"/>
      <c r="TGG148" s="29"/>
      <c r="TGH148" s="29"/>
      <c r="TGI148" s="29"/>
      <c r="TGJ148" s="29"/>
      <c r="TGK148" s="29"/>
      <c r="TGL148" s="29"/>
      <c r="TGM148" s="29"/>
      <c r="TGN148" s="29"/>
      <c r="TGO148" s="29"/>
      <c r="TGP148" s="29"/>
      <c r="TGQ148" s="29"/>
      <c r="TGR148" s="29"/>
      <c r="TGS148" s="29"/>
      <c r="TGT148" s="29"/>
      <c r="TGU148" s="29"/>
      <c r="TGV148" s="29"/>
      <c r="TGW148" s="29"/>
      <c r="TGX148" s="29"/>
      <c r="TGY148" s="29"/>
      <c r="TGZ148" s="29"/>
      <c r="THA148" s="29"/>
      <c r="THB148" s="29"/>
      <c r="THC148" s="29"/>
      <c r="THD148" s="29"/>
      <c r="THE148" s="29"/>
      <c r="THF148" s="29"/>
      <c r="THG148" s="29"/>
      <c r="THH148" s="29"/>
      <c r="THI148" s="29"/>
      <c r="THJ148" s="29"/>
      <c r="THK148" s="29"/>
      <c r="THL148" s="29"/>
      <c r="THM148" s="29"/>
      <c r="THN148" s="29"/>
      <c r="THO148" s="29"/>
      <c r="THP148" s="29"/>
      <c r="THQ148" s="29"/>
      <c r="THR148" s="29"/>
      <c r="THS148" s="29"/>
      <c r="THT148" s="29"/>
      <c r="THU148" s="29"/>
      <c r="THV148" s="29"/>
      <c r="THW148" s="29"/>
      <c r="THX148" s="29"/>
      <c r="THY148" s="29"/>
      <c r="THZ148" s="29"/>
      <c r="TIA148" s="29"/>
      <c r="TIB148" s="29"/>
      <c r="TIC148" s="29"/>
      <c r="TID148" s="29"/>
      <c r="TIE148" s="29"/>
      <c r="TIF148" s="29"/>
      <c r="TIG148" s="29"/>
      <c r="TIH148" s="29"/>
      <c r="TII148" s="29"/>
      <c r="TIJ148" s="29"/>
      <c r="TIK148" s="29"/>
      <c r="TIL148" s="29"/>
      <c r="TIM148" s="29"/>
      <c r="TIN148" s="29"/>
      <c r="TIO148" s="29"/>
      <c r="TIP148" s="29"/>
      <c r="TIQ148" s="29"/>
      <c r="TIR148" s="29"/>
      <c r="TIS148" s="29"/>
      <c r="TIT148" s="29"/>
      <c r="TIU148" s="29"/>
      <c r="TIV148" s="29"/>
      <c r="TIW148" s="29"/>
      <c r="TIX148" s="29"/>
      <c r="TIY148" s="29"/>
      <c r="TIZ148" s="29"/>
      <c r="TJA148" s="29"/>
      <c r="TJB148" s="29"/>
      <c r="TJC148" s="29"/>
      <c r="TJD148" s="29"/>
      <c r="TJE148" s="29"/>
      <c r="TJF148" s="29"/>
      <c r="TJG148" s="29"/>
      <c r="TJH148" s="29"/>
      <c r="TJI148" s="29"/>
      <c r="TJJ148" s="29"/>
      <c r="TJK148" s="29"/>
      <c r="TJL148" s="29"/>
      <c r="TJM148" s="29"/>
      <c r="TJN148" s="29"/>
      <c r="TJO148" s="29"/>
      <c r="TJP148" s="29"/>
      <c r="TJQ148" s="29"/>
      <c r="TJR148" s="29"/>
      <c r="TJS148" s="29"/>
      <c r="TJT148" s="29"/>
      <c r="TJU148" s="29"/>
      <c r="TJV148" s="29"/>
      <c r="TJW148" s="29"/>
      <c r="TJX148" s="29"/>
      <c r="TJY148" s="29"/>
      <c r="TJZ148" s="29"/>
      <c r="TKA148" s="29"/>
      <c r="TKB148" s="29"/>
      <c r="TKC148" s="29"/>
      <c r="TKD148" s="29"/>
      <c r="TKE148" s="29"/>
      <c r="TKF148" s="29"/>
      <c r="TKG148" s="29"/>
      <c r="TKH148" s="29"/>
      <c r="TKI148" s="29"/>
      <c r="TKJ148" s="29"/>
      <c r="TKK148" s="29"/>
      <c r="TKL148" s="29"/>
      <c r="TKM148" s="29"/>
      <c r="TKN148" s="29"/>
      <c r="TKO148" s="29"/>
      <c r="TKP148" s="29"/>
      <c r="TKR148" s="29"/>
      <c r="TKS148" s="29"/>
      <c r="TKT148" s="29"/>
      <c r="TKU148" s="29"/>
      <c r="TKV148" s="29"/>
      <c r="TKW148" s="29"/>
      <c r="TKX148" s="29"/>
      <c r="TKY148" s="29"/>
      <c r="TKZ148" s="29"/>
      <c r="TLA148" s="29"/>
      <c r="TLB148" s="29"/>
      <c r="TLC148" s="29"/>
      <c r="TLD148" s="29"/>
      <c r="TLE148" s="29"/>
      <c r="TLF148" s="29"/>
      <c r="TLG148" s="29"/>
      <c r="TLH148" s="29"/>
      <c r="TLI148" s="29"/>
      <c r="TLJ148" s="29"/>
      <c r="TLK148" s="29"/>
      <c r="TLL148" s="29"/>
      <c r="TLM148" s="29"/>
      <c r="TLN148" s="29"/>
      <c r="TLO148" s="29"/>
      <c r="TLP148" s="29"/>
      <c r="TLQ148" s="29"/>
      <c r="TLR148" s="29"/>
      <c r="TLS148" s="29"/>
      <c r="TLT148" s="29"/>
      <c r="TLU148" s="29"/>
      <c r="TLV148" s="29"/>
      <c r="TLW148" s="29"/>
      <c r="TLX148" s="29"/>
      <c r="TLY148" s="29"/>
      <c r="TLZ148" s="29"/>
      <c r="TMA148" s="29"/>
      <c r="TMB148" s="29"/>
      <c r="TMC148" s="29"/>
      <c r="TMD148" s="29"/>
      <c r="TME148" s="29"/>
      <c r="TMF148" s="29"/>
      <c r="TMG148" s="29"/>
      <c r="TMH148" s="29"/>
      <c r="TMI148" s="29"/>
      <c r="TMJ148" s="29"/>
      <c r="TMK148" s="29"/>
      <c r="TML148" s="29"/>
      <c r="TMM148" s="29"/>
      <c r="TMN148" s="29"/>
      <c r="TMO148" s="29"/>
      <c r="TMP148" s="29"/>
      <c r="TMQ148" s="29"/>
      <c r="TMR148" s="29"/>
      <c r="TMS148" s="29"/>
      <c r="TMT148" s="29"/>
      <c r="TMU148" s="29"/>
      <c r="TMV148" s="29"/>
      <c r="TMW148" s="29"/>
      <c r="TMX148" s="29"/>
      <c r="TMY148" s="29"/>
      <c r="TMZ148" s="29"/>
      <c r="TNA148" s="29"/>
      <c r="TNB148" s="29"/>
      <c r="TNC148" s="29"/>
      <c r="TND148" s="29"/>
      <c r="TNE148" s="29"/>
      <c r="TNF148" s="29"/>
      <c r="TNG148" s="29"/>
      <c r="TNH148" s="29"/>
      <c r="TNI148" s="29"/>
      <c r="TNJ148" s="29"/>
      <c r="TNK148" s="29"/>
      <c r="TNL148" s="29"/>
      <c r="TNM148" s="29"/>
      <c r="TNN148" s="29"/>
      <c r="TNO148" s="29"/>
      <c r="TNP148" s="29"/>
      <c r="TNQ148" s="29"/>
      <c r="TNR148" s="29"/>
      <c r="TNS148" s="29"/>
      <c r="TNT148" s="29"/>
      <c r="TNU148" s="29"/>
      <c r="TNV148" s="29"/>
      <c r="TNW148" s="29"/>
      <c r="TNX148" s="29"/>
      <c r="TNY148" s="29"/>
      <c r="TNZ148" s="29"/>
      <c r="TOA148" s="29"/>
      <c r="TOB148" s="29"/>
      <c r="TOC148" s="29"/>
      <c r="TOD148" s="29"/>
      <c r="TOE148" s="29"/>
      <c r="TOF148" s="29"/>
      <c r="TOG148" s="29"/>
      <c r="TOH148" s="29"/>
      <c r="TOI148" s="29"/>
      <c r="TOJ148" s="29"/>
      <c r="TOK148" s="29"/>
      <c r="TOL148" s="29"/>
      <c r="TOM148" s="29"/>
      <c r="TON148" s="29"/>
      <c r="TOO148" s="29"/>
      <c r="TOP148" s="29"/>
      <c r="TOQ148" s="29"/>
      <c r="TOR148" s="29"/>
      <c r="TOS148" s="29"/>
      <c r="TOT148" s="29"/>
      <c r="TOU148" s="29"/>
      <c r="TOV148" s="29"/>
      <c r="TOW148" s="29"/>
      <c r="TOX148" s="29"/>
      <c r="TOY148" s="29"/>
      <c r="TOZ148" s="29"/>
      <c r="TPA148" s="29"/>
      <c r="TPB148" s="29"/>
      <c r="TPC148" s="29"/>
      <c r="TPD148" s="29"/>
      <c r="TPE148" s="29"/>
      <c r="TPF148" s="29"/>
      <c r="TPG148" s="29"/>
      <c r="TPH148" s="29"/>
      <c r="TPI148" s="29"/>
      <c r="TPJ148" s="29"/>
      <c r="TPK148" s="29"/>
      <c r="TPL148" s="29"/>
      <c r="TPM148" s="29"/>
      <c r="TPN148" s="29"/>
      <c r="TPO148" s="29"/>
      <c r="TPP148" s="29"/>
      <c r="TPQ148" s="29"/>
      <c r="TPR148" s="29"/>
      <c r="TPS148" s="29"/>
      <c r="TPT148" s="29"/>
      <c r="TPU148" s="29"/>
      <c r="TPV148" s="29"/>
      <c r="TPW148" s="29"/>
      <c r="TPX148" s="29"/>
      <c r="TPY148" s="29"/>
      <c r="TPZ148" s="29"/>
      <c r="TQA148" s="29"/>
      <c r="TQB148" s="29"/>
      <c r="TQC148" s="29"/>
      <c r="TQD148" s="29"/>
      <c r="TQE148" s="29"/>
      <c r="TQF148" s="29"/>
      <c r="TQG148" s="29"/>
      <c r="TQH148" s="29"/>
      <c r="TQI148" s="29"/>
      <c r="TQJ148" s="29"/>
      <c r="TQK148" s="29"/>
      <c r="TQL148" s="29"/>
      <c r="TQM148" s="29"/>
      <c r="TQN148" s="29"/>
      <c r="TQO148" s="29"/>
      <c r="TQP148" s="29"/>
      <c r="TQQ148" s="29"/>
      <c r="TQR148" s="29"/>
      <c r="TQS148" s="29"/>
      <c r="TQT148" s="29"/>
      <c r="TQU148" s="29"/>
      <c r="TQV148" s="29"/>
      <c r="TQW148" s="29"/>
      <c r="TQX148" s="29"/>
      <c r="TQY148" s="29"/>
      <c r="TQZ148" s="29"/>
      <c r="TRA148" s="29"/>
      <c r="TRB148" s="29"/>
      <c r="TRC148" s="29"/>
      <c r="TRD148" s="29"/>
      <c r="TRE148" s="29"/>
      <c r="TRF148" s="29"/>
      <c r="TRG148" s="29"/>
      <c r="TRH148" s="29"/>
      <c r="TRI148" s="29"/>
      <c r="TRJ148" s="29"/>
      <c r="TRK148" s="29"/>
      <c r="TRL148" s="29"/>
      <c r="TRM148" s="29"/>
      <c r="TRN148" s="29"/>
      <c r="TRO148" s="29"/>
      <c r="TRP148" s="29"/>
      <c r="TRQ148" s="29"/>
      <c r="TRR148" s="29"/>
      <c r="TRS148" s="29"/>
      <c r="TRT148" s="29"/>
      <c r="TRU148" s="29"/>
      <c r="TRV148" s="29"/>
      <c r="TRW148" s="29"/>
      <c r="TRX148" s="29"/>
      <c r="TRY148" s="29"/>
      <c r="TRZ148" s="29"/>
      <c r="TSA148" s="29"/>
      <c r="TSB148" s="29"/>
      <c r="TSC148" s="29"/>
      <c r="TSD148" s="29"/>
      <c r="TSE148" s="29"/>
      <c r="TSF148" s="29"/>
      <c r="TSG148" s="29"/>
      <c r="TSH148" s="29"/>
      <c r="TSI148" s="29"/>
      <c r="TSJ148" s="29"/>
      <c r="TSK148" s="29"/>
      <c r="TSL148" s="29"/>
      <c r="TSM148" s="29"/>
      <c r="TSN148" s="29"/>
      <c r="TSO148" s="29"/>
      <c r="TSP148" s="29"/>
      <c r="TSQ148" s="29"/>
      <c r="TSR148" s="29"/>
      <c r="TSS148" s="29"/>
      <c r="TST148" s="29"/>
      <c r="TSU148" s="29"/>
      <c r="TSV148" s="29"/>
      <c r="TSW148" s="29"/>
      <c r="TSX148" s="29"/>
      <c r="TSY148" s="29"/>
      <c r="TSZ148" s="29"/>
      <c r="TTA148" s="29"/>
      <c r="TTB148" s="29"/>
      <c r="TTC148" s="29"/>
      <c r="TTD148" s="29"/>
      <c r="TTE148" s="29"/>
      <c r="TTF148" s="29"/>
      <c r="TTG148" s="29"/>
      <c r="TTH148" s="29"/>
      <c r="TTI148" s="29"/>
      <c r="TTJ148" s="29"/>
      <c r="TTK148" s="29"/>
      <c r="TTL148" s="29"/>
      <c r="TTM148" s="29"/>
      <c r="TTN148" s="29"/>
      <c r="TTO148" s="29"/>
      <c r="TTP148" s="29"/>
      <c r="TTQ148" s="29"/>
      <c r="TTR148" s="29"/>
      <c r="TTS148" s="29"/>
      <c r="TTT148" s="29"/>
      <c r="TTU148" s="29"/>
      <c r="TTV148" s="29"/>
      <c r="TTW148" s="29"/>
      <c r="TTX148" s="29"/>
      <c r="TTY148" s="29"/>
      <c r="TTZ148" s="29"/>
      <c r="TUA148" s="29"/>
      <c r="TUB148" s="29"/>
      <c r="TUC148" s="29"/>
      <c r="TUD148" s="29"/>
      <c r="TUE148" s="29"/>
      <c r="TUF148" s="29"/>
      <c r="TUG148" s="29"/>
      <c r="TUH148" s="29"/>
      <c r="TUI148" s="29"/>
      <c r="TUJ148" s="29"/>
      <c r="TUK148" s="29"/>
      <c r="TUL148" s="29"/>
      <c r="TUN148" s="29"/>
      <c r="TUO148" s="29"/>
      <c r="TUP148" s="29"/>
      <c r="TUQ148" s="29"/>
      <c r="TUR148" s="29"/>
      <c r="TUS148" s="29"/>
      <c r="TUT148" s="29"/>
      <c r="TUU148" s="29"/>
      <c r="TUV148" s="29"/>
      <c r="TUW148" s="29"/>
      <c r="TUX148" s="29"/>
      <c r="TUY148" s="29"/>
      <c r="TUZ148" s="29"/>
      <c r="TVA148" s="29"/>
      <c r="TVB148" s="29"/>
      <c r="TVC148" s="29"/>
      <c r="TVD148" s="29"/>
      <c r="TVE148" s="29"/>
      <c r="TVF148" s="29"/>
      <c r="TVG148" s="29"/>
      <c r="TVH148" s="29"/>
      <c r="TVI148" s="29"/>
      <c r="TVJ148" s="29"/>
      <c r="TVK148" s="29"/>
      <c r="TVL148" s="29"/>
      <c r="TVM148" s="29"/>
      <c r="TVN148" s="29"/>
      <c r="TVO148" s="29"/>
      <c r="TVP148" s="29"/>
      <c r="TVQ148" s="29"/>
      <c r="TVR148" s="29"/>
      <c r="TVS148" s="29"/>
      <c r="TVT148" s="29"/>
      <c r="TVU148" s="29"/>
      <c r="TVV148" s="29"/>
      <c r="TVW148" s="29"/>
      <c r="TVX148" s="29"/>
      <c r="TVY148" s="29"/>
      <c r="TVZ148" s="29"/>
      <c r="TWA148" s="29"/>
      <c r="TWB148" s="29"/>
      <c r="TWC148" s="29"/>
      <c r="TWD148" s="29"/>
      <c r="TWE148" s="29"/>
      <c r="TWF148" s="29"/>
      <c r="TWG148" s="29"/>
      <c r="TWH148" s="29"/>
      <c r="TWI148" s="29"/>
      <c r="TWJ148" s="29"/>
      <c r="TWK148" s="29"/>
      <c r="TWL148" s="29"/>
      <c r="TWM148" s="29"/>
      <c r="TWN148" s="29"/>
      <c r="TWO148" s="29"/>
      <c r="TWP148" s="29"/>
      <c r="TWQ148" s="29"/>
      <c r="TWR148" s="29"/>
      <c r="TWS148" s="29"/>
      <c r="TWT148" s="29"/>
      <c r="TWU148" s="29"/>
      <c r="TWV148" s="29"/>
      <c r="TWW148" s="29"/>
      <c r="TWX148" s="29"/>
      <c r="TWY148" s="29"/>
      <c r="TWZ148" s="29"/>
      <c r="TXA148" s="29"/>
      <c r="TXB148" s="29"/>
      <c r="TXC148" s="29"/>
      <c r="TXD148" s="29"/>
      <c r="TXE148" s="29"/>
      <c r="TXF148" s="29"/>
      <c r="TXG148" s="29"/>
      <c r="TXH148" s="29"/>
      <c r="TXI148" s="29"/>
      <c r="TXJ148" s="29"/>
      <c r="TXK148" s="29"/>
      <c r="TXL148" s="29"/>
      <c r="TXM148" s="29"/>
      <c r="TXN148" s="29"/>
      <c r="TXO148" s="29"/>
      <c r="TXP148" s="29"/>
      <c r="TXQ148" s="29"/>
      <c r="TXR148" s="29"/>
      <c r="TXS148" s="29"/>
      <c r="TXT148" s="29"/>
      <c r="TXU148" s="29"/>
      <c r="TXV148" s="29"/>
      <c r="TXW148" s="29"/>
      <c r="TXX148" s="29"/>
      <c r="TXY148" s="29"/>
      <c r="TXZ148" s="29"/>
      <c r="TYA148" s="29"/>
      <c r="TYB148" s="29"/>
      <c r="TYC148" s="29"/>
      <c r="TYD148" s="29"/>
      <c r="TYE148" s="29"/>
      <c r="TYF148" s="29"/>
      <c r="TYG148" s="29"/>
      <c r="TYH148" s="29"/>
      <c r="TYI148" s="29"/>
      <c r="TYJ148" s="29"/>
      <c r="TYK148" s="29"/>
      <c r="TYL148" s="29"/>
      <c r="TYM148" s="29"/>
      <c r="TYN148" s="29"/>
      <c r="TYO148" s="29"/>
      <c r="TYP148" s="29"/>
      <c r="TYQ148" s="29"/>
      <c r="TYR148" s="29"/>
      <c r="TYS148" s="29"/>
      <c r="TYT148" s="29"/>
      <c r="TYU148" s="29"/>
      <c r="TYV148" s="29"/>
      <c r="TYW148" s="29"/>
      <c r="TYX148" s="29"/>
      <c r="TYY148" s="29"/>
      <c r="TYZ148" s="29"/>
      <c r="TZA148" s="29"/>
      <c r="TZB148" s="29"/>
      <c r="TZC148" s="29"/>
      <c r="TZD148" s="29"/>
      <c r="TZE148" s="29"/>
      <c r="TZF148" s="29"/>
      <c r="TZG148" s="29"/>
      <c r="TZH148" s="29"/>
      <c r="TZI148" s="29"/>
      <c r="TZJ148" s="29"/>
      <c r="TZK148" s="29"/>
      <c r="TZL148" s="29"/>
      <c r="TZM148" s="29"/>
      <c r="TZN148" s="29"/>
      <c r="TZO148" s="29"/>
      <c r="TZP148" s="29"/>
      <c r="TZQ148" s="29"/>
      <c r="TZR148" s="29"/>
      <c r="TZS148" s="29"/>
      <c r="TZT148" s="29"/>
      <c r="TZU148" s="29"/>
      <c r="TZV148" s="29"/>
      <c r="TZW148" s="29"/>
      <c r="TZX148" s="29"/>
      <c r="TZY148" s="29"/>
      <c r="TZZ148" s="29"/>
      <c r="UAA148" s="29"/>
      <c r="UAB148" s="29"/>
      <c r="UAC148" s="29"/>
      <c r="UAD148" s="29"/>
      <c r="UAE148" s="29"/>
      <c r="UAF148" s="29"/>
      <c r="UAG148" s="29"/>
      <c r="UAH148" s="29"/>
      <c r="UAI148" s="29"/>
      <c r="UAJ148" s="29"/>
      <c r="UAK148" s="29"/>
      <c r="UAL148" s="29"/>
      <c r="UAM148" s="29"/>
      <c r="UAN148" s="29"/>
      <c r="UAO148" s="29"/>
      <c r="UAP148" s="29"/>
      <c r="UAQ148" s="29"/>
      <c r="UAR148" s="29"/>
      <c r="UAS148" s="29"/>
      <c r="UAT148" s="29"/>
      <c r="UAU148" s="29"/>
      <c r="UAV148" s="29"/>
      <c r="UAW148" s="29"/>
      <c r="UAX148" s="29"/>
      <c r="UAY148" s="29"/>
      <c r="UAZ148" s="29"/>
      <c r="UBA148" s="29"/>
      <c r="UBB148" s="29"/>
      <c r="UBC148" s="29"/>
      <c r="UBD148" s="29"/>
      <c r="UBE148" s="29"/>
      <c r="UBF148" s="29"/>
      <c r="UBG148" s="29"/>
      <c r="UBH148" s="29"/>
      <c r="UBI148" s="29"/>
      <c r="UBJ148" s="29"/>
      <c r="UBK148" s="29"/>
      <c r="UBL148" s="29"/>
      <c r="UBM148" s="29"/>
      <c r="UBN148" s="29"/>
      <c r="UBO148" s="29"/>
      <c r="UBP148" s="29"/>
      <c r="UBQ148" s="29"/>
      <c r="UBR148" s="29"/>
      <c r="UBS148" s="29"/>
      <c r="UBT148" s="29"/>
      <c r="UBU148" s="29"/>
      <c r="UBV148" s="29"/>
      <c r="UBW148" s="29"/>
      <c r="UBX148" s="29"/>
      <c r="UBY148" s="29"/>
      <c r="UBZ148" s="29"/>
      <c r="UCA148" s="29"/>
      <c r="UCB148" s="29"/>
      <c r="UCC148" s="29"/>
      <c r="UCD148" s="29"/>
      <c r="UCE148" s="29"/>
      <c r="UCF148" s="29"/>
      <c r="UCG148" s="29"/>
      <c r="UCH148" s="29"/>
      <c r="UCI148" s="29"/>
      <c r="UCJ148" s="29"/>
      <c r="UCK148" s="29"/>
      <c r="UCL148" s="29"/>
      <c r="UCM148" s="29"/>
      <c r="UCN148" s="29"/>
      <c r="UCO148" s="29"/>
      <c r="UCP148" s="29"/>
      <c r="UCQ148" s="29"/>
      <c r="UCR148" s="29"/>
      <c r="UCS148" s="29"/>
      <c r="UCT148" s="29"/>
      <c r="UCU148" s="29"/>
      <c r="UCV148" s="29"/>
      <c r="UCW148" s="29"/>
      <c r="UCX148" s="29"/>
      <c r="UCY148" s="29"/>
      <c r="UCZ148" s="29"/>
      <c r="UDA148" s="29"/>
      <c r="UDB148" s="29"/>
      <c r="UDC148" s="29"/>
      <c r="UDD148" s="29"/>
      <c r="UDE148" s="29"/>
      <c r="UDF148" s="29"/>
      <c r="UDG148" s="29"/>
      <c r="UDH148" s="29"/>
      <c r="UDI148" s="29"/>
      <c r="UDJ148" s="29"/>
      <c r="UDK148" s="29"/>
      <c r="UDL148" s="29"/>
      <c r="UDM148" s="29"/>
      <c r="UDN148" s="29"/>
      <c r="UDO148" s="29"/>
      <c r="UDP148" s="29"/>
      <c r="UDQ148" s="29"/>
      <c r="UDR148" s="29"/>
      <c r="UDS148" s="29"/>
      <c r="UDT148" s="29"/>
      <c r="UDU148" s="29"/>
      <c r="UDV148" s="29"/>
      <c r="UDW148" s="29"/>
      <c r="UDX148" s="29"/>
      <c r="UDY148" s="29"/>
      <c r="UDZ148" s="29"/>
      <c r="UEA148" s="29"/>
      <c r="UEB148" s="29"/>
      <c r="UEC148" s="29"/>
      <c r="UED148" s="29"/>
      <c r="UEE148" s="29"/>
      <c r="UEF148" s="29"/>
      <c r="UEG148" s="29"/>
      <c r="UEH148" s="29"/>
      <c r="UEJ148" s="29"/>
      <c r="UEK148" s="29"/>
      <c r="UEL148" s="29"/>
      <c r="UEM148" s="29"/>
      <c r="UEN148" s="29"/>
      <c r="UEO148" s="29"/>
      <c r="UEP148" s="29"/>
      <c r="UEQ148" s="29"/>
      <c r="UER148" s="29"/>
      <c r="UES148" s="29"/>
      <c r="UET148" s="29"/>
      <c r="UEU148" s="29"/>
      <c r="UEV148" s="29"/>
      <c r="UEW148" s="29"/>
      <c r="UEX148" s="29"/>
      <c r="UEY148" s="29"/>
      <c r="UEZ148" s="29"/>
      <c r="UFA148" s="29"/>
      <c r="UFB148" s="29"/>
      <c r="UFC148" s="29"/>
      <c r="UFD148" s="29"/>
      <c r="UFE148" s="29"/>
      <c r="UFF148" s="29"/>
      <c r="UFG148" s="29"/>
      <c r="UFH148" s="29"/>
      <c r="UFI148" s="29"/>
      <c r="UFJ148" s="29"/>
      <c r="UFK148" s="29"/>
      <c r="UFL148" s="29"/>
      <c r="UFM148" s="29"/>
      <c r="UFN148" s="29"/>
      <c r="UFO148" s="29"/>
      <c r="UFP148" s="29"/>
      <c r="UFQ148" s="29"/>
      <c r="UFR148" s="29"/>
      <c r="UFS148" s="29"/>
      <c r="UFT148" s="29"/>
      <c r="UFU148" s="29"/>
      <c r="UFV148" s="29"/>
      <c r="UFW148" s="29"/>
      <c r="UFX148" s="29"/>
      <c r="UFY148" s="29"/>
      <c r="UFZ148" s="29"/>
      <c r="UGA148" s="29"/>
      <c r="UGB148" s="29"/>
      <c r="UGC148" s="29"/>
      <c r="UGD148" s="29"/>
      <c r="UGE148" s="29"/>
      <c r="UGF148" s="29"/>
      <c r="UGG148" s="29"/>
      <c r="UGH148" s="29"/>
      <c r="UGI148" s="29"/>
      <c r="UGJ148" s="29"/>
      <c r="UGK148" s="29"/>
      <c r="UGL148" s="29"/>
      <c r="UGM148" s="29"/>
      <c r="UGN148" s="29"/>
      <c r="UGO148" s="29"/>
      <c r="UGP148" s="29"/>
      <c r="UGQ148" s="29"/>
      <c r="UGR148" s="29"/>
      <c r="UGS148" s="29"/>
      <c r="UGT148" s="29"/>
      <c r="UGU148" s="29"/>
      <c r="UGV148" s="29"/>
      <c r="UGW148" s="29"/>
      <c r="UGX148" s="29"/>
      <c r="UGY148" s="29"/>
      <c r="UGZ148" s="29"/>
      <c r="UHA148" s="29"/>
      <c r="UHB148" s="29"/>
      <c r="UHC148" s="29"/>
      <c r="UHD148" s="29"/>
      <c r="UHE148" s="29"/>
      <c r="UHF148" s="29"/>
      <c r="UHG148" s="29"/>
      <c r="UHH148" s="29"/>
      <c r="UHI148" s="29"/>
      <c r="UHJ148" s="29"/>
      <c r="UHK148" s="29"/>
      <c r="UHL148" s="29"/>
      <c r="UHM148" s="29"/>
      <c r="UHN148" s="29"/>
      <c r="UHO148" s="29"/>
      <c r="UHP148" s="29"/>
      <c r="UHQ148" s="29"/>
      <c r="UHR148" s="29"/>
      <c r="UHS148" s="29"/>
      <c r="UHT148" s="29"/>
      <c r="UHU148" s="29"/>
      <c r="UHV148" s="29"/>
      <c r="UHW148" s="29"/>
      <c r="UHX148" s="29"/>
      <c r="UHY148" s="29"/>
      <c r="UHZ148" s="29"/>
      <c r="UIA148" s="29"/>
      <c r="UIB148" s="29"/>
      <c r="UIC148" s="29"/>
      <c r="UID148" s="29"/>
      <c r="UIE148" s="29"/>
      <c r="UIF148" s="29"/>
      <c r="UIG148" s="29"/>
      <c r="UIH148" s="29"/>
      <c r="UII148" s="29"/>
      <c r="UIJ148" s="29"/>
      <c r="UIK148" s="29"/>
      <c r="UIL148" s="29"/>
      <c r="UIM148" s="29"/>
      <c r="UIN148" s="29"/>
      <c r="UIO148" s="29"/>
      <c r="UIP148" s="29"/>
      <c r="UIQ148" s="29"/>
      <c r="UIR148" s="29"/>
      <c r="UIS148" s="29"/>
      <c r="UIT148" s="29"/>
      <c r="UIU148" s="29"/>
      <c r="UIV148" s="29"/>
      <c r="UIW148" s="29"/>
      <c r="UIX148" s="29"/>
      <c r="UIY148" s="29"/>
      <c r="UIZ148" s="29"/>
      <c r="UJA148" s="29"/>
      <c r="UJB148" s="29"/>
      <c r="UJC148" s="29"/>
      <c r="UJD148" s="29"/>
      <c r="UJE148" s="29"/>
      <c r="UJF148" s="29"/>
      <c r="UJG148" s="29"/>
      <c r="UJH148" s="29"/>
      <c r="UJI148" s="29"/>
      <c r="UJJ148" s="29"/>
      <c r="UJK148" s="29"/>
      <c r="UJL148" s="29"/>
      <c r="UJM148" s="29"/>
      <c r="UJN148" s="29"/>
      <c r="UJO148" s="29"/>
      <c r="UJP148" s="29"/>
      <c r="UJQ148" s="29"/>
      <c r="UJR148" s="29"/>
      <c r="UJS148" s="29"/>
      <c r="UJT148" s="29"/>
      <c r="UJU148" s="29"/>
      <c r="UJV148" s="29"/>
      <c r="UJW148" s="29"/>
      <c r="UJX148" s="29"/>
      <c r="UJY148" s="29"/>
      <c r="UJZ148" s="29"/>
      <c r="UKA148" s="29"/>
      <c r="UKB148" s="29"/>
      <c r="UKC148" s="29"/>
      <c r="UKD148" s="29"/>
      <c r="UKE148" s="29"/>
      <c r="UKF148" s="29"/>
      <c r="UKG148" s="29"/>
      <c r="UKH148" s="29"/>
      <c r="UKI148" s="29"/>
      <c r="UKJ148" s="29"/>
      <c r="UKK148" s="29"/>
      <c r="UKL148" s="29"/>
      <c r="UKM148" s="29"/>
      <c r="UKN148" s="29"/>
      <c r="UKO148" s="29"/>
      <c r="UKP148" s="29"/>
      <c r="UKQ148" s="29"/>
      <c r="UKR148" s="29"/>
      <c r="UKS148" s="29"/>
      <c r="UKT148" s="29"/>
      <c r="UKU148" s="29"/>
      <c r="UKV148" s="29"/>
      <c r="UKW148" s="29"/>
      <c r="UKX148" s="29"/>
      <c r="UKY148" s="29"/>
      <c r="UKZ148" s="29"/>
      <c r="ULA148" s="29"/>
      <c r="ULB148" s="29"/>
      <c r="ULC148" s="29"/>
      <c r="ULD148" s="29"/>
      <c r="ULE148" s="29"/>
      <c r="ULF148" s="29"/>
      <c r="ULG148" s="29"/>
      <c r="ULH148" s="29"/>
      <c r="ULI148" s="29"/>
      <c r="ULJ148" s="29"/>
      <c r="ULK148" s="29"/>
      <c r="ULL148" s="29"/>
      <c r="ULM148" s="29"/>
      <c r="ULN148" s="29"/>
      <c r="ULO148" s="29"/>
      <c r="ULP148" s="29"/>
      <c r="ULQ148" s="29"/>
      <c r="ULR148" s="29"/>
      <c r="ULS148" s="29"/>
      <c r="ULT148" s="29"/>
      <c r="ULU148" s="29"/>
      <c r="ULV148" s="29"/>
      <c r="ULW148" s="29"/>
      <c r="ULX148" s="29"/>
      <c r="ULY148" s="29"/>
      <c r="ULZ148" s="29"/>
      <c r="UMA148" s="29"/>
      <c r="UMB148" s="29"/>
      <c r="UMC148" s="29"/>
      <c r="UMD148" s="29"/>
      <c r="UME148" s="29"/>
      <c r="UMF148" s="29"/>
      <c r="UMG148" s="29"/>
      <c r="UMH148" s="29"/>
      <c r="UMI148" s="29"/>
      <c r="UMJ148" s="29"/>
      <c r="UMK148" s="29"/>
      <c r="UML148" s="29"/>
      <c r="UMM148" s="29"/>
      <c r="UMN148" s="29"/>
      <c r="UMO148" s="29"/>
      <c r="UMP148" s="29"/>
      <c r="UMQ148" s="29"/>
      <c r="UMR148" s="29"/>
      <c r="UMS148" s="29"/>
      <c r="UMT148" s="29"/>
      <c r="UMU148" s="29"/>
      <c r="UMV148" s="29"/>
      <c r="UMW148" s="29"/>
      <c r="UMX148" s="29"/>
      <c r="UMY148" s="29"/>
      <c r="UMZ148" s="29"/>
      <c r="UNA148" s="29"/>
      <c r="UNB148" s="29"/>
      <c r="UNC148" s="29"/>
      <c r="UND148" s="29"/>
      <c r="UNE148" s="29"/>
      <c r="UNF148" s="29"/>
      <c r="UNG148" s="29"/>
      <c r="UNH148" s="29"/>
      <c r="UNI148" s="29"/>
      <c r="UNJ148" s="29"/>
      <c r="UNK148" s="29"/>
      <c r="UNL148" s="29"/>
      <c r="UNM148" s="29"/>
      <c r="UNN148" s="29"/>
      <c r="UNO148" s="29"/>
      <c r="UNP148" s="29"/>
      <c r="UNQ148" s="29"/>
      <c r="UNR148" s="29"/>
      <c r="UNS148" s="29"/>
      <c r="UNT148" s="29"/>
      <c r="UNU148" s="29"/>
      <c r="UNV148" s="29"/>
      <c r="UNW148" s="29"/>
      <c r="UNX148" s="29"/>
      <c r="UNY148" s="29"/>
      <c r="UNZ148" s="29"/>
      <c r="UOA148" s="29"/>
      <c r="UOB148" s="29"/>
      <c r="UOC148" s="29"/>
      <c r="UOD148" s="29"/>
      <c r="UOF148" s="29"/>
      <c r="UOG148" s="29"/>
      <c r="UOH148" s="29"/>
      <c r="UOI148" s="29"/>
      <c r="UOJ148" s="29"/>
      <c r="UOK148" s="29"/>
      <c r="UOL148" s="29"/>
      <c r="UOM148" s="29"/>
      <c r="UON148" s="29"/>
      <c r="UOO148" s="29"/>
      <c r="UOP148" s="29"/>
      <c r="UOQ148" s="29"/>
      <c r="UOR148" s="29"/>
      <c r="UOS148" s="29"/>
      <c r="UOT148" s="29"/>
      <c r="UOU148" s="29"/>
      <c r="UOV148" s="29"/>
      <c r="UOW148" s="29"/>
      <c r="UOX148" s="29"/>
      <c r="UOY148" s="29"/>
      <c r="UOZ148" s="29"/>
      <c r="UPA148" s="29"/>
      <c r="UPB148" s="29"/>
      <c r="UPC148" s="29"/>
      <c r="UPD148" s="29"/>
      <c r="UPE148" s="29"/>
      <c r="UPF148" s="29"/>
      <c r="UPG148" s="29"/>
      <c r="UPH148" s="29"/>
      <c r="UPI148" s="29"/>
      <c r="UPJ148" s="29"/>
      <c r="UPK148" s="29"/>
      <c r="UPL148" s="29"/>
      <c r="UPM148" s="29"/>
      <c r="UPN148" s="29"/>
      <c r="UPO148" s="29"/>
      <c r="UPP148" s="29"/>
      <c r="UPQ148" s="29"/>
      <c r="UPR148" s="29"/>
      <c r="UPS148" s="29"/>
      <c r="UPT148" s="29"/>
      <c r="UPU148" s="29"/>
      <c r="UPV148" s="29"/>
      <c r="UPW148" s="29"/>
      <c r="UPX148" s="29"/>
      <c r="UPY148" s="29"/>
      <c r="UPZ148" s="29"/>
      <c r="UQA148" s="29"/>
      <c r="UQB148" s="29"/>
      <c r="UQC148" s="29"/>
      <c r="UQD148" s="29"/>
      <c r="UQE148" s="29"/>
      <c r="UQF148" s="29"/>
      <c r="UQG148" s="29"/>
      <c r="UQH148" s="29"/>
      <c r="UQI148" s="29"/>
      <c r="UQJ148" s="29"/>
      <c r="UQK148" s="29"/>
      <c r="UQL148" s="29"/>
      <c r="UQM148" s="29"/>
      <c r="UQN148" s="29"/>
      <c r="UQO148" s="29"/>
      <c r="UQP148" s="29"/>
      <c r="UQQ148" s="29"/>
      <c r="UQR148" s="29"/>
      <c r="UQS148" s="29"/>
      <c r="UQT148" s="29"/>
      <c r="UQU148" s="29"/>
      <c r="UQV148" s="29"/>
      <c r="UQW148" s="29"/>
      <c r="UQX148" s="29"/>
      <c r="UQY148" s="29"/>
      <c r="UQZ148" s="29"/>
      <c r="URA148" s="29"/>
      <c r="URB148" s="29"/>
      <c r="URC148" s="29"/>
      <c r="URD148" s="29"/>
      <c r="URE148" s="29"/>
      <c r="URF148" s="29"/>
      <c r="URG148" s="29"/>
      <c r="URH148" s="29"/>
      <c r="URI148" s="29"/>
      <c r="URJ148" s="29"/>
      <c r="URK148" s="29"/>
      <c r="URL148" s="29"/>
      <c r="URM148" s="29"/>
      <c r="URN148" s="29"/>
      <c r="URO148" s="29"/>
      <c r="URP148" s="29"/>
      <c r="URQ148" s="29"/>
      <c r="URR148" s="29"/>
      <c r="URS148" s="29"/>
      <c r="URT148" s="29"/>
      <c r="URU148" s="29"/>
      <c r="URV148" s="29"/>
      <c r="URW148" s="29"/>
      <c r="URX148" s="29"/>
      <c r="URY148" s="29"/>
      <c r="URZ148" s="29"/>
      <c r="USA148" s="29"/>
      <c r="USB148" s="29"/>
      <c r="USC148" s="29"/>
      <c r="USD148" s="29"/>
      <c r="USE148" s="29"/>
      <c r="USF148" s="29"/>
      <c r="USG148" s="29"/>
      <c r="USH148" s="29"/>
      <c r="USI148" s="29"/>
      <c r="USJ148" s="29"/>
      <c r="USK148" s="29"/>
      <c r="USL148" s="29"/>
      <c r="USM148" s="29"/>
      <c r="USN148" s="29"/>
      <c r="USO148" s="29"/>
      <c r="USP148" s="29"/>
      <c r="USQ148" s="29"/>
      <c r="USR148" s="29"/>
      <c r="USS148" s="29"/>
      <c r="UST148" s="29"/>
      <c r="USU148" s="29"/>
      <c r="USV148" s="29"/>
      <c r="USW148" s="29"/>
      <c r="USX148" s="29"/>
      <c r="USY148" s="29"/>
      <c r="USZ148" s="29"/>
      <c r="UTA148" s="29"/>
      <c r="UTB148" s="29"/>
      <c r="UTC148" s="29"/>
      <c r="UTD148" s="29"/>
      <c r="UTE148" s="29"/>
      <c r="UTF148" s="29"/>
      <c r="UTG148" s="29"/>
      <c r="UTH148" s="29"/>
      <c r="UTI148" s="29"/>
      <c r="UTJ148" s="29"/>
      <c r="UTK148" s="29"/>
      <c r="UTL148" s="29"/>
      <c r="UTM148" s="29"/>
      <c r="UTN148" s="29"/>
      <c r="UTO148" s="29"/>
      <c r="UTP148" s="29"/>
      <c r="UTQ148" s="29"/>
      <c r="UTR148" s="29"/>
      <c r="UTS148" s="29"/>
      <c r="UTT148" s="29"/>
      <c r="UTU148" s="29"/>
      <c r="UTV148" s="29"/>
      <c r="UTW148" s="29"/>
      <c r="UTX148" s="29"/>
      <c r="UTY148" s="29"/>
      <c r="UTZ148" s="29"/>
      <c r="UUA148" s="29"/>
      <c r="UUB148" s="29"/>
      <c r="UUC148" s="29"/>
      <c r="UUD148" s="29"/>
      <c r="UUE148" s="29"/>
      <c r="UUF148" s="29"/>
      <c r="UUG148" s="29"/>
      <c r="UUH148" s="29"/>
      <c r="UUI148" s="29"/>
      <c r="UUJ148" s="29"/>
      <c r="UUK148" s="29"/>
      <c r="UUL148" s="29"/>
      <c r="UUM148" s="29"/>
      <c r="UUN148" s="29"/>
      <c r="UUO148" s="29"/>
      <c r="UUP148" s="29"/>
      <c r="UUQ148" s="29"/>
      <c r="UUR148" s="29"/>
      <c r="UUS148" s="29"/>
      <c r="UUT148" s="29"/>
      <c r="UUU148" s="29"/>
      <c r="UUV148" s="29"/>
      <c r="UUW148" s="29"/>
      <c r="UUX148" s="29"/>
      <c r="UUY148" s="29"/>
      <c r="UUZ148" s="29"/>
      <c r="UVA148" s="29"/>
      <c r="UVB148" s="29"/>
      <c r="UVC148" s="29"/>
      <c r="UVD148" s="29"/>
      <c r="UVE148" s="29"/>
      <c r="UVF148" s="29"/>
      <c r="UVG148" s="29"/>
      <c r="UVH148" s="29"/>
      <c r="UVI148" s="29"/>
      <c r="UVJ148" s="29"/>
      <c r="UVK148" s="29"/>
      <c r="UVL148" s="29"/>
      <c r="UVM148" s="29"/>
      <c r="UVN148" s="29"/>
      <c r="UVO148" s="29"/>
      <c r="UVP148" s="29"/>
      <c r="UVQ148" s="29"/>
      <c r="UVR148" s="29"/>
      <c r="UVS148" s="29"/>
      <c r="UVT148" s="29"/>
      <c r="UVU148" s="29"/>
      <c r="UVV148" s="29"/>
      <c r="UVW148" s="29"/>
      <c r="UVX148" s="29"/>
      <c r="UVY148" s="29"/>
      <c r="UVZ148" s="29"/>
      <c r="UWA148" s="29"/>
      <c r="UWB148" s="29"/>
      <c r="UWC148" s="29"/>
      <c r="UWD148" s="29"/>
      <c r="UWE148" s="29"/>
      <c r="UWF148" s="29"/>
      <c r="UWG148" s="29"/>
      <c r="UWH148" s="29"/>
      <c r="UWI148" s="29"/>
      <c r="UWJ148" s="29"/>
      <c r="UWK148" s="29"/>
      <c r="UWL148" s="29"/>
      <c r="UWM148" s="29"/>
      <c r="UWN148" s="29"/>
      <c r="UWO148" s="29"/>
      <c r="UWP148" s="29"/>
      <c r="UWQ148" s="29"/>
      <c r="UWR148" s="29"/>
      <c r="UWS148" s="29"/>
      <c r="UWT148" s="29"/>
      <c r="UWU148" s="29"/>
      <c r="UWV148" s="29"/>
      <c r="UWW148" s="29"/>
      <c r="UWX148" s="29"/>
      <c r="UWY148" s="29"/>
      <c r="UWZ148" s="29"/>
      <c r="UXA148" s="29"/>
      <c r="UXB148" s="29"/>
      <c r="UXC148" s="29"/>
      <c r="UXD148" s="29"/>
      <c r="UXE148" s="29"/>
      <c r="UXF148" s="29"/>
      <c r="UXG148" s="29"/>
      <c r="UXH148" s="29"/>
      <c r="UXI148" s="29"/>
      <c r="UXJ148" s="29"/>
      <c r="UXK148" s="29"/>
      <c r="UXL148" s="29"/>
      <c r="UXM148" s="29"/>
      <c r="UXN148" s="29"/>
      <c r="UXO148" s="29"/>
      <c r="UXP148" s="29"/>
      <c r="UXQ148" s="29"/>
      <c r="UXR148" s="29"/>
      <c r="UXS148" s="29"/>
      <c r="UXT148" s="29"/>
      <c r="UXU148" s="29"/>
      <c r="UXV148" s="29"/>
      <c r="UXW148" s="29"/>
      <c r="UXX148" s="29"/>
      <c r="UXY148" s="29"/>
      <c r="UXZ148" s="29"/>
      <c r="UYB148" s="29"/>
      <c r="UYC148" s="29"/>
      <c r="UYD148" s="29"/>
      <c r="UYE148" s="29"/>
      <c r="UYF148" s="29"/>
      <c r="UYG148" s="29"/>
      <c r="UYH148" s="29"/>
      <c r="UYI148" s="29"/>
      <c r="UYJ148" s="29"/>
      <c r="UYK148" s="29"/>
      <c r="UYL148" s="29"/>
      <c r="UYM148" s="29"/>
      <c r="UYN148" s="29"/>
      <c r="UYO148" s="29"/>
      <c r="UYP148" s="29"/>
      <c r="UYQ148" s="29"/>
      <c r="UYR148" s="29"/>
      <c r="UYS148" s="29"/>
      <c r="UYT148" s="29"/>
      <c r="UYU148" s="29"/>
      <c r="UYV148" s="29"/>
      <c r="UYW148" s="29"/>
      <c r="UYX148" s="29"/>
      <c r="UYY148" s="29"/>
      <c r="UYZ148" s="29"/>
      <c r="UZA148" s="29"/>
      <c r="UZB148" s="29"/>
      <c r="UZC148" s="29"/>
      <c r="UZD148" s="29"/>
      <c r="UZE148" s="29"/>
      <c r="UZF148" s="29"/>
      <c r="UZG148" s="29"/>
      <c r="UZH148" s="29"/>
      <c r="UZI148" s="29"/>
      <c r="UZJ148" s="29"/>
      <c r="UZK148" s="29"/>
      <c r="UZL148" s="29"/>
      <c r="UZM148" s="29"/>
      <c r="UZN148" s="29"/>
      <c r="UZO148" s="29"/>
      <c r="UZP148" s="29"/>
      <c r="UZQ148" s="29"/>
      <c r="UZR148" s="29"/>
      <c r="UZS148" s="29"/>
      <c r="UZT148" s="29"/>
      <c r="UZU148" s="29"/>
      <c r="UZV148" s="29"/>
      <c r="UZW148" s="29"/>
      <c r="UZX148" s="29"/>
      <c r="UZY148" s="29"/>
      <c r="UZZ148" s="29"/>
      <c r="VAA148" s="29"/>
      <c r="VAB148" s="29"/>
      <c r="VAC148" s="29"/>
      <c r="VAD148" s="29"/>
      <c r="VAE148" s="29"/>
      <c r="VAF148" s="29"/>
      <c r="VAG148" s="29"/>
      <c r="VAH148" s="29"/>
      <c r="VAI148" s="29"/>
      <c r="VAJ148" s="29"/>
      <c r="VAK148" s="29"/>
      <c r="VAL148" s="29"/>
      <c r="VAM148" s="29"/>
      <c r="VAN148" s="29"/>
      <c r="VAO148" s="29"/>
      <c r="VAP148" s="29"/>
      <c r="VAQ148" s="29"/>
      <c r="VAR148" s="29"/>
      <c r="VAS148" s="29"/>
      <c r="VAT148" s="29"/>
      <c r="VAU148" s="29"/>
      <c r="VAV148" s="29"/>
      <c r="VAW148" s="29"/>
      <c r="VAX148" s="29"/>
      <c r="VAY148" s="29"/>
      <c r="VAZ148" s="29"/>
      <c r="VBA148" s="29"/>
      <c r="VBB148" s="29"/>
      <c r="VBC148" s="29"/>
      <c r="VBD148" s="29"/>
      <c r="VBE148" s="29"/>
      <c r="VBF148" s="29"/>
      <c r="VBG148" s="29"/>
      <c r="VBH148" s="29"/>
      <c r="VBI148" s="29"/>
      <c r="VBJ148" s="29"/>
      <c r="VBK148" s="29"/>
      <c r="VBL148" s="29"/>
      <c r="VBM148" s="29"/>
      <c r="VBN148" s="29"/>
      <c r="VBO148" s="29"/>
      <c r="VBP148" s="29"/>
      <c r="VBQ148" s="29"/>
      <c r="VBR148" s="29"/>
      <c r="VBS148" s="29"/>
      <c r="VBT148" s="29"/>
      <c r="VBU148" s="29"/>
      <c r="VBV148" s="29"/>
      <c r="VBW148" s="29"/>
      <c r="VBX148" s="29"/>
      <c r="VBY148" s="29"/>
      <c r="VBZ148" s="29"/>
      <c r="VCA148" s="29"/>
      <c r="VCB148" s="29"/>
      <c r="VCC148" s="29"/>
      <c r="VCD148" s="29"/>
      <c r="VCE148" s="29"/>
      <c r="VCF148" s="29"/>
      <c r="VCG148" s="29"/>
      <c r="VCH148" s="29"/>
      <c r="VCI148" s="29"/>
      <c r="VCJ148" s="29"/>
      <c r="VCK148" s="29"/>
      <c r="VCL148" s="29"/>
      <c r="VCM148" s="29"/>
      <c r="VCN148" s="29"/>
      <c r="VCO148" s="29"/>
      <c r="VCP148" s="29"/>
      <c r="VCQ148" s="29"/>
      <c r="VCR148" s="29"/>
      <c r="VCS148" s="29"/>
      <c r="VCT148" s="29"/>
      <c r="VCU148" s="29"/>
      <c r="VCV148" s="29"/>
      <c r="VCW148" s="29"/>
      <c r="VCX148" s="29"/>
      <c r="VCY148" s="29"/>
      <c r="VCZ148" s="29"/>
      <c r="VDA148" s="29"/>
      <c r="VDB148" s="29"/>
      <c r="VDC148" s="29"/>
      <c r="VDD148" s="29"/>
      <c r="VDE148" s="29"/>
      <c r="VDF148" s="29"/>
      <c r="VDG148" s="29"/>
      <c r="VDH148" s="29"/>
      <c r="VDI148" s="29"/>
      <c r="VDJ148" s="29"/>
      <c r="VDK148" s="29"/>
      <c r="VDL148" s="29"/>
      <c r="VDM148" s="29"/>
      <c r="VDN148" s="29"/>
      <c r="VDO148" s="29"/>
      <c r="VDP148" s="29"/>
      <c r="VDQ148" s="29"/>
      <c r="VDR148" s="29"/>
      <c r="VDS148" s="29"/>
      <c r="VDT148" s="29"/>
      <c r="VDU148" s="29"/>
      <c r="VDV148" s="29"/>
      <c r="VDW148" s="29"/>
      <c r="VDX148" s="29"/>
      <c r="VDY148" s="29"/>
      <c r="VDZ148" s="29"/>
      <c r="VEA148" s="29"/>
      <c r="VEB148" s="29"/>
      <c r="VEC148" s="29"/>
      <c r="VED148" s="29"/>
      <c r="VEE148" s="29"/>
      <c r="VEF148" s="29"/>
      <c r="VEG148" s="29"/>
      <c r="VEH148" s="29"/>
      <c r="VEI148" s="29"/>
      <c r="VEJ148" s="29"/>
      <c r="VEK148" s="29"/>
      <c r="VEL148" s="29"/>
      <c r="VEM148" s="29"/>
      <c r="VEN148" s="29"/>
      <c r="VEO148" s="29"/>
      <c r="VEP148" s="29"/>
      <c r="VEQ148" s="29"/>
      <c r="VER148" s="29"/>
      <c r="VES148" s="29"/>
      <c r="VET148" s="29"/>
      <c r="VEU148" s="29"/>
      <c r="VEV148" s="29"/>
      <c r="VEW148" s="29"/>
      <c r="VEX148" s="29"/>
      <c r="VEY148" s="29"/>
      <c r="VEZ148" s="29"/>
      <c r="VFA148" s="29"/>
      <c r="VFB148" s="29"/>
      <c r="VFC148" s="29"/>
      <c r="VFD148" s="29"/>
      <c r="VFE148" s="29"/>
      <c r="VFF148" s="29"/>
      <c r="VFG148" s="29"/>
      <c r="VFH148" s="29"/>
      <c r="VFI148" s="29"/>
      <c r="VFJ148" s="29"/>
      <c r="VFK148" s="29"/>
      <c r="VFL148" s="29"/>
      <c r="VFM148" s="29"/>
      <c r="VFN148" s="29"/>
      <c r="VFO148" s="29"/>
      <c r="VFP148" s="29"/>
      <c r="VFQ148" s="29"/>
      <c r="VFR148" s="29"/>
      <c r="VFS148" s="29"/>
      <c r="VFT148" s="29"/>
      <c r="VFU148" s="29"/>
      <c r="VFV148" s="29"/>
      <c r="VFW148" s="29"/>
      <c r="VFX148" s="29"/>
      <c r="VFY148" s="29"/>
      <c r="VFZ148" s="29"/>
      <c r="VGA148" s="29"/>
      <c r="VGB148" s="29"/>
      <c r="VGC148" s="29"/>
      <c r="VGD148" s="29"/>
      <c r="VGE148" s="29"/>
      <c r="VGF148" s="29"/>
      <c r="VGG148" s="29"/>
      <c r="VGH148" s="29"/>
      <c r="VGI148" s="29"/>
      <c r="VGJ148" s="29"/>
      <c r="VGK148" s="29"/>
      <c r="VGL148" s="29"/>
      <c r="VGM148" s="29"/>
      <c r="VGN148" s="29"/>
      <c r="VGO148" s="29"/>
      <c r="VGP148" s="29"/>
      <c r="VGQ148" s="29"/>
      <c r="VGR148" s="29"/>
      <c r="VGS148" s="29"/>
      <c r="VGT148" s="29"/>
      <c r="VGU148" s="29"/>
      <c r="VGV148" s="29"/>
      <c r="VGW148" s="29"/>
      <c r="VGX148" s="29"/>
      <c r="VGY148" s="29"/>
      <c r="VGZ148" s="29"/>
      <c r="VHA148" s="29"/>
      <c r="VHB148" s="29"/>
      <c r="VHC148" s="29"/>
      <c r="VHD148" s="29"/>
      <c r="VHE148" s="29"/>
      <c r="VHF148" s="29"/>
      <c r="VHG148" s="29"/>
      <c r="VHH148" s="29"/>
      <c r="VHI148" s="29"/>
      <c r="VHJ148" s="29"/>
      <c r="VHK148" s="29"/>
      <c r="VHL148" s="29"/>
      <c r="VHM148" s="29"/>
      <c r="VHN148" s="29"/>
      <c r="VHO148" s="29"/>
      <c r="VHP148" s="29"/>
      <c r="VHQ148" s="29"/>
      <c r="VHR148" s="29"/>
      <c r="VHS148" s="29"/>
      <c r="VHT148" s="29"/>
      <c r="VHU148" s="29"/>
      <c r="VHV148" s="29"/>
      <c r="VHX148" s="29"/>
      <c r="VHY148" s="29"/>
      <c r="VHZ148" s="29"/>
      <c r="VIA148" s="29"/>
      <c r="VIB148" s="29"/>
      <c r="VIC148" s="29"/>
      <c r="VID148" s="29"/>
      <c r="VIE148" s="29"/>
      <c r="VIF148" s="29"/>
      <c r="VIG148" s="29"/>
      <c r="VIH148" s="29"/>
      <c r="VII148" s="29"/>
      <c r="VIJ148" s="29"/>
      <c r="VIK148" s="29"/>
      <c r="VIL148" s="29"/>
      <c r="VIM148" s="29"/>
      <c r="VIN148" s="29"/>
      <c r="VIO148" s="29"/>
      <c r="VIP148" s="29"/>
      <c r="VIQ148" s="29"/>
      <c r="VIR148" s="29"/>
      <c r="VIS148" s="29"/>
      <c r="VIT148" s="29"/>
      <c r="VIU148" s="29"/>
      <c r="VIV148" s="29"/>
      <c r="VIW148" s="29"/>
      <c r="VIX148" s="29"/>
      <c r="VIY148" s="29"/>
      <c r="VIZ148" s="29"/>
      <c r="VJA148" s="29"/>
      <c r="VJB148" s="29"/>
      <c r="VJC148" s="29"/>
      <c r="VJD148" s="29"/>
      <c r="VJE148" s="29"/>
      <c r="VJF148" s="29"/>
      <c r="VJG148" s="29"/>
      <c r="VJH148" s="29"/>
      <c r="VJI148" s="29"/>
      <c r="VJJ148" s="29"/>
      <c r="VJK148" s="29"/>
      <c r="VJL148" s="29"/>
      <c r="VJM148" s="29"/>
      <c r="VJN148" s="29"/>
      <c r="VJO148" s="29"/>
      <c r="VJP148" s="29"/>
      <c r="VJQ148" s="29"/>
      <c r="VJR148" s="29"/>
      <c r="VJS148" s="29"/>
      <c r="VJT148" s="29"/>
      <c r="VJU148" s="29"/>
      <c r="VJV148" s="29"/>
      <c r="VJW148" s="29"/>
      <c r="VJX148" s="29"/>
      <c r="VJY148" s="29"/>
      <c r="VJZ148" s="29"/>
      <c r="VKA148" s="29"/>
      <c r="VKB148" s="29"/>
      <c r="VKC148" s="29"/>
      <c r="VKD148" s="29"/>
      <c r="VKE148" s="29"/>
      <c r="VKF148" s="29"/>
      <c r="VKG148" s="29"/>
      <c r="VKH148" s="29"/>
      <c r="VKI148" s="29"/>
      <c r="VKJ148" s="29"/>
      <c r="VKK148" s="29"/>
      <c r="VKL148" s="29"/>
      <c r="VKM148" s="29"/>
      <c r="VKN148" s="29"/>
      <c r="VKO148" s="29"/>
      <c r="VKP148" s="29"/>
      <c r="VKQ148" s="29"/>
      <c r="VKR148" s="29"/>
      <c r="VKS148" s="29"/>
      <c r="VKT148" s="29"/>
      <c r="VKU148" s="29"/>
      <c r="VKV148" s="29"/>
      <c r="VKW148" s="29"/>
      <c r="VKX148" s="29"/>
      <c r="VKY148" s="29"/>
      <c r="VKZ148" s="29"/>
      <c r="VLA148" s="29"/>
      <c r="VLB148" s="29"/>
      <c r="VLC148" s="29"/>
      <c r="VLD148" s="29"/>
      <c r="VLE148" s="29"/>
      <c r="VLF148" s="29"/>
      <c r="VLG148" s="29"/>
      <c r="VLH148" s="29"/>
      <c r="VLI148" s="29"/>
      <c r="VLJ148" s="29"/>
      <c r="VLK148" s="29"/>
      <c r="VLL148" s="29"/>
      <c r="VLM148" s="29"/>
      <c r="VLN148" s="29"/>
      <c r="VLO148" s="29"/>
      <c r="VLP148" s="29"/>
      <c r="VLQ148" s="29"/>
      <c r="VLR148" s="29"/>
      <c r="VLS148" s="29"/>
      <c r="VLT148" s="29"/>
      <c r="VLU148" s="29"/>
      <c r="VLV148" s="29"/>
      <c r="VLW148" s="29"/>
      <c r="VLX148" s="29"/>
      <c r="VLY148" s="29"/>
      <c r="VLZ148" s="29"/>
      <c r="VMA148" s="29"/>
      <c r="VMB148" s="29"/>
      <c r="VMC148" s="29"/>
      <c r="VMD148" s="29"/>
      <c r="VME148" s="29"/>
      <c r="VMF148" s="29"/>
      <c r="VMG148" s="29"/>
      <c r="VMH148" s="29"/>
      <c r="VMI148" s="29"/>
      <c r="VMJ148" s="29"/>
      <c r="VMK148" s="29"/>
      <c r="VML148" s="29"/>
      <c r="VMM148" s="29"/>
      <c r="VMN148" s="29"/>
      <c r="VMO148" s="29"/>
      <c r="VMP148" s="29"/>
      <c r="VMQ148" s="29"/>
      <c r="VMR148" s="29"/>
      <c r="VMS148" s="29"/>
      <c r="VMT148" s="29"/>
      <c r="VMU148" s="29"/>
      <c r="VMV148" s="29"/>
      <c r="VMW148" s="29"/>
      <c r="VMX148" s="29"/>
      <c r="VMY148" s="29"/>
      <c r="VMZ148" s="29"/>
      <c r="VNA148" s="29"/>
      <c r="VNB148" s="29"/>
      <c r="VNC148" s="29"/>
      <c r="VND148" s="29"/>
      <c r="VNE148" s="29"/>
      <c r="VNF148" s="29"/>
      <c r="VNG148" s="29"/>
      <c r="VNH148" s="29"/>
      <c r="VNI148" s="29"/>
      <c r="VNJ148" s="29"/>
      <c r="VNK148" s="29"/>
      <c r="VNL148" s="29"/>
      <c r="VNM148" s="29"/>
      <c r="VNN148" s="29"/>
      <c r="VNO148" s="29"/>
      <c r="VNP148" s="29"/>
      <c r="VNQ148" s="29"/>
      <c r="VNR148" s="29"/>
      <c r="VNS148" s="29"/>
      <c r="VNT148" s="29"/>
      <c r="VNU148" s="29"/>
      <c r="VNV148" s="29"/>
      <c r="VNW148" s="29"/>
      <c r="VNX148" s="29"/>
      <c r="VNY148" s="29"/>
      <c r="VNZ148" s="29"/>
      <c r="VOA148" s="29"/>
      <c r="VOB148" s="29"/>
      <c r="VOC148" s="29"/>
      <c r="VOD148" s="29"/>
      <c r="VOE148" s="29"/>
      <c r="VOF148" s="29"/>
      <c r="VOG148" s="29"/>
      <c r="VOH148" s="29"/>
      <c r="VOI148" s="29"/>
      <c r="VOJ148" s="29"/>
      <c r="VOK148" s="29"/>
      <c r="VOL148" s="29"/>
      <c r="VOM148" s="29"/>
      <c r="VON148" s="29"/>
      <c r="VOO148" s="29"/>
      <c r="VOP148" s="29"/>
      <c r="VOQ148" s="29"/>
      <c r="VOR148" s="29"/>
      <c r="VOS148" s="29"/>
      <c r="VOT148" s="29"/>
      <c r="VOU148" s="29"/>
      <c r="VOV148" s="29"/>
      <c r="VOW148" s="29"/>
      <c r="VOX148" s="29"/>
      <c r="VOY148" s="29"/>
      <c r="VOZ148" s="29"/>
      <c r="VPA148" s="29"/>
      <c r="VPB148" s="29"/>
      <c r="VPC148" s="29"/>
      <c r="VPD148" s="29"/>
      <c r="VPE148" s="29"/>
      <c r="VPF148" s="29"/>
      <c r="VPG148" s="29"/>
      <c r="VPH148" s="29"/>
      <c r="VPI148" s="29"/>
      <c r="VPJ148" s="29"/>
      <c r="VPK148" s="29"/>
      <c r="VPL148" s="29"/>
      <c r="VPM148" s="29"/>
      <c r="VPN148" s="29"/>
      <c r="VPO148" s="29"/>
      <c r="VPP148" s="29"/>
      <c r="VPQ148" s="29"/>
      <c r="VPR148" s="29"/>
      <c r="VPS148" s="29"/>
      <c r="VPT148" s="29"/>
      <c r="VPU148" s="29"/>
      <c r="VPV148" s="29"/>
      <c r="VPW148" s="29"/>
      <c r="VPX148" s="29"/>
      <c r="VPY148" s="29"/>
      <c r="VPZ148" s="29"/>
      <c r="VQA148" s="29"/>
      <c r="VQB148" s="29"/>
      <c r="VQC148" s="29"/>
      <c r="VQD148" s="29"/>
      <c r="VQE148" s="29"/>
      <c r="VQF148" s="29"/>
      <c r="VQG148" s="29"/>
      <c r="VQH148" s="29"/>
      <c r="VQI148" s="29"/>
      <c r="VQJ148" s="29"/>
      <c r="VQK148" s="29"/>
      <c r="VQL148" s="29"/>
      <c r="VQM148" s="29"/>
      <c r="VQN148" s="29"/>
      <c r="VQO148" s="29"/>
      <c r="VQP148" s="29"/>
      <c r="VQQ148" s="29"/>
      <c r="VQR148" s="29"/>
      <c r="VQS148" s="29"/>
      <c r="VQT148" s="29"/>
      <c r="VQU148" s="29"/>
      <c r="VQV148" s="29"/>
      <c r="VQW148" s="29"/>
      <c r="VQX148" s="29"/>
      <c r="VQY148" s="29"/>
      <c r="VQZ148" s="29"/>
      <c r="VRA148" s="29"/>
      <c r="VRB148" s="29"/>
      <c r="VRC148" s="29"/>
      <c r="VRD148" s="29"/>
      <c r="VRE148" s="29"/>
      <c r="VRF148" s="29"/>
      <c r="VRG148" s="29"/>
      <c r="VRH148" s="29"/>
      <c r="VRI148" s="29"/>
      <c r="VRJ148" s="29"/>
      <c r="VRK148" s="29"/>
      <c r="VRL148" s="29"/>
      <c r="VRM148" s="29"/>
      <c r="VRN148" s="29"/>
      <c r="VRO148" s="29"/>
      <c r="VRP148" s="29"/>
      <c r="VRQ148" s="29"/>
      <c r="VRR148" s="29"/>
      <c r="VRT148" s="29"/>
      <c r="VRU148" s="29"/>
      <c r="VRV148" s="29"/>
      <c r="VRW148" s="29"/>
      <c r="VRX148" s="29"/>
      <c r="VRY148" s="29"/>
      <c r="VRZ148" s="29"/>
      <c r="VSA148" s="29"/>
      <c r="VSB148" s="29"/>
      <c r="VSC148" s="29"/>
      <c r="VSD148" s="29"/>
      <c r="VSE148" s="29"/>
      <c r="VSF148" s="29"/>
      <c r="VSG148" s="29"/>
      <c r="VSH148" s="29"/>
      <c r="VSI148" s="29"/>
      <c r="VSJ148" s="29"/>
      <c r="VSK148" s="29"/>
      <c r="VSL148" s="29"/>
      <c r="VSM148" s="29"/>
      <c r="VSN148" s="29"/>
      <c r="VSO148" s="29"/>
      <c r="VSP148" s="29"/>
      <c r="VSQ148" s="29"/>
      <c r="VSR148" s="29"/>
      <c r="VSS148" s="29"/>
      <c r="VST148" s="29"/>
      <c r="VSU148" s="29"/>
      <c r="VSV148" s="29"/>
      <c r="VSW148" s="29"/>
      <c r="VSX148" s="29"/>
      <c r="VSY148" s="29"/>
      <c r="VSZ148" s="29"/>
      <c r="VTA148" s="29"/>
      <c r="VTB148" s="29"/>
      <c r="VTC148" s="29"/>
      <c r="VTD148" s="29"/>
      <c r="VTE148" s="29"/>
      <c r="VTF148" s="29"/>
      <c r="VTG148" s="29"/>
      <c r="VTH148" s="29"/>
      <c r="VTI148" s="29"/>
      <c r="VTJ148" s="29"/>
      <c r="VTK148" s="29"/>
      <c r="VTL148" s="29"/>
      <c r="VTM148" s="29"/>
      <c r="VTN148" s="29"/>
      <c r="VTO148" s="29"/>
      <c r="VTP148" s="29"/>
      <c r="VTQ148" s="29"/>
      <c r="VTR148" s="29"/>
      <c r="VTS148" s="29"/>
      <c r="VTT148" s="29"/>
      <c r="VTU148" s="29"/>
      <c r="VTV148" s="29"/>
      <c r="VTW148" s="29"/>
      <c r="VTX148" s="29"/>
      <c r="VTY148" s="29"/>
      <c r="VTZ148" s="29"/>
      <c r="VUA148" s="29"/>
      <c r="VUB148" s="29"/>
      <c r="VUC148" s="29"/>
      <c r="VUD148" s="29"/>
      <c r="VUE148" s="29"/>
      <c r="VUF148" s="29"/>
      <c r="VUG148" s="29"/>
      <c r="VUH148" s="29"/>
      <c r="VUI148" s="29"/>
      <c r="VUJ148" s="29"/>
      <c r="VUK148" s="29"/>
      <c r="VUL148" s="29"/>
      <c r="VUM148" s="29"/>
      <c r="VUN148" s="29"/>
      <c r="VUO148" s="29"/>
      <c r="VUP148" s="29"/>
      <c r="VUQ148" s="29"/>
      <c r="VUR148" s="29"/>
      <c r="VUS148" s="29"/>
      <c r="VUT148" s="29"/>
      <c r="VUU148" s="29"/>
      <c r="VUV148" s="29"/>
      <c r="VUW148" s="29"/>
      <c r="VUX148" s="29"/>
      <c r="VUY148" s="29"/>
      <c r="VUZ148" s="29"/>
      <c r="VVA148" s="29"/>
      <c r="VVB148" s="29"/>
      <c r="VVC148" s="29"/>
      <c r="VVD148" s="29"/>
      <c r="VVE148" s="29"/>
      <c r="VVF148" s="29"/>
      <c r="VVG148" s="29"/>
      <c r="VVH148" s="29"/>
      <c r="VVI148" s="29"/>
      <c r="VVJ148" s="29"/>
      <c r="VVK148" s="29"/>
      <c r="VVL148" s="29"/>
      <c r="VVM148" s="29"/>
      <c r="VVN148" s="29"/>
      <c r="VVO148" s="29"/>
      <c r="VVP148" s="29"/>
      <c r="VVQ148" s="29"/>
      <c r="VVR148" s="29"/>
      <c r="VVS148" s="29"/>
      <c r="VVT148" s="29"/>
      <c r="VVU148" s="29"/>
      <c r="VVV148" s="29"/>
      <c r="VVW148" s="29"/>
      <c r="VVX148" s="29"/>
      <c r="VVY148" s="29"/>
      <c r="VVZ148" s="29"/>
      <c r="VWA148" s="29"/>
      <c r="VWB148" s="29"/>
      <c r="VWC148" s="29"/>
      <c r="VWD148" s="29"/>
      <c r="VWE148" s="29"/>
      <c r="VWF148" s="29"/>
      <c r="VWG148" s="29"/>
      <c r="VWH148" s="29"/>
      <c r="VWI148" s="29"/>
      <c r="VWJ148" s="29"/>
      <c r="VWK148" s="29"/>
      <c r="VWL148" s="29"/>
      <c r="VWM148" s="29"/>
      <c r="VWN148" s="29"/>
      <c r="VWO148" s="29"/>
      <c r="VWP148" s="29"/>
      <c r="VWQ148" s="29"/>
      <c r="VWR148" s="29"/>
      <c r="VWS148" s="29"/>
      <c r="VWT148" s="29"/>
      <c r="VWU148" s="29"/>
      <c r="VWV148" s="29"/>
      <c r="VWW148" s="29"/>
      <c r="VWX148" s="29"/>
      <c r="VWY148" s="29"/>
      <c r="VWZ148" s="29"/>
      <c r="VXA148" s="29"/>
      <c r="VXB148" s="29"/>
      <c r="VXC148" s="29"/>
      <c r="VXD148" s="29"/>
      <c r="VXE148" s="29"/>
      <c r="VXF148" s="29"/>
      <c r="VXG148" s="29"/>
      <c r="VXH148" s="29"/>
      <c r="VXI148" s="29"/>
      <c r="VXJ148" s="29"/>
      <c r="VXK148" s="29"/>
      <c r="VXL148" s="29"/>
      <c r="VXM148" s="29"/>
      <c r="VXN148" s="29"/>
      <c r="VXO148" s="29"/>
      <c r="VXP148" s="29"/>
      <c r="VXQ148" s="29"/>
      <c r="VXR148" s="29"/>
      <c r="VXS148" s="29"/>
      <c r="VXT148" s="29"/>
      <c r="VXU148" s="29"/>
      <c r="VXV148" s="29"/>
      <c r="VXW148" s="29"/>
      <c r="VXX148" s="29"/>
      <c r="VXY148" s="29"/>
      <c r="VXZ148" s="29"/>
      <c r="VYA148" s="29"/>
      <c r="VYB148" s="29"/>
      <c r="VYC148" s="29"/>
      <c r="VYD148" s="29"/>
      <c r="VYE148" s="29"/>
      <c r="VYF148" s="29"/>
      <c r="VYG148" s="29"/>
      <c r="VYH148" s="29"/>
      <c r="VYI148" s="29"/>
      <c r="VYJ148" s="29"/>
      <c r="VYK148" s="29"/>
      <c r="VYL148" s="29"/>
      <c r="VYM148" s="29"/>
      <c r="VYN148" s="29"/>
      <c r="VYO148" s="29"/>
      <c r="VYP148" s="29"/>
      <c r="VYQ148" s="29"/>
      <c r="VYR148" s="29"/>
      <c r="VYS148" s="29"/>
      <c r="VYT148" s="29"/>
      <c r="VYU148" s="29"/>
      <c r="VYV148" s="29"/>
      <c r="VYW148" s="29"/>
      <c r="VYX148" s="29"/>
      <c r="VYY148" s="29"/>
      <c r="VYZ148" s="29"/>
      <c r="VZA148" s="29"/>
      <c r="VZB148" s="29"/>
      <c r="VZC148" s="29"/>
      <c r="VZD148" s="29"/>
      <c r="VZE148" s="29"/>
      <c r="VZF148" s="29"/>
      <c r="VZG148" s="29"/>
      <c r="VZH148" s="29"/>
      <c r="VZI148" s="29"/>
      <c r="VZJ148" s="29"/>
      <c r="VZK148" s="29"/>
      <c r="VZL148" s="29"/>
      <c r="VZM148" s="29"/>
      <c r="VZN148" s="29"/>
      <c r="VZO148" s="29"/>
      <c r="VZP148" s="29"/>
      <c r="VZQ148" s="29"/>
      <c r="VZR148" s="29"/>
      <c r="VZS148" s="29"/>
      <c r="VZT148" s="29"/>
      <c r="VZU148" s="29"/>
      <c r="VZV148" s="29"/>
      <c r="VZW148" s="29"/>
      <c r="VZX148" s="29"/>
      <c r="VZY148" s="29"/>
      <c r="VZZ148" s="29"/>
      <c r="WAA148" s="29"/>
      <c r="WAB148" s="29"/>
      <c r="WAC148" s="29"/>
      <c r="WAD148" s="29"/>
      <c r="WAE148" s="29"/>
      <c r="WAF148" s="29"/>
      <c r="WAG148" s="29"/>
      <c r="WAH148" s="29"/>
      <c r="WAI148" s="29"/>
      <c r="WAJ148" s="29"/>
      <c r="WAK148" s="29"/>
      <c r="WAL148" s="29"/>
      <c r="WAM148" s="29"/>
      <c r="WAN148" s="29"/>
      <c r="WAO148" s="29"/>
      <c r="WAP148" s="29"/>
      <c r="WAQ148" s="29"/>
      <c r="WAR148" s="29"/>
      <c r="WAS148" s="29"/>
      <c r="WAT148" s="29"/>
      <c r="WAU148" s="29"/>
      <c r="WAV148" s="29"/>
      <c r="WAW148" s="29"/>
      <c r="WAX148" s="29"/>
      <c r="WAY148" s="29"/>
      <c r="WAZ148" s="29"/>
      <c r="WBA148" s="29"/>
      <c r="WBB148" s="29"/>
      <c r="WBC148" s="29"/>
      <c r="WBD148" s="29"/>
      <c r="WBE148" s="29"/>
      <c r="WBF148" s="29"/>
      <c r="WBG148" s="29"/>
      <c r="WBH148" s="29"/>
      <c r="WBI148" s="29"/>
      <c r="WBJ148" s="29"/>
      <c r="WBK148" s="29"/>
      <c r="WBL148" s="29"/>
      <c r="WBM148" s="29"/>
      <c r="WBN148" s="29"/>
      <c r="WBP148" s="29"/>
      <c r="WBQ148" s="29"/>
      <c r="WBR148" s="29"/>
      <c r="WBS148" s="29"/>
      <c r="WBT148" s="29"/>
      <c r="WBU148" s="29"/>
      <c r="WBV148" s="29"/>
      <c r="WBW148" s="29"/>
      <c r="WBX148" s="29"/>
      <c r="WBY148" s="29"/>
      <c r="WBZ148" s="29"/>
      <c r="WCA148" s="29"/>
      <c r="WCB148" s="29"/>
      <c r="WCC148" s="29"/>
      <c r="WCD148" s="29"/>
      <c r="WCE148" s="29"/>
      <c r="WCF148" s="29"/>
      <c r="WCG148" s="29"/>
      <c r="WCH148" s="29"/>
      <c r="WCI148" s="29"/>
      <c r="WCJ148" s="29"/>
      <c r="WCK148" s="29"/>
      <c r="WCL148" s="29"/>
      <c r="WCM148" s="29"/>
      <c r="WCN148" s="29"/>
      <c r="WCO148" s="29"/>
      <c r="WCP148" s="29"/>
      <c r="WCQ148" s="29"/>
      <c r="WCR148" s="29"/>
      <c r="WCS148" s="29"/>
      <c r="WCT148" s="29"/>
      <c r="WCU148" s="29"/>
      <c r="WCV148" s="29"/>
      <c r="WCW148" s="29"/>
      <c r="WCX148" s="29"/>
      <c r="WCY148" s="29"/>
      <c r="WCZ148" s="29"/>
      <c r="WDA148" s="29"/>
      <c r="WDB148" s="29"/>
      <c r="WDC148" s="29"/>
      <c r="WDD148" s="29"/>
      <c r="WDE148" s="29"/>
      <c r="WDF148" s="29"/>
      <c r="WDG148" s="29"/>
      <c r="WDH148" s="29"/>
      <c r="WDI148" s="29"/>
      <c r="WDJ148" s="29"/>
      <c r="WDK148" s="29"/>
      <c r="WDL148" s="29"/>
      <c r="WDM148" s="29"/>
      <c r="WDN148" s="29"/>
      <c r="WDO148" s="29"/>
      <c r="WDP148" s="29"/>
      <c r="WDQ148" s="29"/>
      <c r="WDR148" s="29"/>
      <c r="WDS148" s="29"/>
      <c r="WDT148" s="29"/>
      <c r="WDU148" s="29"/>
      <c r="WDV148" s="29"/>
      <c r="WDW148" s="29"/>
      <c r="WDX148" s="29"/>
      <c r="WDY148" s="29"/>
      <c r="WDZ148" s="29"/>
      <c r="WEA148" s="29"/>
      <c r="WEB148" s="29"/>
      <c r="WEC148" s="29"/>
      <c r="WED148" s="29"/>
      <c r="WEE148" s="29"/>
      <c r="WEF148" s="29"/>
      <c r="WEG148" s="29"/>
      <c r="WEH148" s="29"/>
      <c r="WEI148" s="29"/>
      <c r="WEJ148" s="29"/>
      <c r="WEK148" s="29"/>
      <c r="WEL148" s="29"/>
      <c r="WEM148" s="29"/>
      <c r="WEN148" s="29"/>
      <c r="WEO148" s="29"/>
      <c r="WEP148" s="29"/>
      <c r="WEQ148" s="29"/>
      <c r="WER148" s="29"/>
      <c r="WES148" s="29"/>
      <c r="WET148" s="29"/>
      <c r="WEU148" s="29"/>
      <c r="WEV148" s="29"/>
      <c r="WEW148" s="29"/>
      <c r="WEX148" s="29"/>
      <c r="WEY148" s="29"/>
      <c r="WEZ148" s="29"/>
      <c r="WFA148" s="29"/>
      <c r="WFB148" s="29"/>
      <c r="WFC148" s="29"/>
      <c r="WFD148" s="29"/>
      <c r="WFE148" s="29"/>
      <c r="WFF148" s="29"/>
      <c r="WFG148" s="29"/>
      <c r="WFH148" s="29"/>
      <c r="WFI148" s="29"/>
      <c r="WFJ148" s="29"/>
      <c r="WFK148" s="29"/>
      <c r="WFL148" s="29"/>
      <c r="WFM148" s="29"/>
      <c r="WFN148" s="29"/>
      <c r="WFO148" s="29"/>
      <c r="WFP148" s="29"/>
      <c r="WFQ148" s="29"/>
      <c r="WFR148" s="29"/>
      <c r="WFS148" s="29"/>
      <c r="WFT148" s="29"/>
      <c r="WFU148" s="29"/>
      <c r="WFV148" s="29"/>
      <c r="WFW148" s="29"/>
      <c r="WFX148" s="29"/>
      <c r="WFY148" s="29"/>
      <c r="WFZ148" s="29"/>
      <c r="WGA148" s="29"/>
      <c r="WGB148" s="29"/>
      <c r="WGC148" s="29"/>
      <c r="WGD148" s="29"/>
      <c r="WGE148" s="29"/>
      <c r="WGF148" s="29"/>
      <c r="WGG148" s="29"/>
      <c r="WGH148" s="29"/>
      <c r="WGI148" s="29"/>
      <c r="WGJ148" s="29"/>
      <c r="WGK148" s="29"/>
      <c r="WGL148" s="29"/>
      <c r="WGM148" s="29"/>
      <c r="WGN148" s="29"/>
      <c r="WGO148" s="29"/>
      <c r="WGP148" s="29"/>
      <c r="WGQ148" s="29"/>
      <c r="WGR148" s="29"/>
      <c r="WGS148" s="29"/>
      <c r="WGT148" s="29"/>
      <c r="WGU148" s="29"/>
      <c r="WGV148" s="29"/>
      <c r="WGW148" s="29"/>
      <c r="WGX148" s="29"/>
      <c r="WGY148" s="29"/>
      <c r="WGZ148" s="29"/>
      <c r="WHA148" s="29"/>
      <c r="WHB148" s="29"/>
      <c r="WHC148" s="29"/>
      <c r="WHD148" s="29"/>
      <c r="WHE148" s="29"/>
      <c r="WHF148" s="29"/>
      <c r="WHG148" s="29"/>
      <c r="WHH148" s="29"/>
      <c r="WHI148" s="29"/>
      <c r="WHJ148" s="29"/>
      <c r="WHK148" s="29"/>
      <c r="WHL148" s="29"/>
      <c r="WHM148" s="29"/>
      <c r="WHN148" s="29"/>
      <c r="WHO148" s="29"/>
      <c r="WHP148" s="29"/>
      <c r="WHQ148" s="29"/>
      <c r="WHR148" s="29"/>
      <c r="WHS148" s="29"/>
      <c r="WHT148" s="29"/>
      <c r="WHU148" s="29"/>
      <c r="WHV148" s="29"/>
      <c r="WHW148" s="29"/>
      <c r="WHX148" s="29"/>
      <c r="WHY148" s="29"/>
      <c r="WHZ148" s="29"/>
      <c r="WIA148" s="29"/>
      <c r="WIB148" s="29"/>
      <c r="WIC148" s="29"/>
      <c r="WID148" s="29"/>
      <c r="WIE148" s="29"/>
      <c r="WIF148" s="29"/>
      <c r="WIG148" s="29"/>
      <c r="WIH148" s="29"/>
      <c r="WII148" s="29"/>
      <c r="WIJ148" s="29"/>
      <c r="WIK148" s="29"/>
      <c r="WIL148" s="29"/>
      <c r="WIM148" s="29"/>
      <c r="WIN148" s="29"/>
      <c r="WIO148" s="29"/>
      <c r="WIP148" s="29"/>
      <c r="WIQ148" s="29"/>
      <c r="WIR148" s="29"/>
      <c r="WIS148" s="29"/>
      <c r="WIT148" s="29"/>
      <c r="WIU148" s="29"/>
      <c r="WIV148" s="29"/>
      <c r="WIW148" s="29"/>
      <c r="WIX148" s="29"/>
      <c r="WIY148" s="29"/>
      <c r="WIZ148" s="29"/>
      <c r="WJA148" s="29"/>
      <c r="WJB148" s="29"/>
      <c r="WJC148" s="29"/>
      <c r="WJD148" s="29"/>
      <c r="WJE148" s="29"/>
      <c r="WJF148" s="29"/>
      <c r="WJG148" s="29"/>
      <c r="WJH148" s="29"/>
      <c r="WJI148" s="29"/>
      <c r="WJJ148" s="29"/>
      <c r="WJK148" s="29"/>
      <c r="WJL148" s="29"/>
      <c r="WJM148" s="29"/>
      <c r="WJN148" s="29"/>
      <c r="WJO148" s="29"/>
      <c r="WJP148" s="29"/>
      <c r="WJQ148" s="29"/>
      <c r="WJR148" s="29"/>
      <c r="WJS148" s="29"/>
      <c r="WJT148" s="29"/>
      <c r="WJU148" s="29"/>
      <c r="WJV148" s="29"/>
      <c r="WJW148" s="29"/>
      <c r="WJX148" s="29"/>
      <c r="WJY148" s="29"/>
      <c r="WJZ148" s="29"/>
      <c r="WKA148" s="29"/>
      <c r="WKB148" s="29"/>
      <c r="WKC148" s="29"/>
      <c r="WKD148" s="29"/>
      <c r="WKE148" s="29"/>
      <c r="WKF148" s="29"/>
      <c r="WKG148" s="29"/>
      <c r="WKH148" s="29"/>
      <c r="WKI148" s="29"/>
      <c r="WKJ148" s="29"/>
      <c r="WKK148" s="29"/>
      <c r="WKL148" s="29"/>
      <c r="WKM148" s="29"/>
      <c r="WKN148" s="29"/>
      <c r="WKO148" s="29"/>
      <c r="WKP148" s="29"/>
      <c r="WKQ148" s="29"/>
      <c r="WKR148" s="29"/>
      <c r="WKS148" s="29"/>
      <c r="WKT148" s="29"/>
      <c r="WKU148" s="29"/>
      <c r="WKV148" s="29"/>
      <c r="WKW148" s="29"/>
      <c r="WKX148" s="29"/>
      <c r="WKY148" s="29"/>
      <c r="WKZ148" s="29"/>
      <c r="WLA148" s="29"/>
      <c r="WLB148" s="29"/>
      <c r="WLC148" s="29"/>
      <c r="WLD148" s="29"/>
      <c r="WLE148" s="29"/>
      <c r="WLF148" s="29"/>
      <c r="WLG148" s="29"/>
      <c r="WLH148" s="29"/>
      <c r="WLI148" s="29"/>
      <c r="WLJ148" s="29"/>
      <c r="WLL148" s="29"/>
      <c r="WLM148" s="29"/>
      <c r="WLN148" s="29"/>
      <c r="WLO148" s="29"/>
      <c r="WLP148" s="29"/>
      <c r="WLQ148" s="29"/>
      <c r="WLR148" s="29"/>
      <c r="WLS148" s="29"/>
      <c r="WLT148" s="29"/>
      <c r="WLU148" s="29"/>
      <c r="WLV148" s="29"/>
      <c r="WLW148" s="29"/>
      <c r="WLX148" s="29"/>
      <c r="WLY148" s="29"/>
      <c r="WLZ148" s="29"/>
      <c r="WMA148" s="29"/>
      <c r="WMB148" s="29"/>
      <c r="WMC148" s="29"/>
      <c r="WMD148" s="29"/>
      <c r="WME148" s="29"/>
      <c r="WMF148" s="29"/>
      <c r="WMG148" s="29"/>
      <c r="WMH148" s="29"/>
      <c r="WMI148" s="29"/>
      <c r="WMJ148" s="29"/>
      <c r="WMK148" s="29"/>
      <c r="WML148" s="29"/>
      <c r="WMM148" s="29"/>
      <c r="WMN148" s="29"/>
      <c r="WMO148" s="29"/>
      <c r="WMP148" s="29"/>
      <c r="WMQ148" s="29"/>
      <c r="WMR148" s="29"/>
      <c r="WMS148" s="29"/>
      <c r="WMT148" s="29"/>
      <c r="WMU148" s="29"/>
      <c r="WMV148" s="29"/>
      <c r="WMW148" s="29"/>
      <c r="WMX148" s="29"/>
      <c r="WMY148" s="29"/>
      <c r="WMZ148" s="29"/>
      <c r="WNA148" s="29"/>
      <c r="WNB148" s="29"/>
      <c r="WNC148" s="29"/>
      <c r="WND148" s="29"/>
      <c r="WNE148" s="29"/>
      <c r="WNF148" s="29"/>
      <c r="WNG148" s="29"/>
      <c r="WNH148" s="29"/>
      <c r="WNI148" s="29"/>
      <c r="WNJ148" s="29"/>
      <c r="WNK148" s="29"/>
      <c r="WNL148" s="29"/>
      <c r="WNM148" s="29"/>
      <c r="WNN148" s="29"/>
      <c r="WNO148" s="29"/>
      <c r="WNP148" s="29"/>
      <c r="WNQ148" s="29"/>
      <c r="WNR148" s="29"/>
      <c r="WNS148" s="29"/>
      <c r="WNT148" s="29"/>
      <c r="WNU148" s="29"/>
      <c r="WNV148" s="29"/>
      <c r="WNW148" s="29"/>
      <c r="WNX148" s="29"/>
      <c r="WNY148" s="29"/>
      <c r="WNZ148" s="29"/>
      <c r="WOA148" s="29"/>
      <c r="WOB148" s="29"/>
      <c r="WOC148" s="29"/>
      <c r="WOD148" s="29"/>
      <c r="WOE148" s="29"/>
      <c r="WOF148" s="29"/>
      <c r="WOG148" s="29"/>
      <c r="WOH148" s="29"/>
      <c r="WOI148" s="29"/>
      <c r="WOJ148" s="29"/>
      <c r="WOK148" s="29"/>
      <c r="WOL148" s="29"/>
      <c r="WOM148" s="29"/>
      <c r="WON148" s="29"/>
      <c r="WOO148" s="29"/>
      <c r="WOP148" s="29"/>
      <c r="WOQ148" s="29"/>
      <c r="WOR148" s="29"/>
      <c r="WOS148" s="29"/>
      <c r="WOT148" s="29"/>
      <c r="WOU148" s="29"/>
      <c r="WOV148" s="29"/>
      <c r="WOW148" s="29"/>
      <c r="WOX148" s="29"/>
      <c r="WOY148" s="29"/>
      <c r="WOZ148" s="29"/>
      <c r="WPA148" s="29"/>
      <c r="WPB148" s="29"/>
      <c r="WPC148" s="29"/>
      <c r="WPD148" s="29"/>
      <c r="WPE148" s="29"/>
      <c r="WPF148" s="29"/>
      <c r="WPG148" s="29"/>
      <c r="WPH148" s="29"/>
      <c r="WPI148" s="29"/>
      <c r="WPJ148" s="29"/>
      <c r="WPK148" s="29"/>
      <c r="WPL148" s="29"/>
      <c r="WPM148" s="29"/>
      <c r="WPN148" s="29"/>
      <c r="WPO148" s="29"/>
      <c r="WPP148" s="29"/>
      <c r="WPQ148" s="29"/>
      <c r="WPR148" s="29"/>
      <c r="WPS148" s="29"/>
      <c r="WPT148" s="29"/>
      <c r="WPU148" s="29"/>
      <c r="WPV148" s="29"/>
      <c r="WPW148" s="29"/>
      <c r="WPX148" s="29"/>
      <c r="WPY148" s="29"/>
      <c r="WPZ148" s="29"/>
      <c r="WQA148" s="29"/>
      <c r="WQB148" s="29"/>
      <c r="WQC148" s="29"/>
      <c r="WQD148" s="29"/>
      <c r="WQE148" s="29"/>
      <c r="WQF148" s="29"/>
      <c r="WQG148" s="29"/>
      <c r="WQH148" s="29"/>
      <c r="WQI148" s="29"/>
      <c r="WQJ148" s="29"/>
      <c r="WQK148" s="29"/>
      <c r="WQL148" s="29"/>
      <c r="WQM148" s="29"/>
      <c r="WQN148" s="29"/>
      <c r="WQO148" s="29"/>
      <c r="WQP148" s="29"/>
      <c r="WQQ148" s="29"/>
      <c r="WQR148" s="29"/>
      <c r="WQS148" s="29"/>
      <c r="WQT148" s="29"/>
      <c r="WQU148" s="29"/>
      <c r="WQV148" s="29"/>
      <c r="WQW148" s="29"/>
      <c r="WQX148" s="29"/>
      <c r="WQY148" s="29"/>
      <c r="WQZ148" s="29"/>
      <c r="WRA148" s="29"/>
      <c r="WRB148" s="29"/>
      <c r="WRC148" s="29"/>
      <c r="WRD148" s="29"/>
      <c r="WRE148" s="29"/>
      <c r="WRF148" s="29"/>
      <c r="WRG148" s="29"/>
      <c r="WRH148" s="29"/>
      <c r="WRI148" s="29"/>
      <c r="WRJ148" s="29"/>
      <c r="WRK148" s="29"/>
      <c r="WRL148" s="29"/>
      <c r="WRM148" s="29"/>
      <c r="WRN148" s="29"/>
      <c r="WRO148" s="29"/>
      <c r="WRP148" s="29"/>
      <c r="WRQ148" s="29"/>
      <c r="WRR148" s="29"/>
      <c r="WRS148" s="29"/>
      <c r="WRT148" s="29"/>
      <c r="WRU148" s="29"/>
      <c r="WRV148" s="29"/>
      <c r="WRW148" s="29"/>
      <c r="WRX148" s="29"/>
      <c r="WRY148" s="29"/>
      <c r="WRZ148" s="29"/>
      <c r="WSA148" s="29"/>
      <c r="WSB148" s="29"/>
      <c r="WSC148" s="29"/>
      <c r="WSD148" s="29"/>
      <c r="WSE148" s="29"/>
      <c r="WSF148" s="29"/>
      <c r="WSG148" s="29"/>
      <c r="WSH148" s="29"/>
      <c r="WSI148" s="29"/>
      <c r="WSJ148" s="29"/>
      <c r="WSK148" s="29"/>
      <c r="WSL148" s="29"/>
      <c r="WSM148" s="29"/>
      <c r="WSN148" s="29"/>
      <c r="WSO148" s="29"/>
      <c r="WSP148" s="29"/>
      <c r="WSQ148" s="29"/>
      <c r="WSR148" s="29"/>
      <c r="WSS148" s="29"/>
      <c r="WST148" s="29"/>
      <c r="WSU148" s="29"/>
      <c r="WSV148" s="29"/>
      <c r="WSW148" s="29"/>
      <c r="WSX148" s="29"/>
      <c r="WSY148" s="29"/>
      <c r="WSZ148" s="29"/>
      <c r="WTA148" s="29"/>
      <c r="WTB148" s="29"/>
      <c r="WTC148" s="29"/>
      <c r="WTD148" s="29"/>
      <c r="WTE148" s="29"/>
      <c r="WTF148" s="29"/>
      <c r="WTG148" s="29"/>
      <c r="WTH148" s="29"/>
      <c r="WTI148" s="29"/>
      <c r="WTJ148" s="29"/>
      <c r="WTK148" s="29"/>
      <c r="WTL148" s="29"/>
      <c r="WTM148" s="29"/>
      <c r="WTN148" s="29"/>
      <c r="WTO148" s="29"/>
      <c r="WTP148" s="29"/>
      <c r="WTQ148" s="29"/>
      <c r="WTR148" s="29"/>
      <c r="WTS148" s="29"/>
      <c r="WTT148" s="29"/>
      <c r="WTU148" s="29"/>
      <c r="WTV148" s="29"/>
      <c r="WTW148" s="29"/>
      <c r="WTX148" s="29"/>
      <c r="WTY148" s="29"/>
      <c r="WTZ148" s="29"/>
      <c r="WUA148" s="29"/>
      <c r="WUB148" s="29"/>
      <c r="WUC148" s="29"/>
      <c r="WUD148" s="29"/>
      <c r="WUE148" s="29"/>
      <c r="WUF148" s="29"/>
      <c r="WUG148" s="29"/>
      <c r="WUH148" s="29"/>
      <c r="WUI148" s="29"/>
      <c r="WUJ148" s="29"/>
      <c r="WUK148" s="29"/>
      <c r="WUL148" s="29"/>
      <c r="WUM148" s="29"/>
      <c r="WUN148" s="29"/>
      <c r="WUO148" s="29"/>
      <c r="WUP148" s="29"/>
      <c r="WUQ148" s="29"/>
      <c r="WUR148" s="29"/>
      <c r="WUS148" s="29"/>
      <c r="WUT148" s="29"/>
      <c r="WUU148" s="29"/>
      <c r="WUV148" s="29"/>
      <c r="WUW148" s="29"/>
      <c r="WUX148" s="29"/>
      <c r="WUY148" s="29"/>
      <c r="WUZ148" s="29"/>
      <c r="WVA148" s="29"/>
      <c r="WVB148" s="29"/>
      <c r="WVC148" s="29"/>
      <c r="WVD148" s="29"/>
      <c r="WVE148" s="29"/>
      <c r="WVF148" s="29"/>
      <c r="WVH148" s="29"/>
      <c r="WVI148" s="29"/>
      <c r="WVJ148" s="29"/>
      <c r="WVK148" s="29"/>
      <c r="WVL148" s="29"/>
      <c r="WVM148" s="29"/>
      <c r="WVN148" s="29"/>
      <c r="WVO148" s="29"/>
      <c r="WVP148" s="29"/>
      <c r="WVQ148" s="29"/>
      <c r="WVR148" s="29"/>
      <c r="WVS148" s="29"/>
      <c r="WVT148" s="29"/>
      <c r="WVU148" s="29"/>
      <c r="WVV148" s="29"/>
      <c r="WVW148" s="29"/>
      <c r="WVX148" s="29"/>
      <c r="WVY148" s="29"/>
      <c r="WVZ148" s="29"/>
      <c r="WWA148" s="29"/>
      <c r="WWB148" s="29"/>
      <c r="WWC148" s="29"/>
      <c r="WWD148" s="29"/>
      <c r="WWE148" s="29"/>
      <c r="WWF148" s="29"/>
      <c r="WWG148" s="29"/>
      <c r="WWH148" s="29"/>
      <c r="WWI148" s="29"/>
      <c r="WWJ148" s="29"/>
      <c r="WWK148" s="29"/>
      <c r="WWL148" s="29"/>
      <c r="WWM148" s="29"/>
      <c r="WWN148" s="29"/>
      <c r="WWO148" s="29"/>
      <c r="WWP148" s="29"/>
      <c r="WWQ148" s="29"/>
      <c r="WWR148" s="29"/>
      <c r="WWS148" s="29"/>
      <c r="WWT148" s="29"/>
      <c r="WWU148" s="29"/>
      <c r="WWV148" s="29"/>
      <c r="WWW148" s="29"/>
      <c r="WWX148" s="29"/>
      <c r="WWY148" s="29"/>
      <c r="WWZ148" s="29"/>
      <c r="WXA148" s="29"/>
      <c r="WXB148" s="29"/>
      <c r="WXC148" s="29"/>
      <c r="WXD148" s="29"/>
      <c r="WXE148" s="29"/>
      <c r="WXF148" s="29"/>
      <c r="WXG148" s="29"/>
      <c r="WXH148" s="29"/>
      <c r="WXI148" s="29"/>
      <c r="WXJ148" s="29"/>
      <c r="WXK148" s="29"/>
      <c r="WXL148" s="29"/>
      <c r="WXM148" s="29"/>
      <c r="WXN148" s="29"/>
      <c r="WXO148" s="29"/>
      <c r="WXP148" s="29"/>
      <c r="WXQ148" s="29"/>
      <c r="WXR148" s="29"/>
      <c r="WXS148" s="29"/>
      <c r="WXT148" s="29"/>
      <c r="WXU148" s="29"/>
      <c r="WXV148" s="29"/>
      <c r="WXW148" s="29"/>
      <c r="WXX148" s="29"/>
      <c r="WXY148" s="29"/>
      <c r="WXZ148" s="29"/>
      <c r="WYA148" s="29"/>
      <c r="WYB148" s="29"/>
      <c r="WYC148" s="29"/>
      <c r="WYD148" s="29"/>
      <c r="WYE148" s="29"/>
      <c r="WYF148" s="29"/>
      <c r="WYG148" s="29"/>
      <c r="WYH148" s="29"/>
      <c r="WYI148" s="29"/>
      <c r="WYJ148" s="29"/>
      <c r="WYK148" s="29"/>
      <c r="WYL148" s="29"/>
      <c r="WYM148" s="29"/>
      <c r="WYN148" s="29"/>
      <c r="WYO148" s="29"/>
      <c r="WYP148" s="29"/>
      <c r="WYQ148" s="29"/>
      <c r="WYR148" s="29"/>
      <c r="WYS148" s="29"/>
      <c r="WYT148" s="29"/>
      <c r="WYU148" s="29"/>
      <c r="WYV148" s="29"/>
      <c r="WYW148" s="29"/>
      <c r="WYX148" s="29"/>
      <c r="WYY148" s="29"/>
      <c r="WYZ148" s="29"/>
      <c r="WZA148" s="29"/>
      <c r="WZB148" s="29"/>
      <c r="WZC148" s="29"/>
      <c r="WZD148" s="29"/>
      <c r="WZE148" s="29"/>
      <c r="WZF148" s="29"/>
      <c r="WZG148" s="29"/>
      <c r="WZH148" s="29"/>
      <c r="WZI148" s="29"/>
      <c r="WZJ148" s="29"/>
      <c r="WZK148" s="29"/>
      <c r="WZL148" s="29"/>
      <c r="WZM148" s="29"/>
      <c r="WZN148" s="29"/>
      <c r="WZO148" s="29"/>
      <c r="WZP148" s="29"/>
      <c r="WZQ148" s="29"/>
      <c r="WZR148" s="29"/>
      <c r="WZS148" s="29"/>
      <c r="WZT148" s="29"/>
      <c r="WZU148" s="29"/>
      <c r="WZV148" s="29"/>
      <c r="WZW148" s="29"/>
      <c r="WZX148" s="29"/>
      <c r="WZY148" s="29"/>
      <c r="WZZ148" s="29"/>
      <c r="XAA148" s="29"/>
      <c r="XAB148" s="29"/>
      <c r="XAC148" s="29"/>
      <c r="XAD148" s="29"/>
      <c r="XAE148" s="29"/>
      <c r="XAF148" s="29"/>
      <c r="XAG148" s="29"/>
      <c r="XAH148" s="29"/>
      <c r="XAI148" s="29"/>
      <c r="XAJ148" s="29"/>
      <c r="XAK148" s="29"/>
      <c r="XAL148" s="29"/>
      <c r="XAM148" s="29"/>
      <c r="XAN148" s="29"/>
      <c r="XAO148" s="29"/>
      <c r="XAP148" s="29"/>
      <c r="XAQ148" s="29"/>
      <c r="XAR148" s="29"/>
      <c r="XAS148" s="29"/>
      <c r="XAT148" s="29"/>
      <c r="XAU148" s="29"/>
      <c r="XAV148" s="29"/>
      <c r="XAW148" s="29"/>
      <c r="XAX148" s="29"/>
      <c r="XAY148" s="29"/>
      <c r="XAZ148" s="29"/>
      <c r="XBA148" s="29"/>
      <c r="XBB148" s="29"/>
      <c r="XBC148" s="29"/>
      <c r="XBD148" s="29"/>
      <c r="XBE148" s="29"/>
      <c r="XBF148" s="29"/>
      <c r="XBG148" s="29"/>
      <c r="XBH148" s="29"/>
      <c r="XBI148" s="29"/>
      <c r="XBJ148" s="29"/>
      <c r="XBK148" s="29"/>
      <c r="XBL148" s="29"/>
      <c r="XBM148" s="29"/>
      <c r="XBN148" s="29"/>
      <c r="XBO148" s="29"/>
      <c r="XBP148" s="29"/>
      <c r="XBQ148" s="29"/>
      <c r="XBR148" s="29"/>
      <c r="XBS148" s="29"/>
      <c r="XBT148" s="29"/>
      <c r="XBU148" s="29"/>
      <c r="XBV148" s="29"/>
      <c r="XBW148" s="29"/>
      <c r="XBX148" s="29"/>
      <c r="XBY148" s="29"/>
      <c r="XBZ148" s="29"/>
      <c r="XCA148" s="29"/>
      <c r="XCB148" s="29"/>
      <c r="XCC148" s="29"/>
      <c r="XCD148" s="29"/>
      <c r="XCE148" s="29"/>
      <c r="XCF148" s="29"/>
      <c r="XCG148" s="29"/>
      <c r="XCH148" s="29"/>
      <c r="XCI148" s="29"/>
      <c r="XCJ148" s="29"/>
      <c r="XCK148" s="29"/>
      <c r="XCL148" s="29"/>
      <c r="XCM148" s="29"/>
      <c r="XCN148" s="29"/>
      <c r="XCO148" s="29"/>
      <c r="XCP148" s="29"/>
      <c r="XCQ148" s="29"/>
      <c r="XCR148" s="29"/>
      <c r="XCS148" s="29"/>
      <c r="XCT148" s="29"/>
      <c r="XCU148" s="29"/>
      <c r="XCV148" s="29"/>
      <c r="XCW148" s="29"/>
      <c r="XCX148" s="29"/>
      <c r="XCY148" s="29"/>
      <c r="XCZ148" s="29"/>
      <c r="XDA148" s="29"/>
      <c r="XDB148" s="29"/>
      <c r="XDC148" s="29"/>
      <c r="XDD148" s="29"/>
      <c r="XDE148" s="29"/>
      <c r="XDF148" s="29"/>
      <c r="XDG148" s="29"/>
      <c r="XDH148" s="29"/>
      <c r="XDI148" s="29"/>
      <c r="XDJ148" s="29"/>
      <c r="XDK148" s="29"/>
      <c r="XDL148" s="29"/>
      <c r="XDM148" s="29"/>
      <c r="XDN148" s="29"/>
      <c r="XDO148" s="29"/>
      <c r="XDP148" s="29"/>
      <c r="XDQ148" s="29"/>
      <c r="XDR148" s="29"/>
      <c r="XDS148" s="29"/>
      <c r="XDT148" s="29"/>
      <c r="XDU148" s="29"/>
      <c r="XDV148" s="29"/>
      <c r="XDW148" s="29"/>
      <c r="XDX148" s="29"/>
      <c r="XDY148" s="29"/>
      <c r="XDZ148" s="29"/>
      <c r="XEA148" s="29"/>
      <c r="XEB148" s="29"/>
      <c r="XEC148" s="29"/>
      <c r="XED148" s="29"/>
      <c r="XEE148" s="29"/>
      <c r="XEF148" s="29"/>
      <c r="XEG148" s="29"/>
      <c r="XEH148" s="29"/>
      <c r="XEI148" s="29"/>
      <c r="XEJ148" s="29"/>
      <c r="XEK148" s="29"/>
      <c r="XEL148" s="29"/>
      <c r="XEM148" s="29"/>
      <c r="XEN148" s="29"/>
      <c r="XEO148" s="29"/>
      <c r="XEP148" s="29"/>
      <c r="XEQ148" s="29"/>
      <c r="XER148" s="29"/>
      <c r="XES148" s="29"/>
      <c r="XET148" s="29"/>
      <c r="XEU148" s="29"/>
      <c r="XEV148" s="29"/>
      <c r="XEW148" s="29"/>
      <c r="XEX148" s="29"/>
      <c r="XEY148" s="29"/>
      <c r="XEZ148" s="29"/>
      <c r="XFA148" s="29"/>
      <c r="XFB148" s="29"/>
      <c r="XFC148" s="29"/>
      <c r="XFD148" s="29"/>
    </row>
    <row r="149" spans="1:16384" ht="114.75" customHeight="1" x14ac:dyDescent="0.25">
      <c r="A149" s="29"/>
      <c r="B149" s="87" t="s">
        <v>833</v>
      </c>
      <c r="C149" s="87" t="s">
        <v>892</v>
      </c>
      <c r="D149" s="86" t="s">
        <v>842</v>
      </c>
      <c r="E149" s="86">
        <v>12983729</v>
      </c>
      <c r="F149" s="86" t="s">
        <v>843</v>
      </c>
      <c r="G149" s="87" t="s">
        <v>681</v>
      </c>
      <c r="H149" s="374">
        <v>39991</v>
      </c>
      <c r="I149" s="87" t="s">
        <v>130</v>
      </c>
      <c r="J149" s="87" t="s">
        <v>844</v>
      </c>
      <c r="K149" s="180" t="s">
        <v>845</v>
      </c>
      <c r="L149" s="180" t="s">
        <v>846</v>
      </c>
      <c r="M149" s="53" t="s">
        <v>130</v>
      </c>
      <c r="N149" s="53" t="s">
        <v>130</v>
      </c>
      <c r="O149" s="53" t="s">
        <v>130</v>
      </c>
      <c r="P149" s="502"/>
      <c r="Q149" s="503"/>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c r="IV149" s="29"/>
      <c r="IW149" s="29"/>
      <c r="IX149" s="29"/>
      <c r="IY149" s="29"/>
      <c r="IZ149" s="29"/>
      <c r="JA149" s="29"/>
      <c r="JB149" s="29"/>
      <c r="JC149" s="29"/>
      <c r="JD149" s="29"/>
      <c r="JE149" s="29"/>
      <c r="JF149" s="29"/>
      <c r="JG149" s="29"/>
      <c r="JH149" s="29"/>
      <c r="JI149" s="29"/>
      <c r="JJ149" s="29"/>
      <c r="JK149" s="29"/>
      <c r="JL149" s="29"/>
      <c r="JM149" s="29"/>
      <c r="JN149" s="29"/>
      <c r="JO149" s="29"/>
      <c r="JP149" s="29"/>
      <c r="JQ149" s="29"/>
      <c r="JR149" s="29"/>
      <c r="JS149" s="29"/>
      <c r="JT149" s="29"/>
      <c r="JU149" s="29"/>
      <c r="JV149" s="29"/>
      <c r="JW149" s="29"/>
      <c r="JX149" s="29"/>
      <c r="JY149" s="29"/>
      <c r="JZ149" s="29"/>
      <c r="KA149" s="29"/>
      <c r="KB149" s="29"/>
      <c r="KC149" s="29"/>
      <c r="KD149" s="29"/>
      <c r="KE149" s="29"/>
      <c r="KF149" s="29"/>
      <c r="KG149" s="29"/>
      <c r="KH149" s="29"/>
      <c r="KI149" s="29"/>
      <c r="KJ149" s="29"/>
      <c r="KK149" s="29"/>
      <c r="KL149" s="29"/>
      <c r="KM149" s="29"/>
      <c r="KN149" s="29"/>
      <c r="KO149" s="29"/>
      <c r="KP149" s="29"/>
      <c r="KQ149" s="29"/>
      <c r="KR149" s="29"/>
      <c r="KS149" s="29"/>
      <c r="KT149" s="29"/>
      <c r="KU149" s="29"/>
      <c r="KV149" s="29"/>
      <c r="KW149" s="29"/>
      <c r="KX149" s="29"/>
      <c r="KY149" s="29"/>
      <c r="KZ149" s="29"/>
      <c r="LA149" s="29"/>
      <c r="LB149" s="29"/>
      <c r="LC149" s="29"/>
      <c r="LD149" s="29"/>
      <c r="LE149" s="29"/>
      <c r="LF149" s="29"/>
      <c r="LG149" s="29"/>
      <c r="LH149" s="29"/>
      <c r="LI149" s="29"/>
      <c r="LJ149" s="29"/>
      <c r="LK149" s="29"/>
      <c r="LL149" s="29"/>
      <c r="LM149" s="29"/>
      <c r="LN149" s="29"/>
      <c r="LO149" s="29"/>
      <c r="LP149" s="29"/>
      <c r="LQ149" s="29"/>
      <c r="LR149" s="29"/>
      <c r="LS149" s="29"/>
      <c r="LT149" s="29"/>
      <c r="LU149" s="29"/>
      <c r="LV149" s="29"/>
      <c r="LW149" s="29"/>
      <c r="LX149" s="29"/>
      <c r="LY149" s="29"/>
      <c r="LZ149" s="29"/>
      <c r="MA149" s="29"/>
      <c r="MB149" s="29"/>
      <c r="MC149" s="29"/>
      <c r="MD149" s="29"/>
      <c r="ME149" s="29"/>
      <c r="MF149" s="29"/>
      <c r="MG149" s="29"/>
      <c r="MH149" s="29"/>
      <c r="MI149" s="29"/>
      <c r="MJ149" s="29"/>
      <c r="MK149" s="29"/>
      <c r="ML149" s="29"/>
      <c r="MM149" s="29"/>
      <c r="MN149" s="29"/>
      <c r="MO149" s="29"/>
      <c r="MP149" s="29"/>
      <c r="MQ149" s="29"/>
      <c r="MR149" s="29"/>
      <c r="MS149" s="29"/>
      <c r="MT149" s="29"/>
      <c r="MU149" s="29"/>
      <c r="MV149" s="29"/>
      <c r="MW149" s="29"/>
      <c r="MX149" s="29"/>
      <c r="MY149" s="29"/>
      <c r="MZ149" s="29"/>
      <c r="NA149" s="29"/>
      <c r="NB149" s="29"/>
      <c r="NC149" s="29"/>
      <c r="ND149" s="29"/>
      <c r="NE149" s="29"/>
      <c r="NF149" s="29"/>
      <c r="NG149" s="29"/>
      <c r="NH149" s="29"/>
      <c r="NI149" s="29"/>
      <c r="NJ149" s="29"/>
      <c r="NK149" s="29"/>
      <c r="NL149" s="29"/>
      <c r="NM149" s="29"/>
      <c r="NN149" s="29"/>
      <c r="NO149" s="29"/>
      <c r="NP149" s="29"/>
      <c r="NQ149" s="29"/>
      <c r="NR149" s="29"/>
      <c r="NS149" s="29"/>
      <c r="NT149" s="29"/>
      <c r="NU149" s="29"/>
      <c r="NV149" s="29"/>
      <c r="NW149" s="29"/>
      <c r="NX149" s="29"/>
      <c r="NY149" s="29"/>
      <c r="NZ149" s="29"/>
      <c r="OA149" s="29"/>
      <c r="OB149" s="29"/>
      <c r="OC149" s="29"/>
      <c r="OD149" s="29"/>
      <c r="OE149" s="29"/>
      <c r="OF149" s="29"/>
      <c r="OG149" s="29"/>
      <c r="OH149" s="29"/>
      <c r="OI149" s="29"/>
      <c r="OJ149" s="29"/>
      <c r="OK149" s="29"/>
      <c r="OL149" s="29"/>
      <c r="OM149" s="29"/>
      <c r="ON149" s="29"/>
      <c r="OO149" s="29"/>
      <c r="OP149" s="29"/>
      <c r="OQ149" s="29"/>
      <c r="OR149" s="29"/>
      <c r="OS149" s="29"/>
      <c r="OT149" s="29"/>
      <c r="OU149" s="29"/>
      <c r="OV149" s="29"/>
      <c r="OW149" s="29"/>
      <c r="OX149" s="29"/>
      <c r="OY149" s="29"/>
      <c r="OZ149" s="29"/>
      <c r="PA149" s="29"/>
      <c r="PB149" s="29"/>
      <c r="PC149" s="29"/>
      <c r="PD149" s="29"/>
      <c r="PE149" s="29"/>
      <c r="PF149" s="29"/>
      <c r="PG149" s="29"/>
      <c r="PH149" s="29"/>
      <c r="PI149" s="29"/>
      <c r="PJ149" s="29"/>
      <c r="PK149" s="29"/>
      <c r="PL149" s="29"/>
      <c r="PM149" s="29"/>
      <c r="PN149" s="29"/>
      <c r="PO149" s="29"/>
      <c r="PP149" s="29"/>
      <c r="PQ149" s="29"/>
      <c r="PR149" s="29"/>
      <c r="PS149" s="29"/>
      <c r="PT149" s="29"/>
      <c r="PU149" s="29"/>
      <c r="PV149" s="29"/>
      <c r="PW149" s="29"/>
      <c r="PX149" s="29"/>
      <c r="PY149" s="29"/>
      <c r="PZ149" s="29"/>
      <c r="QA149" s="29"/>
      <c r="QB149" s="29"/>
      <c r="QC149" s="29"/>
      <c r="QD149" s="29"/>
      <c r="QE149" s="29"/>
      <c r="QF149" s="29"/>
      <c r="QG149" s="29"/>
      <c r="QH149" s="29"/>
      <c r="QI149" s="29"/>
      <c r="QJ149" s="29"/>
      <c r="QK149" s="29"/>
      <c r="QL149" s="29"/>
      <c r="QM149" s="29"/>
      <c r="QN149" s="29"/>
      <c r="QO149" s="29"/>
      <c r="QP149" s="29"/>
      <c r="QQ149" s="29"/>
      <c r="QR149" s="29"/>
      <c r="QS149" s="29"/>
      <c r="QT149" s="29"/>
      <c r="QU149" s="29"/>
      <c r="QV149" s="29"/>
      <c r="QW149" s="29"/>
      <c r="QX149" s="29"/>
      <c r="QY149" s="29"/>
      <c r="QZ149" s="29"/>
      <c r="RA149" s="29"/>
      <c r="RB149" s="29"/>
      <c r="RC149" s="29"/>
      <c r="RD149" s="29"/>
      <c r="RE149" s="29"/>
      <c r="RF149" s="29"/>
      <c r="RG149" s="29"/>
      <c r="RH149" s="29"/>
      <c r="RI149" s="29"/>
      <c r="RJ149" s="29"/>
      <c r="RK149" s="29"/>
      <c r="RL149" s="29"/>
      <c r="RM149" s="29"/>
      <c r="RN149" s="29"/>
      <c r="RO149" s="29"/>
      <c r="RP149" s="29"/>
      <c r="RQ149" s="29"/>
      <c r="RR149" s="29"/>
      <c r="RS149" s="29"/>
      <c r="RT149" s="29"/>
      <c r="RU149" s="29"/>
      <c r="RV149" s="29"/>
      <c r="RW149" s="29"/>
      <c r="RX149" s="29"/>
      <c r="RY149" s="29"/>
      <c r="RZ149" s="29"/>
      <c r="SA149" s="29"/>
      <c r="SB149" s="29"/>
      <c r="SC149" s="29"/>
      <c r="SD149" s="29"/>
      <c r="SE149" s="29"/>
      <c r="SF149" s="29"/>
      <c r="SG149" s="29"/>
      <c r="SH149" s="29"/>
      <c r="SI149" s="29"/>
      <c r="SJ149" s="29"/>
      <c r="SK149" s="29"/>
      <c r="SL149" s="29"/>
      <c r="SM149" s="29"/>
      <c r="SN149" s="29"/>
      <c r="SO149" s="29"/>
      <c r="SP149" s="29"/>
      <c r="SR149" s="29"/>
      <c r="SS149" s="29"/>
      <c r="ST149" s="29"/>
      <c r="SU149" s="29"/>
      <c r="SV149" s="29"/>
      <c r="SW149" s="29"/>
      <c r="SX149" s="29"/>
      <c r="SY149" s="29"/>
      <c r="SZ149" s="29"/>
      <c r="TA149" s="29"/>
      <c r="TB149" s="29"/>
      <c r="TC149" s="29"/>
      <c r="TD149" s="29"/>
      <c r="TE149" s="29"/>
      <c r="TF149" s="29"/>
      <c r="TG149" s="29"/>
      <c r="TH149" s="29"/>
      <c r="TI149" s="29"/>
      <c r="TJ149" s="29"/>
      <c r="TK149" s="29"/>
      <c r="TL149" s="29"/>
      <c r="TM149" s="29"/>
      <c r="TN149" s="29"/>
      <c r="TO149" s="29"/>
      <c r="TP149" s="29"/>
      <c r="TQ149" s="29"/>
      <c r="TR149" s="29"/>
      <c r="TS149" s="29"/>
      <c r="TT149" s="29"/>
      <c r="TU149" s="29"/>
      <c r="TV149" s="29"/>
      <c r="TW149" s="29"/>
      <c r="TX149" s="29"/>
      <c r="TY149" s="29"/>
      <c r="TZ149" s="29"/>
      <c r="UA149" s="29"/>
      <c r="UB149" s="29"/>
      <c r="UC149" s="29"/>
      <c r="UD149" s="29"/>
      <c r="UE149" s="29"/>
      <c r="UF149" s="29"/>
      <c r="UG149" s="29"/>
      <c r="UH149" s="29"/>
      <c r="UI149" s="29"/>
      <c r="UJ149" s="29"/>
      <c r="UK149" s="29"/>
      <c r="UL149" s="29"/>
      <c r="UM149" s="29"/>
      <c r="UN149" s="29"/>
      <c r="UO149" s="29"/>
      <c r="UP149" s="29"/>
      <c r="UQ149" s="29"/>
      <c r="UR149" s="29"/>
      <c r="US149" s="29"/>
      <c r="UT149" s="29"/>
      <c r="UU149" s="29"/>
      <c r="UV149" s="29"/>
      <c r="UW149" s="29"/>
      <c r="UX149" s="29"/>
      <c r="UY149" s="29"/>
      <c r="UZ149" s="29"/>
      <c r="VA149" s="29"/>
      <c r="VB149" s="29"/>
      <c r="VC149" s="29"/>
      <c r="VD149" s="29"/>
      <c r="VE149" s="29"/>
      <c r="VF149" s="29"/>
      <c r="VG149" s="29"/>
      <c r="VH149" s="29"/>
      <c r="VI149" s="29"/>
      <c r="VJ149" s="29"/>
      <c r="VK149" s="29"/>
      <c r="VL149" s="29"/>
      <c r="VM149" s="29"/>
      <c r="VN149" s="29"/>
      <c r="VO149" s="29"/>
      <c r="VP149" s="29"/>
      <c r="VQ149" s="29"/>
      <c r="VR149" s="29"/>
      <c r="VS149" s="29"/>
      <c r="VT149" s="29"/>
      <c r="VU149" s="29"/>
      <c r="VV149" s="29"/>
      <c r="VW149" s="29"/>
      <c r="VX149" s="29"/>
      <c r="VY149" s="29"/>
      <c r="VZ149" s="29"/>
      <c r="WA149" s="29"/>
      <c r="WB149" s="29"/>
      <c r="WC149" s="29"/>
      <c r="WD149" s="29"/>
      <c r="WE149" s="29"/>
      <c r="WF149" s="29"/>
      <c r="WG149" s="29"/>
      <c r="WH149" s="29"/>
      <c r="WI149" s="29"/>
      <c r="WJ149" s="29"/>
      <c r="WK149" s="29"/>
      <c r="WL149" s="29"/>
      <c r="WM149" s="29"/>
      <c r="WN149" s="29"/>
      <c r="WO149" s="29"/>
      <c r="WP149" s="29"/>
      <c r="WQ149" s="29"/>
      <c r="WR149" s="29"/>
      <c r="WS149" s="29"/>
      <c r="WT149" s="29"/>
      <c r="WU149" s="29"/>
      <c r="WV149" s="29"/>
      <c r="WW149" s="29"/>
      <c r="WX149" s="29"/>
      <c r="WY149" s="29"/>
      <c r="WZ149" s="29"/>
      <c r="XA149" s="29"/>
      <c r="XB149" s="29"/>
      <c r="XC149" s="29"/>
      <c r="XD149" s="29"/>
      <c r="XE149" s="29"/>
      <c r="XF149" s="29"/>
      <c r="XG149" s="29"/>
      <c r="XH149" s="29"/>
      <c r="XI149" s="29"/>
      <c r="XJ149" s="29"/>
      <c r="XK149" s="29"/>
      <c r="XL149" s="29"/>
      <c r="XM149" s="29"/>
      <c r="XN149" s="29"/>
      <c r="XO149" s="29"/>
      <c r="XP149" s="29"/>
      <c r="XQ149" s="29"/>
      <c r="XR149" s="29"/>
      <c r="XS149" s="29"/>
      <c r="XT149" s="29"/>
      <c r="XU149" s="29"/>
      <c r="XV149" s="29"/>
      <c r="XW149" s="29"/>
      <c r="XX149" s="29"/>
      <c r="XY149" s="29"/>
      <c r="XZ149" s="29"/>
      <c r="YA149" s="29"/>
      <c r="YB149" s="29"/>
      <c r="YC149" s="29"/>
      <c r="YD149" s="29"/>
      <c r="YE149" s="29"/>
      <c r="YF149" s="29"/>
      <c r="YG149" s="29"/>
      <c r="YH149" s="29"/>
      <c r="YI149" s="29"/>
      <c r="YJ149" s="29"/>
      <c r="YK149" s="29"/>
      <c r="YL149" s="29"/>
      <c r="YM149" s="29"/>
      <c r="YN149" s="29"/>
      <c r="YO149" s="29"/>
      <c r="YP149" s="29"/>
      <c r="YQ149" s="29"/>
      <c r="YR149" s="29"/>
      <c r="YS149" s="29"/>
      <c r="YT149" s="29"/>
      <c r="YU149" s="29"/>
      <c r="YV149" s="29"/>
      <c r="YW149" s="29"/>
      <c r="YX149" s="29"/>
      <c r="YY149" s="29"/>
      <c r="YZ149" s="29"/>
      <c r="ZA149" s="29"/>
      <c r="ZB149" s="29"/>
      <c r="ZC149" s="29"/>
      <c r="ZD149" s="29"/>
      <c r="ZE149" s="29"/>
      <c r="ZF149" s="29"/>
      <c r="ZG149" s="29"/>
      <c r="ZH149" s="29"/>
      <c r="ZI149" s="29"/>
      <c r="ZJ149" s="29"/>
      <c r="ZK149" s="29"/>
      <c r="ZL149" s="29"/>
      <c r="ZM149" s="29"/>
      <c r="ZN149" s="29"/>
      <c r="ZO149" s="29"/>
      <c r="ZP149" s="29"/>
      <c r="ZQ149" s="29"/>
      <c r="ZR149" s="29"/>
      <c r="ZS149" s="29"/>
      <c r="ZT149" s="29"/>
      <c r="ZU149" s="29"/>
      <c r="ZV149" s="29"/>
      <c r="ZW149" s="29"/>
      <c r="ZX149" s="29"/>
      <c r="ZY149" s="29"/>
      <c r="ZZ149" s="29"/>
      <c r="AAA149" s="29"/>
      <c r="AAB149" s="29"/>
      <c r="AAC149" s="29"/>
      <c r="AAD149" s="29"/>
      <c r="AAE149" s="29"/>
      <c r="AAF149" s="29"/>
      <c r="AAG149" s="29"/>
      <c r="AAH149" s="29"/>
      <c r="AAI149" s="29"/>
      <c r="AAJ149" s="29"/>
      <c r="AAK149" s="29"/>
      <c r="AAL149" s="29"/>
      <c r="AAM149" s="29"/>
      <c r="AAN149" s="29"/>
      <c r="AAO149" s="29"/>
      <c r="AAP149" s="29"/>
      <c r="AAQ149" s="29"/>
      <c r="AAR149" s="29"/>
      <c r="AAS149" s="29"/>
      <c r="AAT149" s="29"/>
      <c r="AAU149" s="29"/>
      <c r="AAV149" s="29"/>
      <c r="AAW149" s="29"/>
      <c r="AAX149" s="29"/>
      <c r="AAY149" s="29"/>
      <c r="AAZ149" s="29"/>
      <c r="ABA149" s="29"/>
      <c r="ABB149" s="29"/>
      <c r="ABC149" s="29"/>
      <c r="ABD149" s="29"/>
      <c r="ABE149" s="29"/>
      <c r="ABF149" s="29"/>
      <c r="ABG149" s="29"/>
      <c r="ABH149" s="29"/>
      <c r="ABI149" s="29"/>
      <c r="ABJ149" s="29"/>
      <c r="ABK149" s="29"/>
      <c r="ABL149" s="29"/>
      <c r="ABM149" s="29"/>
      <c r="ABN149" s="29"/>
      <c r="ABO149" s="29"/>
      <c r="ABP149" s="29"/>
      <c r="ABQ149" s="29"/>
      <c r="ABR149" s="29"/>
      <c r="ABS149" s="29"/>
      <c r="ABT149" s="29"/>
      <c r="ABU149" s="29"/>
      <c r="ABV149" s="29"/>
      <c r="ABW149" s="29"/>
      <c r="ABX149" s="29"/>
      <c r="ABY149" s="29"/>
      <c r="ABZ149" s="29"/>
      <c r="ACA149" s="29"/>
      <c r="ACB149" s="29"/>
      <c r="ACC149" s="29"/>
      <c r="ACD149" s="29"/>
      <c r="ACE149" s="29"/>
      <c r="ACF149" s="29"/>
      <c r="ACG149" s="29"/>
      <c r="ACH149" s="29"/>
      <c r="ACI149" s="29"/>
      <c r="ACJ149" s="29"/>
      <c r="ACK149" s="29"/>
      <c r="ACL149" s="29"/>
      <c r="ACN149" s="29"/>
      <c r="ACO149" s="29"/>
      <c r="ACP149" s="29"/>
      <c r="ACQ149" s="29"/>
      <c r="ACR149" s="29"/>
      <c r="ACS149" s="29"/>
      <c r="ACT149" s="29"/>
      <c r="ACU149" s="29"/>
      <c r="ACV149" s="29"/>
      <c r="ACW149" s="29"/>
      <c r="ACX149" s="29"/>
      <c r="ACY149" s="29"/>
      <c r="ACZ149" s="29"/>
      <c r="ADA149" s="29"/>
      <c r="ADB149" s="29"/>
      <c r="ADC149" s="29"/>
      <c r="ADD149" s="29"/>
      <c r="ADE149" s="29"/>
      <c r="ADF149" s="29"/>
      <c r="ADG149" s="29"/>
      <c r="ADH149" s="29"/>
      <c r="ADI149" s="29"/>
      <c r="ADJ149" s="29"/>
      <c r="ADK149" s="29"/>
      <c r="ADL149" s="29"/>
      <c r="ADM149" s="29"/>
      <c r="ADN149" s="29"/>
      <c r="ADO149" s="29"/>
      <c r="ADP149" s="29"/>
      <c r="ADQ149" s="29"/>
      <c r="ADR149" s="29"/>
      <c r="ADS149" s="29"/>
      <c r="ADT149" s="29"/>
      <c r="ADU149" s="29"/>
      <c r="ADV149" s="29"/>
      <c r="ADW149" s="29"/>
      <c r="ADX149" s="29"/>
      <c r="ADY149" s="29"/>
      <c r="ADZ149" s="29"/>
      <c r="AEA149" s="29"/>
      <c r="AEB149" s="29"/>
      <c r="AEC149" s="29"/>
      <c r="AED149" s="29"/>
      <c r="AEE149" s="29"/>
      <c r="AEF149" s="29"/>
      <c r="AEG149" s="29"/>
      <c r="AEH149" s="29"/>
      <c r="AEI149" s="29"/>
      <c r="AEJ149" s="29"/>
      <c r="AEK149" s="29"/>
      <c r="AEL149" s="29"/>
      <c r="AEM149" s="29"/>
      <c r="AEN149" s="29"/>
      <c r="AEO149" s="29"/>
      <c r="AEP149" s="29"/>
      <c r="AEQ149" s="29"/>
      <c r="AER149" s="29"/>
      <c r="AES149" s="29"/>
      <c r="AET149" s="29"/>
      <c r="AEU149" s="29"/>
      <c r="AEV149" s="29"/>
      <c r="AEW149" s="29"/>
      <c r="AEX149" s="29"/>
      <c r="AEY149" s="29"/>
      <c r="AEZ149" s="29"/>
      <c r="AFA149" s="29"/>
      <c r="AFB149" s="29"/>
      <c r="AFC149" s="29"/>
      <c r="AFD149" s="29"/>
      <c r="AFE149" s="29"/>
      <c r="AFF149" s="29"/>
      <c r="AFG149" s="29"/>
      <c r="AFH149" s="29"/>
      <c r="AFI149" s="29"/>
      <c r="AFJ149" s="29"/>
      <c r="AFK149" s="29"/>
      <c r="AFL149" s="29"/>
      <c r="AFM149" s="29"/>
      <c r="AFN149" s="29"/>
      <c r="AFO149" s="29"/>
      <c r="AFP149" s="29"/>
      <c r="AFQ149" s="29"/>
      <c r="AFR149" s="29"/>
      <c r="AFS149" s="29"/>
      <c r="AFT149" s="29"/>
      <c r="AFU149" s="29"/>
      <c r="AFV149" s="29"/>
      <c r="AFW149" s="29"/>
      <c r="AFX149" s="29"/>
      <c r="AFY149" s="29"/>
      <c r="AFZ149" s="29"/>
      <c r="AGA149" s="29"/>
      <c r="AGB149" s="29"/>
      <c r="AGC149" s="29"/>
      <c r="AGD149" s="29"/>
      <c r="AGE149" s="29"/>
      <c r="AGF149" s="29"/>
      <c r="AGG149" s="29"/>
      <c r="AGH149" s="29"/>
      <c r="AGI149" s="29"/>
      <c r="AGJ149" s="29"/>
      <c r="AGK149" s="29"/>
      <c r="AGL149" s="29"/>
      <c r="AGM149" s="29"/>
      <c r="AGN149" s="29"/>
      <c r="AGO149" s="29"/>
      <c r="AGP149" s="29"/>
      <c r="AGQ149" s="29"/>
      <c r="AGR149" s="29"/>
      <c r="AGS149" s="29"/>
      <c r="AGT149" s="29"/>
      <c r="AGU149" s="29"/>
      <c r="AGV149" s="29"/>
      <c r="AGW149" s="29"/>
      <c r="AGX149" s="29"/>
      <c r="AGY149" s="29"/>
      <c r="AGZ149" s="29"/>
      <c r="AHA149" s="29"/>
      <c r="AHB149" s="29"/>
      <c r="AHC149" s="29"/>
      <c r="AHD149" s="29"/>
      <c r="AHE149" s="29"/>
      <c r="AHF149" s="29"/>
      <c r="AHG149" s="29"/>
      <c r="AHH149" s="29"/>
      <c r="AHI149" s="29"/>
      <c r="AHJ149" s="29"/>
      <c r="AHK149" s="29"/>
      <c r="AHL149" s="29"/>
      <c r="AHM149" s="29"/>
      <c r="AHN149" s="29"/>
      <c r="AHO149" s="29"/>
      <c r="AHP149" s="29"/>
      <c r="AHQ149" s="29"/>
      <c r="AHR149" s="29"/>
      <c r="AHS149" s="29"/>
      <c r="AHT149" s="29"/>
      <c r="AHU149" s="29"/>
      <c r="AHV149" s="29"/>
      <c r="AHW149" s="29"/>
      <c r="AHX149" s="29"/>
      <c r="AHY149" s="29"/>
      <c r="AHZ149" s="29"/>
      <c r="AIA149" s="29"/>
      <c r="AIB149" s="29"/>
      <c r="AIC149" s="29"/>
      <c r="AID149" s="29"/>
      <c r="AIE149" s="29"/>
      <c r="AIF149" s="29"/>
      <c r="AIG149" s="29"/>
      <c r="AIH149" s="29"/>
      <c r="AII149" s="29"/>
      <c r="AIJ149" s="29"/>
      <c r="AIK149" s="29"/>
      <c r="AIL149" s="29"/>
      <c r="AIM149" s="29"/>
      <c r="AIN149" s="29"/>
      <c r="AIO149" s="29"/>
      <c r="AIP149" s="29"/>
      <c r="AIQ149" s="29"/>
      <c r="AIR149" s="29"/>
      <c r="AIS149" s="29"/>
      <c r="AIT149" s="29"/>
      <c r="AIU149" s="29"/>
      <c r="AIV149" s="29"/>
      <c r="AIW149" s="29"/>
      <c r="AIX149" s="29"/>
      <c r="AIY149" s="29"/>
      <c r="AIZ149" s="29"/>
      <c r="AJA149" s="29"/>
      <c r="AJB149" s="29"/>
      <c r="AJC149" s="29"/>
      <c r="AJD149" s="29"/>
      <c r="AJE149" s="29"/>
      <c r="AJF149" s="29"/>
      <c r="AJG149" s="29"/>
      <c r="AJH149" s="29"/>
      <c r="AJI149" s="29"/>
      <c r="AJJ149" s="29"/>
      <c r="AJK149" s="29"/>
      <c r="AJL149" s="29"/>
      <c r="AJM149" s="29"/>
      <c r="AJN149" s="29"/>
      <c r="AJO149" s="29"/>
      <c r="AJP149" s="29"/>
      <c r="AJQ149" s="29"/>
      <c r="AJR149" s="29"/>
      <c r="AJS149" s="29"/>
      <c r="AJT149" s="29"/>
      <c r="AJU149" s="29"/>
      <c r="AJV149" s="29"/>
      <c r="AJW149" s="29"/>
      <c r="AJX149" s="29"/>
      <c r="AJY149" s="29"/>
      <c r="AJZ149" s="29"/>
      <c r="AKA149" s="29"/>
      <c r="AKB149" s="29"/>
      <c r="AKC149" s="29"/>
      <c r="AKD149" s="29"/>
      <c r="AKE149" s="29"/>
      <c r="AKF149" s="29"/>
      <c r="AKG149" s="29"/>
      <c r="AKH149" s="29"/>
      <c r="AKI149" s="29"/>
      <c r="AKJ149" s="29"/>
      <c r="AKK149" s="29"/>
      <c r="AKL149" s="29"/>
      <c r="AKM149" s="29"/>
      <c r="AKN149" s="29"/>
      <c r="AKO149" s="29"/>
      <c r="AKP149" s="29"/>
      <c r="AKQ149" s="29"/>
      <c r="AKR149" s="29"/>
      <c r="AKS149" s="29"/>
      <c r="AKT149" s="29"/>
      <c r="AKU149" s="29"/>
      <c r="AKV149" s="29"/>
      <c r="AKW149" s="29"/>
      <c r="AKX149" s="29"/>
      <c r="AKY149" s="29"/>
      <c r="AKZ149" s="29"/>
      <c r="ALA149" s="29"/>
      <c r="ALB149" s="29"/>
      <c r="ALC149" s="29"/>
      <c r="ALD149" s="29"/>
      <c r="ALE149" s="29"/>
      <c r="ALF149" s="29"/>
      <c r="ALG149" s="29"/>
      <c r="ALH149" s="29"/>
      <c r="ALI149" s="29"/>
      <c r="ALJ149" s="29"/>
      <c r="ALK149" s="29"/>
      <c r="ALL149" s="29"/>
      <c r="ALM149" s="29"/>
      <c r="ALN149" s="29"/>
      <c r="ALO149" s="29"/>
      <c r="ALP149" s="29"/>
      <c r="ALQ149" s="29"/>
      <c r="ALR149" s="29"/>
      <c r="ALS149" s="29"/>
      <c r="ALT149" s="29"/>
      <c r="ALU149" s="29"/>
      <c r="ALV149" s="29"/>
      <c r="ALW149" s="29"/>
      <c r="ALX149" s="29"/>
      <c r="ALY149" s="29"/>
      <c r="ALZ149" s="29"/>
      <c r="AMA149" s="29"/>
      <c r="AMB149" s="29"/>
      <c r="AMC149" s="29"/>
      <c r="AMD149" s="29"/>
      <c r="AME149" s="29"/>
      <c r="AMF149" s="29"/>
      <c r="AMG149" s="29"/>
      <c r="AMH149" s="29"/>
      <c r="AMJ149" s="29"/>
      <c r="AMK149" s="29"/>
      <c r="AML149" s="29"/>
      <c r="AMM149" s="29"/>
      <c r="AMN149" s="29"/>
      <c r="AMO149" s="29"/>
      <c r="AMP149" s="29"/>
      <c r="AMQ149" s="29"/>
      <c r="AMR149" s="29"/>
      <c r="AMS149" s="29"/>
      <c r="AMT149" s="29"/>
      <c r="AMU149" s="29"/>
      <c r="AMV149" s="29"/>
      <c r="AMW149" s="29"/>
      <c r="AMX149" s="29"/>
      <c r="AMY149" s="29"/>
      <c r="AMZ149" s="29"/>
      <c r="ANA149" s="29"/>
      <c r="ANB149" s="29"/>
      <c r="ANC149" s="29"/>
      <c r="AND149" s="29"/>
      <c r="ANE149" s="29"/>
      <c r="ANF149" s="29"/>
      <c r="ANG149" s="29"/>
      <c r="ANH149" s="29"/>
      <c r="ANI149" s="29"/>
      <c r="ANJ149" s="29"/>
      <c r="ANK149" s="29"/>
      <c r="ANL149" s="29"/>
      <c r="ANM149" s="29"/>
      <c r="ANN149" s="29"/>
      <c r="ANO149" s="29"/>
      <c r="ANP149" s="29"/>
      <c r="ANQ149" s="29"/>
      <c r="ANR149" s="29"/>
      <c r="ANS149" s="29"/>
      <c r="ANT149" s="29"/>
      <c r="ANU149" s="29"/>
      <c r="ANV149" s="29"/>
      <c r="ANW149" s="29"/>
      <c r="ANX149" s="29"/>
      <c r="ANY149" s="29"/>
      <c r="ANZ149" s="29"/>
      <c r="AOA149" s="29"/>
      <c r="AOB149" s="29"/>
      <c r="AOC149" s="29"/>
      <c r="AOD149" s="29"/>
      <c r="AOE149" s="29"/>
      <c r="AOF149" s="29"/>
      <c r="AOG149" s="29"/>
      <c r="AOH149" s="29"/>
      <c r="AOI149" s="29"/>
      <c r="AOJ149" s="29"/>
      <c r="AOK149" s="29"/>
      <c r="AOL149" s="29"/>
      <c r="AOM149" s="29"/>
      <c r="AON149" s="29"/>
      <c r="AOO149" s="29"/>
      <c r="AOP149" s="29"/>
      <c r="AOQ149" s="29"/>
      <c r="AOR149" s="29"/>
      <c r="AOS149" s="29"/>
      <c r="AOT149" s="29"/>
      <c r="AOU149" s="29"/>
      <c r="AOV149" s="29"/>
      <c r="AOW149" s="29"/>
      <c r="AOX149" s="29"/>
      <c r="AOY149" s="29"/>
      <c r="AOZ149" s="29"/>
      <c r="APA149" s="29"/>
      <c r="APB149" s="29"/>
      <c r="APC149" s="29"/>
      <c r="APD149" s="29"/>
      <c r="APE149" s="29"/>
      <c r="APF149" s="29"/>
      <c r="APG149" s="29"/>
      <c r="APH149" s="29"/>
      <c r="API149" s="29"/>
      <c r="APJ149" s="29"/>
      <c r="APK149" s="29"/>
      <c r="APL149" s="29"/>
      <c r="APM149" s="29"/>
      <c r="APN149" s="29"/>
      <c r="APO149" s="29"/>
      <c r="APP149" s="29"/>
      <c r="APQ149" s="29"/>
      <c r="APR149" s="29"/>
      <c r="APS149" s="29"/>
      <c r="APT149" s="29"/>
      <c r="APU149" s="29"/>
      <c r="APV149" s="29"/>
      <c r="APW149" s="29"/>
      <c r="APX149" s="29"/>
      <c r="APY149" s="29"/>
      <c r="APZ149" s="29"/>
      <c r="AQA149" s="29"/>
      <c r="AQB149" s="29"/>
      <c r="AQC149" s="29"/>
      <c r="AQD149" s="29"/>
      <c r="AQE149" s="29"/>
      <c r="AQF149" s="29"/>
      <c r="AQG149" s="29"/>
      <c r="AQH149" s="29"/>
      <c r="AQI149" s="29"/>
      <c r="AQJ149" s="29"/>
      <c r="AQK149" s="29"/>
      <c r="AQL149" s="29"/>
      <c r="AQM149" s="29"/>
      <c r="AQN149" s="29"/>
      <c r="AQO149" s="29"/>
      <c r="AQP149" s="29"/>
      <c r="AQQ149" s="29"/>
      <c r="AQR149" s="29"/>
      <c r="AQS149" s="29"/>
      <c r="AQT149" s="29"/>
      <c r="AQU149" s="29"/>
      <c r="AQV149" s="29"/>
      <c r="AQW149" s="29"/>
      <c r="AQX149" s="29"/>
      <c r="AQY149" s="29"/>
      <c r="AQZ149" s="29"/>
      <c r="ARA149" s="29"/>
      <c r="ARB149" s="29"/>
      <c r="ARC149" s="29"/>
      <c r="ARD149" s="29"/>
      <c r="ARE149" s="29"/>
      <c r="ARF149" s="29"/>
      <c r="ARG149" s="29"/>
      <c r="ARH149" s="29"/>
      <c r="ARI149" s="29"/>
      <c r="ARJ149" s="29"/>
      <c r="ARK149" s="29"/>
      <c r="ARL149" s="29"/>
      <c r="ARM149" s="29"/>
      <c r="ARN149" s="29"/>
      <c r="ARO149" s="29"/>
      <c r="ARP149" s="29"/>
      <c r="ARQ149" s="29"/>
      <c r="ARR149" s="29"/>
      <c r="ARS149" s="29"/>
      <c r="ART149" s="29"/>
      <c r="ARU149" s="29"/>
      <c r="ARV149" s="29"/>
      <c r="ARW149" s="29"/>
      <c r="ARX149" s="29"/>
      <c r="ARY149" s="29"/>
      <c r="ARZ149" s="29"/>
      <c r="ASA149" s="29"/>
      <c r="ASB149" s="29"/>
      <c r="ASC149" s="29"/>
      <c r="ASD149" s="29"/>
      <c r="ASE149" s="29"/>
      <c r="ASF149" s="29"/>
      <c r="ASG149" s="29"/>
      <c r="ASH149" s="29"/>
      <c r="ASI149" s="29"/>
      <c r="ASJ149" s="29"/>
      <c r="ASK149" s="29"/>
      <c r="ASL149" s="29"/>
      <c r="ASM149" s="29"/>
      <c r="ASN149" s="29"/>
      <c r="ASO149" s="29"/>
      <c r="ASP149" s="29"/>
      <c r="ASQ149" s="29"/>
      <c r="ASR149" s="29"/>
      <c r="ASS149" s="29"/>
      <c r="AST149" s="29"/>
      <c r="ASU149" s="29"/>
      <c r="ASV149" s="29"/>
      <c r="ASW149" s="29"/>
      <c r="ASX149" s="29"/>
      <c r="ASY149" s="29"/>
      <c r="ASZ149" s="29"/>
      <c r="ATA149" s="29"/>
      <c r="ATB149" s="29"/>
      <c r="ATC149" s="29"/>
      <c r="ATD149" s="29"/>
      <c r="ATE149" s="29"/>
      <c r="ATF149" s="29"/>
      <c r="ATG149" s="29"/>
      <c r="ATH149" s="29"/>
      <c r="ATI149" s="29"/>
      <c r="ATJ149" s="29"/>
      <c r="ATK149" s="29"/>
      <c r="ATL149" s="29"/>
      <c r="ATM149" s="29"/>
      <c r="ATN149" s="29"/>
      <c r="ATO149" s="29"/>
      <c r="ATP149" s="29"/>
      <c r="ATQ149" s="29"/>
      <c r="ATR149" s="29"/>
      <c r="ATS149" s="29"/>
      <c r="ATT149" s="29"/>
      <c r="ATU149" s="29"/>
      <c r="ATV149" s="29"/>
      <c r="ATW149" s="29"/>
      <c r="ATX149" s="29"/>
      <c r="ATY149" s="29"/>
      <c r="ATZ149" s="29"/>
      <c r="AUA149" s="29"/>
      <c r="AUB149" s="29"/>
      <c r="AUC149" s="29"/>
      <c r="AUD149" s="29"/>
      <c r="AUE149" s="29"/>
      <c r="AUF149" s="29"/>
      <c r="AUG149" s="29"/>
      <c r="AUH149" s="29"/>
      <c r="AUI149" s="29"/>
      <c r="AUJ149" s="29"/>
      <c r="AUK149" s="29"/>
      <c r="AUL149" s="29"/>
      <c r="AUM149" s="29"/>
      <c r="AUN149" s="29"/>
      <c r="AUO149" s="29"/>
      <c r="AUP149" s="29"/>
      <c r="AUQ149" s="29"/>
      <c r="AUR149" s="29"/>
      <c r="AUS149" s="29"/>
      <c r="AUT149" s="29"/>
      <c r="AUU149" s="29"/>
      <c r="AUV149" s="29"/>
      <c r="AUW149" s="29"/>
      <c r="AUX149" s="29"/>
      <c r="AUY149" s="29"/>
      <c r="AUZ149" s="29"/>
      <c r="AVA149" s="29"/>
      <c r="AVB149" s="29"/>
      <c r="AVC149" s="29"/>
      <c r="AVD149" s="29"/>
      <c r="AVE149" s="29"/>
      <c r="AVF149" s="29"/>
      <c r="AVG149" s="29"/>
      <c r="AVH149" s="29"/>
      <c r="AVI149" s="29"/>
      <c r="AVJ149" s="29"/>
      <c r="AVK149" s="29"/>
      <c r="AVL149" s="29"/>
      <c r="AVM149" s="29"/>
      <c r="AVN149" s="29"/>
      <c r="AVO149" s="29"/>
      <c r="AVP149" s="29"/>
      <c r="AVQ149" s="29"/>
      <c r="AVR149" s="29"/>
      <c r="AVS149" s="29"/>
      <c r="AVT149" s="29"/>
      <c r="AVU149" s="29"/>
      <c r="AVV149" s="29"/>
      <c r="AVW149" s="29"/>
      <c r="AVX149" s="29"/>
      <c r="AVY149" s="29"/>
      <c r="AVZ149" s="29"/>
      <c r="AWA149" s="29"/>
      <c r="AWB149" s="29"/>
      <c r="AWC149" s="29"/>
      <c r="AWD149" s="29"/>
      <c r="AWF149" s="29"/>
      <c r="AWG149" s="29"/>
      <c r="AWH149" s="29"/>
      <c r="AWI149" s="29"/>
      <c r="AWJ149" s="29"/>
      <c r="AWK149" s="29"/>
      <c r="AWL149" s="29"/>
      <c r="AWM149" s="29"/>
      <c r="AWN149" s="29"/>
      <c r="AWO149" s="29"/>
      <c r="AWP149" s="29"/>
      <c r="AWQ149" s="29"/>
      <c r="AWR149" s="29"/>
      <c r="AWS149" s="29"/>
      <c r="AWT149" s="29"/>
      <c r="AWU149" s="29"/>
      <c r="AWV149" s="29"/>
      <c r="AWW149" s="29"/>
      <c r="AWX149" s="29"/>
      <c r="AWY149" s="29"/>
      <c r="AWZ149" s="29"/>
      <c r="AXA149" s="29"/>
      <c r="AXB149" s="29"/>
      <c r="AXC149" s="29"/>
      <c r="AXD149" s="29"/>
      <c r="AXE149" s="29"/>
      <c r="AXF149" s="29"/>
      <c r="AXG149" s="29"/>
      <c r="AXH149" s="29"/>
      <c r="AXI149" s="29"/>
      <c r="AXJ149" s="29"/>
      <c r="AXK149" s="29"/>
      <c r="AXL149" s="29"/>
      <c r="AXM149" s="29"/>
      <c r="AXN149" s="29"/>
      <c r="AXO149" s="29"/>
      <c r="AXP149" s="29"/>
      <c r="AXQ149" s="29"/>
      <c r="AXR149" s="29"/>
      <c r="AXS149" s="29"/>
      <c r="AXT149" s="29"/>
      <c r="AXU149" s="29"/>
      <c r="AXV149" s="29"/>
      <c r="AXW149" s="29"/>
      <c r="AXX149" s="29"/>
      <c r="AXY149" s="29"/>
      <c r="AXZ149" s="29"/>
      <c r="AYA149" s="29"/>
      <c r="AYB149" s="29"/>
      <c r="AYC149" s="29"/>
      <c r="AYD149" s="29"/>
      <c r="AYE149" s="29"/>
      <c r="AYF149" s="29"/>
      <c r="AYG149" s="29"/>
      <c r="AYH149" s="29"/>
      <c r="AYI149" s="29"/>
      <c r="AYJ149" s="29"/>
      <c r="AYK149" s="29"/>
      <c r="AYL149" s="29"/>
      <c r="AYM149" s="29"/>
      <c r="AYN149" s="29"/>
      <c r="AYO149" s="29"/>
      <c r="AYP149" s="29"/>
      <c r="AYQ149" s="29"/>
      <c r="AYR149" s="29"/>
      <c r="AYS149" s="29"/>
      <c r="AYT149" s="29"/>
      <c r="AYU149" s="29"/>
      <c r="AYV149" s="29"/>
      <c r="AYW149" s="29"/>
      <c r="AYX149" s="29"/>
      <c r="AYY149" s="29"/>
      <c r="AYZ149" s="29"/>
      <c r="AZA149" s="29"/>
      <c r="AZB149" s="29"/>
      <c r="AZC149" s="29"/>
      <c r="AZD149" s="29"/>
      <c r="AZE149" s="29"/>
      <c r="AZF149" s="29"/>
      <c r="AZG149" s="29"/>
      <c r="AZH149" s="29"/>
      <c r="AZI149" s="29"/>
      <c r="AZJ149" s="29"/>
      <c r="AZK149" s="29"/>
      <c r="AZL149" s="29"/>
      <c r="AZM149" s="29"/>
      <c r="AZN149" s="29"/>
      <c r="AZO149" s="29"/>
      <c r="AZP149" s="29"/>
      <c r="AZQ149" s="29"/>
      <c r="AZR149" s="29"/>
      <c r="AZS149" s="29"/>
      <c r="AZT149" s="29"/>
      <c r="AZU149" s="29"/>
      <c r="AZV149" s="29"/>
      <c r="AZW149" s="29"/>
      <c r="AZX149" s="29"/>
      <c r="AZY149" s="29"/>
      <c r="AZZ149" s="29"/>
      <c r="BAA149" s="29"/>
      <c r="BAB149" s="29"/>
      <c r="BAC149" s="29"/>
      <c r="BAD149" s="29"/>
      <c r="BAE149" s="29"/>
      <c r="BAF149" s="29"/>
      <c r="BAG149" s="29"/>
      <c r="BAH149" s="29"/>
      <c r="BAI149" s="29"/>
      <c r="BAJ149" s="29"/>
      <c r="BAK149" s="29"/>
      <c r="BAL149" s="29"/>
      <c r="BAM149" s="29"/>
      <c r="BAN149" s="29"/>
      <c r="BAO149" s="29"/>
      <c r="BAP149" s="29"/>
      <c r="BAQ149" s="29"/>
      <c r="BAR149" s="29"/>
      <c r="BAS149" s="29"/>
      <c r="BAT149" s="29"/>
      <c r="BAU149" s="29"/>
      <c r="BAV149" s="29"/>
      <c r="BAW149" s="29"/>
      <c r="BAX149" s="29"/>
      <c r="BAY149" s="29"/>
      <c r="BAZ149" s="29"/>
      <c r="BBA149" s="29"/>
      <c r="BBB149" s="29"/>
      <c r="BBC149" s="29"/>
      <c r="BBD149" s="29"/>
      <c r="BBE149" s="29"/>
      <c r="BBF149" s="29"/>
      <c r="BBG149" s="29"/>
      <c r="BBH149" s="29"/>
      <c r="BBI149" s="29"/>
      <c r="BBJ149" s="29"/>
      <c r="BBK149" s="29"/>
      <c r="BBL149" s="29"/>
      <c r="BBM149" s="29"/>
      <c r="BBN149" s="29"/>
      <c r="BBO149" s="29"/>
      <c r="BBP149" s="29"/>
      <c r="BBQ149" s="29"/>
      <c r="BBR149" s="29"/>
      <c r="BBS149" s="29"/>
      <c r="BBT149" s="29"/>
      <c r="BBU149" s="29"/>
      <c r="BBV149" s="29"/>
      <c r="BBW149" s="29"/>
      <c r="BBX149" s="29"/>
      <c r="BBY149" s="29"/>
      <c r="BBZ149" s="29"/>
      <c r="BCA149" s="29"/>
      <c r="BCB149" s="29"/>
      <c r="BCC149" s="29"/>
      <c r="BCD149" s="29"/>
      <c r="BCE149" s="29"/>
      <c r="BCF149" s="29"/>
      <c r="BCG149" s="29"/>
      <c r="BCH149" s="29"/>
      <c r="BCI149" s="29"/>
      <c r="BCJ149" s="29"/>
      <c r="BCK149" s="29"/>
      <c r="BCL149" s="29"/>
      <c r="BCM149" s="29"/>
      <c r="BCN149" s="29"/>
      <c r="BCO149" s="29"/>
      <c r="BCP149" s="29"/>
      <c r="BCQ149" s="29"/>
      <c r="BCR149" s="29"/>
      <c r="BCS149" s="29"/>
      <c r="BCT149" s="29"/>
      <c r="BCU149" s="29"/>
      <c r="BCV149" s="29"/>
      <c r="BCW149" s="29"/>
      <c r="BCX149" s="29"/>
      <c r="BCY149" s="29"/>
      <c r="BCZ149" s="29"/>
      <c r="BDA149" s="29"/>
      <c r="BDB149" s="29"/>
      <c r="BDC149" s="29"/>
      <c r="BDD149" s="29"/>
      <c r="BDE149" s="29"/>
      <c r="BDF149" s="29"/>
      <c r="BDG149" s="29"/>
      <c r="BDH149" s="29"/>
      <c r="BDI149" s="29"/>
      <c r="BDJ149" s="29"/>
      <c r="BDK149" s="29"/>
      <c r="BDL149" s="29"/>
      <c r="BDM149" s="29"/>
      <c r="BDN149" s="29"/>
      <c r="BDO149" s="29"/>
      <c r="BDP149" s="29"/>
      <c r="BDQ149" s="29"/>
      <c r="BDR149" s="29"/>
      <c r="BDS149" s="29"/>
      <c r="BDT149" s="29"/>
      <c r="BDU149" s="29"/>
      <c r="BDV149" s="29"/>
      <c r="BDW149" s="29"/>
      <c r="BDX149" s="29"/>
      <c r="BDY149" s="29"/>
      <c r="BDZ149" s="29"/>
      <c r="BEA149" s="29"/>
      <c r="BEB149" s="29"/>
      <c r="BEC149" s="29"/>
      <c r="BED149" s="29"/>
      <c r="BEE149" s="29"/>
      <c r="BEF149" s="29"/>
      <c r="BEG149" s="29"/>
      <c r="BEH149" s="29"/>
      <c r="BEI149" s="29"/>
      <c r="BEJ149" s="29"/>
      <c r="BEK149" s="29"/>
      <c r="BEL149" s="29"/>
      <c r="BEM149" s="29"/>
      <c r="BEN149" s="29"/>
      <c r="BEO149" s="29"/>
      <c r="BEP149" s="29"/>
      <c r="BEQ149" s="29"/>
      <c r="BER149" s="29"/>
      <c r="BES149" s="29"/>
      <c r="BET149" s="29"/>
      <c r="BEU149" s="29"/>
      <c r="BEV149" s="29"/>
      <c r="BEW149" s="29"/>
      <c r="BEX149" s="29"/>
      <c r="BEY149" s="29"/>
      <c r="BEZ149" s="29"/>
      <c r="BFA149" s="29"/>
      <c r="BFB149" s="29"/>
      <c r="BFC149" s="29"/>
      <c r="BFD149" s="29"/>
      <c r="BFE149" s="29"/>
      <c r="BFF149" s="29"/>
      <c r="BFG149" s="29"/>
      <c r="BFH149" s="29"/>
      <c r="BFI149" s="29"/>
      <c r="BFJ149" s="29"/>
      <c r="BFK149" s="29"/>
      <c r="BFL149" s="29"/>
      <c r="BFM149" s="29"/>
      <c r="BFN149" s="29"/>
      <c r="BFO149" s="29"/>
      <c r="BFP149" s="29"/>
      <c r="BFQ149" s="29"/>
      <c r="BFR149" s="29"/>
      <c r="BFS149" s="29"/>
      <c r="BFT149" s="29"/>
      <c r="BFU149" s="29"/>
      <c r="BFV149" s="29"/>
      <c r="BFW149" s="29"/>
      <c r="BFX149" s="29"/>
      <c r="BFY149" s="29"/>
      <c r="BFZ149" s="29"/>
      <c r="BGB149" s="29"/>
      <c r="BGC149" s="29"/>
      <c r="BGD149" s="29"/>
      <c r="BGE149" s="29"/>
      <c r="BGF149" s="29"/>
      <c r="BGG149" s="29"/>
      <c r="BGH149" s="29"/>
      <c r="BGI149" s="29"/>
      <c r="BGJ149" s="29"/>
      <c r="BGK149" s="29"/>
      <c r="BGL149" s="29"/>
      <c r="BGM149" s="29"/>
      <c r="BGN149" s="29"/>
      <c r="BGO149" s="29"/>
      <c r="BGP149" s="29"/>
      <c r="BGQ149" s="29"/>
      <c r="BGR149" s="29"/>
      <c r="BGS149" s="29"/>
      <c r="BGT149" s="29"/>
      <c r="BGU149" s="29"/>
      <c r="BGV149" s="29"/>
      <c r="BGW149" s="29"/>
      <c r="BGX149" s="29"/>
      <c r="BGY149" s="29"/>
      <c r="BGZ149" s="29"/>
      <c r="BHA149" s="29"/>
      <c r="BHB149" s="29"/>
      <c r="BHC149" s="29"/>
      <c r="BHD149" s="29"/>
      <c r="BHE149" s="29"/>
      <c r="BHF149" s="29"/>
      <c r="BHG149" s="29"/>
      <c r="BHH149" s="29"/>
      <c r="BHI149" s="29"/>
      <c r="BHJ149" s="29"/>
      <c r="BHK149" s="29"/>
      <c r="BHL149" s="29"/>
      <c r="BHM149" s="29"/>
      <c r="BHN149" s="29"/>
      <c r="BHO149" s="29"/>
      <c r="BHP149" s="29"/>
      <c r="BHQ149" s="29"/>
      <c r="BHR149" s="29"/>
      <c r="BHS149" s="29"/>
      <c r="BHT149" s="29"/>
      <c r="BHU149" s="29"/>
      <c r="BHV149" s="29"/>
      <c r="BHW149" s="29"/>
      <c r="BHX149" s="29"/>
      <c r="BHY149" s="29"/>
      <c r="BHZ149" s="29"/>
      <c r="BIA149" s="29"/>
      <c r="BIB149" s="29"/>
      <c r="BIC149" s="29"/>
      <c r="BID149" s="29"/>
      <c r="BIE149" s="29"/>
      <c r="BIF149" s="29"/>
      <c r="BIG149" s="29"/>
      <c r="BIH149" s="29"/>
      <c r="BII149" s="29"/>
      <c r="BIJ149" s="29"/>
      <c r="BIK149" s="29"/>
      <c r="BIL149" s="29"/>
      <c r="BIM149" s="29"/>
      <c r="BIN149" s="29"/>
      <c r="BIO149" s="29"/>
      <c r="BIP149" s="29"/>
      <c r="BIQ149" s="29"/>
      <c r="BIR149" s="29"/>
      <c r="BIS149" s="29"/>
      <c r="BIT149" s="29"/>
      <c r="BIU149" s="29"/>
      <c r="BIV149" s="29"/>
      <c r="BIW149" s="29"/>
      <c r="BIX149" s="29"/>
      <c r="BIY149" s="29"/>
      <c r="BIZ149" s="29"/>
      <c r="BJA149" s="29"/>
      <c r="BJB149" s="29"/>
      <c r="BJC149" s="29"/>
      <c r="BJD149" s="29"/>
      <c r="BJE149" s="29"/>
      <c r="BJF149" s="29"/>
      <c r="BJG149" s="29"/>
      <c r="BJH149" s="29"/>
      <c r="BJI149" s="29"/>
      <c r="BJJ149" s="29"/>
      <c r="BJK149" s="29"/>
      <c r="BJL149" s="29"/>
      <c r="BJM149" s="29"/>
      <c r="BJN149" s="29"/>
      <c r="BJO149" s="29"/>
      <c r="BJP149" s="29"/>
      <c r="BJQ149" s="29"/>
      <c r="BJR149" s="29"/>
      <c r="BJS149" s="29"/>
      <c r="BJT149" s="29"/>
      <c r="BJU149" s="29"/>
      <c r="BJV149" s="29"/>
      <c r="BJW149" s="29"/>
      <c r="BJX149" s="29"/>
      <c r="BJY149" s="29"/>
      <c r="BJZ149" s="29"/>
      <c r="BKA149" s="29"/>
      <c r="BKB149" s="29"/>
      <c r="BKC149" s="29"/>
      <c r="BKD149" s="29"/>
      <c r="BKE149" s="29"/>
      <c r="BKF149" s="29"/>
      <c r="BKG149" s="29"/>
      <c r="BKH149" s="29"/>
      <c r="BKI149" s="29"/>
      <c r="BKJ149" s="29"/>
      <c r="BKK149" s="29"/>
      <c r="BKL149" s="29"/>
      <c r="BKM149" s="29"/>
      <c r="BKN149" s="29"/>
      <c r="BKO149" s="29"/>
      <c r="BKP149" s="29"/>
      <c r="BKQ149" s="29"/>
      <c r="BKR149" s="29"/>
      <c r="BKS149" s="29"/>
      <c r="BKT149" s="29"/>
      <c r="BKU149" s="29"/>
      <c r="BKV149" s="29"/>
      <c r="BKW149" s="29"/>
      <c r="BKX149" s="29"/>
      <c r="BKY149" s="29"/>
      <c r="BKZ149" s="29"/>
      <c r="BLA149" s="29"/>
      <c r="BLB149" s="29"/>
      <c r="BLC149" s="29"/>
      <c r="BLD149" s="29"/>
      <c r="BLE149" s="29"/>
      <c r="BLF149" s="29"/>
      <c r="BLG149" s="29"/>
      <c r="BLH149" s="29"/>
      <c r="BLI149" s="29"/>
      <c r="BLJ149" s="29"/>
      <c r="BLK149" s="29"/>
      <c r="BLL149" s="29"/>
      <c r="BLM149" s="29"/>
      <c r="BLN149" s="29"/>
      <c r="BLO149" s="29"/>
      <c r="BLP149" s="29"/>
      <c r="BLQ149" s="29"/>
      <c r="BLR149" s="29"/>
      <c r="BLS149" s="29"/>
      <c r="BLT149" s="29"/>
      <c r="BLU149" s="29"/>
      <c r="BLV149" s="29"/>
      <c r="BLW149" s="29"/>
      <c r="BLX149" s="29"/>
      <c r="BLY149" s="29"/>
      <c r="BLZ149" s="29"/>
      <c r="BMA149" s="29"/>
      <c r="BMB149" s="29"/>
      <c r="BMC149" s="29"/>
      <c r="BMD149" s="29"/>
      <c r="BME149" s="29"/>
      <c r="BMF149" s="29"/>
      <c r="BMG149" s="29"/>
      <c r="BMH149" s="29"/>
      <c r="BMI149" s="29"/>
      <c r="BMJ149" s="29"/>
      <c r="BMK149" s="29"/>
      <c r="BML149" s="29"/>
      <c r="BMM149" s="29"/>
      <c r="BMN149" s="29"/>
      <c r="BMO149" s="29"/>
      <c r="BMP149" s="29"/>
      <c r="BMQ149" s="29"/>
      <c r="BMR149" s="29"/>
      <c r="BMS149" s="29"/>
      <c r="BMT149" s="29"/>
      <c r="BMU149" s="29"/>
      <c r="BMV149" s="29"/>
      <c r="BMW149" s="29"/>
      <c r="BMX149" s="29"/>
      <c r="BMY149" s="29"/>
      <c r="BMZ149" s="29"/>
      <c r="BNA149" s="29"/>
      <c r="BNB149" s="29"/>
      <c r="BNC149" s="29"/>
      <c r="BND149" s="29"/>
      <c r="BNE149" s="29"/>
      <c r="BNF149" s="29"/>
      <c r="BNG149" s="29"/>
      <c r="BNH149" s="29"/>
      <c r="BNI149" s="29"/>
      <c r="BNJ149" s="29"/>
      <c r="BNK149" s="29"/>
      <c r="BNL149" s="29"/>
      <c r="BNM149" s="29"/>
      <c r="BNN149" s="29"/>
      <c r="BNO149" s="29"/>
      <c r="BNP149" s="29"/>
      <c r="BNQ149" s="29"/>
      <c r="BNR149" s="29"/>
      <c r="BNS149" s="29"/>
      <c r="BNT149" s="29"/>
      <c r="BNU149" s="29"/>
      <c r="BNV149" s="29"/>
      <c r="BNW149" s="29"/>
      <c r="BNX149" s="29"/>
      <c r="BNY149" s="29"/>
      <c r="BNZ149" s="29"/>
      <c r="BOA149" s="29"/>
      <c r="BOB149" s="29"/>
      <c r="BOC149" s="29"/>
      <c r="BOD149" s="29"/>
      <c r="BOE149" s="29"/>
      <c r="BOF149" s="29"/>
      <c r="BOG149" s="29"/>
      <c r="BOH149" s="29"/>
      <c r="BOI149" s="29"/>
      <c r="BOJ149" s="29"/>
      <c r="BOK149" s="29"/>
      <c r="BOL149" s="29"/>
      <c r="BOM149" s="29"/>
      <c r="BON149" s="29"/>
      <c r="BOO149" s="29"/>
      <c r="BOP149" s="29"/>
      <c r="BOQ149" s="29"/>
      <c r="BOR149" s="29"/>
      <c r="BOS149" s="29"/>
      <c r="BOT149" s="29"/>
      <c r="BOU149" s="29"/>
      <c r="BOV149" s="29"/>
      <c r="BOW149" s="29"/>
      <c r="BOX149" s="29"/>
      <c r="BOY149" s="29"/>
      <c r="BOZ149" s="29"/>
      <c r="BPA149" s="29"/>
      <c r="BPB149" s="29"/>
      <c r="BPC149" s="29"/>
      <c r="BPD149" s="29"/>
      <c r="BPE149" s="29"/>
      <c r="BPF149" s="29"/>
      <c r="BPG149" s="29"/>
      <c r="BPH149" s="29"/>
      <c r="BPI149" s="29"/>
      <c r="BPJ149" s="29"/>
      <c r="BPK149" s="29"/>
      <c r="BPL149" s="29"/>
      <c r="BPM149" s="29"/>
      <c r="BPN149" s="29"/>
      <c r="BPO149" s="29"/>
      <c r="BPP149" s="29"/>
      <c r="BPQ149" s="29"/>
      <c r="BPR149" s="29"/>
      <c r="BPS149" s="29"/>
      <c r="BPT149" s="29"/>
      <c r="BPU149" s="29"/>
      <c r="BPV149" s="29"/>
      <c r="BPX149" s="29"/>
      <c r="BPY149" s="29"/>
      <c r="BPZ149" s="29"/>
      <c r="BQA149" s="29"/>
      <c r="BQB149" s="29"/>
      <c r="BQC149" s="29"/>
      <c r="BQD149" s="29"/>
      <c r="BQE149" s="29"/>
      <c r="BQF149" s="29"/>
      <c r="BQG149" s="29"/>
      <c r="BQH149" s="29"/>
      <c r="BQI149" s="29"/>
      <c r="BQJ149" s="29"/>
      <c r="BQK149" s="29"/>
      <c r="BQL149" s="29"/>
      <c r="BQM149" s="29"/>
      <c r="BQN149" s="29"/>
      <c r="BQO149" s="29"/>
      <c r="BQP149" s="29"/>
      <c r="BQQ149" s="29"/>
      <c r="BQR149" s="29"/>
      <c r="BQS149" s="29"/>
      <c r="BQT149" s="29"/>
      <c r="BQU149" s="29"/>
      <c r="BQV149" s="29"/>
      <c r="BQW149" s="29"/>
      <c r="BQX149" s="29"/>
      <c r="BQY149" s="29"/>
      <c r="BQZ149" s="29"/>
      <c r="BRA149" s="29"/>
      <c r="BRB149" s="29"/>
      <c r="BRC149" s="29"/>
      <c r="BRD149" s="29"/>
      <c r="BRE149" s="29"/>
      <c r="BRF149" s="29"/>
      <c r="BRG149" s="29"/>
      <c r="BRH149" s="29"/>
      <c r="BRI149" s="29"/>
      <c r="BRJ149" s="29"/>
      <c r="BRK149" s="29"/>
      <c r="BRL149" s="29"/>
      <c r="BRM149" s="29"/>
      <c r="BRN149" s="29"/>
      <c r="BRO149" s="29"/>
      <c r="BRP149" s="29"/>
      <c r="BRQ149" s="29"/>
      <c r="BRR149" s="29"/>
      <c r="BRS149" s="29"/>
      <c r="BRT149" s="29"/>
      <c r="BRU149" s="29"/>
      <c r="BRV149" s="29"/>
      <c r="BRW149" s="29"/>
      <c r="BRX149" s="29"/>
      <c r="BRY149" s="29"/>
      <c r="BRZ149" s="29"/>
      <c r="BSA149" s="29"/>
      <c r="BSB149" s="29"/>
      <c r="BSC149" s="29"/>
      <c r="BSD149" s="29"/>
      <c r="BSE149" s="29"/>
      <c r="BSF149" s="29"/>
      <c r="BSG149" s="29"/>
      <c r="BSH149" s="29"/>
      <c r="BSI149" s="29"/>
      <c r="BSJ149" s="29"/>
      <c r="BSK149" s="29"/>
      <c r="BSL149" s="29"/>
      <c r="BSM149" s="29"/>
      <c r="BSN149" s="29"/>
      <c r="BSO149" s="29"/>
      <c r="BSP149" s="29"/>
      <c r="BSQ149" s="29"/>
      <c r="BSR149" s="29"/>
      <c r="BSS149" s="29"/>
      <c r="BST149" s="29"/>
      <c r="BSU149" s="29"/>
      <c r="BSV149" s="29"/>
      <c r="BSW149" s="29"/>
      <c r="BSX149" s="29"/>
      <c r="BSY149" s="29"/>
      <c r="BSZ149" s="29"/>
      <c r="BTA149" s="29"/>
      <c r="BTB149" s="29"/>
      <c r="BTC149" s="29"/>
      <c r="BTD149" s="29"/>
      <c r="BTE149" s="29"/>
      <c r="BTF149" s="29"/>
      <c r="BTG149" s="29"/>
      <c r="BTH149" s="29"/>
      <c r="BTI149" s="29"/>
      <c r="BTJ149" s="29"/>
      <c r="BTK149" s="29"/>
      <c r="BTL149" s="29"/>
      <c r="BTM149" s="29"/>
      <c r="BTN149" s="29"/>
      <c r="BTO149" s="29"/>
      <c r="BTP149" s="29"/>
      <c r="BTQ149" s="29"/>
      <c r="BTR149" s="29"/>
      <c r="BTS149" s="29"/>
      <c r="BTT149" s="29"/>
      <c r="BTU149" s="29"/>
      <c r="BTV149" s="29"/>
      <c r="BTW149" s="29"/>
      <c r="BTX149" s="29"/>
      <c r="BTY149" s="29"/>
      <c r="BTZ149" s="29"/>
      <c r="BUA149" s="29"/>
      <c r="BUB149" s="29"/>
      <c r="BUC149" s="29"/>
      <c r="BUD149" s="29"/>
      <c r="BUE149" s="29"/>
      <c r="BUF149" s="29"/>
      <c r="BUG149" s="29"/>
      <c r="BUH149" s="29"/>
      <c r="BUI149" s="29"/>
      <c r="BUJ149" s="29"/>
      <c r="BUK149" s="29"/>
      <c r="BUL149" s="29"/>
      <c r="BUM149" s="29"/>
      <c r="BUN149" s="29"/>
      <c r="BUO149" s="29"/>
      <c r="BUP149" s="29"/>
      <c r="BUQ149" s="29"/>
      <c r="BUR149" s="29"/>
      <c r="BUS149" s="29"/>
      <c r="BUT149" s="29"/>
      <c r="BUU149" s="29"/>
      <c r="BUV149" s="29"/>
      <c r="BUW149" s="29"/>
      <c r="BUX149" s="29"/>
      <c r="BUY149" s="29"/>
      <c r="BUZ149" s="29"/>
      <c r="BVA149" s="29"/>
      <c r="BVB149" s="29"/>
      <c r="BVC149" s="29"/>
      <c r="BVD149" s="29"/>
      <c r="BVE149" s="29"/>
      <c r="BVF149" s="29"/>
      <c r="BVG149" s="29"/>
      <c r="BVH149" s="29"/>
      <c r="BVI149" s="29"/>
      <c r="BVJ149" s="29"/>
      <c r="BVK149" s="29"/>
      <c r="BVL149" s="29"/>
      <c r="BVM149" s="29"/>
      <c r="BVN149" s="29"/>
      <c r="BVO149" s="29"/>
      <c r="BVP149" s="29"/>
      <c r="BVQ149" s="29"/>
      <c r="BVR149" s="29"/>
      <c r="BVS149" s="29"/>
      <c r="BVT149" s="29"/>
      <c r="BVU149" s="29"/>
      <c r="BVV149" s="29"/>
      <c r="BVW149" s="29"/>
      <c r="BVX149" s="29"/>
      <c r="BVY149" s="29"/>
      <c r="BVZ149" s="29"/>
      <c r="BWA149" s="29"/>
      <c r="BWB149" s="29"/>
      <c r="BWC149" s="29"/>
      <c r="BWD149" s="29"/>
      <c r="BWE149" s="29"/>
      <c r="BWF149" s="29"/>
      <c r="BWG149" s="29"/>
      <c r="BWH149" s="29"/>
      <c r="BWI149" s="29"/>
      <c r="BWJ149" s="29"/>
      <c r="BWK149" s="29"/>
      <c r="BWL149" s="29"/>
      <c r="BWM149" s="29"/>
      <c r="BWN149" s="29"/>
      <c r="BWO149" s="29"/>
      <c r="BWP149" s="29"/>
      <c r="BWQ149" s="29"/>
      <c r="BWR149" s="29"/>
      <c r="BWS149" s="29"/>
      <c r="BWT149" s="29"/>
      <c r="BWU149" s="29"/>
      <c r="BWV149" s="29"/>
      <c r="BWW149" s="29"/>
      <c r="BWX149" s="29"/>
      <c r="BWY149" s="29"/>
      <c r="BWZ149" s="29"/>
      <c r="BXA149" s="29"/>
      <c r="BXB149" s="29"/>
      <c r="BXC149" s="29"/>
      <c r="BXD149" s="29"/>
      <c r="BXE149" s="29"/>
      <c r="BXF149" s="29"/>
      <c r="BXG149" s="29"/>
      <c r="BXH149" s="29"/>
      <c r="BXI149" s="29"/>
      <c r="BXJ149" s="29"/>
      <c r="BXK149" s="29"/>
      <c r="BXL149" s="29"/>
      <c r="BXM149" s="29"/>
      <c r="BXN149" s="29"/>
      <c r="BXO149" s="29"/>
      <c r="BXP149" s="29"/>
      <c r="BXQ149" s="29"/>
      <c r="BXR149" s="29"/>
      <c r="BXS149" s="29"/>
      <c r="BXT149" s="29"/>
      <c r="BXU149" s="29"/>
      <c r="BXV149" s="29"/>
      <c r="BXW149" s="29"/>
      <c r="BXX149" s="29"/>
      <c r="BXY149" s="29"/>
      <c r="BXZ149" s="29"/>
      <c r="BYA149" s="29"/>
      <c r="BYB149" s="29"/>
      <c r="BYC149" s="29"/>
      <c r="BYD149" s="29"/>
      <c r="BYE149" s="29"/>
      <c r="BYF149" s="29"/>
      <c r="BYG149" s="29"/>
      <c r="BYH149" s="29"/>
      <c r="BYI149" s="29"/>
      <c r="BYJ149" s="29"/>
      <c r="BYK149" s="29"/>
      <c r="BYL149" s="29"/>
      <c r="BYM149" s="29"/>
      <c r="BYN149" s="29"/>
      <c r="BYO149" s="29"/>
      <c r="BYP149" s="29"/>
      <c r="BYQ149" s="29"/>
      <c r="BYR149" s="29"/>
      <c r="BYS149" s="29"/>
      <c r="BYT149" s="29"/>
      <c r="BYU149" s="29"/>
      <c r="BYV149" s="29"/>
      <c r="BYW149" s="29"/>
      <c r="BYX149" s="29"/>
      <c r="BYY149" s="29"/>
      <c r="BYZ149" s="29"/>
      <c r="BZA149" s="29"/>
      <c r="BZB149" s="29"/>
      <c r="BZC149" s="29"/>
      <c r="BZD149" s="29"/>
      <c r="BZE149" s="29"/>
      <c r="BZF149" s="29"/>
      <c r="BZG149" s="29"/>
      <c r="BZH149" s="29"/>
      <c r="BZI149" s="29"/>
      <c r="BZJ149" s="29"/>
      <c r="BZK149" s="29"/>
      <c r="BZL149" s="29"/>
      <c r="BZM149" s="29"/>
      <c r="BZN149" s="29"/>
      <c r="BZO149" s="29"/>
      <c r="BZP149" s="29"/>
      <c r="BZQ149" s="29"/>
      <c r="BZR149" s="29"/>
      <c r="BZT149" s="29"/>
      <c r="BZU149" s="29"/>
      <c r="BZV149" s="29"/>
      <c r="BZW149" s="29"/>
      <c r="BZX149" s="29"/>
      <c r="BZY149" s="29"/>
      <c r="BZZ149" s="29"/>
      <c r="CAA149" s="29"/>
      <c r="CAB149" s="29"/>
      <c r="CAC149" s="29"/>
      <c r="CAD149" s="29"/>
      <c r="CAE149" s="29"/>
      <c r="CAF149" s="29"/>
      <c r="CAG149" s="29"/>
      <c r="CAH149" s="29"/>
      <c r="CAI149" s="29"/>
      <c r="CAJ149" s="29"/>
      <c r="CAK149" s="29"/>
      <c r="CAL149" s="29"/>
      <c r="CAM149" s="29"/>
      <c r="CAN149" s="29"/>
      <c r="CAO149" s="29"/>
      <c r="CAP149" s="29"/>
      <c r="CAQ149" s="29"/>
      <c r="CAR149" s="29"/>
      <c r="CAS149" s="29"/>
      <c r="CAT149" s="29"/>
      <c r="CAU149" s="29"/>
      <c r="CAV149" s="29"/>
      <c r="CAW149" s="29"/>
      <c r="CAX149" s="29"/>
      <c r="CAY149" s="29"/>
      <c r="CAZ149" s="29"/>
      <c r="CBA149" s="29"/>
      <c r="CBB149" s="29"/>
      <c r="CBC149" s="29"/>
      <c r="CBD149" s="29"/>
      <c r="CBE149" s="29"/>
      <c r="CBF149" s="29"/>
      <c r="CBG149" s="29"/>
      <c r="CBH149" s="29"/>
      <c r="CBI149" s="29"/>
      <c r="CBJ149" s="29"/>
      <c r="CBK149" s="29"/>
      <c r="CBL149" s="29"/>
      <c r="CBM149" s="29"/>
      <c r="CBN149" s="29"/>
      <c r="CBO149" s="29"/>
      <c r="CBP149" s="29"/>
      <c r="CBQ149" s="29"/>
      <c r="CBR149" s="29"/>
      <c r="CBS149" s="29"/>
      <c r="CBT149" s="29"/>
      <c r="CBU149" s="29"/>
      <c r="CBV149" s="29"/>
      <c r="CBW149" s="29"/>
      <c r="CBX149" s="29"/>
      <c r="CBY149" s="29"/>
      <c r="CBZ149" s="29"/>
      <c r="CCA149" s="29"/>
      <c r="CCB149" s="29"/>
      <c r="CCC149" s="29"/>
      <c r="CCD149" s="29"/>
      <c r="CCE149" s="29"/>
      <c r="CCF149" s="29"/>
      <c r="CCG149" s="29"/>
      <c r="CCH149" s="29"/>
      <c r="CCI149" s="29"/>
      <c r="CCJ149" s="29"/>
      <c r="CCK149" s="29"/>
      <c r="CCL149" s="29"/>
      <c r="CCM149" s="29"/>
      <c r="CCN149" s="29"/>
      <c r="CCO149" s="29"/>
      <c r="CCP149" s="29"/>
      <c r="CCQ149" s="29"/>
      <c r="CCR149" s="29"/>
      <c r="CCS149" s="29"/>
      <c r="CCT149" s="29"/>
      <c r="CCU149" s="29"/>
      <c r="CCV149" s="29"/>
      <c r="CCW149" s="29"/>
      <c r="CCX149" s="29"/>
      <c r="CCY149" s="29"/>
      <c r="CCZ149" s="29"/>
      <c r="CDA149" s="29"/>
      <c r="CDB149" s="29"/>
      <c r="CDC149" s="29"/>
      <c r="CDD149" s="29"/>
      <c r="CDE149" s="29"/>
      <c r="CDF149" s="29"/>
      <c r="CDG149" s="29"/>
      <c r="CDH149" s="29"/>
      <c r="CDI149" s="29"/>
      <c r="CDJ149" s="29"/>
      <c r="CDK149" s="29"/>
      <c r="CDL149" s="29"/>
      <c r="CDM149" s="29"/>
      <c r="CDN149" s="29"/>
      <c r="CDO149" s="29"/>
      <c r="CDP149" s="29"/>
      <c r="CDQ149" s="29"/>
      <c r="CDR149" s="29"/>
      <c r="CDS149" s="29"/>
      <c r="CDT149" s="29"/>
      <c r="CDU149" s="29"/>
      <c r="CDV149" s="29"/>
      <c r="CDW149" s="29"/>
      <c r="CDX149" s="29"/>
      <c r="CDY149" s="29"/>
      <c r="CDZ149" s="29"/>
      <c r="CEA149" s="29"/>
      <c r="CEB149" s="29"/>
      <c r="CEC149" s="29"/>
      <c r="CED149" s="29"/>
      <c r="CEE149" s="29"/>
      <c r="CEF149" s="29"/>
      <c r="CEG149" s="29"/>
      <c r="CEH149" s="29"/>
      <c r="CEI149" s="29"/>
      <c r="CEJ149" s="29"/>
      <c r="CEK149" s="29"/>
      <c r="CEL149" s="29"/>
      <c r="CEM149" s="29"/>
      <c r="CEN149" s="29"/>
      <c r="CEO149" s="29"/>
      <c r="CEP149" s="29"/>
      <c r="CEQ149" s="29"/>
      <c r="CER149" s="29"/>
      <c r="CES149" s="29"/>
      <c r="CET149" s="29"/>
      <c r="CEU149" s="29"/>
      <c r="CEV149" s="29"/>
      <c r="CEW149" s="29"/>
      <c r="CEX149" s="29"/>
      <c r="CEY149" s="29"/>
      <c r="CEZ149" s="29"/>
      <c r="CFA149" s="29"/>
      <c r="CFB149" s="29"/>
      <c r="CFC149" s="29"/>
      <c r="CFD149" s="29"/>
      <c r="CFE149" s="29"/>
      <c r="CFF149" s="29"/>
      <c r="CFG149" s="29"/>
      <c r="CFH149" s="29"/>
      <c r="CFI149" s="29"/>
      <c r="CFJ149" s="29"/>
      <c r="CFK149" s="29"/>
      <c r="CFL149" s="29"/>
      <c r="CFM149" s="29"/>
      <c r="CFN149" s="29"/>
      <c r="CFO149" s="29"/>
      <c r="CFP149" s="29"/>
      <c r="CFQ149" s="29"/>
      <c r="CFR149" s="29"/>
      <c r="CFS149" s="29"/>
      <c r="CFT149" s="29"/>
      <c r="CFU149" s="29"/>
      <c r="CFV149" s="29"/>
      <c r="CFW149" s="29"/>
      <c r="CFX149" s="29"/>
      <c r="CFY149" s="29"/>
      <c r="CFZ149" s="29"/>
      <c r="CGA149" s="29"/>
      <c r="CGB149" s="29"/>
      <c r="CGC149" s="29"/>
      <c r="CGD149" s="29"/>
      <c r="CGE149" s="29"/>
      <c r="CGF149" s="29"/>
      <c r="CGG149" s="29"/>
      <c r="CGH149" s="29"/>
      <c r="CGI149" s="29"/>
      <c r="CGJ149" s="29"/>
      <c r="CGK149" s="29"/>
      <c r="CGL149" s="29"/>
      <c r="CGM149" s="29"/>
      <c r="CGN149" s="29"/>
      <c r="CGO149" s="29"/>
      <c r="CGP149" s="29"/>
      <c r="CGQ149" s="29"/>
      <c r="CGR149" s="29"/>
      <c r="CGS149" s="29"/>
      <c r="CGT149" s="29"/>
      <c r="CGU149" s="29"/>
      <c r="CGV149" s="29"/>
      <c r="CGW149" s="29"/>
      <c r="CGX149" s="29"/>
      <c r="CGY149" s="29"/>
      <c r="CGZ149" s="29"/>
      <c r="CHA149" s="29"/>
      <c r="CHB149" s="29"/>
      <c r="CHC149" s="29"/>
      <c r="CHD149" s="29"/>
      <c r="CHE149" s="29"/>
      <c r="CHF149" s="29"/>
      <c r="CHG149" s="29"/>
      <c r="CHH149" s="29"/>
      <c r="CHI149" s="29"/>
      <c r="CHJ149" s="29"/>
      <c r="CHK149" s="29"/>
      <c r="CHL149" s="29"/>
      <c r="CHM149" s="29"/>
      <c r="CHN149" s="29"/>
      <c r="CHO149" s="29"/>
      <c r="CHP149" s="29"/>
      <c r="CHQ149" s="29"/>
      <c r="CHR149" s="29"/>
      <c r="CHS149" s="29"/>
      <c r="CHT149" s="29"/>
      <c r="CHU149" s="29"/>
      <c r="CHV149" s="29"/>
      <c r="CHW149" s="29"/>
      <c r="CHX149" s="29"/>
      <c r="CHY149" s="29"/>
      <c r="CHZ149" s="29"/>
      <c r="CIA149" s="29"/>
      <c r="CIB149" s="29"/>
      <c r="CIC149" s="29"/>
      <c r="CID149" s="29"/>
      <c r="CIE149" s="29"/>
      <c r="CIF149" s="29"/>
      <c r="CIG149" s="29"/>
      <c r="CIH149" s="29"/>
      <c r="CII149" s="29"/>
      <c r="CIJ149" s="29"/>
      <c r="CIK149" s="29"/>
      <c r="CIL149" s="29"/>
      <c r="CIM149" s="29"/>
      <c r="CIN149" s="29"/>
      <c r="CIO149" s="29"/>
      <c r="CIP149" s="29"/>
      <c r="CIQ149" s="29"/>
      <c r="CIR149" s="29"/>
      <c r="CIS149" s="29"/>
      <c r="CIT149" s="29"/>
      <c r="CIU149" s="29"/>
      <c r="CIV149" s="29"/>
      <c r="CIW149" s="29"/>
      <c r="CIX149" s="29"/>
      <c r="CIY149" s="29"/>
      <c r="CIZ149" s="29"/>
      <c r="CJA149" s="29"/>
      <c r="CJB149" s="29"/>
      <c r="CJC149" s="29"/>
      <c r="CJD149" s="29"/>
      <c r="CJE149" s="29"/>
      <c r="CJF149" s="29"/>
      <c r="CJG149" s="29"/>
      <c r="CJH149" s="29"/>
      <c r="CJI149" s="29"/>
      <c r="CJJ149" s="29"/>
      <c r="CJK149" s="29"/>
      <c r="CJL149" s="29"/>
      <c r="CJM149" s="29"/>
      <c r="CJN149" s="29"/>
      <c r="CJP149" s="29"/>
      <c r="CJQ149" s="29"/>
      <c r="CJR149" s="29"/>
      <c r="CJS149" s="29"/>
      <c r="CJT149" s="29"/>
      <c r="CJU149" s="29"/>
      <c r="CJV149" s="29"/>
      <c r="CJW149" s="29"/>
      <c r="CJX149" s="29"/>
      <c r="CJY149" s="29"/>
      <c r="CJZ149" s="29"/>
      <c r="CKA149" s="29"/>
      <c r="CKB149" s="29"/>
      <c r="CKC149" s="29"/>
      <c r="CKD149" s="29"/>
      <c r="CKE149" s="29"/>
      <c r="CKF149" s="29"/>
      <c r="CKG149" s="29"/>
      <c r="CKH149" s="29"/>
      <c r="CKI149" s="29"/>
      <c r="CKJ149" s="29"/>
      <c r="CKK149" s="29"/>
      <c r="CKL149" s="29"/>
      <c r="CKM149" s="29"/>
      <c r="CKN149" s="29"/>
      <c r="CKO149" s="29"/>
      <c r="CKP149" s="29"/>
      <c r="CKQ149" s="29"/>
      <c r="CKR149" s="29"/>
      <c r="CKS149" s="29"/>
      <c r="CKT149" s="29"/>
      <c r="CKU149" s="29"/>
      <c r="CKV149" s="29"/>
      <c r="CKW149" s="29"/>
      <c r="CKX149" s="29"/>
      <c r="CKY149" s="29"/>
      <c r="CKZ149" s="29"/>
      <c r="CLA149" s="29"/>
      <c r="CLB149" s="29"/>
      <c r="CLC149" s="29"/>
      <c r="CLD149" s="29"/>
      <c r="CLE149" s="29"/>
      <c r="CLF149" s="29"/>
      <c r="CLG149" s="29"/>
      <c r="CLH149" s="29"/>
      <c r="CLI149" s="29"/>
      <c r="CLJ149" s="29"/>
      <c r="CLK149" s="29"/>
      <c r="CLL149" s="29"/>
      <c r="CLM149" s="29"/>
      <c r="CLN149" s="29"/>
      <c r="CLO149" s="29"/>
      <c r="CLP149" s="29"/>
      <c r="CLQ149" s="29"/>
      <c r="CLR149" s="29"/>
      <c r="CLS149" s="29"/>
      <c r="CLT149" s="29"/>
      <c r="CLU149" s="29"/>
      <c r="CLV149" s="29"/>
      <c r="CLW149" s="29"/>
      <c r="CLX149" s="29"/>
      <c r="CLY149" s="29"/>
      <c r="CLZ149" s="29"/>
      <c r="CMA149" s="29"/>
      <c r="CMB149" s="29"/>
      <c r="CMC149" s="29"/>
      <c r="CMD149" s="29"/>
      <c r="CME149" s="29"/>
      <c r="CMF149" s="29"/>
      <c r="CMG149" s="29"/>
      <c r="CMH149" s="29"/>
      <c r="CMI149" s="29"/>
      <c r="CMJ149" s="29"/>
      <c r="CMK149" s="29"/>
      <c r="CML149" s="29"/>
      <c r="CMM149" s="29"/>
      <c r="CMN149" s="29"/>
      <c r="CMO149" s="29"/>
      <c r="CMP149" s="29"/>
      <c r="CMQ149" s="29"/>
      <c r="CMR149" s="29"/>
      <c r="CMS149" s="29"/>
      <c r="CMT149" s="29"/>
      <c r="CMU149" s="29"/>
      <c r="CMV149" s="29"/>
      <c r="CMW149" s="29"/>
      <c r="CMX149" s="29"/>
      <c r="CMY149" s="29"/>
      <c r="CMZ149" s="29"/>
      <c r="CNA149" s="29"/>
      <c r="CNB149" s="29"/>
      <c r="CNC149" s="29"/>
      <c r="CND149" s="29"/>
      <c r="CNE149" s="29"/>
      <c r="CNF149" s="29"/>
      <c r="CNG149" s="29"/>
      <c r="CNH149" s="29"/>
      <c r="CNI149" s="29"/>
      <c r="CNJ149" s="29"/>
      <c r="CNK149" s="29"/>
      <c r="CNL149" s="29"/>
      <c r="CNM149" s="29"/>
      <c r="CNN149" s="29"/>
      <c r="CNO149" s="29"/>
      <c r="CNP149" s="29"/>
      <c r="CNQ149" s="29"/>
      <c r="CNR149" s="29"/>
      <c r="CNS149" s="29"/>
      <c r="CNT149" s="29"/>
      <c r="CNU149" s="29"/>
      <c r="CNV149" s="29"/>
      <c r="CNW149" s="29"/>
      <c r="CNX149" s="29"/>
      <c r="CNY149" s="29"/>
      <c r="CNZ149" s="29"/>
      <c r="COA149" s="29"/>
      <c r="COB149" s="29"/>
      <c r="COC149" s="29"/>
      <c r="COD149" s="29"/>
      <c r="COE149" s="29"/>
      <c r="COF149" s="29"/>
      <c r="COG149" s="29"/>
      <c r="COH149" s="29"/>
      <c r="COI149" s="29"/>
      <c r="COJ149" s="29"/>
      <c r="COK149" s="29"/>
      <c r="COL149" s="29"/>
      <c r="COM149" s="29"/>
      <c r="CON149" s="29"/>
      <c r="COO149" s="29"/>
      <c r="COP149" s="29"/>
      <c r="COQ149" s="29"/>
      <c r="COR149" s="29"/>
      <c r="COS149" s="29"/>
      <c r="COT149" s="29"/>
      <c r="COU149" s="29"/>
      <c r="COV149" s="29"/>
      <c r="COW149" s="29"/>
      <c r="COX149" s="29"/>
      <c r="COY149" s="29"/>
      <c r="COZ149" s="29"/>
      <c r="CPA149" s="29"/>
      <c r="CPB149" s="29"/>
      <c r="CPC149" s="29"/>
      <c r="CPD149" s="29"/>
      <c r="CPE149" s="29"/>
      <c r="CPF149" s="29"/>
      <c r="CPG149" s="29"/>
      <c r="CPH149" s="29"/>
      <c r="CPI149" s="29"/>
      <c r="CPJ149" s="29"/>
      <c r="CPK149" s="29"/>
      <c r="CPL149" s="29"/>
      <c r="CPM149" s="29"/>
      <c r="CPN149" s="29"/>
      <c r="CPO149" s="29"/>
      <c r="CPP149" s="29"/>
      <c r="CPQ149" s="29"/>
      <c r="CPR149" s="29"/>
      <c r="CPS149" s="29"/>
      <c r="CPT149" s="29"/>
      <c r="CPU149" s="29"/>
      <c r="CPV149" s="29"/>
      <c r="CPW149" s="29"/>
      <c r="CPX149" s="29"/>
      <c r="CPY149" s="29"/>
      <c r="CPZ149" s="29"/>
      <c r="CQA149" s="29"/>
      <c r="CQB149" s="29"/>
      <c r="CQC149" s="29"/>
      <c r="CQD149" s="29"/>
      <c r="CQE149" s="29"/>
      <c r="CQF149" s="29"/>
      <c r="CQG149" s="29"/>
      <c r="CQH149" s="29"/>
      <c r="CQI149" s="29"/>
      <c r="CQJ149" s="29"/>
      <c r="CQK149" s="29"/>
      <c r="CQL149" s="29"/>
      <c r="CQM149" s="29"/>
      <c r="CQN149" s="29"/>
      <c r="CQO149" s="29"/>
      <c r="CQP149" s="29"/>
      <c r="CQQ149" s="29"/>
      <c r="CQR149" s="29"/>
      <c r="CQS149" s="29"/>
      <c r="CQT149" s="29"/>
      <c r="CQU149" s="29"/>
      <c r="CQV149" s="29"/>
      <c r="CQW149" s="29"/>
      <c r="CQX149" s="29"/>
      <c r="CQY149" s="29"/>
      <c r="CQZ149" s="29"/>
      <c r="CRA149" s="29"/>
      <c r="CRB149" s="29"/>
      <c r="CRC149" s="29"/>
      <c r="CRD149" s="29"/>
      <c r="CRE149" s="29"/>
      <c r="CRF149" s="29"/>
      <c r="CRG149" s="29"/>
      <c r="CRH149" s="29"/>
      <c r="CRI149" s="29"/>
      <c r="CRJ149" s="29"/>
      <c r="CRK149" s="29"/>
      <c r="CRL149" s="29"/>
      <c r="CRM149" s="29"/>
      <c r="CRN149" s="29"/>
      <c r="CRO149" s="29"/>
      <c r="CRP149" s="29"/>
      <c r="CRQ149" s="29"/>
      <c r="CRR149" s="29"/>
      <c r="CRS149" s="29"/>
      <c r="CRT149" s="29"/>
      <c r="CRU149" s="29"/>
      <c r="CRV149" s="29"/>
      <c r="CRW149" s="29"/>
      <c r="CRX149" s="29"/>
      <c r="CRY149" s="29"/>
      <c r="CRZ149" s="29"/>
      <c r="CSA149" s="29"/>
      <c r="CSB149" s="29"/>
      <c r="CSC149" s="29"/>
      <c r="CSD149" s="29"/>
      <c r="CSE149" s="29"/>
      <c r="CSF149" s="29"/>
      <c r="CSG149" s="29"/>
      <c r="CSH149" s="29"/>
      <c r="CSI149" s="29"/>
      <c r="CSJ149" s="29"/>
      <c r="CSK149" s="29"/>
      <c r="CSL149" s="29"/>
      <c r="CSM149" s="29"/>
      <c r="CSN149" s="29"/>
      <c r="CSO149" s="29"/>
      <c r="CSP149" s="29"/>
      <c r="CSQ149" s="29"/>
      <c r="CSR149" s="29"/>
      <c r="CSS149" s="29"/>
      <c r="CST149" s="29"/>
      <c r="CSU149" s="29"/>
      <c r="CSV149" s="29"/>
      <c r="CSW149" s="29"/>
      <c r="CSX149" s="29"/>
      <c r="CSY149" s="29"/>
      <c r="CSZ149" s="29"/>
      <c r="CTA149" s="29"/>
      <c r="CTB149" s="29"/>
      <c r="CTC149" s="29"/>
      <c r="CTD149" s="29"/>
      <c r="CTE149" s="29"/>
      <c r="CTF149" s="29"/>
      <c r="CTG149" s="29"/>
      <c r="CTH149" s="29"/>
      <c r="CTI149" s="29"/>
      <c r="CTJ149" s="29"/>
      <c r="CTL149" s="29"/>
      <c r="CTM149" s="29"/>
      <c r="CTN149" s="29"/>
      <c r="CTO149" s="29"/>
      <c r="CTP149" s="29"/>
      <c r="CTQ149" s="29"/>
      <c r="CTR149" s="29"/>
      <c r="CTS149" s="29"/>
      <c r="CTT149" s="29"/>
      <c r="CTU149" s="29"/>
      <c r="CTV149" s="29"/>
      <c r="CTW149" s="29"/>
      <c r="CTX149" s="29"/>
      <c r="CTY149" s="29"/>
      <c r="CTZ149" s="29"/>
      <c r="CUA149" s="29"/>
      <c r="CUB149" s="29"/>
      <c r="CUC149" s="29"/>
      <c r="CUD149" s="29"/>
      <c r="CUE149" s="29"/>
      <c r="CUF149" s="29"/>
      <c r="CUG149" s="29"/>
      <c r="CUH149" s="29"/>
      <c r="CUI149" s="29"/>
      <c r="CUJ149" s="29"/>
      <c r="CUK149" s="29"/>
      <c r="CUL149" s="29"/>
      <c r="CUM149" s="29"/>
      <c r="CUN149" s="29"/>
      <c r="CUO149" s="29"/>
      <c r="CUP149" s="29"/>
      <c r="CUQ149" s="29"/>
      <c r="CUR149" s="29"/>
      <c r="CUS149" s="29"/>
      <c r="CUT149" s="29"/>
      <c r="CUU149" s="29"/>
      <c r="CUV149" s="29"/>
      <c r="CUW149" s="29"/>
      <c r="CUX149" s="29"/>
      <c r="CUY149" s="29"/>
      <c r="CUZ149" s="29"/>
      <c r="CVA149" s="29"/>
      <c r="CVB149" s="29"/>
      <c r="CVC149" s="29"/>
      <c r="CVD149" s="29"/>
      <c r="CVE149" s="29"/>
      <c r="CVF149" s="29"/>
      <c r="CVG149" s="29"/>
      <c r="CVH149" s="29"/>
      <c r="CVI149" s="29"/>
      <c r="CVJ149" s="29"/>
      <c r="CVK149" s="29"/>
      <c r="CVL149" s="29"/>
      <c r="CVM149" s="29"/>
      <c r="CVN149" s="29"/>
      <c r="CVO149" s="29"/>
      <c r="CVP149" s="29"/>
      <c r="CVQ149" s="29"/>
      <c r="CVR149" s="29"/>
      <c r="CVS149" s="29"/>
      <c r="CVT149" s="29"/>
      <c r="CVU149" s="29"/>
      <c r="CVV149" s="29"/>
      <c r="CVW149" s="29"/>
      <c r="CVX149" s="29"/>
      <c r="CVY149" s="29"/>
      <c r="CVZ149" s="29"/>
      <c r="CWA149" s="29"/>
      <c r="CWB149" s="29"/>
      <c r="CWC149" s="29"/>
      <c r="CWD149" s="29"/>
      <c r="CWE149" s="29"/>
      <c r="CWF149" s="29"/>
      <c r="CWG149" s="29"/>
      <c r="CWH149" s="29"/>
      <c r="CWI149" s="29"/>
      <c r="CWJ149" s="29"/>
      <c r="CWK149" s="29"/>
      <c r="CWL149" s="29"/>
      <c r="CWM149" s="29"/>
      <c r="CWN149" s="29"/>
      <c r="CWO149" s="29"/>
      <c r="CWP149" s="29"/>
      <c r="CWQ149" s="29"/>
      <c r="CWR149" s="29"/>
      <c r="CWS149" s="29"/>
      <c r="CWT149" s="29"/>
      <c r="CWU149" s="29"/>
      <c r="CWV149" s="29"/>
      <c r="CWW149" s="29"/>
      <c r="CWX149" s="29"/>
      <c r="CWY149" s="29"/>
      <c r="CWZ149" s="29"/>
      <c r="CXA149" s="29"/>
      <c r="CXB149" s="29"/>
      <c r="CXC149" s="29"/>
      <c r="CXD149" s="29"/>
      <c r="CXE149" s="29"/>
      <c r="CXF149" s="29"/>
      <c r="CXG149" s="29"/>
      <c r="CXH149" s="29"/>
      <c r="CXI149" s="29"/>
      <c r="CXJ149" s="29"/>
      <c r="CXK149" s="29"/>
      <c r="CXL149" s="29"/>
      <c r="CXM149" s="29"/>
      <c r="CXN149" s="29"/>
      <c r="CXO149" s="29"/>
      <c r="CXP149" s="29"/>
      <c r="CXQ149" s="29"/>
      <c r="CXR149" s="29"/>
      <c r="CXS149" s="29"/>
      <c r="CXT149" s="29"/>
      <c r="CXU149" s="29"/>
      <c r="CXV149" s="29"/>
      <c r="CXW149" s="29"/>
      <c r="CXX149" s="29"/>
      <c r="CXY149" s="29"/>
      <c r="CXZ149" s="29"/>
      <c r="CYA149" s="29"/>
      <c r="CYB149" s="29"/>
      <c r="CYC149" s="29"/>
      <c r="CYD149" s="29"/>
      <c r="CYE149" s="29"/>
      <c r="CYF149" s="29"/>
      <c r="CYG149" s="29"/>
      <c r="CYH149" s="29"/>
      <c r="CYI149" s="29"/>
      <c r="CYJ149" s="29"/>
      <c r="CYK149" s="29"/>
      <c r="CYL149" s="29"/>
      <c r="CYM149" s="29"/>
      <c r="CYN149" s="29"/>
      <c r="CYO149" s="29"/>
      <c r="CYP149" s="29"/>
      <c r="CYQ149" s="29"/>
      <c r="CYR149" s="29"/>
      <c r="CYS149" s="29"/>
      <c r="CYT149" s="29"/>
      <c r="CYU149" s="29"/>
      <c r="CYV149" s="29"/>
      <c r="CYW149" s="29"/>
      <c r="CYX149" s="29"/>
      <c r="CYY149" s="29"/>
      <c r="CYZ149" s="29"/>
      <c r="CZA149" s="29"/>
      <c r="CZB149" s="29"/>
      <c r="CZC149" s="29"/>
      <c r="CZD149" s="29"/>
      <c r="CZE149" s="29"/>
      <c r="CZF149" s="29"/>
      <c r="CZG149" s="29"/>
      <c r="CZH149" s="29"/>
      <c r="CZI149" s="29"/>
      <c r="CZJ149" s="29"/>
      <c r="CZK149" s="29"/>
      <c r="CZL149" s="29"/>
      <c r="CZM149" s="29"/>
      <c r="CZN149" s="29"/>
      <c r="CZO149" s="29"/>
      <c r="CZP149" s="29"/>
      <c r="CZQ149" s="29"/>
      <c r="CZR149" s="29"/>
      <c r="CZS149" s="29"/>
      <c r="CZT149" s="29"/>
      <c r="CZU149" s="29"/>
      <c r="CZV149" s="29"/>
      <c r="CZW149" s="29"/>
      <c r="CZX149" s="29"/>
      <c r="CZY149" s="29"/>
      <c r="CZZ149" s="29"/>
      <c r="DAA149" s="29"/>
      <c r="DAB149" s="29"/>
      <c r="DAC149" s="29"/>
      <c r="DAD149" s="29"/>
      <c r="DAE149" s="29"/>
      <c r="DAF149" s="29"/>
      <c r="DAG149" s="29"/>
      <c r="DAH149" s="29"/>
      <c r="DAI149" s="29"/>
      <c r="DAJ149" s="29"/>
      <c r="DAK149" s="29"/>
      <c r="DAL149" s="29"/>
      <c r="DAM149" s="29"/>
      <c r="DAN149" s="29"/>
      <c r="DAO149" s="29"/>
      <c r="DAP149" s="29"/>
      <c r="DAQ149" s="29"/>
      <c r="DAR149" s="29"/>
      <c r="DAS149" s="29"/>
      <c r="DAT149" s="29"/>
      <c r="DAU149" s="29"/>
      <c r="DAV149" s="29"/>
      <c r="DAW149" s="29"/>
      <c r="DAX149" s="29"/>
      <c r="DAY149" s="29"/>
      <c r="DAZ149" s="29"/>
      <c r="DBA149" s="29"/>
      <c r="DBB149" s="29"/>
      <c r="DBC149" s="29"/>
      <c r="DBD149" s="29"/>
      <c r="DBE149" s="29"/>
      <c r="DBF149" s="29"/>
      <c r="DBG149" s="29"/>
      <c r="DBH149" s="29"/>
      <c r="DBI149" s="29"/>
      <c r="DBJ149" s="29"/>
      <c r="DBK149" s="29"/>
      <c r="DBL149" s="29"/>
      <c r="DBM149" s="29"/>
      <c r="DBN149" s="29"/>
      <c r="DBO149" s="29"/>
      <c r="DBP149" s="29"/>
      <c r="DBQ149" s="29"/>
      <c r="DBR149" s="29"/>
      <c r="DBS149" s="29"/>
      <c r="DBT149" s="29"/>
      <c r="DBU149" s="29"/>
      <c r="DBV149" s="29"/>
      <c r="DBW149" s="29"/>
      <c r="DBX149" s="29"/>
      <c r="DBY149" s="29"/>
      <c r="DBZ149" s="29"/>
      <c r="DCA149" s="29"/>
      <c r="DCB149" s="29"/>
      <c r="DCC149" s="29"/>
      <c r="DCD149" s="29"/>
      <c r="DCE149" s="29"/>
      <c r="DCF149" s="29"/>
      <c r="DCG149" s="29"/>
      <c r="DCH149" s="29"/>
      <c r="DCI149" s="29"/>
      <c r="DCJ149" s="29"/>
      <c r="DCK149" s="29"/>
      <c r="DCL149" s="29"/>
      <c r="DCM149" s="29"/>
      <c r="DCN149" s="29"/>
      <c r="DCO149" s="29"/>
      <c r="DCP149" s="29"/>
      <c r="DCQ149" s="29"/>
      <c r="DCR149" s="29"/>
      <c r="DCS149" s="29"/>
      <c r="DCT149" s="29"/>
      <c r="DCU149" s="29"/>
      <c r="DCV149" s="29"/>
      <c r="DCW149" s="29"/>
      <c r="DCX149" s="29"/>
      <c r="DCY149" s="29"/>
      <c r="DCZ149" s="29"/>
      <c r="DDA149" s="29"/>
      <c r="DDB149" s="29"/>
      <c r="DDC149" s="29"/>
      <c r="DDD149" s="29"/>
      <c r="DDE149" s="29"/>
      <c r="DDF149" s="29"/>
      <c r="DDH149" s="29"/>
      <c r="DDI149" s="29"/>
      <c r="DDJ149" s="29"/>
      <c r="DDK149" s="29"/>
      <c r="DDL149" s="29"/>
      <c r="DDM149" s="29"/>
      <c r="DDN149" s="29"/>
      <c r="DDO149" s="29"/>
      <c r="DDP149" s="29"/>
      <c r="DDQ149" s="29"/>
      <c r="DDR149" s="29"/>
      <c r="DDS149" s="29"/>
      <c r="DDT149" s="29"/>
      <c r="DDU149" s="29"/>
      <c r="DDV149" s="29"/>
      <c r="DDW149" s="29"/>
      <c r="DDX149" s="29"/>
      <c r="DDY149" s="29"/>
      <c r="DDZ149" s="29"/>
      <c r="DEA149" s="29"/>
      <c r="DEB149" s="29"/>
      <c r="DEC149" s="29"/>
      <c r="DED149" s="29"/>
      <c r="DEE149" s="29"/>
      <c r="DEF149" s="29"/>
      <c r="DEG149" s="29"/>
      <c r="DEH149" s="29"/>
      <c r="DEI149" s="29"/>
      <c r="DEJ149" s="29"/>
      <c r="DEK149" s="29"/>
      <c r="DEL149" s="29"/>
      <c r="DEM149" s="29"/>
      <c r="DEN149" s="29"/>
      <c r="DEO149" s="29"/>
      <c r="DEP149" s="29"/>
      <c r="DEQ149" s="29"/>
      <c r="DER149" s="29"/>
      <c r="DES149" s="29"/>
      <c r="DET149" s="29"/>
      <c r="DEU149" s="29"/>
      <c r="DEV149" s="29"/>
      <c r="DEW149" s="29"/>
      <c r="DEX149" s="29"/>
      <c r="DEY149" s="29"/>
      <c r="DEZ149" s="29"/>
      <c r="DFA149" s="29"/>
      <c r="DFB149" s="29"/>
      <c r="DFC149" s="29"/>
      <c r="DFD149" s="29"/>
      <c r="DFE149" s="29"/>
      <c r="DFF149" s="29"/>
      <c r="DFG149" s="29"/>
      <c r="DFH149" s="29"/>
      <c r="DFI149" s="29"/>
      <c r="DFJ149" s="29"/>
      <c r="DFK149" s="29"/>
      <c r="DFL149" s="29"/>
      <c r="DFM149" s="29"/>
      <c r="DFN149" s="29"/>
      <c r="DFO149" s="29"/>
      <c r="DFP149" s="29"/>
      <c r="DFQ149" s="29"/>
      <c r="DFR149" s="29"/>
      <c r="DFS149" s="29"/>
      <c r="DFT149" s="29"/>
      <c r="DFU149" s="29"/>
      <c r="DFV149" s="29"/>
      <c r="DFW149" s="29"/>
      <c r="DFX149" s="29"/>
      <c r="DFY149" s="29"/>
      <c r="DFZ149" s="29"/>
      <c r="DGA149" s="29"/>
      <c r="DGB149" s="29"/>
      <c r="DGC149" s="29"/>
      <c r="DGD149" s="29"/>
      <c r="DGE149" s="29"/>
      <c r="DGF149" s="29"/>
      <c r="DGG149" s="29"/>
      <c r="DGH149" s="29"/>
      <c r="DGI149" s="29"/>
      <c r="DGJ149" s="29"/>
      <c r="DGK149" s="29"/>
      <c r="DGL149" s="29"/>
      <c r="DGM149" s="29"/>
      <c r="DGN149" s="29"/>
      <c r="DGO149" s="29"/>
      <c r="DGP149" s="29"/>
      <c r="DGQ149" s="29"/>
      <c r="DGR149" s="29"/>
      <c r="DGS149" s="29"/>
      <c r="DGT149" s="29"/>
      <c r="DGU149" s="29"/>
      <c r="DGV149" s="29"/>
      <c r="DGW149" s="29"/>
      <c r="DGX149" s="29"/>
      <c r="DGY149" s="29"/>
      <c r="DGZ149" s="29"/>
      <c r="DHA149" s="29"/>
      <c r="DHB149" s="29"/>
      <c r="DHC149" s="29"/>
      <c r="DHD149" s="29"/>
      <c r="DHE149" s="29"/>
      <c r="DHF149" s="29"/>
      <c r="DHG149" s="29"/>
      <c r="DHH149" s="29"/>
      <c r="DHI149" s="29"/>
      <c r="DHJ149" s="29"/>
      <c r="DHK149" s="29"/>
      <c r="DHL149" s="29"/>
      <c r="DHM149" s="29"/>
      <c r="DHN149" s="29"/>
      <c r="DHO149" s="29"/>
      <c r="DHP149" s="29"/>
      <c r="DHQ149" s="29"/>
      <c r="DHR149" s="29"/>
      <c r="DHS149" s="29"/>
      <c r="DHT149" s="29"/>
      <c r="DHU149" s="29"/>
      <c r="DHV149" s="29"/>
      <c r="DHW149" s="29"/>
      <c r="DHX149" s="29"/>
      <c r="DHY149" s="29"/>
      <c r="DHZ149" s="29"/>
      <c r="DIA149" s="29"/>
      <c r="DIB149" s="29"/>
      <c r="DIC149" s="29"/>
      <c r="DID149" s="29"/>
      <c r="DIE149" s="29"/>
      <c r="DIF149" s="29"/>
      <c r="DIG149" s="29"/>
      <c r="DIH149" s="29"/>
      <c r="DII149" s="29"/>
      <c r="DIJ149" s="29"/>
      <c r="DIK149" s="29"/>
      <c r="DIL149" s="29"/>
      <c r="DIM149" s="29"/>
      <c r="DIN149" s="29"/>
      <c r="DIO149" s="29"/>
      <c r="DIP149" s="29"/>
      <c r="DIQ149" s="29"/>
      <c r="DIR149" s="29"/>
      <c r="DIS149" s="29"/>
      <c r="DIT149" s="29"/>
      <c r="DIU149" s="29"/>
      <c r="DIV149" s="29"/>
      <c r="DIW149" s="29"/>
      <c r="DIX149" s="29"/>
      <c r="DIY149" s="29"/>
      <c r="DIZ149" s="29"/>
      <c r="DJA149" s="29"/>
      <c r="DJB149" s="29"/>
      <c r="DJC149" s="29"/>
      <c r="DJD149" s="29"/>
      <c r="DJE149" s="29"/>
      <c r="DJF149" s="29"/>
      <c r="DJG149" s="29"/>
      <c r="DJH149" s="29"/>
      <c r="DJI149" s="29"/>
      <c r="DJJ149" s="29"/>
      <c r="DJK149" s="29"/>
      <c r="DJL149" s="29"/>
      <c r="DJM149" s="29"/>
      <c r="DJN149" s="29"/>
      <c r="DJO149" s="29"/>
      <c r="DJP149" s="29"/>
      <c r="DJQ149" s="29"/>
      <c r="DJR149" s="29"/>
      <c r="DJS149" s="29"/>
      <c r="DJT149" s="29"/>
      <c r="DJU149" s="29"/>
      <c r="DJV149" s="29"/>
      <c r="DJW149" s="29"/>
      <c r="DJX149" s="29"/>
      <c r="DJY149" s="29"/>
      <c r="DJZ149" s="29"/>
      <c r="DKA149" s="29"/>
      <c r="DKB149" s="29"/>
      <c r="DKC149" s="29"/>
      <c r="DKD149" s="29"/>
      <c r="DKE149" s="29"/>
      <c r="DKF149" s="29"/>
      <c r="DKG149" s="29"/>
      <c r="DKH149" s="29"/>
      <c r="DKI149" s="29"/>
      <c r="DKJ149" s="29"/>
      <c r="DKK149" s="29"/>
      <c r="DKL149" s="29"/>
      <c r="DKM149" s="29"/>
      <c r="DKN149" s="29"/>
      <c r="DKO149" s="29"/>
      <c r="DKP149" s="29"/>
      <c r="DKQ149" s="29"/>
      <c r="DKR149" s="29"/>
      <c r="DKS149" s="29"/>
      <c r="DKT149" s="29"/>
      <c r="DKU149" s="29"/>
      <c r="DKV149" s="29"/>
      <c r="DKW149" s="29"/>
      <c r="DKX149" s="29"/>
      <c r="DKY149" s="29"/>
      <c r="DKZ149" s="29"/>
      <c r="DLA149" s="29"/>
      <c r="DLB149" s="29"/>
      <c r="DLC149" s="29"/>
      <c r="DLD149" s="29"/>
      <c r="DLE149" s="29"/>
      <c r="DLF149" s="29"/>
      <c r="DLG149" s="29"/>
      <c r="DLH149" s="29"/>
      <c r="DLI149" s="29"/>
      <c r="DLJ149" s="29"/>
      <c r="DLK149" s="29"/>
      <c r="DLL149" s="29"/>
      <c r="DLM149" s="29"/>
      <c r="DLN149" s="29"/>
      <c r="DLO149" s="29"/>
      <c r="DLP149" s="29"/>
      <c r="DLQ149" s="29"/>
      <c r="DLR149" s="29"/>
      <c r="DLS149" s="29"/>
      <c r="DLT149" s="29"/>
      <c r="DLU149" s="29"/>
      <c r="DLV149" s="29"/>
      <c r="DLW149" s="29"/>
      <c r="DLX149" s="29"/>
      <c r="DLY149" s="29"/>
      <c r="DLZ149" s="29"/>
      <c r="DMA149" s="29"/>
      <c r="DMB149" s="29"/>
      <c r="DMC149" s="29"/>
      <c r="DMD149" s="29"/>
      <c r="DME149" s="29"/>
      <c r="DMF149" s="29"/>
      <c r="DMG149" s="29"/>
      <c r="DMH149" s="29"/>
      <c r="DMI149" s="29"/>
      <c r="DMJ149" s="29"/>
      <c r="DMK149" s="29"/>
      <c r="DML149" s="29"/>
      <c r="DMM149" s="29"/>
      <c r="DMN149" s="29"/>
      <c r="DMO149" s="29"/>
      <c r="DMP149" s="29"/>
      <c r="DMQ149" s="29"/>
      <c r="DMR149" s="29"/>
      <c r="DMS149" s="29"/>
      <c r="DMT149" s="29"/>
      <c r="DMU149" s="29"/>
      <c r="DMV149" s="29"/>
      <c r="DMW149" s="29"/>
      <c r="DMX149" s="29"/>
      <c r="DMY149" s="29"/>
      <c r="DMZ149" s="29"/>
      <c r="DNA149" s="29"/>
      <c r="DNB149" s="29"/>
      <c r="DND149" s="29"/>
      <c r="DNE149" s="29"/>
      <c r="DNF149" s="29"/>
      <c r="DNG149" s="29"/>
      <c r="DNH149" s="29"/>
      <c r="DNI149" s="29"/>
      <c r="DNJ149" s="29"/>
      <c r="DNK149" s="29"/>
      <c r="DNL149" s="29"/>
      <c r="DNM149" s="29"/>
      <c r="DNN149" s="29"/>
      <c r="DNO149" s="29"/>
      <c r="DNP149" s="29"/>
      <c r="DNQ149" s="29"/>
      <c r="DNR149" s="29"/>
      <c r="DNS149" s="29"/>
      <c r="DNT149" s="29"/>
      <c r="DNU149" s="29"/>
      <c r="DNV149" s="29"/>
      <c r="DNW149" s="29"/>
      <c r="DNX149" s="29"/>
      <c r="DNY149" s="29"/>
      <c r="DNZ149" s="29"/>
      <c r="DOA149" s="29"/>
      <c r="DOB149" s="29"/>
      <c r="DOC149" s="29"/>
      <c r="DOD149" s="29"/>
      <c r="DOE149" s="29"/>
      <c r="DOF149" s="29"/>
      <c r="DOG149" s="29"/>
      <c r="DOH149" s="29"/>
      <c r="DOI149" s="29"/>
      <c r="DOJ149" s="29"/>
      <c r="DOK149" s="29"/>
      <c r="DOL149" s="29"/>
      <c r="DOM149" s="29"/>
      <c r="DON149" s="29"/>
      <c r="DOO149" s="29"/>
      <c r="DOP149" s="29"/>
      <c r="DOQ149" s="29"/>
      <c r="DOR149" s="29"/>
      <c r="DOS149" s="29"/>
      <c r="DOT149" s="29"/>
      <c r="DOU149" s="29"/>
      <c r="DOV149" s="29"/>
      <c r="DOW149" s="29"/>
      <c r="DOX149" s="29"/>
      <c r="DOY149" s="29"/>
      <c r="DOZ149" s="29"/>
      <c r="DPA149" s="29"/>
      <c r="DPB149" s="29"/>
      <c r="DPC149" s="29"/>
      <c r="DPD149" s="29"/>
      <c r="DPE149" s="29"/>
      <c r="DPF149" s="29"/>
      <c r="DPG149" s="29"/>
      <c r="DPH149" s="29"/>
      <c r="DPI149" s="29"/>
      <c r="DPJ149" s="29"/>
      <c r="DPK149" s="29"/>
      <c r="DPL149" s="29"/>
      <c r="DPM149" s="29"/>
      <c r="DPN149" s="29"/>
      <c r="DPO149" s="29"/>
      <c r="DPP149" s="29"/>
      <c r="DPQ149" s="29"/>
      <c r="DPR149" s="29"/>
      <c r="DPS149" s="29"/>
      <c r="DPT149" s="29"/>
      <c r="DPU149" s="29"/>
      <c r="DPV149" s="29"/>
      <c r="DPW149" s="29"/>
      <c r="DPX149" s="29"/>
      <c r="DPY149" s="29"/>
      <c r="DPZ149" s="29"/>
      <c r="DQA149" s="29"/>
      <c r="DQB149" s="29"/>
      <c r="DQC149" s="29"/>
      <c r="DQD149" s="29"/>
      <c r="DQE149" s="29"/>
      <c r="DQF149" s="29"/>
      <c r="DQG149" s="29"/>
      <c r="DQH149" s="29"/>
      <c r="DQI149" s="29"/>
      <c r="DQJ149" s="29"/>
      <c r="DQK149" s="29"/>
      <c r="DQL149" s="29"/>
      <c r="DQM149" s="29"/>
      <c r="DQN149" s="29"/>
      <c r="DQO149" s="29"/>
      <c r="DQP149" s="29"/>
      <c r="DQQ149" s="29"/>
      <c r="DQR149" s="29"/>
      <c r="DQS149" s="29"/>
      <c r="DQT149" s="29"/>
      <c r="DQU149" s="29"/>
      <c r="DQV149" s="29"/>
      <c r="DQW149" s="29"/>
      <c r="DQX149" s="29"/>
      <c r="DQY149" s="29"/>
      <c r="DQZ149" s="29"/>
      <c r="DRA149" s="29"/>
      <c r="DRB149" s="29"/>
      <c r="DRC149" s="29"/>
      <c r="DRD149" s="29"/>
      <c r="DRE149" s="29"/>
      <c r="DRF149" s="29"/>
      <c r="DRG149" s="29"/>
      <c r="DRH149" s="29"/>
      <c r="DRI149" s="29"/>
      <c r="DRJ149" s="29"/>
      <c r="DRK149" s="29"/>
      <c r="DRL149" s="29"/>
      <c r="DRM149" s="29"/>
      <c r="DRN149" s="29"/>
      <c r="DRO149" s="29"/>
      <c r="DRP149" s="29"/>
      <c r="DRQ149" s="29"/>
      <c r="DRR149" s="29"/>
      <c r="DRS149" s="29"/>
      <c r="DRT149" s="29"/>
      <c r="DRU149" s="29"/>
      <c r="DRV149" s="29"/>
      <c r="DRW149" s="29"/>
      <c r="DRX149" s="29"/>
      <c r="DRY149" s="29"/>
      <c r="DRZ149" s="29"/>
      <c r="DSA149" s="29"/>
      <c r="DSB149" s="29"/>
      <c r="DSC149" s="29"/>
      <c r="DSD149" s="29"/>
      <c r="DSE149" s="29"/>
      <c r="DSF149" s="29"/>
      <c r="DSG149" s="29"/>
      <c r="DSH149" s="29"/>
      <c r="DSI149" s="29"/>
      <c r="DSJ149" s="29"/>
      <c r="DSK149" s="29"/>
      <c r="DSL149" s="29"/>
      <c r="DSM149" s="29"/>
      <c r="DSN149" s="29"/>
      <c r="DSO149" s="29"/>
      <c r="DSP149" s="29"/>
      <c r="DSQ149" s="29"/>
      <c r="DSR149" s="29"/>
      <c r="DSS149" s="29"/>
      <c r="DST149" s="29"/>
      <c r="DSU149" s="29"/>
      <c r="DSV149" s="29"/>
      <c r="DSW149" s="29"/>
      <c r="DSX149" s="29"/>
      <c r="DSY149" s="29"/>
      <c r="DSZ149" s="29"/>
      <c r="DTA149" s="29"/>
      <c r="DTB149" s="29"/>
      <c r="DTC149" s="29"/>
      <c r="DTD149" s="29"/>
      <c r="DTE149" s="29"/>
      <c r="DTF149" s="29"/>
      <c r="DTG149" s="29"/>
      <c r="DTH149" s="29"/>
      <c r="DTI149" s="29"/>
      <c r="DTJ149" s="29"/>
      <c r="DTK149" s="29"/>
      <c r="DTL149" s="29"/>
      <c r="DTM149" s="29"/>
      <c r="DTN149" s="29"/>
      <c r="DTO149" s="29"/>
      <c r="DTP149" s="29"/>
      <c r="DTQ149" s="29"/>
      <c r="DTR149" s="29"/>
      <c r="DTS149" s="29"/>
      <c r="DTT149" s="29"/>
      <c r="DTU149" s="29"/>
      <c r="DTV149" s="29"/>
      <c r="DTW149" s="29"/>
      <c r="DTX149" s="29"/>
      <c r="DTY149" s="29"/>
      <c r="DTZ149" s="29"/>
      <c r="DUA149" s="29"/>
      <c r="DUB149" s="29"/>
      <c r="DUC149" s="29"/>
      <c r="DUD149" s="29"/>
      <c r="DUE149" s="29"/>
      <c r="DUF149" s="29"/>
      <c r="DUG149" s="29"/>
      <c r="DUH149" s="29"/>
      <c r="DUI149" s="29"/>
      <c r="DUJ149" s="29"/>
      <c r="DUK149" s="29"/>
      <c r="DUL149" s="29"/>
      <c r="DUM149" s="29"/>
      <c r="DUN149" s="29"/>
      <c r="DUO149" s="29"/>
      <c r="DUP149" s="29"/>
      <c r="DUQ149" s="29"/>
      <c r="DUR149" s="29"/>
      <c r="DUS149" s="29"/>
      <c r="DUT149" s="29"/>
      <c r="DUU149" s="29"/>
      <c r="DUV149" s="29"/>
      <c r="DUW149" s="29"/>
      <c r="DUX149" s="29"/>
      <c r="DUY149" s="29"/>
      <c r="DUZ149" s="29"/>
      <c r="DVA149" s="29"/>
      <c r="DVB149" s="29"/>
      <c r="DVC149" s="29"/>
      <c r="DVD149" s="29"/>
      <c r="DVE149" s="29"/>
      <c r="DVF149" s="29"/>
      <c r="DVG149" s="29"/>
      <c r="DVH149" s="29"/>
      <c r="DVI149" s="29"/>
      <c r="DVJ149" s="29"/>
      <c r="DVK149" s="29"/>
      <c r="DVL149" s="29"/>
      <c r="DVM149" s="29"/>
      <c r="DVN149" s="29"/>
      <c r="DVO149" s="29"/>
      <c r="DVP149" s="29"/>
      <c r="DVQ149" s="29"/>
      <c r="DVR149" s="29"/>
      <c r="DVS149" s="29"/>
      <c r="DVT149" s="29"/>
      <c r="DVU149" s="29"/>
      <c r="DVV149" s="29"/>
      <c r="DVW149" s="29"/>
      <c r="DVX149" s="29"/>
      <c r="DVY149" s="29"/>
      <c r="DVZ149" s="29"/>
      <c r="DWA149" s="29"/>
      <c r="DWB149" s="29"/>
      <c r="DWC149" s="29"/>
      <c r="DWD149" s="29"/>
      <c r="DWE149" s="29"/>
      <c r="DWF149" s="29"/>
      <c r="DWG149" s="29"/>
      <c r="DWH149" s="29"/>
      <c r="DWI149" s="29"/>
      <c r="DWJ149" s="29"/>
      <c r="DWK149" s="29"/>
      <c r="DWL149" s="29"/>
      <c r="DWM149" s="29"/>
      <c r="DWN149" s="29"/>
      <c r="DWO149" s="29"/>
      <c r="DWP149" s="29"/>
      <c r="DWQ149" s="29"/>
      <c r="DWR149" s="29"/>
      <c r="DWS149" s="29"/>
      <c r="DWT149" s="29"/>
      <c r="DWU149" s="29"/>
      <c r="DWV149" s="29"/>
      <c r="DWW149" s="29"/>
      <c r="DWX149" s="29"/>
      <c r="DWZ149" s="29"/>
      <c r="DXA149" s="29"/>
      <c r="DXB149" s="29"/>
      <c r="DXC149" s="29"/>
      <c r="DXD149" s="29"/>
      <c r="DXE149" s="29"/>
      <c r="DXF149" s="29"/>
      <c r="DXG149" s="29"/>
      <c r="DXH149" s="29"/>
      <c r="DXI149" s="29"/>
      <c r="DXJ149" s="29"/>
      <c r="DXK149" s="29"/>
      <c r="DXL149" s="29"/>
      <c r="DXM149" s="29"/>
      <c r="DXN149" s="29"/>
      <c r="DXO149" s="29"/>
      <c r="DXP149" s="29"/>
      <c r="DXQ149" s="29"/>
      <c r="DXR149" s="29"/>
      <c r="DXS149" s="29"/>
      <c r="DXT149" s="29"/>
      <c r="DXU149" s="29"/>
      <c r="DXV149" s="29"/>
      <c r="DXW149" s="29"/>
      <c r="DXX149" s="29"/>
      <c r="DXY149" s="29"/>
      <c r="DXZ149" s="29"/>
      <c r="DYA149" s="29"/>
      <c r="DYB149" s="29"/>
      <c r="DYC149" s="29"/>
      <c r="DYD149" s="29"/>
      <c r="DYE149" s="29"/>
      <c r="DYF149" s="29"/>
      <c r="DYG149" s="29"/>
      <c r="DYH149" s="29"/>
      <c r="DYI149" s="29"/>
      <c r="DYJ149" s="29"/>
      <c r="DYK149" s="29"/>
      <c r="DYL149" s="29"/>
      <c r="DYM149" s="29"/>
      <c r="DYN149" s="29"/>
      <c r="DYO149" s="29"/>
      <c r="DYP149" s="29"/>
      <c r="DYQ149" s="29"/>
      <c r="DYR149" s="29"/>
      <c r="DYS149" s="29"/>
      <c r="DYT149" s="29"/>
      <c r="DYU149" s="29"/>
      <c r="DYV149" s="29"/>
      <c r="DYW149" s="29"/>
      <c r="DYX149" s="29"/>
      <c r="DYY149" s="29"/>
      <c r="DYZ149" s="29"/>
      <c r="DZA149" s="29"/>
      <c r="DZB149" s="29"/>
      <c r="DZC149" s="29"/>
      <c r="DZD149" s="29"/>
      <c r="DZE149" s="29"/>
      <c r="DZF149" s="29"/>
      <c r="DZG149" s="29"/>
      <c r="DZH149" s="29"/>
      <c r="DZI149" s="29"/>
      <c r="DZJ149" s="29"/>
      <c r="DZK149" s="29"/>
      <c r="DZL149" s="29"/>
      <c r="DZM149" s="29"/>
      <c r="DZN149" s="29"/>
      <c r="DZO149" s="29"/>
      <c r="DZP149" s="29"/>
      <c r="DZQ149" s="29"/>
      <c r="DZR149" s="29"/>
      <c r="DZS149" s="29"/>
      <c r="DZT149" s="29"/>
      <c r="DZU149" s="29"/>
      <c r="DZV149" s="29"/>
      <c r="DZW149" s="29"/>
      <c r="DZX149" s="29"/>
      <c r="DZY149" s="29"/>
      <c r="DZZ149" s="29"/>
      <c r="EAA149" s="29"/>
      <c r="EAB149" s="29"/>
      <c r="EAC149" s="29"/>
      <c r="EAD149" s="29"/>
      <c r="EAE149" s="29"/>
      <c r="EAF149" s="29"/>
      <c r="EAG149" s="29"/>
      <c r="EAH149" s="29"/>
      <c r="EAI149" s="29"/>
      <c r="EAJ149" s="29"/>
      <c r="EAK149" s="29"/>
      <c r="EAL149" s="29"/>
      <c r="EAM149" s="29"/>
      <c r="EAN149" s="29"/>
      <c r="EAO149" s="29"/>
      <c r="EAP149" s="29"/>
      <c r="EAQ149" s="29"/>
      <c r="EAR149" s="29"/>
      <c r="EAS149" s="29"/>
      <c r="EAT149" s="29"/>
      <c r="EAU149" s="29"/>
      <c r="EAV149" s="29"/>
      <c r="EAW149" s="29"/>
      <c r="EAX149" s="29"/>
      <c r="EAY149" s="29"/>
      <c r="EAZ149" s="29"/>
      <c r="EBA149" s="29"/>
      <c r="EBB149" s="29"/>
      <c r="EBC149" s="29"/>
      <c r="EBD149" s="29"/>
      <c r="EBE149" s="29"/>
      <c r="EBF149" s="29"/>
      <c r="EBG149" s="29"/>
      <c r="EBH149" s="29"/>
      <c r="EBI149" s="29"/>
      <c r="EBJ149" s="29"/>
      <c r="EBK149" s="29"/>
      <c r="EBL149" s="29"/>
      <c r="EBM149" s="29"/>
      <c r="EBN149" s="29"/>
      <c r="EBO149" s="29"/>
      <c r="EBP149" s="29"/>
      <c r="EBQ149" s="29"/>
      <c r="EBR149" s="29"/>
      <c r="EBS149" s="29"/>
      <c r="EBT149" s="29"/>
      <c r="EBU149" s="29"/>
      <c r="EBV149" s="29"/>
      <c r="EBW149" s="29"/>
      <c r="EBX149" s="29"/>
      <c r="EBY149" s="29"/>
      <c r="EBZ149" s="29"/>
      <c r="ECA149" s="29"/>
      <c r="ECB149" s="29"/>
      <c r="ECC149" s="29"/>
      <c r="ECD149" s="29"/>
      <c r="ECE149" s="29"/>
      <c r="ECF149" s="29"/>
      <c r="ECG149" s="29"/>
      <c r="ECH149" s="29"/>
      <c r="ECI149" s="29"/>
      <c r="ECJ149" s="29"/>
      <c r="ECK149" s="29"/>
      <c r="ECL149" s="29"/>
      <c r="ECM149" s="29"/>
      <c r="ECN149" s="29"/>
      <c r="ECO149" s="29"/>
      <c r="ECP149" s="29"/>
      <c r="ECQ149" s="29"/>
      <c r="ECR149" s="29"/>
      <c r="ECS149" s="29"/>
      <c r="ECT149" s="29"/>
      <c r="ECU149" s="29"/>
      <c r="ECV149" s="29"/>
      <c r="ECW149" s="29"/>
      <c r="ECX149" s="29"/>
      <c r="ECY149" s="29"/>
      <c r="ECZ149" s="29"/>
      <c r="EDA149" s="29"/>
      <c r="EDB149" s="29"/>
      <c r="EDC149" s="29"/>
      <c r="EDD149" s="29"/>
      <c r="EDE149" s="29"/>
      <c r="EDF149" s="29"/>
      <c r="EDG149" s="29"/>
      <c r="EDH149" s="29"/>
      <c r="EDI149" s="29"/>
      <c r="EDJ149" s="29"/>
      <c r="EDK149" s="29"/>
      <c r="EDL149" s="29"/>
      <c r="EDM149" s="29"/>
      <c r="EDN149" s="29"/>
      <c r="EDO149" s="29"/>
      <c r="EDP149" s="29"/>
      <c r="EDQ149" s="29"/>
      <c r="EDR149" s="29"/>
      <c r="EDS149" s="29"/>
      <c r="EDT149" s="29"/>
      <c r="EDU149" s="29"/>
      <c r="EDV149" s="29"/>
      <c r="EDW149" s="29"/>
      <c r="EDX149" s="29"/>
      <c r="EDY149" s="29"/>
      <c r="EDZ149" s="29"/>
      <c r="EEA149" s="29"/>
      <c r="EEB149" s="29"/>
      <c r="EEC149" s="29"/>
      <c r="EED149" s="29"/>
      <c r="EEE149" s="29"/>
      <c r="EEF149" s="29"/>
      <c r="EEG149" s="29"/>
      <c r="EEH149" s="29"/>
      <c r="EEI149" s="29"/>
      <c r="EEJ149" s="29"/>
      <c r="EEK149" s="29"/>
      <c r="EEL149" s="29"/>
      <c r="EEM149" s="29"/>
      <c r="EEN149" s="29"/>
      <c r="EEO149" s="29"/>
      <c r="EEP149" s="29"/>
      <c r="EEQ149" s="29"/>
      <c r="EER149" s="29"/>
      <c r="EES149" s="29"/>
      <c r="EET149" s="29"/>
      <c r="EEU149" s="29"/>
      <c r="EEV149" s="29"/>
      <c r="EEW149" s="29"/>
      <c r="EEX149" s="29"/>
      <c r="EEY149" s="29"/>
      <c r="EEZ149" s="29"/>
      <c r="EFA149" s="29"/>
      <c r="EFB149" s="29"/>
      <c r="EFC149" s="29"/>
      <c r="EFD149" s="29"/>
      <c r="EFE149" s="29"/>
      <c r="EFF149" s="29"/>
      <c r="EFG149" s="29"/>
      <c r="EFH149" s="29"/>
      <c r="EFI149" s="29"/>
      <c r="EFJ149" s="29"/>
      <c r="EFK149" s="29"/>
      <c r="EFL149" s="29"/>
      <c r="EFM149" s="29"/>
      <c r="EFN149" s="29"/>
      <c r="EFO149" s="29"/>
      <c r="EFP149" s="29"/>
      <c r="EFQ149" s="29"/>
      <c r="EFR149" s="29"/>
      <c r="EFS149" s="29"/>
      <c r="EFT149" s="29"/>
      <c r="EFU149" s="29"/>
      <c r="EFV149" s="29"/>
      <c r="EFW149" s="29"/>
      <c r="EFX149" s="29"/>
      <c r="EFY149" s="29"/>
      <c r="EFZ149" s="29"/>
      <c r="EGA149" s="29"/>
      <c r="EGB149" s="29"/>
      <c r="EGC149" s="29"/>
      <c r="EGD149" s="29"/>
      <c r="EGE149" s="29"/>
      <c r="EGF149" s="29"/>
      <c r="EGG149" s="29"/>
      <c r="EGH149" s="29"/>
      <c r="EGI149" s="29"/>
      <c r="EGJ149" s="29"/>
      <c r="EGK149" s="29"/>
      <c r="EGL149" s="29"/>
      <c r="EGM149" s="29"/>
      <c r="EGN149" s="29"/>
      <c r="EGO149" s="29"/>
      <c r="EGP149" s="29"/>
      <c r="EGQ149" s="29"/>
      <c r="EGR149" s="29"/>
      <c r="EGS149" s="29"/>
      <c r="EGT149" s="29"/>
      <c r="EGV149" s="29"/>
      <c r="EGW149" s="29"/>
      <c r="EGX149" s="29"/>
      <c r="EGY149" s="29"/>
      <c r="EGZ149" s="29"/>
      <c r="EHA149" s="29"/>
      <c r="EHB149" s="29"/>
      <c r="EHC149" s="29"/>
      <c r="EHD149" s="29"/>
      <c r="EHE149" s="29"/>
      <c r="EHF149" s="29"/>
      <c r="EHG149" s="29"/>
      <c r="EHH149" s="29"/>
      <c r="EHI149" s="29"/>
      <c r="EHJ149" s="29"/>
      <c r="EHK149" s="29"/>
      <c r="EHL149" s="29"/>
      <c r="EHM149" s="29"/>
      <c r="EHN149" s="29"/>
      <c r="EHO149" s="29"/>
      <c r="EHP149" s="29"/>
      <c r="EHQ149" s="29"/>
      <c r="EHR149" s="29"/>
      <c r="EHS149" s="29"/>
      <c r="EHT149" s="29"/>
      <c r="EHU149" s="29"/>
      <c r="EHV149" s="29"/>
      <c r="EHW149" s="29"/>
      <c r="EHX149" s="29"/>
      <c r="EHY149" s="29"/>
      <c r="EHZ149" s="29"/>
      <c r="EIA149" s="29"/>
      <c r="EIB149" s="29"/>
      <c r="EIC149" s="29"/>
      <c r="EID149" s="29"/>
      <c r="EIE149" s="29"/>
      <c r="EIF149" s="29"/>
      <c r="EIG149" s="29"/>
      <c r="EIH149" s="29"/>
      <c r="EII149" s="29"/>
      <c r="EIJ149" s="29"/>
      <c r="EIK149" s="29"/>
      <c r="EIL149" s="29"/>
      <c r="EIM149" s="29"/>
      <c r="EIN149" s="29"/>
      <c r="EIO149" s="29"/>
      <c r="EIP149" s="29"/>
      <c r="EIQ149" s="29"/>
      <c r="EIR149" s="29"/>
      <c r="EIS149" s="29"/>
      <c r="EIT149" s="29"/>
      <c r="EIU149" s="29"/>
      <c r="EIV149" s="29"/>
      <c r="EIW149" s="29"/>
      <c r="EIX149" s="29"/>
      <c r="EIY149" s="29"/>
      <c r="EIZ149" s="29"/>
      <c r="EJA149" s="29"/>
      <c r="EJB149" s="29"/>
      <c r="EJC149" s="29"/>
      <c r="EJD149" s="29"/>
      <c r="EJE149" s="29"/>
      <c r="EJF149" s="29"/>
      <c r="EJG149" s="29"/>
      <c r="EJH149" s="29"/>
      <c r="EJI149" s="29"/>
      <c r="EJJ149" s="29"/>
      <c r="EJK149" s="29"/>
      <c r="EJL149" s="29"/>
      <c r="EJM149" s="29"/>
      <c r="EJN149" s="29"/>
      <c r="EJO149" s="29"/>
      <c r="EJP149" s="29"/>
      <c r="EJQ149" s="29"/>
      <c r="EJR149" s="29"/>
      <c r="EJS149" s="29"/>
      <c r="EJT149" s="29"/>
      <c r="EJU149" s="29"/>
      <c r="EJV149" s="29"/>
      <c r="EJW149" s="29"/>
      <c r="EJX149" s="29"/>
      <c r="EJY149" s="29"/>
      <c r="EJZ149" s="29"/>
      <c r="EKA149" s="29"/>
      <c r="EKB149" s="29"/>
      <c r="EKC149" s="29"/>
      <c r="EKD149" s="29"/>
      <c r="EKE149" s="29"/>
      <c r="EKF149" s="29"/>
      <c r="EKG149" s="29"/>
      <c r="EKH149" s="29"/>
      <c r="EKI149" s="29"/>
      <c r="EKJ149" s="29"/>
      <c r="EKK149" s="29"/>
      <c r="EKL149" s="29"/>
      <c r="EKM149" s="29"/>
      <c r="EKN149" s="29"/>
      <c r="EKO149" s="29"/>
      <c r="EKP149" s="29"/>
      <c r="EKQ149" s="29"/>
      <c r="EKR149" s="29"/>
      <c r="EKS149" s="29"/>
      <c r="EKT149" s="29"/>
      <c r="EKU149" s="29"/>
      <c r="EKV149" s="29"/>
      <c r="EKW149" s="29"/>
      <c r="EKX149" s="29"/>
      <c r="EKY149" s="29"/>
      <c r="EKZ149" s="29"/>
      <c r="ELA149" s="29"/>
      <c r="ELB149" s="29"/>
      <c r="ELC149" s="29"/>
      <c r="ELD149" s="29"/>
      <c r="ELE149" s="29"/>
      <c r="ELF149" s="29"/>
      <c r="ELG149" s="29"/>
      <c r="ELH149" s="29"/>
      <c r="ELI149" s="29"/>
      <c r="ELJ149" s="29"/>
      <c r="ELK149" s="29"/>
      <c r="ELL149" s="29"/>
      <c r="ELM149" s="29"/>
      <c r="ELN149" s="29"/>
      <c r="ELO149" s="29"/>
      <c r="ELP149" s="29"/>
      <c r="ELQ149" s="29"/>
      <c r="ELR149" s="29"/>
      <c r="ELS149" s="29"/>
      <c r="ELT149" s="29"/>
      <c r="ELU149" s="29"/>
      <c r="ELV149" s="29"/>
      <c r="ELW149" s="29"/>
      <c r="ELX149" s="29"/>
      <c r="ELY149" s="29"/>
      <c r="ELZ149" s="29"/>
      <c r="EMA149" s="29"/>
      <c r="EMB149" s="29"/>
      <c r="EMC149" s="29"/>
      <c r="EMD149" s="29"/>
      <c r="EME149" s="29"/>
      <c r="EMF149" s="29"/>
      <c r="EMG149" s="29"/>
      <c r="EMH149" s="29"/>
      <c r="EMI149" s="29"/>
      <c r="EMJ149" s="29"/>
      <c r="EMK149" s="29"/>
      <c r="EML149" s="29"/>
      <c r="EMM149" s="29"/>
      <c r="EMN149" s="29"/>
      <c r="EMO149" s="29"/>
      <c r="EMP149" s="29"/>
      <c r="EMQ149" s="29"/>
      <c r="EMR149" s="29"/>
      <c r="EMS149" s="29"/>
      <c r="EMT149" s="29"/>
      <c r="EMU149" s="29"/>
      <c r="EMV149" s="29"/>
      <c r="EMW149" s="29"/>
      <c r="EMX149" s="29"/>
      <c r="EMY149" s="29"/>
      <c r="EMZ149" s="29"/>
      <c r="ENA149" s="29"/>
      <c r="ENB149" s="29"/>
      <c r="ENC149" s="29"/>
      <c r="END149" s="29"/>
      <c r="ENE149" s="29"/>
      <c r="ENF149" s="29"/>
      <c r="ENG149" s="29"/>
      <c r="ENH149" s="29"/>
      <c r="ENI149" s="29"/>
      <c r="ENJ149" s="29"/>
      <c r="ENK149" s="29"/>
      <c r="ENL149" s="29"/>
      <c r="ENM149" s="29"/>
      <c r="ENN149" s="29"/>
      <c r="ENO149" s="29"/>
      <c r="ENP149" s="29"/>
      <c r="ENQ149" s="29"/>
      <c r="ENR149" s="29"/>
      <c r="ENS149" s="29"/>
      <c r="ENT149" s="29"/>
      <c r="ENU149" s="29"/>
      <c r="ENV149" s="29"/>
      <c r="ENW149" s="29"/>
      <c r="ENX149" s="29"/>
      <c r="ENY149" s="29"/>
      <c r="ENZ149" s="29"/>
      <c r="EOA149" s="29"/>
      <c r="EOB149" s="29"/>
      <c r="EOC149" s="29"/>
      <c r="EOD149" s="29"/>
      <c r="EOE149" s="29"/>
      <c r="EOF149" s="29"/>
      <c r="EOG149" s="29"/>
      <c r="EOH149" s="29"/>
      <c r="EOI149" s="29"/>
      <c r="EOJ149" s="29"/>
      <c r="EOK149" s="29"/>
      <c r="EOL149" s="29"/>
      <c r="EOM149" s="29"/>
      <c r="EON149" s="29"/>
      <c r="EOO149" s="29"/>
      <c r="EOP149" s="29"/>
      <c r="EOQ149" s="29"/>
      <c r="EOR149" s="29"/>
      <c r="EOS149" s="29"/>
      <c r="EOT149" s="29"/>
      <c r="EOU149" s="29"/>
      <c r="EOV149" s="29"/>
      <c r="EOW149" s="29"/>
      <c r="EOX149" s="29"/>
      <c r="EOY149" s="29"/>
      <c r="EOZ149" s="29"/>
      <c r="EPA149" s="29"/>
      <c r="EPB149" s="29"/>
      <c r="EPC149" s="29"/>
      <c r="EPD149" s="29"/>
      <c r="EPE149" s="29"/>
      <c r="EPF149" s="29"/>
      <c r="EPG149" s="29"/>
      <c r="EPH149" s="29"/>
      <c r="EPI149" s="29"/>
      <c r="EPJ149" s="29"/>
      <c r="EPK149" s="29"/>
      <c r="EPL149" s="29"/>
      <c r="EPM149" s="29"/>
      <c r="EPN149" s="29"/>
      <c r="EPO149" s="29"/>
      <c r="EPP149" s="29"/>
      <c r="EPQ149" s="29"/>
      <c r="EPR149" s="29"/>
      <c r="EPS149" s="29"/>
      <c r="EPT149" s="29"/>
      <c r="EPU149" s="29"/>
      <c r="EPV149" s="29"/>
      <c r="EPW149" s="29"/>
      <c r="EPX149" s="29"/>
      <c r="EPY149" s="29"/>
      <c r="EPZ149" s="29"/>
      <c r="EQA149" s="29"/>
      <c r="EQB149" s="29"/>
      <c r="EQC149" s="29"/>
      <c r="EQD149" s="29"/>
      <c r="EQE149" s="29"/>
      <c r="EQF149" s="29"/>
      <c r="EQG149" s="29"/>
      <c r="EQH149" s="29"/>
      <c r="EQI149" s="29"/>
      <c r="EQJ149" s="29"/>
      <c r="EQK149" s="29"/>
      <c r="EQL149" s="29"/>
      <c r="EQM149" s="29"/>
      <c r="EQN149" s="29"/>
      <c r="EQO149" s="29"/>
      <c r="EQP149" s="29"/>
      <c r="EQR149" s="29"/>
      <c r="EQS149" s="29"/>
      <c r="EQT149" s="29"/>
      <c r="EQU149" s="29"/>
      <c r="EQV149" s="29"/>
      <c r="EQW149" s="29"/>
      <c r="EQX149" s="29"/>
      <c r="EQY149" s="29"/>
      <c r="EQZ149" s="29"/>
      <c r="ERA149" s="29"/>
      <c r="ERB149" s="29"/>
      <c r="ERC149" s="29"/>
      <c r="ERD149" s="29"/>
      <c r="ERE149" s="29"/>
      <c r="ERF149" s="29"/>
      <c r="ERG149" s="29"/>
      <c r="ERH149" s="29"/>
      <c r="ERI149" s="29"/>
      <c r="ERJ149" s="29"/>
      <c r="ERK149" s="29"/>
      <c r="ERL149" s="29"/>
      <c r="ERM149" s="29"/>
      <c r="ERN149" s="29"/>
      <c r="ERO149" s="29"/>
      <c r="ERP149" s="29"/>
      <c r="ERQ149" s="29"/>
      <c r="ERR149" s="29"/>
      <c r="ERS149" s="29"/>
      <c r="ERT149" s="29"/>
      <c r="ERU149" s="29"/>
      <c r="ERV149" s="29"/>
      <c r="ERW149" s="29"/>
      <c r="ERX149" s="29"/>
      <c r="ERY149" s="29"/>
      <c r="ERZ149" s="29"/>
      <c r="ESA149" s="29"/>
      <c r="ESB149" s="29"/>
      <c r="ESC149" s="29"/>
      <c r="ESD149" s="29"/>
      <c r="ESE149" s="29"/>
      <c r="ESF149" s="29"/>
      <c r="ESG149" s="29"/>
      <c r="ESH149" s="29"/>
      <c r="ESI149" s="29"/>
      <c r="ESJ149" s="29"/>
      <c r="ESK149" s="29"/>
      <c r="ESL149" s="29"/>
      <c r="ESM149" s="29"/>
      <c r="ESN149" s="29"/>
      <c r="ESO149" s="29"/>
      <c r="ESP149" s="29"/>
      <c r="ESQ149" s="29"/>
      <c r="ESR149" s="29"/>
      <c r="ESS149" s="29"/>
      <c r="EST149" s="29"/>
      <c r="ESU149" s="29"/>
      <c r="ESV149" s="29"/>
      <c r="ESW149" s="29"/>
      <c r="ESX149" s="29"/>
      <c r="ESY149" s="29"/>
      <c r="ESZ149" s="29"/>
      <c r="ETA149" s="29"/>
      <c r="ETB149" s="29"/>
      <c r="ETC149" s="29"/>
      <c r="ETD149" s="29"/>
      <c r="ETE149" s="29"/>
      <c r="ETF149" s="29"/>
      <c r="ETG149" s="29"/>
      <c r="ETH149" s="29"/>
      <c r="ETI149" s="29"/>
      <c r="ETJ149" s="29"/>
      <c r="ETK149" s="29"/>
      <c r="ETL149" s="29"/>
      <c r="ETM149" s="29"/>
      <c r="ETN149" s="29"/>
      <c r="ETO149" s="29"/>
      <c r="ETP149" s="29"/>
      <c r="ETQ149" s="29"/>
      <c r="ETR149" s="29"/>
      <c r="ETS149" s="29"/>
      <c r="ETT149" s="29"/>
      <c r="ETU149" s="29"/>
      <c r="ETV149" s="29"/>
      <c r="ETW149" s="29"/>
      <c r="ETX149" s="29"/>
      <c r="ETY149" s="29"/>
      <c r="ETZ149" s="29"/>
      <c r="EUA149" s="29"/>
      <c r="EUB149" s="29"/>
      <c r="EUC149" s="29"/>
      <c r="EUD149" s="29"/>
      <c r="EUE149" s="29"/>
      <c r="EUF149" s="29"/>
      <c r="EUG149" s="29"/>
      <c r="EUH149" s="29"/>
      <c r="EUI149" s="29"/>
      <c r="EUJ149" s="29"/>
      <c r="EUK149" s="29"/>
      <c r="EUL149" s="29"/>
      <c r="EUM149" s="29"/>
      <c r="EUN149" s="29"/>
      <c r="EUO149" s="29"/>
      <c r="EUP149" s="29"/>
      <c r="EUQ149" s="29"/>
      <c r="EUR149" s="29"/>
      <c r="EUS149" s="29"/>
      <c r="EUT149" s="29"/>
      <c r="EUU149" s="29"/>
      <c r="EUV149" s="29"/>
      <c r="EUW149" s="29"/>
      <c r="EUX149" s="29"/>
      <c r="EUY149" s="29"/>
      <c r="EUZ149" s="29"/>
      <c r="EVA149" s="29"/>
      <c r="EVB149" s="29"/>
      <c r="EVC149" s="29"/>
      <c r="EVD149" s="29"/>
      <c r="EVE149" s="29"/>
      <c r="EVF149" s="29"/>
      <c r="EVG149" s="29"/>
      <c r="EVH149" s="29"/>
      <c r="EVI149" s="29"/>
      <c r="EVJ149" s="29"/>
      <c r="EVK149" s="29"/>
      <c r="EVL149" s="29"/>
      <c r="EVM149" s="29"/>
      <c r="EVN149" s="29"/>
      <c r="EVO149" s="29"/>
      <c r="EVP149" s="29"/>
      <c r="EVQ149" s="29"/>
      <c r="EVR149" s="29"/>
      <c r="EVS149" s="29"/>
      <c r="EVT149" s="29"/>
      <c r="EVU149" s="29"/>
      <c r="EVV149" s="29"/>
      <c r="EVW149" s="29"/>
      <c r="EVX149" s="29"/>
      <c r="EVY149" s="29"/>
      <c r="EVZ149" s="29"/>
      <c r="EWA149" s="29"/>
      <c r="EWB149" s="29"/>
      <c r="EWC149" s="29"/>
      <c r="EWD149" s="29"/>
      <c r="EWE149" s="29"/>
      <c r="EWF149" s="29"/>
      <c r="EWG149" s="29"/>
      <c r="EWH149" s="29"/>
      <c r="EWI149" s="29"/>
      <c r="EWJ149" s="29"/>
      <c r="EWK149" s="29"/>
      <c r="EWL149" s="29"/>
      <c r="EWM149" s="29"/>
      <c r="EWN149" s="29"/>
      <c r="EWO149" s="29"/>
      <c r="EWP149" s="29"/>
      <c r="EWQ149" s="29"/>
      <c r="EWR149" s="29"/>
      <c r="EWS149" s="29"/>
      <c r="EWT149" s="29"/>
      <c r="EWU149" s="29"/>
      <c r="EWV149" s="29"/>
      <c r="EWW149" s="29"/>
      <c r="EWX149" s="29"/>
      <c r="EWY149" s="29"/>
      <c r="EWZ149" s="29"/>
      <c r="EXA149" s="29"/>
      <c r="EXB149" s="29"/>
      <c r="EXC149" s="29"/>
      <c r="EXD149" s="29"/>
      <c r="EXE149" s="29"/>
      <c r="EXF149" s="29"/>
      <c r="EXG149" s="29"/>
      <c r="EXH149" s="29"/>
      <c r="EXI149" s="29"/>
      <c r="EXJ149" s="29"/>
      <c r="EXK149" s="29"/>
      <c r="EXL149" s="29"/>
      <c r="EXM149" s="29"/>
      <c r="EXN149" s="29"/>
      <c r="EXO149" s="29"/>
      <c r="EXP149" s="29"/>
      <c r="EXQ149" s="29"/>
      <c r="EXR149" s="29"/>
      <c r="EXS149" s="29"/>
      <c r="EXT149" s="29"/>
      <c r="EXU149" s="29"/>
      <c r="EXV149" s="29"/>
      <c r="EXW149" s="29"/>
      <c r="EXX149" s="29"/>
      <c r="EXY149" s="29"/>
      <c r="EXZ149" s="29"/>
      <c r="EYA149" s="29"/>
      <c r="EYB149" s="29"/>
      <c r="EYC149" s="29"/>
      <c r="EYD149" s="29"/>
      <c r="EYE149" s="29"/>
      <c r="EYF149" s="29"/>
      <c r="EYG149" s="29"/>
      <c r="EYH149" s="29"/>
      <c r="EYI149" s="29"/>
      <c r="EYJ149" s="29"/>
      <c r="EYK149" s="29"/>
      <c r="EYL149" s="29"/>
      <c r="EYM149" s="29"/>
      <c r="EYN149" s="29"/>
      <c r="EYO149" s="29"/>
      <c r="EYP149" s="29"/>
      <c r="EYQ149" s="29"/>
      <c r="EYR149" s="29"/>
      <c r="EYS149" s="29"/>
      <c r="EYT149" s="29"/>
      <c r="EYU149" s="29"/>
      <c r="EYV149" s="29"/>
      <c r="EYW149" s="29"/>
      <c r="EYX149" s="29"/>
      <c r="EYY149" s="29"/>
      <c r="EYZ149" s="29"/>
      <c r="EZA149" s="29"/>
      <c r="EZB149" s="29"/>
      <c r="EZC149" s="29"/>
      <c r="EZD149" s="29"/>
      <c r="EZE149" s="29"/>
      <c r="EZF149" s="29"/>
      <c r="EZG149" s="29"/>
      <c r="EZH149" s="29"/>
      <c r="EZI149" s="29"/>
      <c r="EZJ149" s="29"/>
      <c r="EZK149" s="29"/>
      <c r="EZL149" s="29"/>
      <c r="EZM149" s="29"/>
      <c r="EZN149" s="29"/>
      <c r="EZO149" s="29"/>
      <c r="EZP149" s="29"/>
      <c r="EZQ149" s="29"/>
      <c r="EZR149" s="29"/>
      <c r="EZS149" s="29"/>
      <c r="EZT149" s="29"/>
      <c r="EZU149" s="29"/>
      <c r="EZV149" s="29"/>
      <c r="EZW149" s="29"/>
      <c r="EZX149" s="29"/>
      <c r="EZY149" s="29"/>
      <c r="EZZ149" s="29"/>
      <c r="FAA149" s="29"/>
      <c r="FAB149" s="29"/>
      <c r="FAC149" s="29"/>
      <c r="FAD149" s="29"/>
      <c r="FAE149" s="29"/>
      <c r="FAF149" s="29"/>
      <c r="FAG149" s="29"/>
      <c r="FAH149" s="29"/>
      <c r="FAI149" s="29"/>
      <c r="FAJ149" s="29"/>
      <c r="FAK149" s="29"/>
      <c r="FAL149" s="29"/>
      <c r="FAN149" s="29"/>
      <c r="FAO149" s="29"/>
      <c r="FAP149" s="29"/>
      <c r="FAQ149" s="29"/>
      <c r="FAR149" s="29"/>
      <c r="FAS149" s="29"/>
      <c r="FAT149" s="29"/>
      <c r="FAU149" s="29"/>
      <c r="FAV149" s="29"/>
      <c r="FAW149" s="29"/>
      <c r="FAX149" s="29"/>
      <c r="FAY149" s="29"/>
      <c r="FAZ149" s="29"/>
      <c r="FBA149" s="29"/>
      <c r="FBB149" s="29"/>
      <c r="FBC149" s="29"/>
      <c r="FBD149" s="29"/>
      <c r="FBE149" s="29"/>
      <c r="FBF149" s="29"/>
      <c r="FBG149" s="29"/>
      <c r="FBH149" s="29"/>
      <c r="FBI149" s="29"/>
      <c r="FBJ149" s="29"/>
      <c r="FBK149" s="29"/>
      <c r="FBL149" s="29"/>
      <c r="FBM149" s="29"/>
      <c r="FBN149" s="29"/>
      <c r="FBO149" s="29"/>
      <c r="FBP149" s="29"/>
      <c r="FBQ149" s="29"/>
      <c r="FBR149" s="29"/>
      <c r="FBS149" s="29"/>
      <c r="FBT149" s="29"/>
      <c r="FBU149" s="29"/>
      <c r="FBV149" s="29"/>
      <c r="FBW149" s="29"/>
      <c r="FBX149" s="29"/>
      <c r="FBY149" s="29"/>
      <c r="FBZ149" s="29"/>
      <c r="FCA149" s="29"/>
      <c r="FCB149" s="29"/>
      <c r="FCC149" s="29"/>
      <c r="FCD149" s="29"/>
      <c r="FCE149" s="29"/>
      <c r="FCF149" s="29"/>
      <c r="FCG149" s="29"/>
      <c r="FCH149" s="29"/>
      <c r="FCI149" s="29"/>
      <c r="FCJ149" s="29"/>
      <c r="FCK149" s="29"/>
      <c r="FCL149" s="29"/>
      <c r="FCM149" s="29"/>
      <c r="FCN149" s="29"/>
      <c r="FCO149" s="29"/>
      <c r="FCP149" s="29"/>
      <c r="FCQ149" s="29"/>
      <c r="FCR149" s="29"/>
      <c r="FCS149" s="29"/>
      <c r="FCT149" s="29"/>
      <c r="FCU149" s="29"/>
      <c r="FCV149" s="29"/>
      <c r="FCW149" s="29"/>
      <c r="FCX149" s="29"/>
      <c r="FCY149" s="29"/>
      <c r="FCZ149" s="29"/>
      <c r="FDA149" s="29"/>
      <c r="FDB149" s="29"/>
      <c r="FDC149" s="29"/>
      <c r="FDD149" s="29"/>
      <c r="FDE149" s="29"/>
      <c r="FDF149" s="29"/>
      <c r="FDG149" s="29"/>
      <c r="FDH149" s="29"/>
      <c r="FDI149" s="29"/>
      <c r="FDJ149" s="29"/>
      <c r="FDK149" s="29"/>
      <c r="FDL149" s="29"/>
      <c r="FDM149" s="29"/>
      <c r="FDN149" s="29"/>
      <c r="FDO149" s="29"/>
      <c r="FDP149" s="29"/>
      <c r="FDQ149" s="29"/>
      <c r="FDR149" s="29"/>
      <c r="FDS149" s="29"/>
      <c r="FDT149" s="29"/>
      <c r="FDU149" s="29"/>
      <c r="FDV149" s="29"/>
      <c r="FDW149" s="29"/>
      <c r="FDX149" s="29"/>
      <c r="FDY149" s="29"/>
      <c r="FDZ149" s="29"/>
      <c r="FEA149" s="29"/>
      <c r="FEB149" s="29"/>
      <c r="FEC149" s="29"/>
      <c r="FED149" s="29"/>
      <c r="FEE149" s="29"/>
      <c r="FEF149" s="29"/>
      <c r="FEG149" s="29"/>
      <c r="FEH149" s="29"/>
      <c r="FEI149" s="29"/>
      <c r="FEJ149" s="29"/>
      <c r="FEK149" s="29"/>
      <c r="FEL149" s="29"/>
      <c r="FEM149" s="29"/>
      <c r="FEN149" s="29"/>
      <c r="FEO149" s="29"/>
      <c r="FEP149" s="29"/>
      <c r="FEQ149" s="29"/>
      <c r="FER149" s="29"/>
      <c r="FES149" s="29"/>
      <c r="FET149" s="29"/>
      <c r="FEU149" s="29"/>
      <c r="FEV149" s="29"/>
      <c r="FEW149" s="29"/>
      <c r="FEX149" s="29"/>
      <c r="FEY149" s="29"/>
      <c r="FEZ149" s="29"/>
      <c r="FFA149" s="29"/>
      <c r="FFB149" s="29"/>
      <c r="FFC149" s="29"/>
      <c r="FFD149" s="29"/>
      <c r="FFE149" s="29"/>
      <c r="FFF149" s="29"/>
      <c r="FFG149" s="29"/>
      <c r="FFH149" s="29"/>
      <c r="FFI149" s="29"/>
      <c r="FFJ149" s="29"/>
      <c r="FFK149" s="29"/>
      <c r="FFL149" s="29"/>
      <c r="FFM149" s="29"/>
      <c r="FFN149" s="29"/>
      <c r="FFO149" s="29"/>
      <c r="FFP149" s="29"/>
      <c r="FFQ149" s="29"/>
      <c r="FFR149" s="29"/>
      <c r="FFS149" s="29"/>
      <c r="FFT149" s="29"/>
      <c r="FFU149" s="29"/>
      <c r="FFV149" s="29"/>
      <c r="FFW149" s="29"/>
      <c r="FFX149" s="29"/>
      <c r="FFY149" s="29"/>
      <c r="FFZ149" s="29"/>
      <c r="FGA149" s="29"/>
      <c r="FGB149" s="29"/>
      <c r="FGC149" s="29"/>
      <c r="FGD149" s="29"/>
      <c r="FGE149" s="29"/>
      <c r="FGF149" s="29"/>
      <c r="FGG149" s="29"/>
      <c r="FGH149" s="29"/>
      <c r="FGI149" s="29"/>
      <c r="FGJ149" s="29"/>
      <c r="FGK149" s="29"/>
      <c r="FGL149" s="29"/>
      <c r="FGM149" s="29"/>
      <c r="FGN149" s="29"/>
      <c r="FGO149" s="29"/>
      <c r="FGP149" s="29"/>
      <c r="FGQ149" s="29"/>
      <c r="FGR149" s="29"/>
      <c r="FGS149" s="29"/>
      <c r="FGT149" s="29"/>
      <c r="FGU149" s="29"/>
      <c r="FGV149" s="29"/>
      <c r="FGW149" s="29"/>
      <c r="FGX149" s="29"/>
      <c r="FGY149" s="29"/>
      <c r="FGZ149" s="29"/>
      <c r="FHA149" s="29"/>
      <c r="FHB149" s="29"/>
      <c r="FHC149" s="29"/>
      <c r="FHD149" s="29"/>
      <c r="FHE149" s="29"/>
      <c r="FHF149" s="29"/>
      <c r="FHG149" s="29"/>
      <c r="FHH149" s="29"/>
      <c r="FHI149" s="29"/>
      <c r="FHJ149" s="29"/>
      <c r="FHK149" s="29"/>
      <c r="FHL149" s="29"/>
      <c r="FHM149" s="29"/>
      <c r="FHN149" s="29"/>
      <c r="FHO149" s="29"/>
      <c r="FHP149" s="29"/>
      <c r="FHQ149" s="29"/>
      <c r="FHR149" s="29"/>
      <c r="FHS149" s="29"/>
      <c r="FHT149" s="29"/>
      <c r="FHU149" s="29"/>
      <c r="FHV149" s="29"/>
      <c r="FHW149" s="29"/>
      <c r="FHX149" s="29"/>
      <c r="FHY149" s="29"/>
      <c r="FHZ149" s="29"/>
      <c r="FIA149" s="29"/>
      <c r="FIB149" s="29"/>
      <c r="FIC149" s="29"/>
      <c r="FID149" s="29"/>
      <c r="FIE149" s="29"/>
      <c r="FIF149" s="29"/>
      <c r="FIG149" s="29"/>
      <c r="FIH149" s="29"/>
      <c r="FII149" s="29"/>
      <c r="FIJ149" s="29"/>
      <c r="FIK149" s="29"/>
      <c r="FIL149" s="29"/>
      <c r="FIM149" s="29"/>
      <c r="FIN149" s="29"/>
      <c r="FIO149" s="29"/>
      <c r="FIP149" s="29"/>
      <c r="FIQ149" s="29"/>
      <c r="FIR149" s="29"/>
      <c r="FIS149" s="29"/>
      <c r="FIT149" s="29"/>
      <c r="FIU149" s="29"/>
      <c r="FIV149" s="29"/>
      <c r="FIW149" s="29"/>
      <c r="FIX149" s="29"/>
      <c r="FIY149" s="29"/>
      <c r="FIZ149" s="29"/>
      <c r="FJA149" s="29"/>
      <c r="FJB149" s="29"/>
      <c r="FJC149" s="29"/>
      <c r="FJD149" s="29"/>
      <c r="FJE149" s="29"/>
      <c r="FJF149" s="29"/>
      <c r="FJG149" s="29"/>
      <c r="FJH149" s="29"/>
      <c r="FJI149" s="29"/>
      <c r="FJJ149" s="29"/>
      <c r="FJK149" s="29"/>
      <c r="FJL149" s="29"/>
      <c r="FJM149" s="29"/>
      <c r="FJN149" s="29"/>
      <c r="FJO149" s="29"/>
      <c r="FJP149" s="29"/>
      <c r="FJQ149" s="29"/>
      <c r="FJR149" s="29"/>
      <c r="FJS149" s="29"/>
      <c r="FJT149" s="29"/>
      <c r="FJU149" s="29"/>
      <c r="FJV149" s="29"/>
      <c r="FJW149" s="29"/>
      <c r="FJX149" s="29"/>
      <c r="FJY149" s="29"/>
      <c r="FJZ149" s="29"/>
      <c r="FKA149" s="29"/>
      <c r="FKB149" s="29"/>
      <c r="FKC149" s="29"/>
      <c r="FKD149" s="29"/>
      <c r="FKE149" s="29"/>
      <c r="FKF149" s="29"/>
      <c r="FKG149" s="29"/>
      <c r="FKH149" s="29"/>
      <c r="FKJ149" s="29"/>
      <c r="FKK149" s="29"/>
      <c r="FKL149" s="29"/>
      <c r="FKM149" s="29"/>
      <c r="FKN149" s="29"/>
      <c r="FKO149" s="29"/>
      <c r="FKP149" s="29"/>
      <c r="FKQ149" s="29"/>
      <c r="FKR149" s="29"/>
      <c r="FKS149" s="29"/>
      <c r="FKT149" s="29"/>
      <c r="FKU149" s="29"/>
      <c r="FKV149" s="29"/>
      <c r="FKW149" s="29"/>
      <c r="FKX149" s="29"/>
      <c r="FKY149" s="29"/>
      <c r="FKZ149" s="29"/>
      <c r="FLA149" s="29"/>
      <c r="FLB149" s="29"/>
      <c r="FLC149" s="29"/>
      <c r="FLD149" s="29"/>
      <c r="FLE149" s="29"/>
      <c r="FLF149" s="29"/>
      <c r="FLG149" s="29"/>
      <c r="FLH149" s="29"/>
      <c r="FLI149" s="29"/>
      <c r="FLJ149" s="29"/>
      <c r="FLK149" s="29"/>
      <c r="FLL149" s="29"/>
      <c r="FLM149" s="29"/>
      <c r="FLN149" s="29"/>
      <c r="FLO149" s="29"/>
      <c r="FLP149" s="29"/>
      <c r="FLQ149" s="29"/>
      <c r="FLR149" s="29"/>
      <c r="FLS149" s="29"/>
      <c r="FLT149" s="29"/>
      <c r="FLU149" s="29"/>
      <c r="FLV149" s="29"/>
      <c r="FLW149" s="29"/>
      <c r="FLX149" s="29"/>
      <c r="FLY149" s="29"/>
      <c r="FLZ149" s="29"/>
      <c r="FMA149" s="29"/>
      <c r="FMB149" s="29"/>
      <c r="FMC149" s="29"/>
      <c r="FMD149" s="29"/>
      <c r="FME149" s="29"/>
      <c r="FMF149" s="29"/>
      <c r="FMG149" s="29"/>
      <c r="FMH149" s="29"/>
      <c r="FMI149" s="29"/>
      <c r="FMJ149" s="29"/>
      <c r="FMK149" s="29"/>
      <c r="FML149" s="29"/>
      <c r="FMM149" s="29"/>
      <c r="FMN149" s="29"/>
      <c r="FMO149" s="29"/>
      <c r="FMP149" s="29"/>
      <c r="FMQ149" s="29"/>
      <c r="FMR149" s="29"/>
      <c r="FMS149" s="29"/>
      <c r="FMT149" s="29"/>
      <c r="FMU149" s="29"/>
      <c r="FMV149" s="29"/>
      <c r="FMW149" s="29"/>
      <c r="FMX149" s="29"/>
      <c r="FMY149" s="29"/>
      <c r="FMZ149" s="29"/>
      <c r="FNA149" s="29"/>
      <c r="FNB149" s="29"/>
      <c r="FNC149" s="29"/>
      <c r="FND149" s="29"/>
      <c r="FNE149" s="29"/>
      <c r="FNF149" s="29"/>
      <c r="FNG149" s="29"/>
      <c r="FNH149" s="29"/>
      <c r="FNI149" s="29"/>
      <c r="FNJ149" s="29"/>
      <c r="FNK149" s="29"/>
      <c r="FNL149" s="29"/>
      <c r="FNM149" s="29"/>
      <c r="FNN149" s="29"/>
      <c r="FNO149" s="29"/>
      <c r="FNP149" s="29"/>
      <c r="FNQ149" s="29"/>
      <c r="FNR149" s="29"/>
      <c r="FNS149" s="29"/>
      <c r="FNT149" s="29"/>
      <c r="FNU149" s="29"/>
      <c r="FNV149" s="29"/>
      <c r="FNW149" s="29"/>
      <c r="FNX149" s="29"/>
      <c r="FNY149" s="29"/>
      <c r="FNZ149" s="29"/>
      <c r="FOA149" s="29"/>
      <c r="FOB149" s="29"/>
      <c r="FOC149" s="29"/>
      <c r="FOD149" s="29"/>
      <c r="FOE149" s="29"/>
      <c r="FOF149" s="29"/>
      <c r="FOG149" s="29"/>
      <c r="FOH149" s="29"/>
      <c r="FOI149" s="29"/>
      <c r="FOJ149" s="29"/>
      <c r="FOK149" s="29"/>
      <c r="FOL149" s="29"/>
      <c r="FOM149" s="29"/>
      <c r="FON149" s="29"/>
      <c r="FOO149" s="29"/>
      <c r="FOP149" s="29"/>
      <c r="FOQ149" s="29"/>
      <c r="FOR149" s="29"/>
      <c r="FOS149" s="29"/>
      <c r="FOT149" s="29"/>
      <c r="FOU149" s="29"/>
      <c r="FOV149" s="29"/>
      <c r="FOW149" s="29"/>
      <c r="FOX149" s="29"/>
      <c r="FOY149" s="29"/>
      <c r="FOZ149" s="29"/>
      <c r="FPA149" s="29"/>
      <c r="FPB149" s="29"/>
      <c r="FPC149" s="29"/>
      <c r="FPD149" s="29"/>
      <c r="FPE149" s="29"/>
      <c r="FPF149" s="29"/>
      <c r="FPG149" s="29"/>
      <c r="FPH149" s="29"/>
      <c r="FPI149" s="29"/>
      <c r="FPJ149" s="29"/>
      <c r="FPK149" s="29"/>
      <c r="FPL149" s="29"/>
      <c r="FPM149" s="29"/>
      <c r="FPN149" s="29"/>
      <c r="FPO149" s="29"/>
      <c r="FPP149" s="29"/>
      <c r="FPQ149" s="29"/>
      <c r="FPR149" s="29"/>
      <c r="FPS149" s="29"/>
      <c r="FPT149" s="29"/>
      <c r="FPU149" s="29"/>
      <c r="FPV149" s="29"/>
      <c r="FPW149" s="29"/>
      <c r="FPX149" s="29"/>
      <c r="FPY149" s="29"/>
      <c r="FPZ149" s="29"/>
      <c r="FQA149" s="29"/>
      <c r="FQB149" s="29"/>
      <c r="FQC149" s="29"/>
      <c r="FQD149" s="29"/>
      <c r="FQE149" s="29"/>
      <c r="FQF149" s="29"/>
      <c r="FQG149" s="29"/>
      <c r="FQH149" s="29"/>
      <c r="FQI149" s="29"/>
      <c r="FQJ149" s="29"/>
      <c r="FQK149" s="29"/>
      <c r="FQL149" s="29"/>
      <c r="FQM149" s="29"/>
      <c r="FQN149" s="29"/>
      <c r="FQO149" s="29"/>
      <c r="FQP149" s="29"/>
      <c r="FQQ149" s="29"/>
      <c r="FQR149" s="29"/>
      <c r="FQS149" s="29"/>
      <c r="FQT149" s="29"/>
      <c r="FQU149" s="29"/>
      <c r="FQV149" s="29"/>
      <c r="FQW149" s="29"/>
      <c r="FQX149" s="29"/>
      <c r="FQY149" s="29"/>
      <c r="FQZ149" s="29"/>
      <c r="FRA149" s="29"/>
      <c r="FRB149" s="29"/>
      <c r="FRC149" s="29"/>
      <c r="FRD149" s="29"/>
      <c r="FRE149" s="29"/>
      <c r="FRF149" s="29"/>
      <c r="FRG149" s="29"/>
      <c r="FRH149" s="29"/>
      <c r="FRI149" s="29"/>
      <c r="FRJ149" s="29"/>
      <c r="FRK149" s="29"/>
      <c r="FRL149" s="29"/>
      <c r="FRM149" s="29"/>
      <c r="FRN149" s="29"/>
      <c r="FRO149" s="29"/>
      <c r="FRP149" s="29"/>
      <c r="FRQ149" s="29"/>
      <c r="FRR149" s="29"/>
      <c r="FRS149" s="29"/>
      <c r="FRT149" s="29"/>
      <c r="FRU149" s="29"/>
      <c r="FRV149" s="29"/>
      <c r="FRW149" s="29"/>
      <c r="FRX149" s="29"/>
      <c r="FRY149" s="29"/>
      <c r="FRZ149" s="29"/>
      <c r="FSA149" s="29"/>
      <c r="FSB149" s="29"/>
      <c r="FSC149" s="29"/>
      <c r="FSD149" s="29"/>
      <c r="FSE149" s="29"/>
      <c r="FSF149" s="29"/>
      <c r="FSG149" s="29"/>
      <c r="FSH149" s="29"/>
      <c r="FSI149" s="29"/>
      <c r="FSJ149" s="29"/>
      <c r="FSK149" s="29"/>
      <c r="FSL149" s="29"/>
      <c r="FSM149" s="29"/>
      <c r="FSN149" s="29"/>
      <c r="FSO149" s="29"/>
      <c r="FSP149" s="29"/>
      <c r="FSQ149" s="29"/>
      <c r="FSR149" s="29"/>
      <c r="FSS149" s="29"/>
      <c r="FST149" s="29"/>
      <c r="FSU149" s="29"/>
      <c r="FSV149" s="29"/>
      <c r="FSW149" s="29"/>
      <c r="FSX149" s="29"/>
      <c r="FSY149" s="29"/>
      <c r="FSZ149" s="29"/>
      <c r="FTA149" s="29"/>
      <c r="FTB149" s="29"/>
      <c r="FTC149" s="29"/>
      <c r="FTD149" s="29"/>
      <c r="FTE149" s="29"/>
      <c r="FTF149" s="29"/>
      <c r="FTG149" s="29"/>
      <c r="FTH149" s="29"/>
      <c r="FTI149" s="29"/>
      <c r="FTJ149" s="29"/>
      <c r="FTK149" s="29"/>
      <c r="FTL149" s="29"/>
      <c r="FTM149" s="29"/>
      <c r="FTN149" s="29"/>
      <c r="FTO149" s="29"/>
      <c r="FTP149" s="29"/>
      <c r="FTQ149" s="29"/>
      <c r="FTR149" s="29"/>
      <c r="FTS149" s="29"/>
      <c r="FTT149" s="29"/>
      <c r="FTU149" s="29"/>
      <c r="FTV149" s="29"/>
      <c r="FTW149" s="29"/>
      <c r="FTX149" s="29"/>
      <c r="FTY149" s="29"/>
      <c r="FTZ149" s="29"/>
      <c r="FUA149" s="29"/>
      <c r="FUB149" s="29"/>
      <c r="FUC149" s="29"/>
      <c r="FUD149" s="29"/>
      <c r="FUF149" s="29"/>
      <c r="FUG149" s="29"/>
      <c r="FUH149" s="29"/>
      <c r="FUI149" s="29"/>
      <c r="FUJ149" s="29"/>
      <c r="FUK149" s="29"/>
      <c r="FUL149" s="29"/>
      <c r="FUM149" s="29"/>
      <c r="FUN149" s="29"/>
      <c r="FUO149" s="29"/>
      <c r="FUP149" s="29"/>
      <c r="FUQ149" s="29"/>
      <c r="FUR149" s="29"/>
      <c r="FUS149" s="29"/>
      <c r="FUT149" s="29"/>
      <c r="FUU149" s="29"/>
      <c r="FUV149" s="29"/>
      <c r="FUW149" s="29"/>
      <c r="FUX149" s="29"/>
      <c r="FUY149" s="29"/>
      <c r="FUZ149" s="29"/>
      <c r="FVA149" s="29"/>
      <c r="FVB149" s="29"/>
      <c r="FVC149" s="29"/>
      <c r="FVD149" s="29"/>
      <c r="FVE149" s="29"/>
      <c r="FVF149" s="29"/>
      <c r="FVG149" s="29"/>
      <c r="FVH149" s="29"/>
      <c r="FVI149" s="29"/>
      <c r="FVJ149" s="29"/>
      <c r="FVK149" s="29"/>
      <c r="FVL149" s="29"/>
      <c r="FVM149" s="29"/>
      <c r="FVN149" s="29"/>
      <c r="FVO149" s="29"/>
      <c r="FVP149" s="29"/>
      <c r="FVQ149" s="29"/>
      <c r="FVR149" s="29"/>
      <c r="FVS149" s="29"/>
      <c r="FVT149" s="29"/>
      <c r="FVU149" s="29"/>
      <c r="FVV149" s="29"/>
      <c r="FVW149" s="29"/>
      <c r="FVX149" s="29"/>
      <c r="FVY149" s="29"/>
      <c r="FVZ149" s="29"/>
      <c r="FWA149" s="29"/>
      <c r="FWB149" s="29"/>
      <c r="FWC149" s="29"/>
      <c r="FWD149" s="29"/>
      <c r="FWE149" s="29"/>
      <c r="FWF149" s="29"/>
      <c r="FWG149" s="29"/>
      <c r="FWH149" s="29"/>
      <c r="FWI149" s="29"/>
      <c r="FWJ149" s="29"/>
      <c r="FWK149" s="29"/>
      <c r="FWL149" s="29"/>
      <c r="FWM149" s="29"/>
      <c r="FWN149" s="29"/>
      <c r="FWO149" s="29"/>
      <c r="FWP149" s="29"/>
      <c r="FWQ149" s="29"/>
      <c r="FWR149" s="29"/>
      <c r="FWS149" s="29"/>
      <c r="FWT149" s="29"/>
      <c r="FWU149" s="29"/>
      <c r="FWV149" s="29"/>
      <c r="FWW149" s="29"/>
      <c r="FWX149" s="29"/>
      <c r="FWY149" s="29"/>
      <c r="FWZ149" s="29"/>
      <c r="FXA149" s="29"/>
      <c r="FXB149" s="29"/>
      <c r="FXC149" s="29"/>
      <c r="FXD149" s="29"/>
      <c r="FXE149" s="29"/>
      <c r="FXF149" s="29"/>
      <c r="FXG149" s="29"/>
      <c r="FXH149" s="29"/>
      <c r="FXI149" s="29"/>
      <c r="FXJ149" s="29"/>
      <c r="FXK149" s="29"/>
      <c r="FXL149" s="29"/>
      <c r="FXM149" s="29"/>
      <c r="FXN149" s="29"/>
      <c r="FXO149" s="29"/>
      <c r="FXP149" s="29"/>
      <c r="FXQ149" s="29"/>
      <c r="FXR149" s="29"/>
      <c r="FXS149" s="29"/>
      <c r="FXT149" s="29"/>
      <c r="FXU149" s="29"/>
      <c r="FXV149" s="29"/>
      <c r="FXW149" s="29"/>
      <c r="FXX149" s="29"/>
      <c r="FXY149" s="29"/>
      <c r="FXZ149" s="29"/>
      <c r="FYA149" s="29"/>
      <c r="FYB149" s="29"/>
      <c r="FYC149" s="29"/>
      <c r="FYD149" s="29"/>
      <c r="FYE149" s="29"/>
      <c r="FYF149" s="29"/>
      <c r="FYG149" s="29"/>
      <c r="FYH149" s="29"/>
      <c r="FYI149" s="29"/>
      <c r="FYJ149" s="29"/>
      <c r="FYK149" s="29"/>
      <c r="FYL149" s="29"/>
      <c r="FYM149" s="29"/>
      <c r="FYN149" s="29"/>
      <c r="FYO149" s="29"/>
      <c r="FYP149" s="29"/>
      <c r="FYQ149" s="29"/>
      <c r="FYR149" s="29"/>
      <c r="FYS149" s="29"/>
      <c r="FYT149" s="29"/>
      <c r="FYU149" s="29"/>
      <c r="FYV149" s="29"/>
      <c r="FYW149" s="29"/>
      <c r="FYX149" s="29"/>
      <c r="FYY149" s="29"/>
      <c r="FYZ149" s="29"/>
      <c r="FZA149" s="29"/>
      <c r="FZB149" s="29"/>
      <c r="FZC149" s="29"/>
      <c r="FZD149" s="29"/>
      <c r="FZE149" s="29"/>
      <c r="FZF149" s="29"/>
      <c r="FZG149" s="29"/>
      <c r="FZH149" s="29"/>
      <c r="FZI149" s="29"/>
      <c r="FZJ149" s="29"/>
      <c r="FZK149" s="29"/>
      <c r="FZL149" s="29"/>
      <c r="FZM149" s="29"/>
      <c r="FZN149" s="29"/>
      <c r="FZO149" s="29"/>
      <c r="FZP149" s="29"/>
      <c r="FZQ149" s="29"/>
      <c r="FZR149" s="29"/>
      <c r="FZS149" s="29"/>
      <c r="FZT149" s="29"/>
      <c r="FZU149" s="29"/>
      <c r="FZV149" s="29"/>
      <c r="FZW149" s="29"/>
      <c r="FZX149" s="29"/>
      <c r="FZY149" s="29"/>
      <c r="FZZ149" s="29"/>
      <c r="GAA149" s="29"/>
      <c r="GAB149" s="29"/>
      <c r="GAC149" s="29"/>
      <c r="GAD149" s="29"/>
      <c r="GAE149" s="29"/>
      <c r="GAF149" s="29"/>
      <c r="GAG149" s="29"/>
      <c r="GAH149" s="29"/>
      <c r="GAI149" s="29"/>
      <c r="GAJ149" s="29"/>
      <c r="GAK149" s="29"/>
      <c r="GAL149" s="29"/>
      <c r="GAM149" s="29"/>
      <c r="GAN149" s="29"/>
      <c r="GAO149" s="29"/>
      <c r="GAP149" s="29"/>
      <c r="GAQ149" s="29"/>
      <c r="GAR149" s="29"/>
      <c r="GAS149" s="29"/>
      <c r="GAT149" s="29"/>
      <c r="GAU149" s="29"/>
      <c r="GAV149" s="29"/>
      <c r="GAW149" s="29"/>
      <c r="GAX149" s="29"/>
      <c r="GAY149" s="29"/>
      <c r="GAZ149" s="29"/>
      <c r="GBA149" s="29"/>
      <c r="GBB149" s="29"/>
      <c r="GBC149" s="29"/>
      <c r="GBD149" s="29"/>
      <c r="GBE149" s="29"/>
      <c r="GBF149" s="29"/>
      <c r="GBG149" s="29"/>
      <c r="GBH149" s="29"/>
      <c r="GBI149" s="29"/>
      <c r="GBJ149" s="29"/>
      <c r="GBK149" s="29"/>
      <c r="GBL149" s="29"/>
      <c r="GBM149" s="29"/>
      <c r="GBN149" s="29"/>
      <c r="GBO149" s="29"/>
      <c r="GBP149" s="29"/>
      <c r="GBQ149" s="29"/>
      <c r="GBR149" s="29"/>
      <c r="GBS149" s="29"/>
      <c r="GBT149" s="29"/>
      <c r="GBU149" s="29"/>
      <c r="GBV149" s="29"/>
      <c r="GBW149" s="29"/>
      <c r="GBX149" s="29"/>
      <c r="GBY149" s="29"/>
      <c r="GBZ149" s="29"/>
      <c r="GCA149" s="29"/>
      <c r="GCB149" s="29"/>
      <c r="GCC149" s="29"/>
      <c r="GCD149" s="29"/>
      <c r="GCE149" s="29"/>
      <c r="GCF149" s="29"/>
      <c r="GCG149" s="29"/>
      <c r="GCH149" s="29"/>
      <c r="GCI149" s="29"/>
      <c r="GCJ149" s="29"/>
      <c r="GCK149" s="29"/>
      <c r="GCL149" s="29"/>
      <c r="GCM149" s="29"/>
      <c r="GCN149" s="29"/>
      <c r="GCO149" s="29"/>
      <c r="GCP149" s="29"/>
      <c r="GCQ149" s="29"/>
      <c r="GCR149" s="29"/>
      <c r="GCS149" s="29"/>
      <c r="GCT149" s="29"/>
      <c r="GCU149" s="29"/>
      <c r="GCV149" s="29"/>
      <c r="GCW149" s="29"/>
      <c r="GCX149" s="29"/>
      <c r="GCY149" s="29"/>
      <c r="GCZ149" s="29"/>
      <c r="GDA149" s="29"/>
      <c r="GDB149" s="29"/>
      <c r="GDC149" s="29"/>
      <c r="GDD149" s="29"/>
      <c r="GDE149" s="29"/>
      <c r="GDF149" s="29"/>
      <c r="GDG149" s="29"/>
      <c r="GDH149" s="29"/>
      <c r="GDI149" s="29"/>
      <c r="GDJ149" s="29"/>
      <c r="GDK149" s="29"/>
      <c r="GDL149" s="29"/>
      <c r="GDM149" s="29"/>
      <c r="GDN149" s="29"/>
      <c r="GDO149" s="29"/>
      <c r="GDP149" s="29"/>
      <c r="GDQ149" s="29"/>
      <c r="GDR149" s="29"/>
      <c r="GDS149" s="29"/>
      <c r="GDT149" s="29"/>
      <c r="GDU149" s="29"/>
      <c r="GDV149" s="29"/>
      <c r="GDW149" s="29"/>
      <c r="GDX149" s="29"/>
      <c r="GDY149" s="29"/>
      <c r="GDZ149" s="29"/>
      <c r="GEB149" s="29"/>
      <c r="GEC149" s="29"/>
      <c r="GED149" s="29"/>
      <c r="GEE149" s="29"/>
      <c r="GEF149" s="29"/>
      <c r="GEG149" s="29"/>
      <c r="GEH149" s="29"/>
      <c r="GEI149" s="29"/>
      <c r="GEJ149" s="29"/>
      <c r="GEK149" s="29"/>
      <c r="GEL149" s="29"/>
      <c r="GEM149" s="29"/>
      <c r="GEN149" s="29"/>
      <c r="GEO149" s="29"/>
      <c r="GEP149" s="29"/>
      <c r="GEQ149" s="29"/>
      <c r="GER149" s="29"/>
      <c r="GES149" s="29"/>
      <c r="GET149" s="29"/>
      <c r="GEU149" s="29"/>
      <c r="GEV149" s="29"/>
      <c r="GEW149" s="29"/>
      <c r="GEX149" s="29"/>
      <c r="GEY149" s="29"/>
      <c r="GEZ149" s="29"/>
      <c r="GFA149" s="29"/>
      <c r="GFB149" s="29"/>
      <c r="GFC149" s="29"/>
      <c r="GFD149" s="29"/>
      <c r="GFE149" s="29"/>
      <c r="GFF149" s="29"/>
      <c r="GFG149" s="29"/>
      <c r="GFH149" s="29"/>
      <c r="GFI149" s="29"/>
      <c r="GFJ149" s="29"/>
      <c r="GFK149" s="29"/>
      <c r="GFL149" s="29"/>
      <c r="GFM149" s="29"/>
      <c r="GFN149" s="29"/>
      <c r="GFO149" s="29"/>
      <c r="GFP149" s="29"/>
      <c r="GFQ149" s="29"/>
      <c r="GFR149" s="29"/>
      <c r="GFS149" s="29"/>
      <c r="GFT149" s="29"/>
      <c r="GFU149" s="29"/>
      <c r="GFV149" s="29"/>
      <c r="GFW149" s="29"/>
      <c r="GFX149" s="29"/>
      <c r="GFY149" s="29"/>
      <c r="GFZ149" s="29"/>
      <c r="GGA149" s="29"/>
      <c r="GGB149" s="29"/>
      <c r="GGC149" s="29"/>
      <c r="GGD149" s="29"/>
      <c r="GGE149" s="29"/>
      <c r="GGF149" s="29"/>
      <c r="GGG149" s="29"/>
      <c r="GGH149" s="29"/>
      <c r="GGI149" s="29"/>
      <c r="GGJ149" s="29"/>
      <c r="GGK149" s="29"/>
      <c r="GGL149" s="29"/>
      <c r="GGM149" s="29"/>
      <c r="GGN149" s="29"/>
      <c r="GGO149" s="29"/>
      <c r="GGP149" s="29"/>
      <c r="GGQ149" s="29"/>
      <c r="GGR149" s="29"/>
      <c r="GGS149" s="29"/>
      <c r="GGT149" s="29"/>
      <c r="GGU149" s="29"/>
      <c r="GGV149" s="29"/>
      <c r="GGW149" s="29"/>
      <c r="GGX149" s="29"/>
      <c r="GGY149" s="29"/>
      <c r="GGZ149" s="29"/>
      <c r="GHA149" s="29"/>
      <c r="GHB149" s="29"/>
      <c r="GHC149" s="29"/>
      <c r="GHD149" s="29"/>
      <c r="GHE149" s="29"/>
      <c r="GHF149" s="29"/>
      <c r="GHG149" s="29"/>
      <c r="GHH149" s="29"/>
      <c r="GHI149" s="29"/>
      <c r="GHJ149" s="29"/>
      <c r="GHK149" s="29"/>
      <c r="GHL149" s="29"/>
      <c r="GHM149" s="29"/>
      <c r="GHN149" s="29"/>
      <c r="GHO149" s="29"/>
      <c r="GHP149" s="29"/>
      <c r="GHQ149" s="29"/>
      <c r="GHR149" s="29"/>
      <c r="GHS149" s="29"/>
      <c r="GHT149" s="29"/>
      <c r="GHU149" s="29"/>
      <c r="GHV149" s="29"/>
      <c r="GHW149" s="29"/>
      <c r="GHX149" s="29"/>
      <c r="GHY149" s="29"/>
      <c r="GHZ149" s="29"/>
      <c r="GIA149" s="29"/>
      <c r="GIB149" s="29"/>
      <c r="GIC149" s="29"/>
      <c r="GID149" s="29"/>
      <c r="GIE149" s="29"/>
      <c r="GIF149" s="29"/>
      <c r="GIG149" s="29"/>
      <c r="GIH149" s="29"/>
      <c r="GII149" s="29"/>
      <c r="GIJ149" s="29"/>
      <c r="GIK149" s="29"/>
      <c r="GIL149" s="29"/>
      <c r="GIM149" s="29"/>
      <c r="GIN149" s="29"/>
      <c r="GIO149" s="29"/>
      <c r="GIP149" s="29"/>
      <c r="GIQ149" s="29"/>
      <c r="GIR149" s="29"/>
      <c r="GIS149" s="29"/>
      <c r="GIT149" s="29"/>
      <c r="GIU149" s="29"/>
      <c r="GIV149" s="29"/>
      <c r="GIW149" s="29"/>
      <c r="GIX149" s="29"/>
      <c r="GIY149" s="29"/>
      <c r="GIZ149" s="29"/>
      <c r="GJA149" s="29"/>
      <c r="GJB149" s="29"/>
      <c r="GJC149" s="29"/>
      <c r="GJD149" s="29"/>
      <c r="GJE149" s="29"/>
      <c r="GJF149" s="29"/>
      <c r="GJG149" s="29"/>
      <c r="GJH149" s="29"/>
      <c r="GJI149" s="29"/>
      <c r="GJJ149" s="29"/>
      <c r="GJK149" s="29"/>
      <c r="GJL149" s="29"/>
      <c r="GJM149" s="29"/>
      <c r="GJN149" s="29"/>
      <c r="GJO149" s="29"/>
      <c r="GJP149" s="29"/>
      <c r="GJQ149" s="29"/>
      <c r="GJR149" s="29"/>
      <c r="GJS149" s="29"/>
      <c r="GJT149" s="29"/>
      <c r="GJU149" s="29"/>
      <c r="GJV149" s="29"/>
      <c r="GJW149" s="29"/>
      <c r="GJX149" s="29"/>
      <c r="GJY149" s="29"/>
      <c r="GJZ149" s="29"/>
      <c r="GKA149" s="29"/>
      <c r="GKB149" s="29"/>
      <c r="GKC149" s="29"/>
      <c r="GKD149" s="29"/>
      <c r="GKE149" s="29"/>
      <c r="GKF149" s="29"/>
      <c r="GKG149" s="29"/>
      <c r="GKH149" s="29"/>
      <c r="GKI149" s="29"/>
      <c r="GKJ149" s="29"/>
      <c r="GKK149" s="29"/>
      <c r="GKL149" s="29"/>
      <c r="GKM149" s="29"/>
      <c r="GKN149" s="29"/>
      <c r="GKO149" s="29"/>
      <c r="GKP149" s="29"/>
      <c r="GKQ149" s="29"/>
      <c r="GKR149" s="29"/>
      <c r="GKS149" s="29"/>
      <c r="GKT149" s="29"/>
      <c r="GKU149" s="29"/>
      <c r="GKV149" s="29"/>
      <c r="GKW149" s="29"/>
      <c r="GKX149" s="29"/>
      <c r="GKY149" s="29"/>
      <c r="GKZ149" s="29"/>
      <c r="GLA149" s="29"/>
      <c r="GLB149" s="29"/>
      <c r="GLC149" s="29"/>
      <c r="GLD149" s="29"/>
      <c r="GLE149" s="29"/>
      <c r="GLF149" s="29"/>
      <c r="GLG149" s="29"/>
      <c r="GLH149" s="29"/>
      <c r="GLI149" s="29"/>
      <c r="GLJ149" s="29"/>
      <c r="GLK149" s="29"/>
      <c r="GLL149" s="29"/>
      <c r="GLM149" s="29"/>
      <c r="GLN149" s="29"/>
      <c r="GLO149" s="29"/>
      <c r="GLP149" s="29"/>
      <c r="GLQ149" s="29"/>
      <c r="GLR149" s="29"/>
      <c r="GLS149" s="29"/>
      <c r="GLT149" s="29"/>
      <c r="GLU149" s="29"/>
      <c r="GLV149" s="29"/>
      <c r="GLW149" s="29"/>
      <c r="GLX149" s="29"/>
      <c r="GLY149" s="29"/>
      <c r="GLZ149" s="29"/>
      <c r="GMA149" s="29"/>
      <c r="GMB149" s="29"/>
      <c r="GMC149" s="29"/>
      <c r="GMD149" s="29"/>
      <c r="GME149" s="29"/>
      <c r="GMF149" s="29"/>
      <c r="GMG149" s="29"/>
      <c r="GMH149" s="29"/>
      <c r="GMI149" s="29"/>
      <c r="GMJ149" s="29"/>
      <c r="GMK149" s="29"/>
      <c r="GML149" s="29"/>
      <c r="GMM149" s="29"/>
      <c r="GMN149" s="29"/>
      <c r="GMO149" s="29"/>
      <c r="GMP149" s="29"/>
      <c r="GMQ149" s="29"/>
      <c r="GMR149" s="29"/>
      <c r="GMS149" s="29"/>
      <c r="GMT149" s="29"/>
      <c r="GMU149" s="29"/>
      <c r="GMV149" s="29"/>
      <c r="GMW149" s="29"/>
      <c r="GMX149" s="29"/>
      <c r="GMY149" s="29"/>
      <c r="GMZ149" s="29"/>
      <c r="GNA149" s="29"/>
      <c r="GNB149" s="29"/>
      <c r="GNC149" s="29"/>
      <c r="GND149" s="29"/>
      <c r="GNE149" s="29"/>
      <c r="GNF149" s="29"/>
      <c r="GNG149" s="29"/>
      <c r="GNH149" s="29"/>
      <c r="GNI149" s="29"/>
      <c r="GNJ149" s="29"/>
      <c r="GNK149" s="29"/>
      <c r="GNL149" s="29"/>
      <c r="GNM149" s="29"/>
      <c r="GNN149" s="29"/>
      <c r="GNO149" s="29"/>
      <c r="GNP149" s="29"/>
      <c r="GNQ149" s="29"/>
      <c r="GNR149" s="29"/>
      <c r="GNS149" s="29"/>
      <c r="GNT149" s="29"/>
      <c r="GNU149" s="29"/>
      <c r="GNV149" s="29"/>
      <c r="GNX149" s="29"/>
      <c r="GNY149" s="29"/>
      <c r="GNZ149" s="29"/>
      <c r="GOA149" s="29"/>
      <c r="GOB149" s="29"/>
      <c r="GOC149" s="29"/>
      <c r="GOD149" s="29"/>
      <c r="GOE149" s="29"/>
      <c r="GOF149" s="29"/>
      <c r="GOG149" s="29"/>
      <c r="GOH149" s="29"/>
      <c r="GOI149" s="29"/>
      <c r="GOJ149" s="29"/>
      <c r="GOK149" s="29"/>
      <c r="GOL149" s="29"/>
      <c r="GOM149" s="29"/>
      <c r="GON149" s="29"/>
      <c r="GOO149" s="29"/>
      <c r="GOP149" s="29"/>
      <c r="GOQ149" s="29"/>
      <c r="GOR149" s="29"/>
      <c r="GOS149" s="29"/>
      <c r="GOT149" s="29"/>
      <c r="GOU149" s="29"/>
      <c r="GOV149" s="29"/>
      <c r="GOW149" s="29"/>
      <c r="GOX149" s="29"/>
      <c r="GOY149" s="29"/>
      <c r="GOZ149" s="29"/>
      <c r="GPA149" s="29"/>
      <c r="GPB149" s="29"/>
      <c r="GPC149" s="29"/>
      <c r="GPD149" s="29"/>
      <c r="GPE149" s="29"/>
      <c r="GPF149" s="29"/>
      <c r="GPG149" s="29"/>
      <c r="GPH149" s="29"/>
      <c r="GPI149" s="29"/>
      <c r="GPJ149" s="29"/>
      <c r="GPK149" s="29"/>
      <c r="GPL149" s="29"/>
      <c r="GPM149" s="29"/>
      <c r="GPN149" s="29"/>
      <c r="GPO149" s="29"/>
      <c r="GPP149" s="29"/>
      <c r="GPQ149" s="29"/>
      <c r="GPR149" s="29"/>
      <c r="GPS149" s="29"/>
      <c r="GPT149" s="29"/>
      <c r="GPU149" s="29"/>
      <c r="GPV149" s="29"/>
      <c r="GPW149" s="29"/>
      <c r="GPX149" s="29"/>
      <c r="GPY149" s="29"/>
      <c r="GPZ149" s="29"/>
      <c r="GQA149" s="29"/>
      <c r="GQB149" s="29"/>
      <c r="GQC149" s="29"/>
      <c r="GQD149" s="29"/>
      <c r="GQE149" s="29"/>
      <c r="GQF149" s="29"/>
      <c r="GQG149" s="29"/>
      <c r="GQH149" s="29"/>
      <c r="GQI149" s="29"/>
      <c r="GQJ149" s="29"/>
      <c r="GQK149" s="29"/>
      <c r="GQL149" s="29"/>
      <c r="GQM149" s="29"/>
      <c r="GQN149" s="29"/>
      <c r="GQO149" s="29"/>
      <c r="GQP149" s="29"/>
      <c r="GQQ149" s="29"/>
      <c r="GQR149" s="29"/>
      <c r="GQS149" s="29"/>
      <c r="GQT149" s="29"/>
      <c r="GQU149" s="29"/>
      <c r="GQV149" s="29"/>
      <c r="GQW149" s="29"/>
      <c r="GQX149" s="29"/>
      <c r="GQY149" s="29"/>
      <c r="GQZ149" s="29"/>
      <c r="GRA149" s="29"/>
      <c r="GRB149" s="29"/>
      <c r="GRC149" s="29"/>
      <c r="GRD149" s="29"/>
      <c r="GRE149" s="29"/>
      <c r="GRF149" s="29"/>
      <c r="GRG149" s="29"/>
      <c r="GRH149" s="29"/>
      <c r="GRI149" s="29"/>
      <c r="GRJ149" s="29"/>
      <c r="GRK149" s="29"/>
      <c r="GRL149" s="29"/>
      <c r="GRM149" s="29"/>
      <c r="GRN149" s="29"/>
      <c r="GRO149" s="29"/>
      <c r="GRP149" s="29"/>
      <c r="GRQ149" s="29"/>
      <c r="GRR149" s="29"/>
      <c r="GRS149" s="29"/>
      <c r="GRT149" s="29"/>
      <c r="GRU149" s="29"/>
      <c r="GRV149" s="29"/>
      <c r="GRW149" s="29"/>
      <c r="GRX149" s="29"/>
      <c r="GRY149" s="29"/>
      <c r="GRZ149" s="29"/>
      <c r="GSA149" s="29"/>
      <c r="GSB149" s="29"/>
      <c r="GSC149" s="29"/>
      <c r="GSD149" s="29"/>
      <c r="GSE149" s="29"/>
      <c r="GSF149" s="29"/>
      <c r="GSG149" s="29"/>
      <c r="GSH149" s="29"/>
      <c r="GSI149" s="29"/>
      <c r="GSJ149" s="29"/>
      <c r="GSK149" s="29"/>
      <c r="GSL149" s="29"/>
      <c r="GSM149" s="29"/>
      <c r="GSN149" s="29"/>
      <c r="GSO149" s="29"/>
      <c r="GSP149" s="29"/>
      <c r="GSQ149" s="29"/>
      <c r="GSR149" s="29"/>
      <c r="GSS149" s="29"/>
      <c r="GST149" s="29"/>
      <c r="GSU149" s="29"/>
      <c r="GSV149" s="29"/>
      <c r="GSW149" s="29"/>
      <c r="GSX149" s="29"/>
      <c r="GSY149" s="29"/>
      <c r="GSZ149" s="29"/>
      <c r="GTA149" s="29"/>
      <c r="GTB149" s="29"/>
      <c r="GTC149" s="29"/>
      <c r="GTD149" s="29"/>
      <c r="GTE149" s="29"/>
      <c r="GTF149" s="29"/>
      <c r="GTG149" s="29"/>
      <c r="GTH149" s="29"/>
      <c r="GTI149" s="29"/>
      <c r="GTJ149" s="29"/>
      <c r="GTK149" s="29"/>
      <c r="GTL149" s="29"/>
      <c r="GTM149" s="29"/>
      <c r="GTN149" s="29"/>
      <c r="GTO149" s="29"/>
      <c r="GTP149" s="29"/>
      <c r="GTQ149" s="29"/>
      <c r="GTR149" s="29"/>
      <c r="GTS149" s="29"/>
      <c r="GTT149" s="29"/>
      <c r="GTU149" s="29"/>
      <c r="GTV149" s="29"/>
      <c r="GTW149" s="29"/>
      <c r="GTX149" s="29"/>
      <c r="GTY149" s="29"/>
      <c r="GTZ149" s="29"/>
      <c r="GUA149" s="29"/>
      <c r="GUB149" s="29"/>
      <c r="GUC149" s="29"/>
      <c r="GUD149" s="29"/>
      <c r="GUE149" s="29"/>
      <c r="GUF149" s="29"/>
      <c r="GUG149" s="29"/>
      <c r="GUH149" s="29"/>
      <c r="GUI149" s="29"/>
      <c r="GUJ149" s="29"/>
      <c r="GUK149" s="29"/>
      <c r="GUL149" s="29"/>
      <c r="GUM149" s="29"/>
      <c r="GUN149" s="29"/>
      <c r="GUO149" s="29"/>
      <c r="GUP149" s="29"/>
      <c r="GUQ149" s="29"/>
      <c r="GUR149" s="29"/>
      <c r="GUS149" s="29"/>
      <c r="GUT149" s="29"/>
      <c r="GUU149" s="29"/>
      <c r="GUV149" s="29"/>
      <c r="GUW149" s="29"/>
      <c r="GUX149" s="29"/>
      <c r="GUY149" s="29"/>
      <c r="GUZ149" s="29"/>
      <c r="GVA149" s="29"/>
      <c r="GVB149" s="29"/>
      <c r="GVC149" s="29"/>
      <c r="GVD149" s="29"/>
      <c r="GVE149" s="29"/>
      <c r="GVF149" s="29"/>
      <c r="GVG149" s="29"/>
      <c r="GVH149" s="29"/>
      <c r="GVI149" s="29"/>
      <c r="GVJ149" s="29"/>
      <c r="GVK149" s="29"/>
      <c r="GVL149" s="29"/>
      <c r="GVM149" s="29"/>
      <c r="GVN149" s="29"/>
      <c r="GVO149" s="29"/>
      <c r="GVP149" s="29"/>
      <c r="GVQ149" s="29"/>
      <c r="GVR149" s="29"/>
      <c r="GVS149" s="29"/>
      <c r="GVT149" s="29"/>
      <c r="GVU149" s="29"/>
      <c r="GVV149" s="29"/>
      <c r="GVW149" s="29"/>
      <c r="GVX149" s="29"/>
      <c r="GVY149" s="29"/>
      <c r="GVZ149" s="29"/>
      <c r="GWA149" s="29"/>
      <c r="GWB149" s="29"/>
      <c r="GWC149" s="29"/>
      <c r="GWD149" s="29"/>
      <c r="GWE149" s="29"/>
      <c r="GWF149" s="29"/>
      <c r="GWG149" s="29"/>
      <c r="GWH149" s="29"/>
      <c r="GWI149" s="29"/>
      <c r="GWJ149" s="29"/>
      <c r="GWK149" s="29"/>
      <c r="GWL149" s="29"/>
      <c r="GWM149" s="29"/>
      <c r="GWN149" s="29"/>
      <c r="GWO149" s="29"/>
      <c r="GWP149" s="29"/>
      <c r="GWQ149" s="29"/>
      <c r="GWR149" s="29"/>
      <c r="GWS149" s="29"/>
      <c r="GWT149" s="29"/>
      <c r="GWU149" s="29"/>
      <c r="GWV149" s="29"/>
      <c r="GWW149" s="29"/>
      <c r="GWX149" s="29"/>
      <c r="GWY149" s="29"/>
      <c r="GWZ149" s="29"/>
      <c r="GXA149" s="29"/>
      <c r="GXB149" s="29"/>
      <c r="GXC149" s="29"/>
      <c r="GXD149" s="29"/>
      <c r="GXE149" s="29"/>
      <c r="GXF149" s="29"/>
      <c r="GXG149" s="29"/>
      <c r="GXH149" s="29"/>
      <c r="GXI149" s="29"/>
      <c r="GXJ149" s="29"/>
      <c r="GXK149" s="29"/>
      <c r="GXL149" s="29"/>
      <c r="GXM149" s="29"/>
      <c r="GXN149" s="29"/>
      <c r="GXO149" s="29"/>
      <c r="GXP149" s="29"/>
      <c r="GXQ149" s="29"/>
      <c r="GXR149" s="29"/>
      <c r="GXT149" s="29"/>
      <c r="GXU149" s="29"/>
      <c r="GXV149" s="29"/>
      <c r="GXW149" s="29"/>
      <c r="GXX149" s="29"/>
      <c r="GXY149" s="29"/>
      <c r="GXZ149" s="29"/>
      <c r="GYA149" s="29"/>
      <c r="GYB149" s="29"/>
      <c r="GYC149" s="29"/>
      <c r="GYD149" s="29"/>
      <c r="GYE149" s="29"/>
      <c r="GYF149" s="29"/>
      <c r="GYG149" s="29"/>
      <c r="GYH149" s="29"/>
      <c r="GYI149" s="29"/>
      <c r="GYJ149" s="29"/>
      <c r="GYK149" s="29"/>
      <c r="GYL149" s="29"/>
      <c r="GYM149" s="29"/>
      <c r="GYN149" s="29"/>
      <c r="GYO149" s="29"/>
      <c r="GYP149" s="29"/>
      <c r="GYQ149" s="29"/>
      <c r="GYR149" s="29"/>
      <c r="GYS149" s="29"/>
      <c r="GYT149" s="29"/>
      <c r="GYU149" s="29"/>
      <c r="GYV149" s="29"/>
      <c r="GYW149" s="29"/>
      <c r="GYX149" s="29"/>
      <c r="GYY149" s="29"/>
      <c r="GYZ149" s="29"/>
      <c r="GZA149" s="29"/>
      <c r="GZB149" s="29"/>
      <c r="GZC149" s="29"/>
      <c r="GZD149" s="29"/>
      <c r="GZE149" s="29"/>
      <c r="GZF149" s="29"/>
      <c r="GZG149" s="29"/>
      <c r="GZH149" s="29"/>
      <c r="GZI149" s="29"/>
      <c r="GZJ149" s="29"/>
      <c r="GZK149" s="29"/>
      <c r="GZL149" s="29"/>
      <c r="GZM149" s="29"/>
      <c r="GZN149" s="29"/>
      <c r="GZO149" s="29"/>
      <c r="GZP149" s="29"/>
      <c r="GZQ149" s="29"/>
      <c r="GZR149" s="29"/>
      <c r="GZS149" s="29"/>
      <c r="GZT149" s="29"/>
      <c r="GZU149" s="29"/>
      <c r="GZV149" s="29"/>
      <c r="GZW149" s="29"/>
      <c r="GZX149" s="29"/>
      <c r="GZY149" s="29"/>
      <c r="GZZ149" s="29"/>
      <c r="HAA149" s="29"/>
      <c r="HAB149" s="29"/>
      <c r="HAC149" s="29"/>
      <c r="HAD149" s="29"/>
      <c r="HAE149" s="29"/>
      <c r="HAF149" s="29"/>
      <c r="HAG149" s="29"/>
      <c r="HAH149" s="29"/>
      <c r="HAI149" s="29"/>
      <c r="HAJ149" s="29"/>
      <c r="HAK149" s="29"/>
      <c r="HAL149" s="29"/>
      <c r="HAM149" s="29"/>
      <c r="HAN149" s="29"/>
      <c r="HAO149" s="29"/>
      <c r="HAP149" s="29"/>
      <c r="HAQ149" s="29"/>
      <c r="HAR149" s="29"/>
      <c r="HAS149" s="29"/>
      <c r="HAT149" s="29"/>
      <c r="HAU149" s="29"/>
      <c r="HAV149" s="29"/>
      <c r="HAW149" s="29"/>
      <c r="HAX149" s="29"/>
      <c r="HAY149" s="29"/>
      <c r="HAZ149" s="29"/>
      <c r="HBA149" s="29"/>
      <c r="HBB149" s="29"/>
      <c r="HBC149" s="29"/>
      <c r="HBD149" s="29"/>
      <c r="HBE149" s="29"/>
      <c r="HBF149" s="29"/>
      <c r="HBG149" s="29"/>
      <c r="HBH149" s="29"/>
      <c r="HBI149" s="29"/>
      <c r="HBJ149" s="29"/>
      <c r="HBK149" s="29"/>
      <c r="HBL149" s="29"/>
      <c r="HBM149" s="29"/>
      <c r="HBN149" s="29"/>
      <c r="HBO149" s="29"/>
      <c r="HBP149" s="29"/>
      <c r="HBQ149" s="29"/>
      <c r="HBR149" s="29"/>
      <c r="HBS149" s="29"/>
      <c r="HBT149" s="29"/>
      <c r="HBU149" s="29"/>
      <c r="HBV149" s="29"/>
      <c r="HBW149" s="29"/>
      <c r="HBX149" s="29"/>
      <c r="HBY149" s="29"/>
      <c r="HBZ149" s="29"/>
      <c r="HCA149" s="29"/>
      <c r="HCB149" s="29"/>
      <c r="HCC149" s="29"/>
      <c r="HCD149" s="29"/>
      <c r="HCE149" s="29"/>
      <c r="HCF149" s="29"/>
      <c r="HCG149" s="29"/>
      <c r="HCH149" s="29"/>
      <c r="HCI149" s="29"/>
      <c r="HCJ149" s="29"/>
      <c r="HCK149" s="29"/>
      <c r="HCL149" s="29"/>
      <c r="HCM149" s="29"/>
      <c r="HCN149" s="29"/>
      <c r="HCO149" s="29"/>
      <c r="HCP149" s="29"/>
      <c r="HCQ149" s="29"/>
      <c r="HCR149" s="29"/>
      <c r="HCS149" s="29"/>
      <c r="HCT149" s="29"/>
      <c r="HCU149" s="29"/>
      <c r="HCV149" s="29"/>
      <c r="HCW149" s="29"/>
      <c r="HCX149" s="29"/>
      <c r="HCY149" s="29"/>
      <c r="HCZ149" s="29"/>
      <c r="HDA149" s="29"/>
      <c r="HDB149" s="29"/>
      <c r="HDC149" s="29"/>
      <c r="HDD149" s="29"/>
      <c r="HDE149" s="29"/>
      <c r="HDF149" s="29"/>
      <c r="HDG149" s="29"/>
      <c r="HDH149" s="29"/>
      <c r="HDI149" s="29"/>
      <c r="HDJ149" s="29"/>
      <c r="HDK149" s="29"/>
      <c r="HDL149" s="29"/>
      <c r="HDM149" s="29"/>
      <c r="HDN149" s="29"/>
      <c r="HDO149" s="29"/>
      <c r="HDP149" s="29"/>
      <c r="HDQ149" s="29"/>
      <c r="HDR149" s="29"/>
      <c r="HDS149" s="29"/>
      <c r="HDT149" s="29"/>
      <c r="HDU149" s="29"/>
      <c r="HDV149" s="29"/>
      <c r="HDW149" s="29"/>
      <c r="HDX149" s="29"/>
      <c r="HDY149" s="29"/>
      <c r="HDZ149" s="29"/>
      <c r="HEA149" s="29"/>
      <c r="HEB149" s="29"/>
      <c r="HEC149" s="29"/>
      <c r="HED149" s="29"/>
      <c r="HEE149" s="29"/>
      <c r="HEF149" s="29"/>
      <c r="HEG149" s="29"/>
      <c r="HEH149" s="29"/>
      <c r="HEI149" s="29"/>
      <c r="HEJ149" s="29"/>
      <c r="HEK149" s="29"/>
      <c r="HEL149" s="29"/>
      <c r="HEM149" s="29"/>
      <c r="HEN149" s="29"/>
      <c r="HEO149" s="29"/>
      <c r="HEP149" s="29"/>
      <c r="HEQ149" s="29"/>
      <c r="HER149" s="29"/>
      <c r="HES149" s="29"/>
      <c r="HET149" s="29"/>
      <c r="HEU149" s="29"/>
      <c r="HEV149" s="29"/>
      <c r="HEW149" s="29"/>
      <c r="HEX149" s="29"/>
      <c r="HEY149" s="29"/>
      <c r="HEZ149" s="29"/>
      <c r="HFA149" s="29"/>
      <c r="HFB149" s="29"/>
      <c r="HFC149" s="29"/>
      <c r="HFD149" s="29"/>
      <c r="HFE149" s="29"/>
      <c r="HFF149" s="29"/>
      <c r="HFG149" s="29"/>
      <c r="HFH149" s="29"/>
      <c r="HFI149" s="29"/>
      <c r="HFJ149" s="29"/>
      <c r="HFK149" s="29"/>
      <c r="HFL149" s="29"/>
      <c r="HFM149" s="29"/>
      <c r="HFN149" s="29"/>
      <c r="HFO149" s="29"/>
      <c r="HFP149" s="29"/>
      <c r="HFQ149" s="29"/>
      <c r="HFR149" s="29"/>
      <c r="HFS149" s="29"/>
      <c r="HFT149" s="29"/>
      <c r="HFU149" s="29"/>
      <c r="HFV149" s="29"/>
      <c r="HFW149" s="29"/>
      <c r="HFX149" s="29"/>
      <c r="HFY149" s="29"/>
      <c r="HFZ149" s="29"/>
      <c r="HGA149" s="29"/>
      <c r="HGB149" s="29"/>
      <c r="HGC149" s="29"/>
      <c r="HGD149" s="29"/>
      <c r="HGE149" s="29"/>
      <c r="HGF149" s="29"/>
      <c r="HGG149" s="29"/>
      <c r="HGH149" s="29"/>
      <c r="HGI149" s="29"/>
      <c r="HGJ149" s="29"/>
      <c r="HGK149" s="29"/>
      <c r="HGL149" s="29"/>
      <c r="HGM149" s="29"/>
      <c r="HGN149" s="29"/>
      <c r="HGO149" s="29"/>
      <c r="HGP149" s="29"/>
      <c r="HGQ149" s="29"/>
      <c r="HGR149" s="29"/>
      <c r="HGS149" s="29"/>
      <c r="HGT149" s="29"/>
      <c r="HGU149" s="29"/>
      <c r="HGV149" s="29"/>
      <c r="HGW149" s="29"/>
      <c r="HGX149" s="29"/>
      <c r="HGY149" s="29"/>
      <c r="HGZ149" s="29"/>
      <c r="HHA149" s="29"/>
      <c r="HHB149" s="29"/>
      <c r="HHC149" s="29"/>
      <c r="HHD149" s="29"/>
      <c r="HHE149" s="29"/>
      <c r="HHF149" s="29"/>
      <c r="HHG149" s="29"/>
      <c r="HHH149" s="29"/>
      <c r="HHI149" s="29"/>
      <c r="HHJ149" s="29"/>
      <c r="HHK149" s="29"/>
      <c r="HHL149" s="29"/>
      <c r="HHM149" s="29"/>
      <c r="HHN149" s="29"/>
      <c r="HHP149" s="29"/>
      <c r="HHQ149" s="29"/>
      <c r="HHR149" s="29"/>
      <c r="HHS149" s="29"/>
      <c r="HHT149" s="29"/>
      <c r="HHU149" s="29"/>
      <c r="HHV149" s="29"/>
      <c r="HHW149" s="29"/>
      <c r="HHX149" s="29"/>
      <c r="HHY149" s="29"/>
      <c r="HHZ149" s="29"/>
      <c r="HIA149" s="29"/>
      <c r="HIB149" s="29"/>
      <c r="HIC149" s="29"/>
      <c r="HID149" s="29"/>
      <c r="HIE149" s="29"/>
      <c r="HIF149" s="29"/>
      <c r="HIG149" s="29"/>
      <c r="HIH149" s="29"/>
      <c r="HII149" s="29"/>
      <c r="HIJ149" s="29"/>
      <c r="HIK149" s="29"/>
      <c r="HIL149" s="29"/>
      <c r="HIM149" s="29"/>
      <c r="HIN149" s="29"/>
      <c r="HIO149" s="29"/>
      <c r="HIP149" s="29"/>
      <c r="HIQ149" s="29"/>
      <c r="HIR149" s="29"/>
      <c r="HIS149" s="29"/>
      <c r="HIT149" s="29"/>
      <c r="HIU149" s="29"/>
      <c r="HIV149" s="29"/>
      <c r="HIW149" s="29"/>
      <c r="HIX149" s="29"/>
      <c r="HIY149" s="29"/>
      <c r="HIZ149" s="29"/>
      <c r="HJA149" s="29"/>
      <c r="HJB149" s="29"/>
      <c r="HJC149" s="29"/>
      <c r="HJD149" s="29"/>
      <c r="HJE149" s="29"/>
      <c r="HJF149" s="29"/>
      <c r="HJG149" s="29"/>
      <c r="HJH149" s="29"/>
      <c r="HJI149" s="29"/>
      <c r="HJJ149" s="29"/>
      <c r="HJK149" s="29"/>
      <c r="HJL149" s="29"/>
      <c r="HJM149" s="29"/>
      <c r="HJN149" s="29"/>
      <c r="HJO149" s="29"/>
      <c r="HJP149" s="29"/>
      <c r="HJQ149" s="29"/>
      <c r="HJR149" s="29"/>
      <c r="HJS149" s="29"/>
      <c r="HJT149" s="29"/>
      <c r="HJU149" s="29"/>
      <c r="HJV149" s="29"/>
      <c r="HJW149" s="29"/>
      <c r="HJX149" s="29"/>
      <c r="HJY149" s="29"/>
      <c r="HJZ149" s="29"/>
      <c r="HKA149" s="29"/>
      <c r="HKB149" s="29"/>
      <c r="HKC149" s="29"/>
      <c r="HKD149" s="29"/>
      <c r="HKE149" s="29"/>
      <c r="HKF149" s="29"/>
      <c r="HKG149" s="29"/>
      <c r="HKH149" s="29"/>
      <c r="HKI149" s="29"/>
      <c r="HKJ149" s="29"/>
      <c r="HKK149" s="29"/>
      <c r="HKL149" s="29"/>
      <c r="HKM149" s="29"/>
      <c r="HKN149" s="29"/>
      <c r="HKO149" s="29"/>
      <c r="HKP149" s="29"/>
      <c r="HKQ149" s="29"/>
      <c r="HKR149" s="29"/>
      <c r="HKS149" s="29"/>
      <c r="HKT149" s="29"/>
      <c r="HKU149" s="29"/>
      <c r="HKV149" s="29"/>
      <c r="HKW149" s="29"/>
      <c r="HKX149" s="29"/>
      <c r="HKY149" s="29"/>
      <c r="HKZ149" s="29"/>
      <c r="HLA149" s="29"/>
      <c r="HLB149" s="29"/>
      <c r="HLC149" s="29"/>
      <c r="HLD149" s="29"/>
      <c r="HLE149" s="29"/>
      <c r="HLF149" s="29"/>
      <c r="HLG149" s="29"/>
      <c r="HLH149" s="29"/>
      <c r="HLI149" s="29"/>
      <c r="HLJ149" s="29"/>
      <c r="HLK149" s="29"/>
      <c r="HLL149" s="29"/>
      <c r="HLM149" s="29"/>
      <c r="HLN149" s="29"/>
      <c r="HLO149" s="29"/>
      <c r="HLP149" s="29"/>
      <c r="HLQ149" s="29"/>
      <c r="HLR149" s="29"/>
      <c r="HLS149" s="29"/>
      <c r="HLT149" s="29"/>
      <c r="HLU149" s="29"/>
      <c r="HLV149" s="29"/>
      <c r="HLW149" s="29"/>
      <c r="HLX149" s="29"/>
      <c r="HLY149" s="29"/>
      <c r="HLZ149" s="29"/>
      <c r="HMA149" s="29"/>
      <c r="HMB149" s="29"/>
      <c r="HMC149" s="29"/>
      <c r="HMD149" s="29"/>
      <c r="HME149" s="29"/>
      <c r="HMF149" s="29"/>
      <c r="HMG149" s="29"/>
      <c r="HMH149" s="29"/>
      <c r="HMI149" s="29"/>
      <c r="HMJ149" s="29"/>
      <c r="HMK149" s="29"/>
      <c r="HML149" s="29"/>
      <c r="HMM149" s="29"/>
      <c r="HMN149" s="29"/>
      <c r="HMO149" s="29"/>
      <c r="HMP149" s="29"/>
      <c r="HMQ149" s="29"/>
      <c r="HMR149" s="29"/>
      <c r="HMS149" s="29"/>
      <c r="HMT149" s="29"/>
      <c r="HMU149" s="29"/>
      <c r="HMV149" s="29"/>
      <c r="HMW149" s="29"/>
      <c r="HMX149" s="29"/>
      <c r="HMY149" s="29"/>
      <c r="HMZ149" s="29"/>
      <c r="HNA149" s="29"/>
      <c r="HNB149" s="29"/>
      <c r="HNC149" s="29"/>
      <c r="HND149" s="29"/>
      <c r="HNE149" s="29"/>
      <c r="HNF149" s="29"/>
      <c r="HNG149" s="29"/>
      <c r="HNH149" s="29"/>
      <c r="HNI149" s="29"/>
      <c r="HNJ149" s="29"/>
      <c r="HNK149" s="29"/>
      <c r="HNL149" s="29"/>
      <c r="HNM149" s="29"/>
      <c r="HNN149" s="29"/>
      <c r="HNO149" s="29"/>
      <c r="HNP149" s="29"/>
      <c r="HNQ149" s="29"/>
      <c r="HNR149" s="29"/>
      <c r="HNS149" s="29"/>
      <c r="HNT149" s="29"/>
      <c r="HNU149" s="29"/>
      <c r="HNV149" s="29"/>
      <c r="HNW149" s="29"/>
      <c r="HNX149" s="29"/>
      <c r="HNY149" s="29"/>
      <c r="HNZ149" s="29"/>
      <c r="HOA149" s="29"/>
      <c r="HOB149" s="29"/>
      <c r="HOC149" s="29"/>
      <c r="HOD149" s="29"/>
      <c r="HOE149" s="29"/>
      <c r="HOF149" s="29"/>
      <c r="HOG149" s="29"/>
      <c r="HOH149" s="29"/>
      <c r="HOI149" s="29"/>
      <c r="HOJ149" s="29"/>
      <c r="HOK149" s="29"/>
      <c r="HOL149" s="29"/>
      <c r="HOM149" s="29"/>
      <c r="HON149" s="29"/>
      <c r="HOO149" s="29"/>
      <c r="HOP149" s="29"/>
      <c r="HOQ149" s="29"/>
      <c r="HOR149" s="29"/>
      <c r="HOS149" s="29"/>
      <c r="HOT149" s="29"/>
      <c r="HOU149" s="29"/>
      <c r="HOV149" s="29"/>
      <c r="HOW149" s="29"/>
      <c r="HOX149" s="29"/>
      <c r="HOY149" s="29"/>
      <c r="HOZ149" s="29"/>
      <c r="HPA149" s="29"/>
      <c r="HPB149" s="29"/>
      <c r="HPC149" s="29"/>
      <c r="HPD149" s="29"/>
      <c r="HPE149" s="29"/>
      <c r="HPF149" s="29"/>
      <c r="HPG149" s="29"/>
      <c r="HPH149" s="29"/>
      <c r="HPI149" s="29"/>
      <c r="HPJ149" s="29"/>
      <c r="HPK149" s="29"/>
      <c r="HPL149" s="29"/>
      <c r="HPM149" s="29"/>
      <c r="HPN149" s="29"/>
      <c r="HPO149" s="29"/>
      <c r="HPP149" s="29"/>
      <c r="HPQ149" s="29"/>
      <c r="HPR149" s="29"/>
      <c r="HPS149" s="29"/>
      <c r="HPT149" s="29"/>
      <c r="HPU149" s="29"/>
      <c r="HPV149" s="29"/>
      <c r="HPW149" s="29"/>
      <c r="HPX149" s="29"/>
      <c r="HPY149" s="29"/>
      <c r="HPZ149" s="29"/>
      <c r="HQA149" s="29"/>
      <c r="HQB149" s="29"/>
      <c r="HQC149" s="29"/>
      <c r="HQD149" s="29"/>
      <c r="HQE149" s="29"/>
      <c r="HQF149" s="29"/>
      <c r="HQG149" s="29"/>
      <c r="HQH149" s="29"/>
      <c r="HQI149" s="29"/>
      <c r="HQJ149" s="29"/>
      <c r="HQK149" s="29"/>
      <c r="HQL149" s="29"/>
      <c r="HQM149" s="29"/>
      <c r="HQN149" s="29"/>
      <c r="HQO149" s="29"/>
      <c r="HQP149" s="29"/>
      <c r="HQQ149" s="29"/>
      <c r="HQR149" s="29"/>
      <c r="HQS149" s="29"/>
      <c r="HQT149" s="29"/>
      <c r="HQU149" s="29"/>
      <c r="HQV149" s="29"/>
      <c r="HQW149" s="29"/>
      <c r="HQX149" s="29"/>
      <c r="HQY149" s="29"/>
      <c r="HQZ149" s="29"/>
      <c r="HRA149" s="29"/>
      <c r="HRB149" s="29"/>
      <c r="HRC149" s="29"/>
      <c r="HRD149" s="29"/>
      <c r="HRE149" s="29"/>
      <c r="HRF149" s="29"/>
      <c r="HRG149" s="29"/>
      <c r="HRH149" s="29"/>
      <c r="HRI149" s="29"/>
      <c r="HRJ149" s="29"/>
      <c r="HRL149" s="29"/>
      <c r="HRM149" s="29"/>
      <c r="HRN149" s="29"/>
      <c r="HRO149" s="29"/>
      <c r="HRP149" s="29"/>
      <c r="HRQ149" s="29"/>
      <c r="HRR149" s="29"/>
      <c r="HRS149" s="29"/>
      <c r="HRT149" s="29"/>
      <c r="HRU149" s="29"/>
      <c r="HRV149" s="29"/>
      <c r="HRW149" s="29"/>
      <c r="HRX149" s="29"/>
      <c r="HRY149" s="29"/>
      <c r="HRZ149" s="29"/>
      <c r="HSA149" s="29"/>
      <c r="HSB149" s="29"/>
      <c r="HSC149" s="29"/>
      <c r="HSD149" s="29"/>
      <c r="HSE149" s="29"/>
      <c r="HSF149" s="29"/>
      <c r="HSG149" s="29"/>
      <c r="HSH149" s="29"/>
      <c r="HSI149" s="29"/>
      <c r="HSJ149" s="29"/>
      <c r="HSK149" s="29"/>
      <c r="HSL149" s="29"/>
      <c r="HSM149" s="29"/>
      <c r="HSN149" s="29"/>
      <c r="HSO149" s="29"/>
      <c r="HSP149" s="29"/>
      <c r="HSQ149" s="29"/>
      <c r="HSR149" s="29"/>
      <c r="HSS149" s="29"/>
      <c r="HST149" s="29"/>
      <c r="HSU149" s="29"/>
      <c r="HSV149" s="29"/>
      <c r="HSW149" s="29"/>
      <c r="HSX149" s="29"/>
      <c r="HSY149" s="29"/>
      <c r="HSZ149" s="29"/>
      <c r="HTA149" s="29"/>
      <c r="HTB149" s="29"/>
      <c r="HTC149" s="29"/>
      <c r="HTD149" s="29"/>
      <c r="HTE149" s="29"/>
      <c r="HTF149" s="29"/>
      <c r="HTG149" s="29"/>
      <c r="HTH149" s="29"/>
      <c r="HTI149" s="29"/>
      <c r="HTJ149" s="29"/>
      <c r="HTK149" s="29"/>
      <c r="HTL149" s="29"/>
      <c r="HTM149" s="29"/>
      <c r="HTN149" s="29"/>
      <c r="HTO149" s="29"/>
      <c r="HTP149" s="29"/>
      <c r="HTQ149" s="29"/>
      <c r="HTR149" s="29"/>
      <c r="HTS149" s="29"/>
      <c r="HTT149" s="29"/>
      <c r="HTU149" s="29"/>
      <c r="HTV149" s="29"/>
      <c r="HTW149" s="29"/>
      <c r="HTX149" s="29"/>
      <c r="HTY149" s="29"/>
      <c r="HTZ149" s="29"/>
      <c r="HUA149" s="29"/>
      <c r="HUB149" s="29"/>
      <c r="HUC149" s="29"/>
      <c r="HUD149" s="29"/>
      <c r="HUE149" s="29"/>
      <c r="HUF149" s="29"/>
      <c r="HUG149" s="29"/>
      <c r="HUH149" s="29"/>
      <c r="HUI149" s="29"/>
      <c r="HUJ149" s="29"/>
      <c r="HUK149" s="29"/>
      <c r="HUL149" s="29"/>
      <c r="HUM149" s="29"/>
      <c r="HUN149" s="29"/>
      <c r="HUO149" s="29"/>
      <c r="HUP149" s="29"/>
      <c r="HUQ149" s="29"/>
      <c r="HUR149" s="29"/>
      <c r="HUS149" s="29"/>
      <c r="HUT149" s="29"/>
      <c r="HUU149" s="29"/>
      <c r="HUV149" s="29"/>
      <c r="HUW149" s="29"/>
      <c r="HUX149" s="29"/>
      <c r="HUY149" s="29"/>
      <c r="HUZ149" s="29"/>
      <c r="HVA149" s="29"/>
      <c r="HVB149" s="29"/>
      <c r="HVC149" s="29"/>
      <c r="HVD149" s="29"/>
      <c r="HVE149" s="29"/>
      <c r="HVF149" s="29"/>
      <c r="HVG149" s="29"/>
      <c r="HVH149" s="29"/>
      <c r="HVI149" s="29"/>
      <c r="HVJ149" s="29"/>
      <c r="HVK149" s="29"/>
      <c r="HVL149" s="29"/>
      <c r="HVM149" s="29"/>
      <c r="HVN149" s="29"/>
      <c r="HVO149" s="29"/>
      <c r="HVP149" s="29"/>
      <c r="HVQ149" s="29"/>
      <c r="HVR149" s="29"/>
      <c r="HVS149" s="29"/>
      <c r="HVT149" s="29"/>
      <c r="HVU149" s="29"/>
      <c r="HVV149" s="29"/>
      <c r="HVW149" s="29"/>
      <c r="HVX149" s="29"/>
      <c r="HVY149" s="29"/>
      <c r="HVZ149" s="29"/>
      <c r="HWA149" s="29"/>
      <c r="HWB149" s="29"/>
      <c r="HWC149" s="29"/>
      <c r="HWD149" s="29"/>
      <c r="HWE149" s="29"/>
      <c r="HWF149" s="29"/>
      <c r="HWG149" s="29"/>
      <c r="HWH149" s="29"/>
      <c r="HWI149" s="29"/>
      <c r="HWJ149" s="29"/>
      <c r="HWK149" s="29"/>
      <c r="HWL149" s="29"/>
      <c r="HWM149" s="29"/>
      <c r="HWN149" s="29"/>
      <c r="HWO149" s="29"/>
      <c r="HWP149" s="29"/>
      <c r="HWQ149" s="29"/>
      <c r="HWR149" s="29"/>
      <c r="HWS149" s="29"/>
      <c r="HWT149" s="29"/>
      <c r="HWU149" s="29"/>
      <c r="HWV149" s="29"/>
      <c r="HWW149" s="29"/>
      <c r="HWX149" s="29"/>
      <c r="HWY149" s="29"/>
      <c r="HWZ149" s="29"/>
      <c r="HXA149" s="29"/>
      <c r="HXB149" s="29"/>
      <c r="HXC149" s="29"/>
      <c r="HXD149" s="29"/>
      <c r="HXE149" s="29"/>
      <c r="HXF149" s="29"/>
      <c r="HXG149" s="29"/>
      <c r="HXH149" s="29"/>
      <c r="HXI149" s="29"/>
      <c r="HXJ149" s="29"/>
      <c r="HXK149" s="29"/>
      <c r="HXL149" s="29"/>
      <c r="HXM149" s="29"/>
      <c r="HXN149" s="29"/>
      <c r="HXO149" s="29"/>
      <c r="HXP149" s="29"/>
      <c r="HXQ149" s="29"/>
      <c r="HXR149" s="29"/>
      <c r="HXS149" s="29"/>
      <c r="HXT149" s="29"/>
      <c r="HXU149" s="29"/>
      <c r="HXV149" s="29"/>
      <c r="HXW149" s="29"/>
      <c r="HXX149" s="29"/>
      <c r="HXY149" s="29"/>
      <c r="HXZ149" s="29"/>
      <c r="HYA149" s="29"/>
      <c r="HYB149" s="29"/>
      <c r="HYC149" s="29"/>
      <c r="HYD149" s="29"/>
      <c r="HYE149" s="29"/>
      <c r="HYF149" s="29"/>
      <c r="HYG149" s="29"/>
      <c r="HYH149" s="29"/>
      <c r="HYI149" s="29"/>
      <c r="HYJ149" s="29"/>
      <c r="HYK149" s="29"/>
      <c r="HYL149" s="29"/>
      <c r="HYM149" s="29"/>
      <c r="HYN149" s="29"/>
      <c r="HYO149" s="29"/>
      <c r="HYP149" s="29"/>
      <c r="HYQ149" s="29"/>
      <c r="HYR149" s="29"/>
      <c r="HYS149" s="29"/>
      <c r="HYT149" s="29"/>
      <c r="HYU149" s="29"/>
      <c r="HYV149" s="29"/>
      <c r="HYW149" s="29"/>
      <c r="HYX149" s="29"/>
      <c r="HYY149" s="29"/>
      <c r="HYZ149" s="29"/>
      <c r="HZA149" s="29"/>
      <c r="HZB149" s="29"/>
      <c r="HZC149" s="29"/>
      <c r="HZD149" s="29"/>
      <c r="HZE149" s="29"/>
      <c r="HZF149" s="29"/>
      <c r="HZG149" s="29"/>
      <c r="HZH149" s="29"/>
      <c r="HZI149" s="29"/>
      <c r="HZJ149" s="29"/>
      <c r="HZK149" s="29"/>
      <c r="HZL149" s="29"/>
      <c r="HZM149" s="29"/>
      <c r="HZN149" s="29"/>
      <c r="HZO149" s="29"/>
      <c r="HZP149" s="29"/>
      <c r="HZQ149" s="29"/>
      <c r="HZR149" s="29"/>
      <c r="HZS149" s="29"/>
      <c r="HZT149" s="29"/>
      <c r="HZU149" s="29"/>
      <c r="HZV149" s="29"/>
      <c r="HZW149" s="29"/>
      <c r="HZX149" s="29"/>
      <c r="HZY149" s="29"/>
      <c r="HZZ149" s="29"/>
      <c r="IAA149" s="29"/>
      <c r="IAB149" s="29"/>
      <c r="IAC149" s="29"/>
      <c r="IAD149" s="29"/>
      <c r="IAE149" s="29"/>
      <c r="IAF149" s="29"/>
      <c r="IAG149" s="29"/>
      <c r="IAH149" s="29"/>
      <c r="IAI149" s="29"/>
      <c r="IAJ149" s="29"/>
      <c r="IAK149" s="29"/>
      <c r="IAL149" s="29"/>
      <c r="IAM149" s="29"/>
      <c r="IAN149" s="29"/>
      <c r="IAO149" s="29"/>
      <c r="IAP149" s="29"/>
      <c r="IAQ149" s="29"/>
      <c r="IAR149" s="29"/>
      <c r="IAS149" s="29"/>
      <c r="IAT149" s="29"/>
      <c r="IAU149" s="29"/>
      <c r="IAV149" s="29"/>
      <c r="IAW149" s="29"/>
      <c r="IAX149" s="29"/>
      <c r="IAY149" s="29"/>
      <c r="IAZ149" s="29"/>
      <c r="IBA149" s="29"/>
      <c r="IBB149" s="29"/>
      <c r="IBC149" s="29"/>
      <c r="IBD149" s="29"/>
      <c r="IBE149" s="29"/>
      <c r="IBF149" s="29"/>
      <c r="IBH149" s="29"/>
      <c r="IBI149" s="29"/>
      <c r="IBJ149" s="29"/>
      <c r="IBK149" s="29"/>
      <c r="IBL149" s="29"/>
      <c r="IBM149" s="29"/>
      <c r="IBN149" s="29"/>
      <c r="IBO149" s="29"/>
      <c r="IBP149" s="29"/>
      <c r="IBQ149" s="29"/>
      <c r="IBR149" s="29"/>
      <c r="IBS149" s="29"/>
      <c r="IBT149" s="29"/>
      <c r="IBU149" s="29"/>
      <c r="IBV149" s="29"/>
      <c r="IBW149" s="29"/>
      <c r="IBX149" s="29"/>
      <c r="IBY149" s="29"/>
      <c r="IBZ149" s="29"/>
      <c r="ICA149" s="29"/>
      <c r="ICB149" s="29"/>
      <c r="ICC149" s="29"/>
      <c r="ICD149" s="29"/>
      <c r="ICE149" s="29"/>
      <c r="ICF149" s="29"/>
      <c r="ICG149" s="29"/>
      <c r="ICH149" s="29"/>
      <c r="ICI149" s="29"/>
      <c r="ICJ149" s="29"/>
      <c r="ICK149" s="29"/>
      <c r="ICL149" s="29"/>
      <c r="ICM149" s="29"/>
      <c r="ICN149" s="29"/>
      <c r="ICO149" s="29"/>
      <c r="ICP149" s="29"/>
      <c r="ICQ149" s="29"/>
      <c r="ICR149" s="29"/>
      <c r="ICS149" s="29"/>
      <c r="ICT149" s="29"/>
      <c r="ICU149" s="29"/>
      <c r="ICV149" s="29"/>
      <c r="ICW149" s="29"/>
      <c r="ICX149" s="29"/>
      <c r="ICY149" s="29"/>
      <c r="ICZ149" s="29"/>
      <c r="IDA149" s="29"/>
      <c r="IDB149" s="29"/>
      <c r="IDC149" s="29"/>
      <c r="IDD149" s="29"/>
      <c r="IDE149" s="29"/>
      <c r="IDF149" s="29"/>
      <c r="IDG149" s="29"/>
      <c r="IDH149" s="29"/>
      <c r="IDI149" s="29"/>
      <c r="IDJ149" s="29"/>
      <c r="IDK149" s="29"/>
      <c r="IDL149" s="29"/>
      <c r="IDM149" s="29"/>
      <c r="IDN149" s="29"/>
      <c r="IDO149" s="29"/>
      <c r="IDP149" s="29"/>
      <c r="IDQ149" s="29"/>
      <c r="IDR149" s="29"/>
      <c r="IDS149" s="29"/>
      <c r="IDT149" s="29"/>
      <c r="IDU149" s="29"/>
      <c r="IDV149" s="29"/>
      <c r="IDW149" s="29"/>
      <c r="IDX149" s="29"/>
      <c r="IDY149" s="29"/>
      <c r="IDZ149" s="29"/>
      <c r="IEA149" s="29"/>
      <c r="IEB149" s="29"/>
      <c r="IEC149" s="29"/>
      <c r="IED149" s="29"/>
      <c r="IEE149" s="29"/>
      <c r="IEF149" s="29"/>
      <c r="IEG149" s="29"/>
      <c r="IEH149" s="29"/>
      <c r="IEI149" s="29"/>
      <c r="IEJ149" s="29"/>
      <c r="IEK149" s="29"/>
      <c r="IEL149" s="29"/>
      <c r="IEM149" s="29"/>
      <c r="IEN149" s="29"/>
      <c r="IEO149" s="29"/>
      <c r="IEP149" s="29"/>
      <c r="IEQ149" s="29"/>
      <c r="IER149" s="29"/>
      <c r="IES149" s="29"/>
      <c r="IET149" s="29"/>
      <c r="IEU149" s="29"/>
      <c r="IEV149" s="29"/>
      <c r="IEW149" s="29"/>
      <c r="IEX149" s="29"/>
      <c r="IEY149" s="29"/>
      <c r="IEZ149" s="29"/>
      <c r="IFA149" s="29"/>
      <c r="IFB149" s="29"/>
      <c r="IFC149" s="29"/>
      <c r="IFD149" s="29"/>
      <c r="IFE149" s="29"/>
      <c r="IFF149" s="29"/>
      <c r="IFG149" s="29"/>
      <c r="IFH149" s="29"/>
      <c r="IFI149" s="29"/>
      <c r="IFJ149" s="29"/>
      <c r="IFK149" s="29"/>
      <c r="IFL149" s="29"/>
      <c r="IFM149" s="29"/>
      <c r="IFN149" s="29"/>
      <c r="IFO149" s="29"/>
      <c r="IFP149" s="29"/>
      <c r="IFQ149" s="29"/>
      <c r="IFR149" s="29"/>
      <c r="IFS149" s="29"/>
      <c r="IFT149" s="29"/>
      <c r="IFU149" s="29"/>
      <c r="IFV149" s="29"/>
      <c r="IFW149" s="29"/>
      <c r="IFX149" s="29"/>
      <c r="IFY149" s="29"/>
      <c r="IFZ149" s="29"/>
      <c r="IGA149" s="29"/>
      <c r="IGB149" s="29"/>
      <c r="IGC149" s="29"/>
      <c r="IGD149" s="29"/>
      <c r="IGE149" s="29"/>
      <c r="IGF149" s="29"/>
      <c r="IGG149" s="29"/>
      <c r="IGH149" s="29"/>
      <c r="IGI149" s="29"/>
      <c r="IGJ149" s="29"/>
      <c r="IGK149" s="29"/>
      <c r="IGL149" s="29"/>
      <c r="IGM149" s="29"/>
      <c r="IGN149" s="29"/>
      <c r="IGO149" s="29"/>
      <c r="IGP149" s="29"/>
      <c r="IGQ149" s="29"/>
      <c r="IGR149" s="29"/>
      <c r="IGS149" s="29"/>
      <c r="IGT149" s="29"/>
      <c r="IGU149" s="29"/>
      <c r="IGV149" s="29"/>
      <c r="IGW149" s="29"/>
      <c r="IGX149" s="29"/>
      <c r="IGY149" s="29"/>
      <c r="IGZ149" s="29"/>
      <c r="IHA149" s="29"/>
      <c r="IHB149" s="29"/>
      <c r="IHC149" s="29"/>
      <c r="IHD149" s="29"/>
      <c r="IHE149" s="29"/>
      <c r="IHF149" s="29"/>
      <c r="IHG149" s="29"/>
      <c r="IHH149" s="29"/>
      <c r="IHI149" s="29"/>
      <c r="IHJ149" s="29"/>
      <c r="IHK149" s="29"/>
      <c r="IHL149" s="29"/>
      <c r="IHM149" s="29"/>
      <c r="IHN149" s="29"/>
      <c r="IHO149" s="29"/>
      <c r="IHP149" s="29"/>
      <c r="IHQ149" s="29"/>
      <c r="IHR149" s="29"/>
      <c r="IHS149" s="29"/>
      <c r="IHT149" s="29"/>
      <c r="IHU149" s="29"/>
      <c r="IHV149" s="29"/>
      <c r="IHW149" s="29"/>
      <c r="IHX149" s="29"/>
      <c r="IHY149" s="29"/>
      <c r="IHZ149" s="29"/>
      <c r="IIA149" s="29"/>
      <c r="IIB149" s="29"/>
      <c r="IIC149" s="29"/>
      <c r="IID149" s="29"/>
      <c r="IIE149" s="29"/>
      <c r="IIF149" s="29"/>
      <c r="IIG149" s="29"/>
      <c r="IIH149" s="29"/>
      <c r="III149" s="29"/>
      <c r="IIJ149" s="29"/>
      <c r="IIK149" s="29"/>
      <c r="IIL149" s="29"/>
      <c r="IIM149" s="29"/>
      <c r="IIN149" s="29"/>
      <c r="IIO149" s="29"/>
      <c r="IIP149" s="29"/>
      <c r="IIQ149" s="29"/>
      <c r="IIR149" s="29"/>
      <c r="IIS149" s="29"/>
      <c r="IIT149" s="29"/>
      <c r="IIU149" s="29"/>
      <c r="IIV149" s="29"/>
      <c r="IIW149" s="29"/>
      <c r="IIX149" s="29"/>
      <c r="IIY149" s="29"/>
      <c r="IIZ149" s="29"/>
      <c r="IJA149" s="29"/>
      <c r="IJB149" s="29"/>
      <c r="IJC149" s="29"/>
      <c r="IJD149" s="29"/>
      <c r="IJE149" s="29"/>
      <c r="IJF149" s="29"/>
      <c r="IJG149" s="29"/>
      <c r="IJH149" s="29"/>
      <c r="IJI149" s="29"/>
      <c r="IJJ149" s="29"/>
      <c r="IJK149" s="29"/>
      <c r="IJL149" s="29"/>
      <c r="IJM149" s="29"/>
      <c r="IJN149" s="29"/>
      <c r="IJO149" s="29"/>
      <c r="IJP149" s="29"/>
      <c r="IJQ149" s="29"/>
      <c r="IJR149" s="29"/>
      <c r="IJS149" s="29"/>
      <c r="IJT149" s="29"/>
      <c r="IJU149" s="29"/>
      <c r="IJV149" s="29"/>
      <c r="IJW149" s="29"/>
      <c r="IJX149" s="29"/>
      <c r="IJY149" s="29"/>
      <c r="IJZ149" s="29"/>
      <c r="IKA149" s="29"/>
      <c r="IKB149" s="29"/>
      <c r="IKC149" s="29"/>
      <c r="IKD149" s="29"/>
      <c r="IKE149" s="29"/>
      <c r="IKF149" s="29"/>
      <c r="IKG149" s="29"/>
      <c r="IKH149" s="29"/>
      <c r="IKI149" s="29"/>
      <c r="IKJ149" s="29"/>
      <c r="IKK149" s="29"/>
      <c r="IKL149" s="29"/>
      <c r="IKM149" s="29"/>
      <c r="IKN149" s="29"/>
      <c r="IKO149" s="29"/>
      <c r="IKP149" s="29"/>
      <c r="IKQ149" s="29"/>
      <c r="IKR149" s="29"/>
      <c r="IKS149" s="29"/>
      <c r="IKT149" s="29"/>
      <c r="IKU149" s="29"/>
      <c r="IKV149" s="29"/>
      <c r="IKW149" s="29"/>
      <c r="IKX149" s="29"/>
      <c r="IKY149" s="29"/>
      <c r="IKZ149" s="29"/>
      <c r="ILA149" s="29"/>
      <c r="ILB149" s="29"/>
      <c r="ILD149" s="29"/>
      <c r="ILE149" s="29"/>
      <c r="ILF149" s="29"/>
      <c r="ILG149" s="29"/>
      <c r="ILH149" s="29"/>
      <c r="ILI149" s="29"/>
      <c r="ILJ149" s="29"/>
      <c r="ILK149" s="29"/>
      <c r="ILL149" s="29"/>
      <c r="ILM149" s="29"/>
      <c r="ILN149" s="29"/>
      <c r="ILO149" s="29"/>
      <c r="ILP149" s="29"/>
      <c r="ILQ149" s="29"/>
      <c r="ILR149" s="29"/>
      <c r="ILS149" s="29"/>
      <c r="ILT149" s="29"/>
      <c r="ILU149" s="29"/>
      <c r="ILV149" s="29"/>
      <c r="ILW149" s="29"/>
      <c r="ILX149" s="29"/>
      <c r="ILY149" s="29"/>
      <c r="ILZ149" s="29"/>
      <c r="IMA149" s="29"/>
      <c r="IMB149" s="29"/>
      <c r="IMC149" s="29"/>
      <c r="IMD149" s="29"/>
      <c r="IME149" s="29"/>
      <c r="IMF149" s="29"/>
      <c r="IMG149" s="29"/>
      <c r="IMH149" s="29"/>
      <c r="IMI149" s="29"/>
      <c r="IMJ149" s="29"/>
      <c r="IMK149" s="29"/>
      <c r="IML149" s="29"/>
      <c r="IMM149" s="29"/>
      <c r="IMN149" s="29"/>
      <c r="IMO149" s="29"/>
      <c r="IMP149" s="29"/>
      <c r="IMQ149" s="29"/>
      <c r="IMR149" s="29"/>
      <c r="IMS149" s="29"/>
      <c r="IMT149" s="29"/>
      <c r="IMU149" s="29"/>
      <c r="IMV149" s="29"/>
      <c r="IMW149" s="29"/>
      <c r="IMX149" s="29"/>
      <c r="IMY149" s="29"/>
      <c r="IMZ149" s="29"/>
      <c r="INA149" s="29"/>
      <c r="INB149" s="29"/>
      <c r="INC149" s="29"/>
      <c r="IND149" s="29"/>
      <c r="INE149" s="29"/>
      <c r="INF149" s="29"/>
      <c r="ING149" s="29"/>
      <c r="INH149" s="29"/>
      <c r="INI149" s="29"/>
      <c r="INJ149" s="29"/>
      <c r="INK149" s="29"/>
      <c r="INL149" s="29"/>
      <c r="INM149" s="29"/>
      <c r="INN149" s="29"/>
      <c r="INO149" s="29"/>
      <c r="INP149" s="29"/>
      <c r="INQ149" s="29"/>
      <c r="INR149" s="29"/>
      <c r="INS149" s="29"/>
      <c r="INT149" s="29"/>
      <c r="INU149" s="29"/>
      <c r="INV149" s="29"/>
      <c r="INW149" s="29"/>
      <c r="INX149" s="29"/>
      <c r="INY149" s="29"/>
      <c r="INZ149" s="29"/>
      <c r="IOA149" s="29"/>
      <c r="IOB149" s="29"/>
      <c r="IOC149" s="29"/>
      <c r="IOD149" s="29"/>
      <c r="IOE149" s="29"/>
      <c r="IOF149" s="29"/>
      <c r="IOG149" s="29"/>
      <c r="IOH149" s="29"/>
      <c r="IOI149" s="29"/>
      <c r="IOJ149" s="29"/>
      <c r="IOK149" s="29"/>
      <c r="IOL149" s="29"/>
      <c r="IOM149" s="29"/>
      <c r="ION149" s="29"/>
      <c r="IOO149" s="29"/>
      <c r="IOP149" s="29"/>
      <c r="IOQ149" s="29"/>
      <c r="IOR149" s="29"/>
      <c r="IOS149" s="29"/>
      <c r="IOT149" s="29"/>
      <c r="IOU149" s="29"/>
      <c r="IOV149" s="29"/>
      <c r="IOW149" s="29"/>
      <c r="IOX149" s="29"/>
      <c r="IOY149" s="29"/>
      <c r="IOZ149" s="29"/>
      <c r="IPA149" s="29"/>
      <c r="IPB149" s="29"/>
      <c r="IPC149" s="29"/>
      <c r="IPD149" s="29"/>
      <c r="IPE149" s="29"/>
      <c r="IPF149" s="29"/>
      <c r="IPG149" s="29"/>
      <c r="IPH149" s="29"/>
      <c r="IPI149" s="29"/>
      <c r="IPJ149" s="29"/>
      <c r="IPK149" s="29"/>
      <c r="IPL149" s="29"/>
      <c r="IPM149" s="29"/>
      <c r="IPN149" s="29"/>
      <c r="IPO149" s="29"/>
      <c r="IPP149" s="29"/>
      <c r="IPQ149" s="29"/>
      <c r="IPR149" s="29"/>
      <c r="IPS149" s="29"/>
      <c r="IPT149" s="29"/>
      <c r="IPU149" s="29"/>
      <c r="IPV149" s="29"/>
      <c r="IPW149" s="29"/>
      <c r="IPX149" s="29"/>
      <c r="IPY149" s="29"/>
      <c r="IPZ149" s="29"/>
      <c r="IQA149" s="29"/>
      <c r="IQB149" s="29"/>
      <c r="IQC149" s="29"/>
      <c r="IQD149" s="29"/>
      <c r="IQE149" s="29"/>
      <c r="IQF149" s="29"/>
      <c r="IQG149" s="29"/>
      <c r="IQH149" s="29"/>
      <c r="IQI149" s="29"/>
      <c r="IQJ149" s="29"/>
      <c r="IQK149" s="29"/>
      <c r="IQL149" s="29"/>
      <c r="IQM149" s="29"/>
      <c r="IQN149" s="29"/>
      <c r="IQO149" s="29"/>
      <c r="IQP149" s="29"/>
      <c r="IQQ149" s="29"/>
      <c r="IQR149" s="29"/>
      <c r="IQS149" s="29"/>
      <c r="IQT149" s="29"/>
      <c r="IQU149" s="29"/>
      <c r="IQV149" s="29"/>
      <c r="IQW149" s="29"/>
      <c r="IQX149" s="29"/>
      <c r="IQY149" s="29"/>
      <c r="IQZ149" s="29"/>
      <c r="IRA149" s="29"/>
      <c r="IRB149" s="29"/>
      <c r="IRC149" s="29"/>
      <c r="IRD149" s="29"/>
      <c r="IRE149" s="29"/>
      <c r="IRF149" s="29"/>
      <c r="IRG149" s="29"/>
      <c r="IRH149" s="29"/>
      <c r="IRI149" s="29"/>
      <c r="IRJ149" s="29"/>
      <c r="IRK149" s="29"/>
      <c r="IRL149" s="29"/>
      <c r="IRM149" s="29"/>
      <c r="IRN149" s="29"/>
      <c r="IRO149" s="29"/>
      <c r="IRP149" s="29"/>
      <c r="IRQ149" s="29"/>
      <c r="IRR149" s="29"/>
      <c r="IRS149" s="29"/>
      <c r="IRT149" s="29"/>
      <c r="IRU149" s="29"/>
      <c r="IRV149" s="29"/>
      <c r="IRW149" s="29"/>
      <c r="IRX149" s="29"/>
      <c r="IRY149" s="29"/>
      <c r="IRZ149" s="29"/>
      <c r="ISA149" s="29"/>
      <c r="ISB149" s="29"/>
      <c r="ISC149" s="29"/>
      <c r="ISD149" s="29"/>
      <c r="ISE149" s="29"/>
      <c r="ISF149" s="29"/>
      <c r="ISG149" s="29"/>
      <c r="ISH149" s="29"/>
      <c r="ISI149" s="29"/>
      <c r="ISJ149" s="29"/>
      <c r="ISK149" s="29"/>
      <c r="ISL149" s="29"/>
      <c r="ISM149" s="29"/>
      <c r="ISN149" s="29"/>
      <c r="ISO149" s="29"/>
      <c r="ISP149" s="29"/>
      <c r="ISQ149" s="29"/>
      <c r="ISR149" s="29"/>
      <c r="ISS149" s="29"/>
      <c r="IST149" s="29"/>
      <c r="ISU149" s="29"/>
      <c r="ISV149" s="29"/>
      <c r="ISW149" s="29"/>
      <c r="ISX149" s="29"/>
      <c r="ISY149" s="29"/>
      <c r="ISZ149" s="29"/>
      <c r="ITA149" s="29"/>
      <c r="ITB149" s="29"/>
      <c r="ITC149" s="29"/>
      <c r="ITD149" s="29"/>
      <c r="ITE149" s="29"/>
      <c r="ITF149" s="29"/>
      <c r="ITG149" s="29"/>
      <c r="ITH149" s="29"/>
      <c r="ITI149" s="29"/>
      <c r="ITJ149" s="29"/>
      <c r="ITK149" s="29"/>
      <c r="ITL149" s="29"/>
      <c r="ITM149" s="29"/>
      <c r="ITN149" s="29"/>
      <c r="ITO149" s="29"/>
      <c r="ITP149" s="29"/>
      <c r="ITQ149" s="29"/>
      <c r="ITR149" s="29"/>
      <c r="ITS149" s="29"/>
      <c r="ITT149" s="29"/>
      <c r="ITU149" s="29"/>
      <c r="ITV149" s="29"/>
      <c r="ITW149" s="29"/>
      <c r="ITX149" s="29"/>
      <c r="ITY149" s="29"/>
      <c r="ITZ149" s="29"/>
      <c r="IUA149" s="29"/>
      <c r="IUB149" s="29"/>
      <c r="IUC149" s="29"/>
      <c r="IUD149" s="29"/>
      <c r="IUE149" s="29"/>
      <c r="IUF149" s="29"/>
      <c r="IUG149" s="29"/>
      <c r="IUH149" s="29"/>
      <c r="IUI149" s="29"/>
      <c r="IUJ149" s="29"/>
      <c r="IUK149" s="29"/>
      <c r="IUL149" s="29"/>
      <c r="IUM149" s="29"/>
      <c r="IUN149" s="29"/>
      <c r="IUO149" s="29"/>
      <c r="IUP149" s="29"/>
      <c r="IUQ149" s="29"/>
      <c r="IUR149" s="29"/>
      <c r="IUS149" s="29"/>
      <c r="IUT149" s="29"/>
      <c r="IUU149" s="29"/>
      <c r="IUV149" s="29"/>
      <c r="IUW149" s="29"/>
      <c r="IUX149" s="29"/>
      <c r="IUZ149" s="29"/>
      <c r="IVA149" s="29"/>
      <c r="IVB149" s="29"/>
      <c r="IVC149" s="29"/>
      <c r="IVD149" s="29"/>
      <c r="IVE149" s="29"/>
      <c r="IVF149" s="29"/>
      <c r="IVG149" s="29"/>
      <c r="IVH149" s="29"/>
      <c r="IVI149" s="29"/>
      <c r="IVJ149" s="29"/>
      <c r="IVK149" s="29"/>
      <c r="IVL149" s="29"/>
      <c r="IVM149" s="29"/>
      <c r="IVN149" s="29"/>
      <c r="IVO149" s="29"/>
      <c r="IVP149" s="29"/>
      <c r="IVQ149" s="29"/>
      <c r="IVR149" s="29"/>
      <c r="IVS149" s="29"/>
      <c r="IVT149" s="29"/>
      <c r="IVU149" s="29"/>
      <c r="IVV149" s="29"/>
      <c r="IVW149" s="29"/>
      <c r="IVX149" s="29"/>
      <c r="IVY149" s="29"/>
      <c r="IVZ149" s="29"/>
      <c r="IWA149" s="29"/>
      <c r="IWB149" s="29"/>
      <c r="IWC149" s="29"/>
      <c r="IWD149" s="29"/>
      <c r="IWE149" s="29"/>
      <c r="IWF149" s="29"/>
      <c r="IWG149" s="29"/>
      <c r="IWH149" s="29"/>
      <c r="IWI149" s="29"/>
      <c r="IWJ149" s="29"/>
      <c r="IWK149" s="29"/>
      <c r="IWL149" s="29"/>
      <c r="IWM149" s="29"/>
      <c r="IWN149" s="29"/>
      <c r="IWO149" s="29"/>
      <c r="IWP149" s="29"/>
      <c r="IWQ149" s="29"/>
      <c r="IWR149" s="29"/>
      <c r="IWS149" s="29"/>
      <c r="IWT149" s="29"/>
      <c r="IWU149" s="29"/>
      <c r="IWV149" s="29"/>
      <c r="IWW149" s="29"/>
      <c r="IWX149" s="29"/>
      <c r="IWY149" s="29"/>
      <c r="IWZ149" s="29"/>
      <c r="IXA149" s="29"/>
      <c r="IXB149" s="29"/>
      <c r="IXC149" s="29"/>
      <c r="IXD149" s="29"/>
      <c r="IXE149" s="29"/>
      <c r="IXF149" s="29"/>
      <c r="IXG149" s="29"/>
      <c r="IXH149" s="29"/>
      <c r="IXI149" s="29"/>
      <c r="IXJ149" s="29"/>
      <c r="IXK149" s="29"/>
      <c r="IXL149" s="29"/>
      <c r="IXM149" s="29"/>
      <c r="IXN149" s="29"/>
      <c r="IXO149" s="29"/>
      <c r="IXP149" s="29"/>
      <c r="IXQ149" s="29"/>
      <c r="IXR149" s="29"/>
      <c r="IXS149" s="29"/>
      <c r="IXT149" s="29"/>
      <c r="IXU149" s="29"/>
      <c r="IXV149" s="29"/>
      <c r="IXW149" s="29"/>
      <c r="IXX149" s="29"/>
      <c r="IXY149" s="29"/>
      <c r="IXZ149" s="29"/>
      <c r="IYA149" s="29"/>
      <c r="IYB149" s="29"/>
      <c r="IYC149" s="29"/>
      <c r="IYD149" s="29"/>
      <c r="IYE149" s="29"/>
      <c r="IYF149" s="29"/>
      <c r="IYG149" s="29"/>
      <c r="IYH149" s="29"/>
      <c r="IYI149" s="29"/>
      <c r="IYJ149" s="29"/>
      <c r="IYK149" s="29"/>
      <c r="IYL149" s="29"/>
      <c r="IYM149" s="29"/>
      <c r="IYN149" s="29"/>
      <c r="IYO149" s="29"/>
      <c r="IYP149" s="29"/>
      <c r="IYQ149" s="29"/>
      <c r="IYR149" s="29"/>
      <c r="IYS149" s="29"/>
      <c r="IYT149" s="29"/>
      <c r="IYU149" s="29"/>
      <c r="IYV149" s="29"/>
      <c r="IYW149" s="29"/>
      <c r="IYX149" s="29"/>
      <c r="IYY149" s="29"/>
      <c r="IYZ149" s="29"/>
      <c r="IZA149" s="29"/>
      <c r="IZB149" s="29"/>
      <c r="IZC149" s="29"/>
      <c r="IZD149" s="29"/>
      <c r="IZE149" s="29"/>
      <c r="IZF149" s="29"/>
      <c r="IZG149" s="29"/>
      <c r="IZH149" s="29"/>
      <c r="IZI149" s="29"/>
      <c r="IZJ149" s="29"/>
      <c r="IZK149" s="29"/>
      <c r="IZL149" s="29"/>
      <c r="IZM149" s="29"/>
      <c r="IZN149" s="29"/>
      <c r="IZO149" s="29"/>
      <c r="IZP149" s="29"/>
      <c r="IZQ149" s="29"/>
      <c r="IZR149" s="29"/>
      <c r="IZS149" s="29"/>
      <c r="IZT149" s="29"/>
      <c r="IZU149" s="29"/>
      <c r="IZV149" s="29"/>
      <c r="IZW149" s="29"/>
      <c r="IZX149" s="29"/>
      <c r="IZY149" s="29"/>
      <c r="IZZ149" s="29"/>
      <c r="JAA149" s="29"/>
      <c r="JAB149" s="29"/>
      <c r="JAC149" s="29"/>
      <c r="JAD149" s="29"/>
      <c r="JAE149" s="29"/>
      <c r="JAF149" s="29"/>
      <c r="JAG149" s="29"/>
      <c r="JAH149" s="29"/>
      <c r="JAI149" s="29"/>
      <c r="JAJ149" s="29"/>
      <c r="JAK149" s="29"/>
      <c r="JAL149" s="29"/>
      <c r="JAM149" s="29"/>
      <c r="JAN149" s="29"/>
      <c r="JAO149" s="29"/>
      <c r="JAP149" s="29"/>
      <c r="JAQ149" s="29"/>
      <c r="JAR149" s="29"/>
      <c r="JAS149" s="29"/>
      <c r="JAT149" s="29"/>
      <c r="JAU149" s="29"/>
      <c r="JAV149" s="29"/>
      <c r="JAW149" s="29"/>
      <c r="JAX149" s="29"/>
      <c r="JAY149" s="29"/>
      <c r="JAZ149" s="29"/>
      <c r="JBA149" s="29"/>
      <c r="JBB149" s="29"/>
      <c r="JBC149" s="29"/>
      <c r="JBD149" s="29"/>
      <c r="JBE149" s="29"/>
      <c r="JBF149" s="29"/>
      <c r="JBG149" s="29"/>
      <c r="JBH149" s="29"/>
      <c r="JBI149" s="29"/>
      <c r="JBJ149" s="29"/>
      <c r="JBK149" s="29"/>
      <c r="JBL149" s="29"/>
      <c r="JBM149" s="29"/>
      <c r="JBN149" s="29"/>
      <c r="JBO149" s="29"/>
      <c r="JBP149" s="29"/>
      <c r="JBQ149" s="29"/>
      <c r="JBR149" s="29"/>
      <c r="JBS149" s="29"/>
      <c r="JBT149" s="29"/>
      <c r="JBU149" s="29"/>
      <c r="JBV149" s="29"/>
      <c r="JBW149" s="29"/>
      <c r="JBX149" s="29"/>
      <c r="JBY149" s="29"/>
      <c r="JBZ149" s="29"/>
      <c r="JCA149" s="29"/>
      <c r="JCB149" s="29"/>
      <c r="JCC149" s="29"/>
      <c r="JCD149" s="29"/>
      <c r="JCE149" s="29"/>
      <c r="JCF149" s="29"/>
      <c r="JCG149" s="29"/>
      <c r="JCH149" s="29"/>
      <c r="JCI149" s="29"/>
      <c r="JCJ149" s="29"/>
      <c r="JCK149" s="29"/>
      <c r="JCL149" s="29"/>
      <c r="JCM149" s="29"/>
      <c r="JCN149" s="29"/>
      <c r="JCO149" s="29"/>
      <c r="JCP149" s="29"/>
      <c r="JCQ149" s="29"/>
      <c r="JCR149" s="29"/>
      <c r="JCS149" s="29"/>
      <c r="JCT149" s="29"/>
      <c r="JCU149" s="29"/>
      <c r="JCV149" s="29"/>
      <c r="JCW149" s="29"/>
      <c r="JCX149" s="29"/>
      <c r="JCY149" s="29"/>
      <c r="JCZ149" s="29"/>
      <c r="JDA149" s="29"/>
      <c r="JDB149" s="29"/>
      <c r="JDC149" s="29"/>
      <c r="JDD149" s="29"/>
      <c r="JDE149" s="29"/>
      <c r="JDF149" s="29"/>
      <c r="JDG149" s="29"/>
      <c r="JDH149" s="29"/>
      <c r="JDI149" s="29"/>
      <c r="JDJ149" s="29"/>
      <c r="JDK149" s="29"/>
      <c r="JDL149" s="29"/>
      <c r="JDM149" s="29"/>
      <c r="JDN149" s="29"/>
      <c r="JDO149" s="29"/>
      <c r="JDP149" s="29"/>
      <c r="JDQ149" s="29"/>
      <c r="JDR149" s="29"/>
      <c r="JDS149" s="29"/>
      <c r="JDT149" s="29"/>
      <c r="JDU149" s="29"/>
      <c r="JDV149" s="29"/>
      <c r="JDW149" s="29"/>
      <c r="JDX149" s="29"/>
      <c r="JDY149" s="29"/>
      <c r="JDZ149" s="29"/>
      <c r="JEA149" s="29"/>
      <c r="JEB149" s="29"/>
      <c r="JEC149" s="29"/>
      <c r="JED149" s="29"/>
      <c r="JEE149" s="29"/>
      <c r="JEF149" s="29"/>
      <c r="JEG149" s="29"/>
      <c r="JEH149" s="29"/>
      <c r="JEI149" s="29"/>
      <c r="JEJ149" s="29"/>
      <c r="JEK149" s="29"/>
      <c r="JEL149" s="29"/>
      <c r="JEM149" s="29"/>
      <c r="JEN149" s="29"/>
      <c r="JEO149" s="29"/>
      <c r="JEP149" s="29"/>
      <c r="JEQ149" s="29"/>
      <c r="JER149" s="29"/>
      <c r="JES149" s="29"/>
      <c r="JET149" s="29"/>
      <c r="JEV149" s="29"/>
      <c r="JEW149" s="29"/>
      <c r="JEX149" s="29"/>
      <c r="JEY149" s="29"/>
      <c r="JEZ149" s="29"/>
      <c r="JFA149" s="29"/>
      <c r="JFB149" s="29"/>
      <c r="JFC149" s="29"/>
      <c r="JFD149" s="29"/>
      <c r="JFE149" s="29"/>
      <c r="JFF149" s="29"/>
      <c r="JFG149" s="29"/>
      <c r="JFH149" s="29"/>
      <c r="JFI149" s="29"/>
      <c r="JFJ149" s="29"/>
      <c r="JFK149" s="29"/>
      <c r="JFL149" s="29"/>
      <c r="JFM149" s="29"/>
      <c r="JFN149" s="29"/>
      <c r="JFO149" s="29"/>
      <c r="JFP149" s="29"/>
      <c r="JFQ149" s="29"/>
      <c r="JFR149" s="29"/>
      <c r="JFS149" s="29"/>
      <c r="JFT149" s="29"/>
      <c r="JFU149" s="29"/>
      <c r="JFV149" s="29"/>
      <c r="JFW149" s="29"/>
      <c r="JFX149" s="29"/>
      <c r="JFY149" s="29"/>
      <c r="JFZ149" s="29"/>
      <c r="JGA149" s="29"/>
      <c r="JGB149" s="29"/>
      <c r="JGC149" s="29"/>
      <c r="JGD149" s="29"/>
      <c r="JGE149" s="29"/>
      <c r="JGF149" s="29"/>
      <c r="JGG149" s="29"/>
      <c r="JGH149" s="29"/>
      <c r="JGI149" s="29"/>
      <c r="JGJ149" s="29"/>
      <c r="JGK149" s="29"/>
      <c r="JGL149" s="29"/>
      <c r="JGM149" s="29"/>
      <c r="JGN149" s="29"/>
      <c r="JGO149" s="29"/>
      <c r="JGP149" s="29"/>
      <c r="JGQ149" s="29"/>
      <c r="JGR149" s="29"/>
      <c r="JGS149" s="29"/>
      <c r="JGT149" s="29"/>
      <c r="JGU149" s="29"/>
      <c r="JGV149" s="29"/>
      <c r="JGW149" s="29"/>
      <c r="JGX149" s="29"/>
      <c r="JGY149" s="29"/>
      <c r="JGZ149" s="29"/>
      <c r="JHA149" s="29"/>
      <c r="JHB149" s="29"/>
      <c r="JHC149" s="29"/>
      <c r="JHD149" s="29"/>
      <c r="JHE149" s="29"/>
      <c r="JHF149" s="29"/>
      <c r="JHG149" s="29"/>
      <c r="JHH149" s="29"/>
      <c r="JHI149" s="29"/>
      <c r="JHJ149" s="29"/>
      <c r="JHK149" s="29"/>
      <c r="JHL149" s="29"/>
      <c r="JHM149" s="29"/>
      <c r="JHN149" s="29"/>
      <c r="JHO149" s="29"/>
      <c r="JHP149" s="29"/>
      <c r="JHQ149" s="29"/>
      <c r="JHR149" s="29"/>
      <c r="JHS149" s="29"/>
      <c r="JHT149" s="29"/>
      <c r="JHU149" s="29"/>
      <c r="JHV149" s="29"/>
      <c r="JHW149" s="29"/>
      <c r="JHX149" s="29"/>
      <c r="JHY149" s="29"/>
      <c r="JHZ149" s="29"/>
      <c r="JIA149" s="29"/>
      <c r="JIB149" s="29"/>
      <c r="JIC149" s="29"/>
      <c r="JID149" s="29"/>
      <c r="JIE149" s="29"/>
      <c r="JIF149" s="29"/>
      <c r="JIG149" s="29"/>
      <c r="JIH149" s="29"/>
      <c r="JII149" s="29"/>
      <c r="JIJ149" s="29"/>
      <c r="JIK149" s="29"/>
      <c r="JIL149" s="29"/>
      <c r="JIM149" s="29"/>
      <c r="JIN149" s="29"/>
      <c r="JIO149" s="29"/>
      <c r="JIP149" s="29"/>
      <c r="JIQ149" s="29"/>
      <c r="JIR149" s="29"/>
      <c r="JIS149" s="29"/>
      <c r="JIT149" s="29"/>
      <c r="JIU149" s="29"/>
      <c r="JIV149" s="29"/>
      <c r="JIW149" s="29"/>
      <c r="JIX149" s="29"/>
      <c r="JIY149" s="29"/>
      <c r="JIZ149" s="29"/>
      <c r="JJA149" s="29"/>
      <c r="JJB149" s="29"/>
      <c r="JJC149" s="29"/>
      <c r="JJD149" s="29"/>
      <c r="JJE149" s="29"/>
      <c r="JJF149" s="29"/>
      <c r="JJG149" s="29"/>
      <c r="JJH149" s="29"/>
      <c r="JJI149" s="29"/>
      <c r="JJJ149" s="29"/>
      <c r="JJK149" s="29"/>
      <c r="JJL149" s="29"/>
      <c r="JJM149" s="29"/>
      <c r="JJN149" s="29"/>
      <c r="JJO149" s="29"/>
      <c r="JJP149" s="29"/>
      <c r="JJQ149" s="29"/>
      <c r="JJR149" s="29"/>
      <c r="JJS149" s="29"/>
      <c r="JJT149" s="29"/>
      <c r="JJU149" s="29"/>
      <c r="JJV149" s="29"/>
      <c r="JJW149" s="29"/>
      <c r="JJX149" s="29"/>
      <c r="JJY149" s="29"/>
      <c r="JJZ149" s="29"/>
      <c r="JKA149" s="29"/>
      <c r="JKB149" s="29"/>
      <c r="JKC149" s="29"/>
      <c r="JKD149" s="29"/>
      <c r="JKE149" s="29"/>
      <c r="JKF149" s="29"/>
      <c r="JKG149" s="29"/>
      <c r="JKH149" s="29"/>
      <c r="JKI149" s="29"/>
      <c r="JKJ149" s="29"/>
      <c r="JKK149" s="29"/>
      <c r="JKL149" s="29"/>
      <c r="JKM149" s="29"/>
      <c r="JKN149" s="29"/>
      <c r="JKO149" s="29"/>
      <c r="JKP149" s="29"/>
      <c r="JKQ149" s="29"/>
      <c r="JKR149" s="29"/>
      <c r="JKS149" s="29"/>
      <c r="JKT149" s="29"/>
      <c r="JKU149" s="29"/>
      <c r="JKV149" s="29"/>
      <c r="JKW149" s="29"/>
      <c r="JKX149" s="29"/>
      <c r="JKY149" s="29"/>
      <c r="JKZ149" s="29"/>
      <c r="JLA149" s="29"/>
      <c r="JLB149" s="29"/>
      <c r="JLC149" s="29"/>
      <c r="JLD149" s="29"/>
      <c r="JLE149" s="29"/>
      <c r="JLF149" s="29"/>
      <c r="JLG149" s="29"/>
      <c r="JLH149" s="29"/>
      <c r="JLI149" s="29"/>
      <c r="JLJ149" s="29"/>
      <c r="JLK149" s="29"/>
      <c r="JLL149" s="29"/>
      <c r="JLM149" s="29"/>
      <c r="JLN149" s="29"/>
      <c r="JLO149" s="29"/>
      <c r="JLP149" s="29"/>
      <c r="JLQ149" s="29"/>
      <c r="JLR149" s="29"/>
      <c r="JLS149" s="29"/>
      <c r="JLT149" s="29"/>
      <c r="JLU149" s="29"/>
      <c r="JLV149" s="29"/>
      <c r="JLW149" s="29"/>
      <c r="JLX149" s="29"/>
      <c r="JLY149" s="29"/>
      <c r="JLZ149" s="29"/>
      <c r="JMA149" s="29"/>
      <c r="JMB149" s="29"/>
      <c r="JMC149" s="29"/>
      <c r="JMD149" s="29"/>
      <c r="JME149" s="29"/>
      <c r="JMF149" s="29"/>
      <c r="JMG149" s="29"/>
      <c r="JMH149" s="29"/>
      <c r="JMI149" s="29"/>
      <c r="JMJ149" s="29"/>
      <c r="JMK149" s="29"/>
      <c r="JML149" s="29"/>
      <c r="JMM149" s="29"/>
      <c r="JMN149" s="29"/>
      <c r="JMO149" s="29"/>
      <c r="JMP149" s="29"/>
      <c r="JMQ149" s="29"/>
      <c r="JMR149" s="29"/>
      <c r="JMS149" s="29"/>
      <c r="JMT149" s="29"/>
      <c r="JMU149" s="29"/>
      <c r="JMV149" s="29"/>
      <c r="JMW149" s="29"/>
      <c r="JMX149" s="29"/>
      <c r="JMY149" s="29"/>
      <c r="JMZ149" s="29"/>
      <c r="JNA149" s="29"/>
      <c r="JNB149" s="29"/>
      <c r="JNC149" s="29"/>
      <c r="JND149" s="29"/>
      <c r="JNE149" s="29"/>
      <c r="JNF149" s="29"/>
      <c r="JNG149" s="29"/>
      <c r="JNH149" s="29"/>
      <c r="JNI149" s="29"/>
      <c r="JNJ149" s="29"/>
      <c r="JNK149" s="29"/>
      <c r="JNL149" s="29"/>
      <c r="JNM149" s="29"/>
      <c r="JNN149" s="29"/>
      <c r="JNO149" s="29"/>
      <c r="JNP149" s="29"/>
      <c r="JNQ149" s="29"/>
      <c r="JNR149" s="29"/>
      <c r="JNS149" s="29"/>
      <c r="JNT149" s="29"/>
      <c r="JNU149" s="29"/>
      <c r="JNV149" s="29"/>
      <c r="JNW149" s="29"/>
      <c r="JNX149" s="29"/>
      <c r="JNY149" s="29"/>
      <c r="JNZ149" s="29"/>
      <c r="JOA149" s="29"/>
      <c r="JOB149" s="29"/>
      <c r="JOC149" s="29"/>
      <c r="JOD149" s="29"/>
      <c r="JOE149" s="29"/>
      <c r="JOF149" s="29"/>
      <c r="JOG149" s="29"/>
      <c r="JOH149" s="29"/>
      <c r="JOI149" s="29"/>
      <c r="JOJ149" s="29"/>
      <c r="JOK149" s="29"/>
      <c r="JOL149" s="29"/>
      <c r="JOM149" s="29"/>
      <c r="JON149" s="29"/>
      <c r="JOO149" s="29"/>
      <c r="JOP149" s="29"/>
      <c r="JOR149" s="29"/>
      <c r="JOS149" s="29"/>
      <c r="JOT149" s="29"/>
      <c r="JOU149" s="29"/>
      <c r="JOV149" s="29"/>
      <c r="JOW149" s="29"/>
      <c r="JOX149" s="29"/>
      <c r="JOY149" s="29"/>
      <c r="JOZ149" s="29"/>
      <c r="JPA149" s="29"/>
      <c r="JPB149" s="29"/>
      <c r="JPC149" s="29"/>
      <c r="JPD149" s="29"/>
      <c r="JPE149" s="29"/>
      <c r="JPF149" s="29"/>
      <c r="JPG149" s="29"/>
      <c r="JPH149" s="29"/>
      <c r="JPI149" s="29"/>
      <c r="JPJ149" s="29"/>
      <c r="JPK149" s="29"/>
      <c r="JPL149" s="29"/>
      <c r="JPM149" s="29"/>
      <c r="JPN149" s="29"/>
      <c r="JPO149" s="29"/>
      <c r="JPP149" s="29"/>
      <c r="JPQ149" s="29"/>
      <c r="JPR149" s="29"/>
      <c r="JPS149" s="29"/>
      <c r="JPT149" s="29"/>
      <c r="JPU149" s="29"/>
      <c r="JPV149" s="29"/>
      <c r="JPW149" s="29"/>
      <c r="JPX149" s="29"/>
      <c r="JPY149" s="29"/>
      <c r="JPZ149" s="29"/>
      <c r="JQA149" s="29"/>
      <c r="JQB149" s="29"/>
      <c r="JQC149" s="29"/>
      <c r="JQD149" s="29"/>
      <c r="JQE149" s="29"/>
      <c r="JQF149" s="29"/>
      <c r="JQG149" s="29"/>
      <c r="JQH149" s="29"/>
      <c r="JQI149" s="29"/>
      <c r="JQJ149" s="29"/>
      <c r="JQK149" s="29"/>
      <c r="JQL149" s="29"/>
      <c r="JQM149" s="29"/>
      <c r="JQN149" s="29"/>
      <c r="JQO149" s="29"/>
      <c r="JQP149" s="29"/>
      <c r="JQQ149" s="29"/>
      <c r="JQR149" s="29"/>
      <c r="JQS149" s="29"/>
      <c r="JQT149" s="29"/>
      <c r="JQU149" s="29"/>
      <c r="JQV149" s="29"/>
      <c r="JQW149" s="29"/>
      <c r="JQX149" s="29"/>
      <c r="JQY149" s="29"/>
      <c r="JQZ149" s="29"/>
      <c r="JRA149" s="29"/>
      <c r="JRB149" s="29"/>
      <c r="JRC149" s="29"/>
      <c r="JRD149" s="29"/>
      <c r="JRE149" s="29"/>
      <c r="JRF149" s="29"/>
      <c r="JRG149" s="29"/>
      <c r="JRH149" s="29"/>
      <c r="JRI149" s="29"/>
      <c r="JRJ149" s="29"/>
      <c r="JRK149" s="29"/>
      <c r="JRL149" s="29"/>
      <c r="JRM149" s="29"/>
      <c r="JRN149" s="29"/>
      <c r="JRO149" s="29"/>
      <c r="JRP149" s="29"/>
      <c r="JRQ149" s="29"/>
      <c r="JRR149" s="29"/>
      <c r="JRS149" s="29"/>
      <c r="JRT149" s="29"/>
      <c r="JRU149" s="29"/>
      <c r="JRV149" s="29"/>
      <c r="JRW149" s="29"/>
      <c r="JRX149" s="29"/>
      <c r="JRY149" s="29"/>
      <c r="JRZ149" s="29"/>
      <c r="JSA149" s="29"/>
      <c r="JSB149" s="29"/>
      <c r="JSC149" s="29"/>
      <c r="JSD149" s="29"/>
      <c r="JSE149" s="29"/>
      <c r="JSF149" s="29"/>
      <c r="JSG149" s="29"/>
      <c r="JSH149" s="29"/>
      <c r="JSI149" s="29"/>
      <c r="JSJ149" s="29"/>
      <c r="JSK149" s="29"/>
      <c r="JSL149" s="29"/>
      <c r="JSM149" s="29"/>
      <c r="JSN149" s="29"/>
      <c r="JSO149" s="29"/>
      <c r="JSP149" s="29"/>
      <c r="JSQ149" s="29"/>
      <c r="JSR149" s="29"/>
      <c r="JSS149" s="29"/>
      <c r="JST149" s="29"/>
      <c r="JSU149" s="29"/>
      <c r="JSV149" s="29"/>
      <c r="JSW149" s="29"/>
      <c r="JSX149" s="29"/>
      <c r="JSY149" s="29"/>
      <c r="JSZ149" s="29"/>
      <c r="JTA149" s="29"/>
      <c r="JTB149" s="29"/>
      <c r="JTC149" s="29"/>
      <c r="JTD149" s="29"/>
      <c r="JTE149" s="29"/>
      <c r="JTF149" s="29"/>
      <c r="JTG149" s="29"/>
      <c r="JTH149" s="29"/>
      <c r="JTI149" s="29"/>
      <c r="JTJ149" s="29"/>
      <c r="JTK149" s="29"/>
      <c r="JTL149" s="29"/>
      <c r="JTM149" s="29"/>
      <c r="JTN149" s="29"/>
      <c r="JTO149" s="29"/>
      <c r="JTP149" s="29"/>
      <c r="JTQ149" s="29"/>
      <c r="JTR149" s="29"/>
      <c r="JTS149" s="29"/>
      <c r="JTT149" s="29"/>
      <c r="JTU149" s="29"/>
      <c r="JTV149" s="29"/>
      <c r="JTW149" s="29"/>
      <c r="JTX149" s="29"/>
      <c r="JTY149" s="29"/>
      <c r="JTZ149" s="29"/>
      <c r="JUA149" s="29"/>
      <c r="JUB149" s="29"/>
      <c r="JUC149" s="29"/>
      <c r="JUD149" s="29"/>
      <c r="JUE149" s="29"/>
      <c r="JUF149" s="29"/>
      <c r="JUG149" s="29"/>
      <c r="JUH149" s="29"/>
      <c r="JUI149" s="29"/>
      <c r="JUJ149" s="29"/>
      <c r="JUK149" s="29"/>
      <c r="JUL149" s="29"/>
      <c r="JUM149" s="29"/>
      <c r="JUN149" s="29"/>
      <c r="JUO149" s="29"/>
      <c r="JUP149" s="29"/>
      <c r="JUQ149" s="29"/>
      <c r="JUR149" s="29"/>
      <c r="JUS149" s="29"/>
      <c r="JUT149" s="29"/>
      <c r="JUU149" s="29"/>
      <c r="JUV149" s="29"/>
      <c r="JUW149" s="29"/>
      <c r="JUX149" s="29"/>
      <c r="JUY149" s="29"/>
      <c r="JUZ149" s="29"/>
      <c r="JVA149" s="29"/>
      <c r="JVB149" s="29"/>
      <c r="JVC149" s="29"/>
      <c r="JVD149" s="29"/>
      <c r="JVE149" s="29"/>
      <c r="JVF149" s="29"/>
      <c r="JVG149" s="29"/>
      <c r="JVH149" s="29"/>
      <c r="JVI149" s="29"/>
      <c r="JVJ149" s="29"/>
      <c r="JVK149" s="29"/>
      <c r="JVL149" s="29"/>
      <c r="JVM149" s="29"/>
      <c r="JVN149" s="29"/>
      <c r="JVO149" s="29"/>
      <c r="JVP149" s="29"/>
      <c r="JVQ149" s="29"/>
      <c r="JVR149" s="29"/>
      <c r="JVS149" s="29"/>
      <c r="JVT149" s="29"/>
      <c r="JVU149" s="29"/>
      <c r="JVV149" s="29"/>
      <c r="JVW149" s="29"/>
      <c r="JVX149" s="29"/>
      <c r="JVY149" s="29"/>
      <c r="JVZ149" s="29"/>
      <c r="JWA149" s="29"/>
      <c r="JWB149" s="29"/>
      <c r="JWC149" s="29"/>
      <c r="JWD149" s="29"/>
      <c r="JWE149" s="29"/>
      <c r="JWF149" s="29"/>
      <c r="JWG149" s="29"/>
      <c r="JWH149" s="29"/>
      <c r="JWI149" s="29"/>
      <c r="JWJ149" s="29"/>
      <c r="JWK149" s="29"/>
      <c r="JWL149" s="29"/>
      <c r="JWM149" s="29"/>
      <c r="JWN149" s="29"/>
      <c r="JWO149" s="29"/>
      <c r="JWP149" s="29"/>
      <c r="JWQ149" s="29"/>
      <c r="JWR149" s="29"/>
      <c r="JWS149" s="29"/>
      <c r="JWT149" s="29"/>
      <c r="JWU149" s="29"/>
      <c r="JWV149" s="29"/>
      <c r="JWW149" s="29"/>
      <c r="JWX149" s="29"/>
      <c r="JWY149" s="29"/>
      <c r="JWZ149" s="29"/>
      <c r="JXA149" s="29"/>
      <c r="JXB149" s="29"/>
      <c r="JXC149" s="29"/>
      <c r="JXD149" s="29"/>
      <c r="JXE149" s="29"/>
      <c r="JXF149" s="29"/>
      <c r="JXG149" s="29"/>
      <c r="JXH149" s="29"/>
      <c r="JXI149" s="29"/>
      <c r="JXJ149" s="29"/>
      <c r="JXK149" s="29"/>
      <c r="JXL149" s="29"/>
      <c r="JXM149" s="29"/>
      <c r="JXN149" s="29"/>
      <c r="JXO149" s="29"/>
      <c r="JXP149" s="29"/>
      <c r="JXQ149" s="29"/>
      <c r="JXR149" s="29"/>
      <c r="JXS149" s="29"/>
      <c r="JXT149" s="29"/>
      <c r="JXU149" s="29"/>
      <c r="JXV149" s="29"/>
      <c r="JXW149" s="29"/>
      <c r="JXX149" s="29"/>
      <c r="JXY149" s="29"/>
      <c r="JXZ149" s="29"/>
      <c r="JYA149" s="29"/>
      <c r="JYB149" s="29"/>
      <c r="JYC149" s="29"/>
      <c r="JYD149" s="29"/>
      <c r="JYE149" s="29"/>
      <c r="JYF149" s="29"/>
      <c r="JYG149" s="29"/>
      <c r="JYH149" s="29"/>
      <c r="JYI149" s="29"/>
      <c r="JYJ149" s="29"/>
      <c r="JYK149" s="29"/>
      <c r="JYL149" s="29"/>
      <c r="JYN149" s="29"/>
      <c r="JYO149" s="29"/>
      <c r="JYP149" s="29"/>
      <c r="JYQ149" s="29"/>
      <c r="JYR149" s="29"/>
      <c r="JYS149" s="29"/>
      <c r="JYT149" s="29"/>
      <c r="JYU149" s="29"/>
      <c r="JYV149" s="29"/>
      <c r="JYW149" s="29"/>
      <c r="JYX149" s="29"/>
      <c r="JYY149" s="29"/>
      <c r="JYZ149" s="29"/>
      <c r="JZA149" s="29"/>
      <c r="JZB149" s="29"/>
      <c r="JZC149" s="29"/>
      <c r="JZD149" s="29"/>
      <c r="JZE149" s="29"/>
      <c r="JZF149" s="29"/>
      <c r="JZG149" s="29"/>
      <c r="JZH149" s="29"/>
      <c r="JZI149" s="29"/>
      <c r="JZJ149" s="29"/>
      <c r="JZK149" s="29"/>
      <c r="JZL149" s="29"/>
      <c r="JZM149" s="29"/>
      <c r="JZN149" s="29"/>
      <c r="JZO149" s="29"/>
      <c r="JZP149" s="29"/>
      <c r="JZQ149" s="29"/>
      <c r="JZR149" s="29"/>
      <c r="JZS149" s="29"/>
      <c r="JZT149" s="29"/>
      <c r="JZU149" s="29"/>
      <c r="JZV149" s="29"/>
      <c r="JZW149" s="29"/>
      <c r="JZX149" s="29"/>
      <c r="JZY149" s="29"/>
      <c r="JZZ149" s="29"/>
      <c r="KAA149" s="29"/>
      <c r="KAB149" s="29"/>
      <c r="KAC149" s="29"/>
      <c r="KAD149" s="29"/>
      <c r="KAE149" s="29"/>
      <c r="KAF149" s="29"/>
      <c r="KAG149" s="29"/>
      <c r="KAH149" s="29"/>
      <c r="KAI149" s="29"/>
      <c r="KAJ149" s="29"/>
      <c r="KAK149" s="29"/>
      <c r="KAL149" s="29"/>
      <c r="KAM149" s="29"/>
      <c r="KAN149" s="29"/>
      <c r="KAO149" s="29"/>
      <c r="KAP149" s="29"/>
      <c r="KAQ149" s="29"/>
      <c r="KAR149" s="29"/>
      <c r="KAS149" s="29"/>
      <c r="KAT149" s="29"/>
      <c r="KAU149" s="29"/>
      <c r="KAV149" s="29"/>
      <c r="KAW149" s="29"/>
      <c r="KAX149" s="29"/>
      <c r="KAY149" s="29"/>
      <c r="KAZ149" s="29"/>
      <c r="KBA149" s="29"/>
      <c r="KBB149" s="29"/>
      <c r="KBC149" s="29"/>
      <c r="KBD149" s="29"/>
      <c r="KBE149" s="29"/>
      <c r="KBF149" s="29"/>
      <c r="KBG149" s="29"/>
      <c r="KBH149" s="29"/>
      <c r="KBI149" s="29"/>
      <c r="KBJ149" s="29"/>
      <c r="KBK149" s="29"/>
      <c r="KBL149" s="29"/>
      <c r="KBM149" s="29"/>
      <c r="KBN149" s="29"/>
      <c r="KBO149" s="29"/>
      <c r="KBP149" s="29"/>
      <c r="KBQ149" s="29"/>
      <c r="KBR149" s="29"/>
      <c r="KBS149" s="29"/>
      <c r="KBT149" s="29"/>
      <c r="KBU149" s="29"/>
      <c r="KBV149" s="29"/>
      <c r="KBW149" s="29"/>
      <c r="KBX149" s="29"/>
      <c r="KBY149" s="29"/>
      <c r="KBZ149" s="29"/>
      <c r="KCA149" s="29"/>
      <c r="KCB149" s="29"/>
      <c r="KCC149" s="29"/>
      <c r="KCD149" s="29"/>
      <c r="KCE149" s="29"/>
      <c r="KCF149" s="29"/>
      <c r="KCG149" s="29"/>
      <c r="KCH149" s="29"/>
      <c r="KCI149" s="29"/>
      <c r="KCJ149" s="29"/>
      <c r="KCK149" s="29"/>
      <c r="KCL149" s="29"/>
      <c r="KCM149" s="29"/>
      <c r="KCN149" s="29"/>
      <c r="KCO149" s="29"/>
      <c r="KCP149" s="29"/>
      <c r="KCQ149" s="29"/>
      <c r="KCR149" s="29"/>
      <c r="KCS149" s="29"/>
      <c r="KCT149" s="29"/>
      <c r="KCU149" s="29"/>
      <c r="KCV149" s="29"/>
      <c r="KCW149" s="29"/>
      <c r="KCX149" s="29"/>
      <c r="KCY149" s="29"/>
      <c r="KCZ149" s="29"/>
      <c r="KDA149" s="29"/>
      <c r="KDB149" s="29"/>
      <c r="KDC149" s="29"/>
      <c r="KDD149" s="29"/>
      <c r="KDE149" s="29"/>
      <c r="KDF149" s="29"/>
      <c r="KDG149" s="29"/>
      <c r="KDH149" s="29"/>
      <c r="KDI149" s="29"/>
      <c r="KDJ149" s="29"/>
      <c r="KDK149" s="29"/>
      <c r="KDL149" s="29"/>
      <c r="KDM149" s="29"/>
      <c r="KDN149" s="29"/>
      <c r="KDO149" s="29"/>
      <c r="KDP149" s="29"/>
      <c r="KDQ149" s="29"/>
      <c r="KDR149" s="29"/>
      <c r="KDS149" s="29"/>
      <c r="KDT149" s="29"/>
      <c r="KDU149" s="29"/>
      <c r="KDV149" s="29"/>
      <c r="KDW149" s="29"/>
      <c r="KDX149" s="29"/>
      <c r="KDY149" s="29"/>
      <c r="KDZ149" s="29"/>
      <c r="KEA149" s="29"/>
      <c r="KEB149" s="29"/>
      <c r="KEC149" s="29"/>
      <c r="KED149" s="29"/>
      <c r="KEE149" s="29"/>
      <c r="KEF149" s="29"/>
      <c r="KEG149" s="29"/>
      <c r="KEH149" s="29"/>
      <c r="KEI149" s="29"/>
      <c r="KEJ149" s="29"/>
      <c r="KEK149" s="29"/>
      <c r="KEL149" s="29"/>
      <c r="KEM149" s="29"/>
      <c r="KEN149" s="29"/>
      <c r="KEO149" s="29"/>
      <c r="KEP149" s="29"/>
      <c r="KEQ149" s="29"/>
      <c r="KER149" s="29"/>
      <c r="KES149" s="29"/>
      <c r="KET149" s="29"/>
      <c r="KEU149" s="29"/>
      <c r="KEV149" s="29"/>
      <c r="KEW149" s="29"/>
      <c r="KEX149" s="29"/>
      <c r="KEY149" s="29"/>
      <c r="KEZ149" s="29"/>
      <c r="KFA149" s="29"/>
      <c r="KFB149" s="29"/>
      <c r="KFC149" s="29"/>
      <c r="KFD149" s="29"/>
      <c r="KFE149" s="29"/>
      <c r="KFF149" s="29"/>
      <c r="KFG149" s="29"/>
      <c r="KFH149" s="29"/>
      <c r="KFI149" s="29"/>
      <c r="KFJ149" s="29"/>
      <c r="KFK149" s="29"/>
      <c r="KFL149" s="29"/>
      <c r="KFM149" s="29"/>
      <c r="KFN149" s="29"/>
      <c r="KFO149" s="29"/>
      <c r="KFP149" s="29"/>
      <c r="KFQ149" s="29"/>
      <c r="KFR149" s="29"/>
      <c r="KFS149" s="29"/>
      <c r="KFT149" s="29"/>
      <c r="KFU149" s="29"/>
      <c r="KFV149" s="29"/>
      <c r="KFW149" s="29"/>
      <c r="KFX149" s="29"/>
      <c r="KFY149" s="29"/>
      <c r="KFZ149" s="29"/>
      <c r="KGA149" s="29"/>
      <c r="KGB149" s="29"/>
      <c r="KGC149" s="29"/>
      <c r="KGD149" s="29"/>
      <c r="KGE149" s="29"/>
      <c r="KGF149" s="29"/>
      <c r="KGG149" s="29"/>
      <c r="KGH149" s="29"/>
      <c r="KGI149" s="29"/>
      <c r="KGJ149" s="29"/>
      <c r="KGK149" s="29"/>
      <c r="KGL149" s="29"/>
      <c r="KGM149" s="29"/>
      <c r="KGN149" s="29"/>
      <c r="KGO149" s="29"/>
      <c r="KGP149" s="29"/>
      <c r="KGQ149" s="29"/>
      <c r="KGR149" s="29"/>
      <c r="KGS149" s="29"/>
      <c r="KGT149" s="29"/>
      <c r="KGU149" s="29"/>
      <c r="KGV149" s="29"/>
      <c r="KGW149" s="29"/>
      <c r="KGX149" s="29"/>
      <c r="KGY149" s="29"/>
      <c r="KGZ149" s="29"/>
      <c r="KHA149" s="29"/>
      <c r="KHB149" s="29"/>
      <c r="KHC149" s="29"/>
      <c r="KHD149" s="29"/>
      <c r="KHE149" s="29"/>
      <c r="KHF149" s="29"/>
      <c r="KHG149" s="29"/>
      <c r="KHH149" s="29"/>
      <c r="KHI149" s="29"/>
      <c r="KHJ149" s="29"/>
      <c r="KHK149" s="29"/>
      <c r="KHL149" s="29"/>
      <c r="KHM149" s="29"/>
      <c r="KHN149" s="29"/>
      <c r="KHO149" s="29"/>
      <c r="KHP149" s="29"/>
      <c r="KHQ149" s="29"/>
      <c r="KHR149" s="29"/>
      <c r="KHS149" s="29"/>
      <c r="KHT149" s="29"/>
      <c r="KHU149" s="29"/>
      <c r="KHV149" s="29"/>
      <c r="KHW149" s="29"/>
      <c r="KHX149" s="29"/>
      <c r="KHY149" s="29"/>
      <c r="KHZ149" s="29"/>
      <c r="KIA149" s="29"/>
      <c r="KIB149" s="29"/>
      <c r="KIC149" s="29"/>
      <c r="KID149" s="29"/>
      <c r="KIE149" s="29"/>
      <c r="KIF149" s="29"/>
      <c r="KIG149" s="29"/>
      <c r="KIH149" s="29"/>
      <c r="KIJ149" s="29"/>
      <c r="KIK149" s="29"/>
      <c r="KIL149" s="29"/>
      <c r="KIM149" s="29"/>
      <c r="KIN149" s="29"/>
      <c r="KIO149" s="29"/>
      <c r="KIP149" s="29"/>
      <c r="KIQ149" s="29"/>
      <c r="KIR149" s="29"/>
      <c r="KIS149" s="29"/>
      <c r="KIT149" s="29"/>
      <c r="KIU149" s="29"/>
      <c r="KIV149" s="29"/>
      <c r="KIW149" s="29"/>
      <c r="KIX149" s="29"/>
      <c r="KIY149" s="29"/>
      <c r="KIZ149" s="29"/>
      <c r="KJA149" s="29"/>
      <c r="KJB149" s="29"/>
      <c r="KJC149" s="29"/>
      <c r="KJD149" s="29"/>
      <c r="KJE149" s="29"/>
      <c r="KJF149" s="29"/>
      <c r="KJG149" s="29"/>
      <c r="KJH149" s="29"/>
      <c r="KJI149" s="29"/>
      <c r="KJJ149" s="29"/>
      <c r="KJK149" s="29"/>
      <c r="KJL149" s="29"/>
      <c r="KJM149" s="29"/>
      <c r="KJN149" s="29"/>
      <c r="KJO149" s="29"/>
      <c r="KJP149" s="29"/>
      <c r="KJQ149" s="29"/>
      <c r="KJR149" s="29"/>
      <c r="KJS149" s="29"/>
      <c r="KJT149" s="29"/>
      <c r="KJU149" s="29"/>
      <c r="KJV149" s="29"/>
      <c r="KJW149" s="29"/>
      <c r="KJX149" s="29"/>
      <c r="KJY149" s="29"/>
      <c r="KJZ149" s="29"/>
      <c r="KKA149" s="29"/>
      <c r="KKB149" s="29"/>
      <c r="KKC149" s="29"/>
      <c r="KKD149" s="29"/>
      <c r="KKE149" s="29"/>
      <c r="KKF149" s="29"/>
      <c r="KKG149" s="29"/>
      <c r="KKH149" s="29"/>
      <c r="KKI149" s="29"/>
      <c r="KKJ149" s="29"/>
      <c r="KKK149" s="29"/>
      <c r="KKL149" s="29"/>
      <c r="KKM149" s="29"/>
      <c r="KKN149" s="29"/>
      <c r="KKO149" s="29"/>
      <c r="KKP149" s="29"/>
      <c r="KKQ149" s="29"/>
      <c r="KKR149" s="29"/>
      <c r="KKS149" s="29"/>
      <c r="KKT149" s="29"/>
      <c r="KKU149" s="29"/>
      <c r="KKV149" s="29"/>
      <c r="KKW149" s="29"/>
      <c r="KKX149" s="29"/>
      <c r="KKY149" s="29"/>
      <c r="KKZ149" s="29"/>
      <c r="KLA149" s="29"/>
      <c r="KLB149" s="29"/>
      <c r="KLC149" s="29"/>
      <c r="KLD149" s="29"/>
      <c r="KLE149" s="29"/>
      <c r="KLF149" s="29"/>
      <c r="KLG149" s="29"/>
      <c r="KLH149" s="29"/>
      <c r="KLI149" s="29"/>
      <c r="KLJ149" s="29"/>
      <c r="KLK149" s="29"/>
      <c r="KLL149" s="29"/>
      <c r="KLM149" s="29"/>
      <c r="KLN149" s="29"/>
      <c r="KLO149" s="29"/>
      <c r="KLP149" s="29"/>
      <c r="KLQ149" s="29"/>
      <c r="KLR149" s="29"/>
      <c r="KLS149" s="29"/>
      <c r="KLT149" s="29"/>
      <c r="KLU149" s="29"/>
      <c r="KLV149" s="29"/>
      <c r="KLW149" s="29"/>
      <c r="KLX149" s="29"/>
      <c r="KLY149" s="29"/>
      <c r="KLZ149" s="29"/>
      <c r="KMA149" s="29"/>
      <c r="KMB149" s="29"/>
      <c r="KMC149" s="29"/>
      <c r="KMD149" s="29"/>
      <c r="KME149" s="29"/>
      <c r="KMF149" s="29"/>
      <c r="KMG149" s="29"/>
      <c r="KMH149" s="29"/>
      <c r="KMI149" s="29"/>
      <c r="KMJ149" s="29"/>
      <c r="KMK149" s="29"/>
      <c r="KML149" s="29"/>
      <c r="KMM149" s="29"/>
      <c r="KMN149" s="29"/>
      <c r="KMO149" s="29"/>
      <c r="KMP149" s="29"/>
      <c r="KMQ149" s="29"/>
      <c r="KMR149" s="29"/>
      <c r="KMS149" s="29"/>
      <c r="KMT149" s="29"/>
      <c r="KMU149" s="29"/>
      <c r="KMV149" s="29"/>
      <c r="KMW149" s="29"/>
      <c r="KMX149" s="29"/>
      <c r="KMY149" s="29"/>
      <c r="KMZ149" s="29"/>
      <c r="KNA149" s="29"/>
      <c r="KNB149" s="29"/>
      <c r="KNC149" s="29"/>
      <c r="KND149" s="29"/>
      <c r="KNE149" s="29"/>
      <c r="KNF149" s="29"/>
      <c r="KNG149" s="29"/>
      <c r="KNH149" s="29"/>
      <c r="KNI149" s="29"/>
      <c r="KNJ149" s="29"/>
      <c r="KNK149" s="29"/>
      <c r="KNL149" s="29"/>
      <c r="KNM149" s="29"/>
      <c r="KNN149" s="29"/>
      <c r="KNO149" s="29"/>
      <c r="KNP149" s="29"/>
      <c r="KNQ149" s="29"/>
      <c r="KNR149" s="29"/>
      <c r="KNS149" s="29"/>
      <c r="KNT149" s="29"/>
      <c r="KNU149" s="29"/>
      <c r="KNV149" s="29"/>
      <c r="KNW149" s="29"/>
      <c r="KNX149" s="29"/>
      <c r="KNY149" s="29"/>
      <c r="KNZ149" s="29"/>
      <c r="KOA149" s="29"/>
      <c r="KOB149" s="29"/>
      <c r="KOC149" s="29"/>
      <c r="KOD149" s="29"/>
      <c r="KOE149" s="29"/>
      <c r="KOF149" s="29"/>
      <c r="KOG149" s="29"/>
      <c r="KOH149" s="29"/>
      <c r="KOI149" s="29"/>
      <c r="KOJ149" s="29"/>
      <c r="KOK149" s="29"/>
      <c r="KOL149" s="29"/>
      <c r="KOM149" s="29"/>
      <c r="KON149" s="29"/>
      <c r="KOO149" s="29"/>
      <c r="KOP149" s="29"/>
      <c r="KOQ149" s="29"/>
      <c r="KOR149" s="29"/>
      <c r="KOS149" s="29"/>
      <c r="KOT149" s="29"/>
      <c r="KOU149" s="29"/>
      <c r="KOV149" s="29"/>
      <c r="KOW149" s="29"/>
      <c r="KOX149" s="29"/>
      <c r="KOY149" s="29"/>
      <c r="KOZ149" s="29"/>
      <c r="KPA149" s="29"/>
      <c r="KPB149" s="29"/>
      <c r="KPC149" s="29"/>
      <c r="KPD149" s="29"/>
      <c r="KPE149" s="29"/>
      <c r="KPF149" s="29"/>
      <c r="KPG149" s="29"/>
      <c r="KPH149" s="29"/>
      <c r="KPI149" s="29"/>
      <c r="KPJ149" s="29"/>
      <c r="KPK149" s="29"/>
      <c r="KPL149" s="29"/>
      <c r="KPM149" s="29"/>
      <c r="KPN149" s="29"/>
      <c r="KPO149" s="29"/>
      <c r="KPP149" s="29"/>
      <c r="KPQ149" s="29"/>
      <c r="KPR149" s="29"/>
      <c r="KPS149" s="29"/>
      <c r="KPT149" s="29"/>
      <c r="KPU149" s="29"/>
      <c r="KPV149" s="29"/>
      <c r="KPW149" s="29"/>
      <c r="KPX149" s="29"/>
      <c r="KPY149" s="29"/>
      <c r="KPZ149" s="29"/>
      <c r="KQA149" s="29"/>
      <c r="KQB149" s="29"/>
      <c r="KQC149" s="29"/>
      <c r="KQD149" s="29"/>
      <c r="KQE149" s="29"/>
      <c r="KQF149" s="29"/>
      <c r="KQG149" s="29"/>
      <c r="KQH149" s="29"/>
      <c r="KQI149" s="29"/>
      <c r="KQJ149" s="29"/>
      <c r="KQK149" s="29"/>
      <c r="KQL149" s="29"/>
      <c r="KQM149" s="29"/>
      <c r="KQN149" s="29"/>
      <c r="KQO149" s="29"/>
      <c r="KQP149" s="29"/>
      <c r="KQQ149" s="29"/>
      <c r="KQR149" s="29"/>
      <c r="KQS149" s="29"/>
      <c r="KQT149" s="29"/>
      <c r="KQU149" s="29"/>
      <c r="KQV149" s="29"/>
      <c r="KQW149" s="29"/>
      <c r="KQX149" s="29"/>
      <c r="KQY149" s="29"/>
      <c r="KQZ149" s="29"/>
      <c r="KRA149" s="29"/>
      <c r="KRB149" s="29"/>
      <c r="KRC149" s="29"/>
      <c r="KRD149" s="29"/>
      <c r="KRE149" s="29"/>
      <c r="KRF149" s="29"/>
      <c r="KRG149" s="29"/>
      <c r="KRH149" s="29"/>
      <c r="KRI149" s="29"/>
      <c r="KRJ149" s="29"/>
      <c r="KRK149" s="29"/>
      <c r="KRL149" s="29"/>
      <c r="KRM149" s="29"/>
      <c r="KRN149" s="29"/>
      <c r="KRO149" s="29"/>
      <c r="KRP149" s="29"/>
      <c r="KRQ149" s="29"/>
      <c r="KRR149" s="29"/>
      <c r="KRS149" s="29"/>
      <c r="KRT149" s="29"/>
      <c r="KRU149" s="29"/>
      <c r="KRV149" s="29"/>
      <c r="KRW149" s="29"/>
      <c r="KRX149" s="29"/>
      <c r="KRY149" s="29"/>
      <c r="KRZ149" s="29"/>
      <c r="KSA149" s="29"/>
      <c r="KSB149" s="29"/>
      <c r="KSC149" s="29"/>
      <c r="KSD149" s="29"/>
      <c r="KSF149" s="29"/>
      <c r="KSG149" s="29"/>
      <c r="KSH149" s="29"/>
      <c r="KSI149" s="29"/>
      <c r="KSJ149" s="29"/>
      <c r="KSK149" s="29"/>
      <c r="KSL149" s="29"/>
      <c r="KSM149" s="29"/>
      <c r="KSN149" s="29"/>
      <c r="KSO149" s="29"/>
      <c r="KSP149" s="29"/>
      <c r="KSQ149" s="29"/>
      <c r="KSR149" s="29"/>
      <c r="KSS149" s="29"/>
      <c r="KST149" s="29"/>
      <c r="KSU149" s="29"/>
      <c r="KSV149" s="29"/>
      <c r="KSW149" s="29"/>
      <c r="KSX149" s="29"/>
      <c r="KSY149" s="29"/>
      <c r="KSZ149" s="29"/>
      <c r="KTA149" s="29"/>
      <c r="KTB149" s="29"/>
      <c r="KTC149" s="29"/>
      <c r="KTD149" s="29"/>
      <c r="KTE149" s="29"/>
      <c r="KTF149" s="29"/>
      <c r="KTG149" s="29"/>
      <c r="KTH149" s="29"/>
      <c r="KTI149" s="29"/>
      <c r="KTJ149" s="29"/>
      <c r="KTK149" s="29"/>
      <c r="KTL149" s="29"/>
      <c r="KTM149" s="29"/>
      <c r="KTN149" s="29"/>
      <c r="KTO149" s="29"/>
      <c r="KTP149" s="29"/>
      <c r="KTQ149" s="29"/>
      <c r="KTR149" s="29"/>
      <c r="KTS149" s="29"/>
      <c r="KTT149" s="29"/>
      <c r="KTU149" s="29"/>
      <c r="KTV149" s="29"/>
      <c r="KTW149" s="29"/>
      <c r="KTX149" s="29"/>
      <c r="KTY149" s="29"/>
      <c r="KTZ149" s="29"/>
      <c r="KUA149" s="29"/>
      <c r="KUB149" s="29"/>
      <c r="KUC149" s="29"/>
      <c r="KUD149" s="29"/>
      <c r="KUE149" s="29"/>
      <c r="KUF149" s="29"/>
      <c r="KUG149" s="29"/>
      <c r="KUH149" s="29"/>
      <c r="KUI149" s="29"/>
      <c r="KUJ149" s="29"/>
      <c r="KUK149" s="29"/>
      <c r="KUL149" s="29"/>
      <c r="KUM149" s="29"/>
      <c r="KUN149" s="29"/>
      <c r="KUO149" s="29"/>
      <c r="KUP149" s="29"/>
      <c r="KUQ149" s="29"/>
      <c r="KUR149" s="29"/>
      <c r="KUS149" s="29"/>
      <c r="KUT149" s="29"/>
      <c r="KUU149" s="29"/>
      <c r="KUV149" s="29"/>
      <c r="KUW149" s="29"/>
      <c r="KUX149" s="29"/>
      <c r="KUY149" s="29"/>
      <c r="KUZ149" s="29"/>
      <c r="KVA149" s="29"/>
      <c r="KVB149" s="29"/>
      <c r="KVC149" s="29"/>
      <c r="KVD149" s="29"/>
      <c r="KVE149" s="29"/>
      <c r="KVF149" s="29"/>
      <c r="KVG149" s="29"/>
      <c r="KVH149" s="29"/>
      <c r="KVI149" s="29"/>
      <c r="KVJ149" s="29"/>
      <c r="KVK149" s="29"/>
      <c r="KVL149" s="29"/>
      <c r="KVM149" s="29"/>
      <c r="KVN149" s="29"/>
      <c r="KVO149" s="29"/>
      <c r="KVP149" s="29"/>
      <c r="KVQ149" s="29"/>
      <c r="KVR149" s="29"/>
      <c r="KVS149" s="29"/>
      <c r="KVT149" s="29"/>
      <c r="KVU149" s="29"/>
      <c r="KVV149" s="29"/>
      <c r="KVW149" s="29"/>
      <c r="KVX149" s="29"/>
      <c r="KVY149" s="29"/>
      <c r="KVZ149" s="29"/>
      <c r="KWA149" s="29"/>
      <c r="KWB149" s="29"/>
      <c r="KWC149" s="29"/>
      <c r="KWD149" s="29"/>
      <c r="KWE149" s="29"/>
      <c r="KWF149" s="29"/>
      <c r="KWG149" s="29"/>
      <c r="KWH149" s="29"/>
      <c r="KWI149" s="29"/>
      <c r="KWJ149" s="29"/>
      <c r="KWK149" s="29"/>
      <c r="KWL149" s="29"/>
      <c r="KWM149" s="29"/>
      <c r="KWN149" s="29"/>
      <c r="KWO149" s="29"/>
      <c r="KWP149" s="29"/>
      <c r="KWQ149" s="29"/>
      <c r="KWR149" s="29"/>
      <c r="KWS149" s="29"/>
      <c r="KWT149" s="29"/>
      <c r="KWU149" s="29"/>
      <c r="KWV149" s="29"/>
      <c r="KWW149" s="29"/>
      <c r="KWX149" s="29"/>
      <c r="KWY149" s="29"/>
      <c r="KWZ149" s="29"/>
      <c r="KXA149" s="29"/>
      <c r="KXB149" s="29"/>
      <c r="KXC149" s="29"/>
      <c r="KXD149" s="29"/>
      <c r="KXE149" s="29"/>
      <c r="KXF149" s="29"/>
      <c r="KXG149" s="29"/>
      <c r="KXH149" s="29"/>
      <c r="KXI149" s="29"/>
      <c r="KXJ149" s="29"/>
      <c r="KXK149" s="29"/>
      <c r="KXL149" s="29"/>
      <c r="KXM149" s="29"/>
      <c r="KXN149" s="29"/>
      <c r="KXO149" s="29"/>
      <c r="KXP149" s="29"/>
      <c r="KXQ149" s="29"/>
      <c r="KXR149" s="29"/>
      <c r="KXS149" s="29"/>
      <c r="KXT149" s="29"/>
      <c r="KXU149" s="29"/>
      <c r="KXV149" s="29"/>
      <c r="KXW149" s="29"/>
      <c r="KXX149" s="29"/>
      <c r="KXY149" s="29"/>
      <c r="KXZ149" s="29"/>
      <c r="KYA149" s="29"/>
      <c r="KYB149" s="29"/>
      <c r="KYC149" s="29"/>
      <c r="KYD149" s="29"/>
      <c r="KYE149" s="29"/>
      <c r="KYF149" s="29"/>
      <c r="KYG149" s="29"/>
      <c r="KYH149" s="29"/>
      <c r="KYI149" s="29"/>
      <c r="KYJ149" s="29"/>
      <c r="KYK149" s="29"/>
      <c r="KYL149" s="29"/>
      <c r="KYM149" s="29"/>
      <c r="KYN149" s="29"/>
      <c r="KYO149" s="29"/>
      <c r="KYP149" s="29"/>
      <c r="KYQ149" s="29"/>
      <c r="KYR149" s="29"/>
      <c r="KYS149" s="29"/>
      <c r="KYT149" s="29"/>
      <c r="KYU149" s="29"/>
      <c r="KYV149" s="29"/>
      <c r="KYW149" s="29"/>
      <c r="KYX149" s="29"/>
      <c r="KYY149" s="29"/>
      <c r="KYZ149" s="29"/>
      <c r="KZA149" s="29"/>
      <c r="KZB149" s="29"/>
      <c r="KZC149" s="29"/>
      <c r="KZD149" s="29"/>
      <c r="KZE149" s="29"/>
      <c r="KZF149" s="29"/>
      <c r="KZG149" s="29"/>
      <c r="KZH149" s="29"/>
      <c r="KZI149" s="29"/>
      <c r="KZJ149" s="29"/>
      <c r="KZK149" s="29"/>
      <c r="KZL149" s="29"/>
      <c r="KZM149" s="29"/>
      <c r="KZN149" s="29"/>
      <c r="KZO149" s="29"/>
      <c r="KZP149" s="29"/>
      <c r="KZQ149" s="29"/>
      <c r="KZR149" s="29"/>
      <c r="KZS149" s="29"/>
      <c r="KZT149" s="29"/>
      <c r="KZU149" s="29"/>
      <c r="KZV149" s="29"/>
      <c r="KZW149" s="29"/>
      <c r="KZX149" s="29"/>
      <c r="KZY149" s="29"/>
      <c r="KZZ149" s="29"/>
      <c r="LAA149" s="29"/>
      <c r="LAB149" s="29"/>
      <c r="LAC149" s="29"/>
      <c r="LAD149" s="29"/>
      <c r="LAE149" s="29"/>
      <c r="LAF149" s="29"/>
      <c r="LAG149" s="29"/>
      <c r="LAH149" s="29"/>
      <c r="LAI149" s="29"/>
      <c r="LAJ149" s="29"/>
      <c r="LAK149" s="29"/>
      <c r="LAL149" s="29"/>
      <c r="LAM149" s="29"/>
      <c r="LAN149" s="29"/>
      <c r="LAO149" s="29"/>
      <c r="LAP149" s="29"/>
      <c r="LAQ149" s="29"/>
      <c r="LAR149" s="29"/>
      <c r="LAS149" s="29"/>
      <c r="LAT149" s="29"/>
      <c r="LAU149" s="29"/>
      <c r="LAV149" s="29"/>
      <c r="LAW149" s="29"/>
      <c r="LAX149" s="29"/>
      <c r="LAY149" s="29"/>
      <c r="LAZ149" s="29"/>
      <c r="LBA149" s="29"/>
      <c r="LBB149" s="29"/>
      <c r="LBC149" s="29"/>
      <c r="LBD149" s="29"/>
      <c r="LBE149" s="29"/>
      <c r="LBF149" s="29"/>
      <c r="LBG149" s="29"/>
      <c r="LBH149" s="29"/>
      <c r="LBI149" s="29"/>
      <c r="LBJ149" s="29"/>
      <c r="LBK149" s="29"/>
      <c r="LBL149" s="29"/>
      <c r="LBM149" s="29"/>
      <c r="LBN149" s="29"/>
      <c r="LBO149" s="29"/>
      <c r="LBP149" s="29"/>
      <c r="LBQ149" s="29"/>
      <c r="LBR149" s="29"/>
      <c r="LBS149" s="29"/>
      <c r="LBT149" s="29"/>
      <c r="LBU149" s="29"/>
      <c r="LBV149" s="29"/>
      <c r="LBW149" s="29"/>
      <c r="LBX149" s="29"/>
      <c r="LBY149" s="29"/>
      <c r="LBZ149" s="29"/>
      <c r="LCB149" s="29"/>
      <c r="LCC149" s="29"/>
      <c r="LCD149" s="29"/>
      <c r="LCE149" s="29"/>
      <c r="LCF149" s="29"/>
      <c r="LCG149" s="29"/>
      <c r="LCH149" s="29"/>
      <c r="LCI149" s="29"/>
      <c r="LCJ149" s="29"/>
      <c r="LCK149" s="29"/>
      <c r="LCL149" s="29"/>
      <c r="LCM149" s="29"/>
      <c r="LCN149" s="29"/>
      <c r="LCO149" s="29"/>
      <c r="LCP149" s="29"/>
      <c r="LCQ149" s="29"/>
      <c r="LCR149" s="29"/>
      <c r="LCS149" s="29"/>
      <c r="LCT149" s="29"/>
      <c r="LCU149" s="29"/>
      <c r="LCV149" s="29"/>
      <c r="LCW149" s="29"/>
      <c r="LCX149" s="29"/>
      <c r="LCY149" s="29"/>
      <c r="LCZ149" s="29"/>
      <c r="LDA149" s="29"/>
      <c r="LDB149" s="29"/>
      <c r="LDC149" s="29"/>
      <c r="LDD149" s="29"/>
      <c r="LDE149" s="29"/>
      <c r="LDF149" s="29"/>
      <c r="LDG149" s="29"/>
      <c r="LDH149" s="29"/>
      <c r="LDI149" s="29"/>
      <c r="LDJ149" s="29"/>
      <c r="LDK149" s="29"/>
      <c r="LDL149" s="29"/>
      <c r="LDM149" s="29"/>
      <c r="LDN149" s="29"/>
      <c r="LDO149" s="29"/>
      <c r="LDP149" s="29"/>
      <c r="LDQ149" s="29"/>
      <c r="LDR149" s="29"/>
      <c r="LDS149" s="29"/>
      <c r="LDT149" s="29"/>
      <c r="LDU149" s="29"/>
      <c r="LDV149" s="29"/>
      <c r="LDW149" s="29"/>
      <c r="LDX149" s="29"/>
      <c r="LDY149" s="29"/>
      <c r="LDZ149" s="29"/>
      <c r="LEA149" s="29"/>
      <c r="LEB149" s="29"/>
      <c r="LEC149" s="29"/>
      <c r="LED149" s="29"/>
      <c r="LEE149" s="29"/>
      <c r="LEF149" s="29"/>
      <c r="LEG149" s="29"/>
      <c r="LEH149" s="29"/>
      <c r="LEI149" s="29"/>
      <c r="LEJ149" s="29"/>
      <c r="LEK149" s="29"/>
      <c r="LEL149" s="29"/>
      <c r="LEM149" s="29"/>
      <c r="LEN149" s="29"/>
      <c r="LEO149" s="29"/>
      <c r="LEP149" s="29"/>
      <c r="LEQ149" s="29"/>
      <c r="LER149" s="29"/>
      <c r="LES149" s="29"/>
      <c r="LET149" s="29"/>
      <c r="LEU149" s="29"/>
      <c r="LEV149" s="29"/>
      <c r="LEW149" s="29"/>
      <c r="LEX149" s="29"/>
      <c r="LEY149" s="29"/>
      <c r="LEZ149" s="29"/>
      <c r="LFA149" s="29"/>
      <c r="LFB149" s="29"/>
      <c r="LFC149" s="29"/>
      <c r="LFD149" s="29"/>
      <c r="LFE149" s="29"/>
      <c r="LFF149" s="29"/>
      <c r="LFG149" s="29"/>
      <c r="LFH149" s="29"/>
      <c r="LFI149" s="29"/>
      <c r="LFJ149" s="29"/>
      <c r="LFK149" s="29"/>
      <c r="LFL149" s="29"/>
      <c r="LFM149" s="29"/>
      <c r="LFN149" s="29"/>
      <c r="LFO149" s="29"/>
      <c r="LFP149" s="29"/>
      <c r="LFQ149" s="29"/>
      <c r="LFR149" s="29"/>
      <c r="LFS149" s="29"/>
      <c r="LFT149" s="29"/>
      <c r="LFU149" s="29"/>
      <c r="LFV149" s="29"/>
      <c r="LFW149" s="29"/>
      <c r="LFX149" s="29"/>
      <c r="LFY149" s="29"/>
      <c r="LFZ149" s="29"/>
      <c r="LGA149" s="29"/>
      <c r="LGB149" s="29"/>
      <c r="LGC149" s="29"/>
      <c r="LGD149" s="29"/>
      <c r="LGE149" s="29"/>
      <c r="LGF149" s="29"/>
      <c r="LGG149" s="29"/>
      <c r="LGH149" s="29"/>
      <c r="LGI149" s="29"/>
      <c r="LGJ149" s="29"/>
      <c r="LGK149" s="29"/>
      <c r="LGL149" s="29"/>
      <c r="LGM149" s="29"/>
      <c r="LGN149" s="29"/>
      <c r="LGO149" s="29"/>
      <c r="LGP149" s="29"/>
      <c r="LGQ149" s="29"/>
      <c r="LGR149" s="29"/>
      <c r="LGS149" s="29"/>
      <c r="LGT149" s="29"/>
      <c r="LGU149" s="29"/>
      <c r="LGV149" s="29"/>
      <c r="LGW149" s="29"/>
      <c r="LGX149" s="29"/>
      <c r="LGY149" s="29"/>
      <c r="LGZ149" s="29"/>
      <c r="LHA149" s="29"/>
      <c r="LHB149" s="29"/>
      <c r="LHC149" s="29"/>
      <c r="LHD149" s="29"/>
      <c r="LHE149" s="29"/>
      <c r="LHF149" s="29"/>
      <c r="LHG149" s="29"/>
      <c r="LHH149" s="29"/>
      <c r="LHI149" s="29"/>
      <c r="LHJ149" s="29"/>
      <c r="LHK149" s="29"/>
      <c r="LHL149" s="29"/>
      <c r="LHM149" s="29"/>
      <c r="LHN149" s="29"/>
      <c r="LHO149" s="29"/>
      <c r="LHP149" s="29"/>
      <c r="LHQ149" s="29"/>
      <c r="LHR149" s="29"/>
      <c r="LHS149" s="29"/>
      <c r="LHT149" s="29"/>
      <c r="LHU149" s="29"/>
      <c r="LHV149" s="29"/>
      <c r="LHW149" s="29"/>
      <c r="LHX149" s="29"/>
      <c r="LHY149" s="29"/>
      <c r="LHZ149" s="29"/>
      <c r="LIA149" s="29"/>
      <c r="LIB149" s="29"/>
      <c r="LIC149" s="29"/>
      <c r="LID149" s="29"/>
      <c r="LIE149" s="29"/>
      <c r="LIF149" s="29"/>
      <c r="LIG149" s="29"/>
      <c r="LIH149" s="29"/>
      <c r="LII149" s="29"/>
      <c r="LIJ149" s="29"/>
      <c r="LIK149" s="29"/>
      <c r="LIL149" s="29"/>
      <c r="LIM149" s="29"/>
      <c r="LIN149" s="29"/>
      <c r="LIO149" s="29"/>
      <c r="LIP149" s="29"/>
      <c r="LIQ149" s="29"/>
      <c r="LIR149" s="29"/>
      <c r="LIS149" s="29"/>
      <c r="LIT149" s="29"/>
      <c r="LIU149" s="29"/>
      <c r="LIV149" s="29"/>
      <c r="LIW149" s="29"/>
      <c r="LIX149" s="29"/>
      <c r="LIY149" s="29"/>
      <c r="LIZ149" s="29"/>
      <c r="LJA149" s="29"/>
      <c r="LJB149" s="29"/>
      <c r="LJC149" s="29"/>
      <c r="LJD149" s="29"/>
      <c r="LJE149" s="29"/>
      <c r="LJF149" s="29"/>
      <c r="LJG149" s="29"/>
      <c r="LJH149" s="29"/>
      <c r="LJI149" s="29"/>
      <c r="LJJ149" s="29"/>
      <c r="LJK149" s="29"/>
      <c r="LJL149" s="29"/>
      <c r="LJM149" s="29"/>
      <c r="LJN149" s="29"/>
      <c r="LJO149" s="29"/>
      <c r="LJP149" s="29"/>
      <c r="LJQ149" s="29"/>
      <c r="LJR149" s="29"/>
      <c r="LJS149" s="29"/>
      <c r="LJT149" s="29"/>
      <c r="LJU149" s="29"/>
      <c r="LJV149" s="29"/>
      <c r="LJW149" s="29"/>
      <c r="LJX149" s="29"/>
      <c r="LJY149" s="29"/>
      <c r="LJZ149" s="29"/>
      <c r="LKA149" s="29"/>
      <c r="LKB149" s="29"/>
      <c r="LKC149" s="29"/>
      <c r="LKD149" s="29"/>
      <c r="LKE149" s="29"/>
      <c r="LKF149" s="29"/>
      <c r="LKG149" s="29"/>
      <c r="LKH149" s="29"/>
      <c r="LKI149" s="29"/>
      <c r="LKJ149" s="29"/>
      <c r="LKK149" s="29"/>
      <c r="LKL149" s="29"/>
      <c r="LKM149" s="29"/>
      <c r="LKN149" s="29"/>
      <c r="LKO149" s="29"/>
      <c r="LKP149" s="29"/>
      <c r="LKQ149" s="29"/>
      <c r="LKR149" s="29"/>
      <c r="LKS149" s="29"/>
      <c r="LKT149" s="29"/>
      <c r="LKU149" s="29"/>
      <c r="LKV149" s="29"/>
      <c r="LKW149" s="29"/>
      <c r="LKX149" s="29"/>
      <c r="LKY149" s="29"/>
      <c r="LKZ149" s="29"/>
      <c r="LLA149" s="29"/>
      <c r="LLB149" s="29"/>
      <c r="LLC149" s="29"/>
      <c r="LLD149" s="29"/>
      <c r="LLE149" s="29"/>
      <c r="LLF149" s="29"/>
      <c r="LLG149" s="29"/>
      <c r="LLH149" s="29"/>
      <c r="LLI149" s="29"/>
      <c r="LLJ149" s="29"/>
      <c r="LLK149" s="29"/>
      <c r="LLL149" s="29"/>
      <c r="LLM149" s="29"/>
      <c r="LLN149" s="29"/>
      <c r="LLO149" s="29"/>
      <c r="LLP149" s="29"/>
      <c r="LLQ149" s="29"/>
      <c r="LLR149" s="29"/>
      <c r="LLS149" s="29"/>
      <c r="LLT149" s="29"/>
      <c r="LLU149" s="29"/>
      <c r="LLV149" s="29"/>
      <c r="LLX149" s="29"/>
      <c r="LLY149" s="29"/>
      <c r="LLZ149" s="29"/>
      <c r="LMA149" s="29"/>
      <c r="LMB149" s="29"/>
      <c r="LMC149" s="29"/>
      <c r="LMD149" s="29"/>
      <c r="LME149" s="29"/>
      <c r="LMF149" s="29"/>
      <c r="LMG149" s="29"/>
      <c r="LMH149" s="29"/>
      <c r="LMI149" s="29"/>
      <c r="LMJ149" s="29"/>
      <c r="LMK149" s="29"/>
      <c r="LML149" s="29"/>
      <c r="LMM149" s="29"/>
      <c r="LMN149" s="29"/>
      <c r="LMO149" s="29"/>
      <c r="LMP149" s="29"/>
      <c r="LMQ149" s="29"/>
      <c r="LMR149" s="29"/>
      <c r="LMS149" s="29"/>
      <c r="LMT149" s="29"/>
      <c r="LMU149" s="29"/>
      <c r="LMV149" s="29"/>
      <c r="LMW149" s="29"/>
      <c r="LMX149" s="29"/>
      <c r="LMY149" s="29"/>
      <c r="LMZ149" s="29"/>
      <c r="LNA149" s="29"/>
      <c r="LNB149" s="29"/>
      <c r="LNC149" s="29"/>
      <c r="LND149" s="29"/>
      <c r="LNE149" s="29"/>
      <c r="LNF149" s="29"/>
      <c r="LNG149" s="29"/>
      <c r="LNH149" s="29"/>
      <c r="LNI149" s="29"/>
      <c r="LNJ149" s="29"/>
      <c r="LNK149" s="29"/>
      <c r="LNL149" s="29"/>
      <c r="LNM149" s="29"/>
      <c r="LNN149" s="29"/>
      <c r="LNO149" s="29"/>
      <c r="LNP149" s="29"/>
      <c r="LNQ149" s="29"/>
      <c r="LNR149" s="29"/>
      <c r="LNS149" s="29"/>
      <c r="LNT149" s="29"/>
      <c r="LNU149" s="29"/>
      <c r="LNV149" s="29"/>
      <c r="LNW149" s="29"/>
      <c r="LNX149" s="29"/>
      <c r="LNY149" s="29"/>
      <c r="LNZ149" s="29"/>
      <c r="LOA149" s="29"/>
      <c r="LOB149" s="29"/>
      <c r="LOC149" s="29"/>
      <c r="LOD149" s="29"/>
      <c r="LOE149" s="29"/>
      <c r="LOF149" s="29"/>
      <c r="LOG149" s="29"/>
      <c r="LOH149" s="29"/>
      <c r="LOI149" s="29"/>
      <c r="LOJ149" s="29"/>
      <c r="LOK149" s="29"/>
      <c r="LOL149" s="29"/>
      <c r="LOM149" s="29"/>
      <c r="LON149" s="29"/>
      <c r="LOO149" s="29"/>
      <c r="LOP149" s="29"/>
      <c r="LOQ149" s="29"/>
      <c r="LOR149" s="29"/>
      <c r="LOS149" s="29"/>
      <c r="LOT149" s="29"/>
      <c r="LOU149" s="29"/>
      <c r="LOV149" s="29"/>
      <c r="LOW149" s="29"/>
      <c r="LOX149" s="29"/>
      <c r="LOY149" s="29"/>
      <c r="LOZ149" s="29"/>
      <c r="LPA149" s="29"/>
      <c r="LPB149" s="29"/>
      <c r="LPC149" s="29"/>
      <c r="LPD149" s="29"/>
      <c r="LPE149" s="29"/>
      <c r="LPF149" s="29"/>
      <c r="LPG149" s="29"/>
      <c r="LPH149" s="29"/>
      <c r="LPI149" s="29"/>
      <c r="LPJ149" s="29"/>
      <c r="LPK149" s="29"/>
      <c r="LPL149" s="29"/>
      <c r="LPM149" s="29"/>
      <c r="LPN149" s="29"/>
      <c r="LPO149" s="29"/>
      <c r="LPP149" s="29"/>
      <c r="LPQ149" s="29"/>
      <c r="LPR149" s="29"/>
      <c r="LPS149" s="29"/>
      <c r="LPT149" s="29"/>
      <c r="LPU149" s="29"/>
      <c r="LPV149" s="29"/>
      <c r="LPW149" s="29"/>
      <c r="LPX149" s="29"/>
      <c r="LPY149" s="29"/>
      <c r="LPZ149" s="29"/>
      <c r="LQA149" s="29"/>
      <c r="LQB149" s="29"/>
      <c r="LQC149" s="29"/>
      <c r="LQD149" s="29"/>
      <c r="LQE149" s="29"/>
      <c r="LQF149" s="29"/>
      <c r="LQG149" s="29"/>
      <c r="LQH149" s="29"/>
      <c r="LQI149" s="29"/>
      <c r="LQJ149" s="29"/>
      <c r="LQK149" s="29"/>
      <c r="LQL149" s="29"/>
      <c r="LQM149" s="29"/>
      <c r="LQN149" s="29"/>
      <c r="LQO149" s="29"/>
      <c r="LQP149" s="29"/>
      <c r="LQQ149" s="29"/>
      <c r="LQR149" s="29"/>
      <c r="LQS149" s="29"/>
      <c r="LQT149" s="29"/>
      <c r="LQU149" s="29"/>
      <c r="LQV149" s="29"/>
      <c r="LQW149" s="29"/>
      <c r="LQX149" s="29"/>
      <c r="LQY149" s="29"/>
      <c r="LQZ149" s="29"/>
      <c r="LRA149" s="29"/>
      <c r="LRB149" s="29"/>
      <c r="LRC149" s="29"/>
      <c r="LRD149" s="29"/>
      <c r="LRE149" s="29"/>
      <c r="LRF149" s="29"/>
      <c r="LRG149" s="29"/>
      <c r="LRH149" s="29"/>
      <c r="LRI149" s="29"/>
      <c r="LRJ149" s="29"/>
      <c r="LRK149" s="29"/>
      <c r="LRL149" s="29"/>
      <c r="LRM149" s="29"/>
      <c r="LRN149" s="29"/>
      <c r="LRO149" s="29"/>
      <c r="LRP149" s="29"/>
      <c r="LRQ149" s="29"/>
      <c r="LRR149" s="29"/>
      <c r="LRS149" s="29"/>
      <c r="LRT149" s="29"/>
      <c r="LRU149" s="29"/>
      <c r="LRV149" s="29"/>
      <c r="LRW149" s="29"/>
      <c r="LRX149" s="29"/>
      <c r="LRY149" s="29"/>
      <c r="LRZ149" s="29"/>
      <c r="LSA149" s="29"/>
      <c r="LSB149" s="29"/>
      <c r="LSC149" s="29"/>
      <c r="LSD149" s="29"/>
      <c r="LSE149" s="29"/>
      <c r="LSF149" s="29"/>
      <c r="LSG149" s="29"/>
      <c r="LSH149" s="29"/>
      <c r="LSI149" s="29"/>
      <c r="LSJ149" s="29"/>
      <c r="LSK149" s="29"/>
      <c r="LSL149" s="29"/>
      <c r="LSM149" s="29"/>
      <c r="LSN149" s="29"/>
      <c r="LSO149" s="29"/>
      <c r="LSP149" s="29"/>
      <c r="LSQ149" s="29"/>
      <c r="LSR149" s="29"/>
      <c r="LSS149" s="29"/>
      <c r="LST149" s="29"/>
      <c r="LSU149" s="29"/>
      <c r="LSV149" s="29"/>
      <c r="LSW149" s="29"/>
      <c r="LSX149" s="29"/>
      <c r="LSY149" s="29"/>
      <c r="LSZ149" s="29"/>
      <c r="LTA149" s="29"/>
      <c r="LTB149" s="29"/>
      <c r="LTC149" s="29"/>
      <c r="LTD149" s="29"/>
      <c r="LTE149" s="29"/>
      <c r="LTF149" s="29"/>
      <c r="LTG149" s="29"/>
      <c r="LTH149" s="29"/>
      <c r="LTI149" s="29"/>
      <c r="LTJ149" s="29"/>
      <c r="LTK149" s="29"/>
      <c r="LTL149" s="29"/>
      <c r="LTM149" s="29"/>
      <c r="LTN149" s="29"/>
      <c r="LTO149" s="29"/>
      <c r="LTP149" s="29"/>
      <c r="LTQ149" s="29"/>
      <c r="LTR149" s="29"/>
      <c r="LTS149" s="29"/>
      <c r="LTT149" s="29"/>
      <c r="LTU149" s="29"/>
      <c r="LTV149" s="29"/>
      <c r="LTW149" s="29"/>
      <c r="LTX149" s="29"/>
      <c r="LTY149" s="29"/>
      <c r="LTZ149" s="29"/>
      <c r="LUA149" s="29"/>
      <c r="LUB149" s="29"/>
      <c r="LUC149" s="29"/>
      <c r="LUD149" s="29"/>
      <c r="LUE149" s="29"/>
      <c r="LUF149" s="29"/>
      <c r="LUG149" s="29"/>
      <c r="LUH149" s="29"/>
      <c r="LUI149" s="29"/>
      <c r="LUJ149" s="29"/>
      <c r="LUK149" s="29"/>
      <c r="LUL149" s="29"/>
      <c r="LUM149" s="29"/>
      <c r="LUN149" s="29"/>
      <c r="LUO149" s="29"/>
      <c r="LUP149" s="29"/>
      <c r="LUQ149" s="29"/>
      <c r="LUR149" s="29"/>
      <c r="LUS149" s="29"/>
      <c r="LUT149" s="29"/>
      <c r="LUU149" s="29"/>
      <c r="LUV149" s="29"/>
      <c r="LUW149" s="29"/>
      <c r="LUX149" s="29"/>
      <c r="LUY149" s="29"/>
      <c r="LUZ149" s="29"/>
      <c r="LVA149" s="29"/>
      <c r="LVB149" s="29"/>
      <c r="LVC149" s="29"/>
      <c r="LVD149" s="29"/>
      <c r="LVE149" s="29"/>
      <c r="LVF149" s="29"/>
      <c r="LVG149" s="29"/>
      <c r="LVH149" s="29"/>
      <c r="LVI149" s="29"/>
      <c r="LVJ149" s="29"/>
      <c r="LVK149" s="29"/>
      <c r="LVL149" s="29"/>
      <c r="LVM149" s="29"/>
      <c r="LVN149" s="29"/>
      <c r="LVO149" s="29"/>
      <c r="LVP149" s="29"/>
      <c r="LVQ149" s="29"/>
      <c r="LVR149" s="29"/>
      <c r="LVT149" s="29"/>
      <c r="LVU149" s="29"/>
      <c r="LVV149" s="29"/>
      <c r="LVW149" s="29"/>
      <c r="LVX149" s="29"/>
      <c r="LVY149" s="29"/>
      <c r="LVZ149" s="29"/>
      <c r="LWA149" s="29"/>
      <c r="LWB149" s="29"/>
      <c r="LWC149" s="29"/>
      <c r="LWD149" s="29"/>
      <c r="LWE149" s="29"/>
      <c r="LWF149" s="29"/>
      <c r="LWG149" s="29"/>
      <c r="LWH149" s="29"/>
      <c r="LWI149" s="29"/>
      <c r="LWJ149" s="29"/>
      <c r="LWK149" s="29"/>
      <c r="LWL149" s="29"/>
      <c r="LWM149" s="29"/>
      <c r="LWN149" s="29"/>
      <c r="LWO149" s="29"/>
      <c r="LWP149" s="29"/>
      <c r="LWQ149" s="29"/>
      <c r="LWR149" s="29"/>
      <c r="LWS149" s="29"/>
      <c r="LWT149" s="29"/>
      <c r="LWU149" s="29"/>
      <c r="LWV149" s="29"/>
      <c r="LWW149" s="29"/>
      <c r="LWX149" s="29"/>
      <c r="LWY149" s="29"/>
      <c r="LWZ149" s="29"/>
      <c r="LXA149" s="29"/>
      <c r="LXB149" s="29"/>
      <c r="LXC149" s="29"/>
      <c r="LXD149" s="29"/>
      <c r="LXE149" s="29"/>
      <c r="LXF149" s="29"/>
      <c r="LXG149" s="29"/>
      <c r="LXH149" s="29"/>
      <c r="LXI149" s="29"/>
      <c r="LXJ149" s="29"/>
      <c r="LXK149" s="29"/>
      <c r="LXL149" s="29"/>
      <c r="LXM149" s="29"/>
      <c r="LXN149" s="29"/>
      <c r="LXO149" s="29"/>
      <c r="LXP149" s="29"/>
      <c r="LXQ149" s="29"/>
      <c r="LXR149" s="29"/>
      <c r="LXS149" s="29"/>
      <c r="LXT149" s="29"/>
      <c r="LXU149" s="29"/>
      <c r="LXV149" s="29"/>
      <c r="LXW149" s="29"/>
      <c r="LXX149" s="29"/>
      <c r="LXY149" s="29"/>
      <c r="LXZ149" s="29"/>
      <c r="LYA149" s="29"/>
      <c r="LYB149" s="29"/>
      <c r="LYC149" s="29"/>
      <c r="LYD149" s="29"/>
      <c r="LYE149" s="29"/>
      <c r="LYF149" s="29"/>
      <c r="LYG149" s="29"/>
      <c r="LYH149" s="29"/>
      <c r="LYI149" s="29"/>
      <c r="LYJ149" s="29"/>
      <c r="LYK149" s="29"/>
      <c r="LYL149" s="29"/>
      <c r="LYM149" s="29"/>
      <c r="LYN149" s="29"/>
      <c r="LYO149" s="29"/>
      <c r="LYP149" s="29"/>
      <c r="LYQ149" s="29"/>
      <c r="LYR149" s="29"/>
      <c r="LYS149" s="29"/>
      <c r="LYT149" s="29"/>
      <c r="LYU149" s="29"/>
      <c r="LYV149" s="29"/>
      <c r="LYW149" s="29"/>
      <c r="LYX149" s="29"/>
      <c r="LYY149" s="29"/>
      <c r="LYZ149" s="29"/>
      <c r="LZA149" s="29"/>
      <c r="LZB149" s="29"/>
      <c r="LZC149" s="29"/>
      <c r="LZD149" s="29"/>
      <c r="LZE149" s="29"/>
      <c r="LZF149" s="29"/>
      <c r="LZG149" s="29"/>
      <c r="LZH149" s="29"/>
      <c r="LZI149" s="29"/>
      <c r="LZJ149" s="29"/>
      <c r="LZK149" s="29"/>
      <c r="LZL149" s="29"/>
      <c r="LZM149" s="29"/>
      <c r="LZN149" s="29"/>
      <c r="LZO149" s="29"/>
      <c r="LZP149" s="29"/>
      <c r="LZQ149" s="29"/>
      <c r="LZR149" s="29"/>
      <c r="LZS149" s="29"/>
      <c r="LZT149" s="29"/>
      <c r="LZU149" s="29"/>
      <c r="LZV149" s="29"/>
      <c r="LZW149" s="29"/>
      <c r="LZX149" s="29"/>
      <c r="LZY149" s="29"/>
      <c r="LZZ149" s="29"/>
      <c r="MAA149" s="29"/>
      <c r="MAB149" s="29"/>
      <c r="MAC149" s="29"/>
      <c r="MAD149" s="29"/>
      <c r="MAE149" s="29"/>
      <c r="MAF149" s="29"/>
      <c r="MAG149" s="29"/>
      <c r="MAH149" s="29"/>
      <c r="MAI149" s="29"/>
      <c r="MAJ149" s="29"/>
      <c r="MAK149" s="29"/>
      <c r="MAL149" s="29"/>
      <c r="MAM149" s="29"/>
      <c r="MAN149" s="29"/>
      <c r="MAO149" s="29"/>
      <c r="MAP149" s="29"/>
      <c r="MAQ149" s="29"/>
      <c r="MAR149" s="29"/>
      <c r="MAS149" s="29"/>
      <c r="MAT149" s="29"/>
      <c r="MAU149" s="29"/>
      <c r="MAV149" s="29"/>
      <c r="MAW149" s="29"/>
      <c r="MAX149" s="29"/>
      <c r="MAY149" s="29"/>
      <c r="MAZ149" s="29"/>
      <c r="MBA149" s="29"/>
      <c r="MBB149" s="29"/>
      <c r="MBC149" s="29"/>
      <c r="MBD149" s="29"/>
      <c r="MBE149" s="29"/>
      <c r="MBF149" s="29"/>
      <c r="MBG149" s="29"/>
      <c r="MBH149" s="29"/>
      <c r="MBI149" s="29"/>
      <c r="MBJ149" s="29"/>
      <c r="MBK149" s="29"/>
      <c r="MBL149" s="29"/>
      <c r="MBM149" s="29"/>
      <c r="MBN149" s="29"/>
      <c r="MBO149" s="29"/>
      <c r="MBP149" s="29"/>
      <c r="MBQ149" s="29"/>
      <c r="MBR149" s="29"/>
      <c r="MBS149" s="29"/>
      <c r="MBT149" s="29"/>
      <c r="MBU149" s="29"/>
      <c r="MBV149" s="29"/>
      <c r="MBW149" s="29"/>
      <c r="MBX149" s="29"/>
      <c r="MBY149" s="29"/>
      <c r="MBZ149" s="29"/>
      <c r="MCA149" s="29"/>
      <c r="MCB149" s="29"/>
      <c r="MCC149" s="29"/>
      <c r="MCD149" s="29"/>
      <c r="MCE149" s="29"/>
      <c r="MCF149" s="29"/>
      <c r="MCG149" s="29"/>
      <c r="MCH149" s="29"/>
      <c r="MCI149" s="29"/>
      <c r="MCJ149" s="29"/>
      <c r="MCK149" s="29"/>
      <c r="MCL149" s="29"/>
      <c r="MCM149" s="29"/>
      <c r="MCN149" s="29"/>
      <c r="MCO149" s="29"/>
      <c r="MCP149" s="29"/>
      <c r="MCQ149" s="29"/>
      <c r="MCR149" s="29"/>
      <c r="MCS149" s="29"/>
      <c r="MCT149" s="29"/>
      <c r="MCU149" s="29"/>
      <c r="MCV149" s="29"/>
      <c r="MCW149" s="29"/>
      <c r="MCX149" s="29"/>
      <c r="MCY149" s="29"/>
      <c r="MCZ149" s="29"/>
      <c r="MDA149" s="29"/>
      <c r="MDB149" s="29"/>
      <c r="MDC149" s="29"/>
      <c r="MDD149" s="29"/>
      <c r="MDE149" s="29"/>
      <c r="MDF149" s="29"/>
      <c r="MDG149" s="29"/>
      <c r="MDH149" s="29"/>
      <c r="MDI149" s="29"/>
      <c r="MDJ149" s="29"/>
      <c r="MDK149" s="29"/>
      <c r="MDL149" s="29"/>
      <c r="MDM149" s="29"/>
      <c r="MDN149" s="29"/>
      <c r="MDO149" s="29"/>
      <c r="MDP149" s="29"/>
      <c r="MDQ149" s="29"/>
      <c r="MDR149" s="29"/>
      <c r="MDS149" s="29"/>
      <c r="MDT149" s="29"/>
      <c r="MDU149" s="29"/>
      <c r="MDV149" s="29"/>
      <c r="MDW149" s="29"/>
      <c r="MDX149" s="29"/>
      <c r="MDY149" s="29"/>
      <c r="MDZ149" s="29"/>
      <c r="MEA149" s="29"/>
      <c r="MEB149" s="29"/>
      <c r="MEC149" s="29"/>
      <c r="MED149" s="29"/>
      <c r="MEE149" s="29"/>
      <c r="MEF149" s="29"/>
      <c r="MEG149" s="29"/>
      <c r="MEH149" s="29"/>
      <c r="MEI149" s="29"/>
      <c r="MEJ149" s="29"/>
      <c r="MEK149" s="29"/>
      <c r="MEL149" s="29"/>
      <c r="MEM149" s="29"/>
      <c r="MEN149" s="29"/>
      <c r="MEO149" s="29"/>
      <c r="MEP149" s="29"/>
      <c r="MEQ149" s="29"/>
      <c r="MER149" s="29"/>
      <c r="MES149" s="29"/>
      <c r="MET149" s="29"/>
      <c r="MEU149" s="29"/>
      <c r="MEV149" s="29"/>
      <c r="MEW149" s="29"/>
      <c r="MEX149" s="29"/>
      <c r="MEY149" s="29"/>
      <c r="MEZ149" s="29"/>
      <c r="MFA149" s="29"/>
      <c r="MFB149" s="29"/>
      <c r="MFC149" s="29"/>
      <c r="MFD149" s="29"/>
      <c r="MFE149" s="29"/>
      <c r="MFF149" s="29"/>
      <c r="MFG149" s="29"/>
      <c r="MFH149" s="29"/>
      <c r="MFI149" s="29"/>
      <c r="MFJ149" s="29"/>
      <c r="MFK149" s="29"/>
      <c r="MFL149" s="29"/>
      <c r="MFM149" s="29"/>
      <c r="MFN149" s="29"/>
      <c r="MFP149" s="29"/>
      <c r="MFQ149" s="29"/>
      <c r="MFR149" s="29"/>
      <c r="MFS149" s="29"/>
      <c r="MFT149" s="29"/>
      <c r="MFU149" s="29"/>
      <c r="MFV149" s="29"/>
      <c r="MFW149" s="29"/>
      <c r="MFX149" s="29"/>
      <c r="MFY149" s="29"/>
      <c r="MFZ149" s="29"/>
      <c r="MGA149" s="29"/>
      <c r="MGB149" s="29"/>
      <c r="MGC149" s="29"/>
      <c r="MGD149" s="29"/>
      <c r="MGE149" s="29"/>
      <c r="MGF149" s="29"/>
      <c r="MGG149" s="29"/>
      <c r="MGH149" s="29"/>
      <c r="MGI149" s="29"/>
      <c r="MGJ149" s="29"/>
      <c r="MGK149" s="29"/>
      <c r="MGL149" s="29"/>
      <c r="MGM149" s="29"/>
      <c r="MGN149" s="29"/>
      <c r="MGO149" s="29"/>
      <c r="MGP149" s="29"/>
      <c r="MGQ149" s="29"/>
      <c r="MGR149" s="29"/>
      <c r="MGS149" s="29"/>
      <c r="MGT149" s="29"/>
      <c r="MGU149" s="29"/>
      <c r="MGV149" s="29"/>
      <c r="MGW149" s="29"/>
      <c r="MGX149" s="29"/>
      <c r="MGY149" s="29"/>
      <c r="MGZ149" s="29"/>
      <c r="MHA149" s="29"/>
      <c r="MHB149" s="29"/>
      <c r="MHC149" s="29"/>
      <c r="MHD149" s="29"/>
      <c r="MHE149" s="29"/>
      <c r="MHF149" s="29"/>
      <c r="MHG149" s="29"/>
      <c r="MHH149" s="29"/>
      <c r="MHI149" s="29"/>
      <c r="MHJ149" s="29"/>
      <c r="MHK149" s="29"/>
      <c r="MHL149" s="29"/>
      <c r="MHM149" s="29"/>
      <c r="MHN149" s="29"/>
      <c r="MHO149" s="29"/>
      <c r="MHP149" s="29"/>
      <c r="MHQ149" s="29"/>
      <c r="MHR149" s="29"/>
      <c r="MHS149" s="29"/>
      <c r="MHT149" s="29"/>
      <c r="MHU149" s="29"/>
      <c r="MHV149" s="29"/>
      <c r="MHW149" s="29"/>
      <c r="MHX149" s="29"/>
      <c r="MHY149" s="29"/>
      <c r="MHZ149" s="29"/>
      <c r="MIA149" s="29"/>
      <c r="MIB149" s="29"/>
      <c r="MIC149" s="29"/>
      <c r="MID149" s="29"/>
      <c r="MIE149" s="29"/>
      <c r="MIF149" s="29"/>
      <c r="MIG149" s="29"/>
      <c r="MIH149" s="29"/>
      <c r="MII149" s="29"/>
      <c r="MIJ149" s="29"/>
      <c r="MIK149" s="29"/>
      <c r="MIL149" s="29"/>
      <c r="MIM149" s="29"/>
      <c r="MIN149" s="29"/>
      <c r="MIO149" s="29"/>
      <c r="MIP149" s="29"/>
      <c r="MIQ149" s="29"/>
      <c r="MIR149" s="29"/>
      <c r="MIS149" s="29"/>
      <c r="MIT149" s="29"/>
      <c r="MIU149" s="29"/>
      <c r="MIV149" s="29"/>
      <c r="MIW149" s="29"/>
      <c r="MIX149" s="29"/>
      <c r="MIY149" s="29"/>
      <c r="MIZ149" s="29"/>
      <c r="MJA149" s="29"/>
      <c r="MJB149" s="29"/>
      <c r="MJC149" s="29"/>
      <c r="MJD149" s="29"/>
      <c r="MJE149" s="29"/>
      <c r="MJF149" s="29"/>
      <c r="MJG149" s="29"/>
      <c r="MJH149" s="29"/>
      <c r="MJI149" s="29"/>
      <c r="MJJ149" s="29"/>
      <c r="MJK149" s="29"/>
      <c r="MJL149" s="29"/>
      <c r="MJM149" s="29"/>
      <c r="MJN149" s="29"/>
      <c r="MJO149" s="29"/>
      <c r="MJP149" s="29"/>
      <c r="MJQ149" s="29"/>
      <c r="MJR149" s="29"/>
      <c r="MJS149" s="29"/>
      <c r="MJT149" s="29"/>
      <c r="MJU149" s="29"/>
      <c r="MJV149" s="29"/>
      <c r="MJW149" s="29"/>
      <c r="MJX149" s="29"/>
      <c r="MJY149" s="29"/>
      <c r="MJZ149" s="29"/>
      <c r="MKA149" s="29"/>
      <c r="MKB149" s="29"/>
      <c r="MKC149" s="29"/>
      <c r="MKD149" s="29"/>
      <c r="MKE149" s="29"/>
      <c r="MKF149" s="29"/>
      <c r="MKG149" s="29"/>
      <c r="MKH149" s="29"/>
      <c r="MKI149" s="29"/>
      <c r="MKJ149" s="29"/>
      <c r="MKK149" s="29"/>
      <c r="MKL149" s="29"/>
      <c r="MKM149" s="29"/>
      <c r="MKN149" s="29"/>
      <c r="MKO149" s="29"/>
      <c r="MKP149" s="29"/>
      <c r="MKQ149" s="29"/>
      <c r="MKR149" s="29"/>
      <c r="MKS149" s="29"/>
      <c r="MKT149" s="29"/>
      <c r="MKU149" s="29"/>
      <c r="MKV149" s="29"/>
      <c r="MKW149" s="29"/>
      <c r="MKX149" s="29"/>
      <c r="MKY149" s="29"/>
      <c r="MKZ149" s="29"/>
      <c r="MLA149" s="29"/>
      <c r="MLB149" s="29"/>
      <c r="MLC149" s="29"/>
      <c r="MLD149" s="29"/>
      <c r="MLE149" s="29"/>
      <c r="MLF149" s="29"/>
      <c r="MLG149" s="29"/>
      <c r="MLH149" s="29"/>
      <c r="MLI149" s="29"/>
      <c r="MLJ149" s="29"/>
      <c r="MLK149" s="29"/>
      <c r="MLL149" s="29"/>
      <c r="MLM149" s="29"/>
      <c r="MLN149" s="29"/>
      <c r="MLO149" s="29"/>
      <c r="MLP149" s="29"/>
      <c r="MLQ149" s="29"/>
      <c r="MLR149" s="29"/>
      <c r="MLS149" s="29"/>
      <c r="MLT149" s="29"/>
      <c r="MLU149" s="29"/>
      <c r="MLV149" s="29"/>
      <c r="MLW149" s="29"/>
      <c r="MLX149" s="29"/>
      <c r="MLY149" s="29"/>
      <c r="MLZ149" s="29"/>
      <c r="MMA149" s="29"/>
      <c r="MMB149" s="29"/>
      <c r="MMC149" s="29"/>
      <c r="MMD149" s="29"/>
      <c r="MME149" s="29"/>
      <c r="MMF149" s="29"/>
      <c r="MMG149" s="29"/>
      <c r="MMH149" s="29"/>
      <c r="MMI149" s="29"/>
      <c r="MMJ149" s="29"/>
      <c r="MMK149" s="29"/>
      <c r="MML149" s="29"/>
      <c r="MMM149" s="29"/>
      <c r="MMN149" s="29"/>
      <c r="MMO149" s="29"/>
      <c r="MMP149" s="29"/>
      <c r="MMQ149" s="29"/>
      <c r="MMR149" s="29"/>
      <c r="MMS149" s="29"/>
      <c r="MMT149" s="29"/>
      <c r="MMU149" s="29"/>
      <c r="MMV149" s="29"/>
      <c r="MMW149" s="29"/>
      <c r="MMX149" s="29"/>
      <c r="MMY149" s="29"/>
      <c r="MMZ149" s="29"/>
      <c r="MNA149" s="29"/>
      <c r="MNB149" s="29"/>
      <c r="MNC149" s="29"/>
      <c r="MND149" s="29"/>
      <c r="MNE149" s="29"/>
      <c r="MNF149" s="29"/>
      <c r="MNG149" s="29"/>
      <c r="MNH149" s="29"/>
      <c r="MNI149" s="29"/>
      <c r="MNJ149" s="29"/>
      <c r="MNK149" s="29"/>
      <c r="MNL149" s="29"/>
      <c r="MNM149" s="29"/>
      <c r="MNN149" s="29"/>
      <c r="MNO149" s="29"/>
      <c r="MNP149" s="29"/>
      <c r="MNQ149" s="29"/>
      <c r="MNR149" s="29"/>
      <c r="MNS149" s="29"/>
      <c r="MNT149" s="29"/>
      <c r="MNU149" s="29"/>
      <c r="MNV149" s="29"/>
      <c r="MNW149" s="29"/>
      <c r="MNX149" s="29"/>
      <c r="MNY149" s="29"/>
      <c r="MNZ149" s="29"/>
      <c r="MOA149" s="29"/>
      <c r="MOB149" s="29"/>
      <c r="MOC149" s="29"/>
      <c r="MOD149" s="29"/>
      <c r="MOE149" s="29"/>
      <c r="MOF149" s="29"/>
      <c r="MOG149" s="29"/>
      <c r="MOH149" s="29"/>
      <c r="MOI149" s="29"/>
      <c r="MOJ149" s="29"/>
      <c r="MOK149" s="29"/>
      <c r="MOL149" s="29"/>
      <c r="MOM149" s="29"/>
      <c r="MON149" s="29"/>
      <c r="MOO149" s="29"/>
      <c r="MOP149" s="29"/>
      <c r="MOQ149" s="29"/>
      <c r="MOR149" s="29"/>
      <c r="MOS149" s="29"/>
      <c r="MOT149" s="29"/>
      <c r="MOU149" s="29"/>
      <c r="MOV149" s="29"/>
      <c r="MOW149" s="29"/>
      <c r="MOX149" s="29"/>
      <c r="MOY149" s="29"/>
      <c r="MOZ149" s="29"/>
      <c r="MPA149" s="29"/>
      <c r="MPB149" s="29"/>
      <c r="MPC149" s="29"/>
      <c r="MPD149" s="29"/>
      <c r="MPE149" s="29"/>
      <c r="MPF149" s="29"/>
      <c r="MPG149" s="29"/>
      <c r="MPH149" s="29"/>
      <c r="MPI149" s="29"/>
      <c r="MPJ149" s="29"/>
      <c r="MPL149" s="29"/>
      <c r="MPM149" s="29"/>
      <c r="MPN149" s="29"/>
      <c r="MPO149" s="29"/>
      <c r="MPP149" s="29"/>
      <c r="MPQ149" s="29"/>
      <c r="MPR149" s="29"/>
      <c r="MPS149" s="29"/>
      <c r="MPT149" s="29"/>
      <c r="MPU149" s="29"/>
      <c r="MPV149" s="29"/>
      <c r="MPW149" s="29"/>
      <c r="MPX149" s="29"/>
      <c r="MPY149" s="29"/>
      <c r="MPZ149" s="29"/>
      <c r="MQA149" s="29"/>
      <c r="MQB149" s="29"/>
      <c r="MQC149" s="29"/>
      <c r="MQD149" s="29"/>
      <c r="MQE149" s="29"/>
      <c r="MQF149" s="29"/>
      <c r="MQG149" s="29"/>
      <c r="MQH149" s="29"/>
      <c r="MQI149" s="29"/>
      <c r="MQJ149" s="29"/>
      <c r="MQK149" s="29"/>
      <c r="MQL149" s="29"/>
      <c r="MQM149" s="29"/>
      <c r="MQN149" s="29"/>
      <c r="MQO149" s="29"/>
      <c r="MQP149" s="29"/>
      <c r="MQQ149" s="29"/>
      <c r="MQR149" s="29"/>
      <c r="MQS149" s="29"/>
      <c r="MQT149" s="29"/>
      <c r="MQU149" s="29"/>
      <c r="MQV149" s="29"/>
      <c r="MQW149" s="29"/>
      <c r="MQX149" s="29"/>
      <c r="MQY149" s="29"/>
      <c r="MQZ149" s="29"/>
      <c r="MRA149" s="29"/>
      <c r="MRB149" s="29"/>
      <c r="MRC149" s="29"/>
      <c r="MRD149" s="29"/>
      <c r="MRE149" s="29"/>
      <c r="MRF149" s="29"/>
      <c r="MRG149" s="29"/>
      <c r="MRH149" s="29"/>
      <c r="MRI149" s="29"/>
      <c r="MRJ149" s="29"/>
      <c r="MRK149" s="29"/>
      <c r="MRL149" s="29"/>
      <c r="MRM149" s="29"/>
      <c r="MRN149" s="29"/>
      <c r="MRO149" s="29"/>
      <c r="MRP149" s="29"/>
      <c r="MRQ149" s="29"/>
      <c r="MRR149" s="29"/>
      <c r="MRS149" s="29"/>
      <c r="MRT149" s="29"/>
      <c r="MRU149" s="29"/>
      <c r="MRV149" s="29"/>
      <c r="MRW149" s="29"/>
      <c r="MRX149" s="29"/>
      <c r="MRY149" s="29"/>
      <c r="MRZ149" s="29"/>
      <c r="MSA149" s="29"/>
      <c r="MSB149" s="29"/>
      <c r="MSC149" s="29"/>
      <c r="MSD149" s="29"/>
      <c r="MSE149" s="29"/>
      <c r="MSF149" s="29"/>
      <c r="MSG149" s="29"/>
      <c r="MSH149" s="29"/>
      <c r="MSI149" s="29"/>
      <c r="MSJ149" s="29"/>
      <c r="MSK149" s="29"/>
      <c r="MSL149" s="29"/>
      <c r="MSM149" s="29"/>
      <c r="MSN149" s="29"/>
      <c r="MSO149" s="29"/>
      <c r="MSP149" s="29"/>
      <c r="MSQ149" s="29"/>
      <c r="MSR149" s="29"/>
      <c r="MSS149" s="29"/>
      <c r="MST149" s="29"/>
      <c r="MSU149" s="29"/>
      <c r="MSV149" s="29"/>
      <c r="MSW149" s="29"/>
      <c r="MSX149" s="29"/>
      <c r="MSY149" s="29"/>
      <c r="MSZ149" s="29"/>
      <c r="MTA149" s="29"/>
      <c r="MTB149" s="29"/>
      <c r="MTC149" s="29"/>
      <c r="MTD149" s="29"/>
      <c r="MTE149" s="29"/>
      <c r="MTF149" s="29"/>
      <c r="MTG149" s="29"/>
      <c r="MTH149" s="29"/>
      <c r="MTI149" s="29"/>
      <c r="MTJ149" s="29"/>
      <c r="MTK149" s="29"/>
      <c r="MTL149" s="29"/>
      <c r="MTM149" s="29"/>
      <c r="MTN149" s="29"/>
      <c r="MTO149" s="29"/>
      <c r="MTP149" s="29"/>
      <c r="MTQ149" s="29"/>
      <c r="MTR149" s="29"/>
      <c r="MTS149" s="29"/>
      <c r="MTT149" s="29"/>
      <c r="MTU149" s="29"/>
      <c r="MTV149" s="29"/>
      <c r="MTW149" s="29"/>
      <c r="MTX149" s="29"/>
      <c r="MTY149" s="29"/>
      <c r="MTZ149" s="29"/>
      <c r="MUA149" s="29"/>
      <c r="MUB149" s="29"/>
      <c r="MUC149" s="29"/>
      <c r="MUD149" s="29"/>
      <c r="MUE149" s="29"/>
      <c r="MUF149" s="29"/>
      <c r="MUG149" s="29"/>
      <c r="MUH149" s="29"/>
      <c r="MUI149" s="29"/>
      <c r="MUJ149" s="29"/>
      <c r="MUK149" s="29"/>
      <c r="MUL149" s="29"/>
      <c r="MUM149" s="29"/>
      <c r="MUN149" s="29"/>
      <c r="MUO149" s="29"/>
      <c r="MUP149" s="29"/>
      <c r="MUQ149" s="29"/>
      <c r="MUR149" s="29"/>
      <c r="MUS149" s="29"/>
      <c r="MUT149" s="29"/>
      <c r="MUU149" s="29"/>
      <c r="MUV149" s="29"/>
      <c r="MUW149" s="29"/>
      <c r="MUX149" s="29"/>
      <c r="MUY149" s="29"/>
      <c r="MUZ149" s="29"/>
      <c r="MVA149" s="29"/>
      <c r="MVB149" s="29"/>
      <c r="MVC149" s="29"/>
      <c r="MVD149" s="29"/>
      <c r="MVE149" s="29"/>
      <c r="MVF149" s="29"/>
      <c r="MVG149" s="29"/>
      <c r="MVH149" s="29"/>
      <c r="MVI149" s="29"/>
      <c r="MVJ149" s="29"/>
      <c r="MVK149" s="29"/>
      <c r="MVL149" s="29"/>
      <c r="MVM149" s="29"/>
      <c r="MVN149" s="29"/>
      <c r="MVO149" s="29"/>
      <c r="MVP149" s="29"/>
      <c r="MVQ149" s="29"/>
      <c r="MVR149" s="29"/>
      <c r="MVS149" s="29"/>
      <c r="MVT149" s="29"/>
      <c r="MVU149" s="29"/>
      <c r="MVV149" s="29"/>
      <c r="MVW149" s="29"/>
      <c r="MVX149" s="29"/>
      <c r="MVY149" s="29"/>
      <c r="MVZ149" s="29"/>
      <c r="MWA149" s="29"/>
      <c r="MWB149" s="29"/>
      <c r="MWC149" s="29"/>
      <c r="MWD149" s="29"/>
      <c r="MWE149" s="29"/>
      <c r="MWF149" s="29"/>
      <c r="MWG149" s="29"/>
      <c r="MWH149" s="29"/>
      <c r="MWI149" s="29"/>
      <c r="MWJ149" s="29"/>
      <c r="MWK149" s="29"/>
      <c r="MWL149" s="29"/>
      <c r="MWM149" s="29"/>
      <c r="MWN149" s="29"/>
      <c r="MWO149" s="29"/>
      <c r="MWP149" s="29"/>
      <c r="MWQ149" s="29"/>
      <c r="MWR149" s="29"/>
      <c r="MWS149" s="29"/>
      <c r="MWT149" s="29"/>
      <c r="MWU149" s="29"/>
      <c r="MWV149" s="29"/>
      <c r="MWW149" s="29"/>
      <c r="MWX149" s="29"/>
      <c r="MWY149" s="29"/>
      <c r="MWZ149" s="29"/>
      <c r="MXA149" s="29"/>
      <c r="MXB149" s="29"/>
      <c r="MXC149" s="29"/>
      <c r="MXD149" s="29"/>
      <c r="MXE149" s="29"/>
      <c r="MXF149" s="29"/>
      <c r="MXG149" s="29"/>
      <c r="MXH149" s="29"/>
      <c r="MXI149" s="29"/>
      <c r="MXJ149" s="29"/>
      <c r="MXK149" s="29"/>
      <c r="MXL149" s="29"/>
      <c r="MXM149" s="29"/>
      <c r="MXN149" s="29"/>
      <c r="MXO149" s="29"/>
      <c r="MXP149" s="29"/>
      <c r="MXQ149" s="29"/>
      <c r="MXR149" s="29"/>
      <c r="MXS149" s="29"/>
      <c r="MXT149" s="29"/>
      <c r="MXU149" s="29"/>
      <c r="MXV149" s="29"/>
      <c r="MXW149" s="29"/>
      <c r="MXX149" s="29"/>
      <c r="MXY149" s="29"/>
      <c r="MXZ149" s="29"/>
      <c r="MYA149" s="29"/>
      <c r="MYB149" s="29"/>
      <c r="MYC149" s="29"/>
      <c r="MYD149" s="29"/>
      <c r="MYE149" s="29"/>
      <c r="MYF149" s="29"/>
      <c r="MYG149" s="29"/>
      <c r="MYH149" s="29"/>
      <c r="MYI149" s="29"/>
      <c r="MYJ149" s="29"/>
      <c r="MYK149" s="29"/>
      <c r="MYL149" s="29"/>
      <c r="MYM149" s="29"/>
      <c r="MYN149" s="29"/>
      <c r="MYO149" s="29"/>
      <c r="MYP149" s="29"/>
      <c r="MYQ149" s="29"/>
      <c r="MYR149" s="29"/>
      <c r="MYS149" s="29"/>
      <c r="MYT149" s="29"/>
      <c r="MYU149" s="29"/>
      <c r="MYV149" s="29"/>
      <c r="MYW149" s="29"/>
      <c r="MYX149" s="29"/>
      <c r="MYY149" s="29"/>
      <c r="MYZ149" s="29"/>
      <c r="MZA149" s="29"/>
      <c r="MZB149" s="29"/>
      <c r="MZC149" s="29"/>
      <c r="MZD149" s="29"/>
      <c r="MZE149" s="29"/>
      <c r="MZF149" s="29"/>
      <c r="MZH149" s="29"/>
      <c r="MZI149" s="29"/>
      <c r="MZJ149" s="29"/>
      <c r="MZK149" s="29"/>
      <c r="MZL149" s="29"/>
      <c r="MZM149" s="29"/>
      <c r="MZN149" s="29"/>
      <c r="MZO149" s="29"/>
      <c r="MZP149" s="29"/>
      <c r="MZQ149" s="29"/>
      <c r="MZR149" s="29"/>
      <c r="MZS149" s="29"/>
      <c r="MZT149" s="29"/>
      <c r="MZU149" s="29"/>
      <c r="MZV149" s="29"/>
      <c r="MZW149" s="29"/>
      <c r="MZX149" s="29"/>
      <c r="MZY149" s="29"/>
      <c r="MZZ149" s="29"/>
      <c r="NAA149" s="29"/>
      <c r="NAB149" s="29"/>
      <c r="NAC149" s="29"/>
      <c r="NAD149" s="29"/>
      <c r="NAE149" s="29"/>
      <c r="NAF149" s="29"/>
      <c r="NAG149" s="29"/>
      <c r="NAH149" s="29"/>
      <c r="NAI149" s="29"/>
      <c r="NAJ149" s="29"/>
      <c r="NAK149" s="29"/>
      <c r="NAL149" s="29"/>
      <c r="NAM149" s="29"/>
      <c r="NAN149" s="29"/>
      <c r="NAO149" s="29"/>
      <c r="NAP149" s="29"/>
      <c r="NAQ149" s="29"/>
      <c r="NAR149" s="29"/>
      <c r="NAS149" s="29"/>
      <c r="NAT149" s="29"/>
      <c r="NAU149" s="29"/>
      <c r="NAV149" s="29"/>
      <c r="NAW149" s="29"/>
      <c r="NAX149" s="29"/>
      <c r="NAY149" s="29"/>
      <c r="NAZ149" s="29"/>
      <c r="NBA149" s="29"/>
      <c r="NBB149" s="29"/>
      <c r="NBC149" s="29"/>
      <c r="NBD149" s="29"/>
      <c r="NBE149" s="29"/>
      <c r="NBF149" s="29"/>
      <c r="NBG149" s="29"/>
      <c r="NBH149" s="29"/>
      <c r="NBI149" s="29"/>
      <c r="NBJ149" s="29"/>
      <c r="NBK149" s="29"/>
      <c r="NBL149" s="29"/>
      <c r="NBM149" s="29"/>
      <c r="NBN149" s="29"/>
      <c r="NBO149" s="29"/>
      <c r="NBP149" s="29"/>
      <c r="NBQ149" s="29"/>
      <c r="NBR149" s="29"/>
      <c r="NBS149" s="29"/>
      <c r="NBT149" s="29"/>
      <c r="NBU149" s="29"/>
      <c r="NBV149" s="29"/>
      <c r="NBW149" s="29"/>
      <c r="NBX149" s="29"/>
      <c r="NBY149" s="29"/>
      <c r="NBZ149" s="29"/>
      <c r="NCA149" s="29"/>
      <c r="NCB149" s="29"/>
      <c r="NCC149" s="29"/>
      <c r="NCD149" s="29"/>
      <c r="NCE149" s="29"/>
      <c r="NCF149" s="29"/>
      <c r="NCG149" s="29"/>
      <c r="NCH149" s="29"/>
      <c r="NCI149" s="29"/>
      <c r="NCJ149" s="29"/>
      <c r="NCK149" s="29"/>
      <c r="NCL149" s="29"/>
      <c r="NCM149" s="29"/>
      <c r="NCN149" s="29"/>
      <c r="NCO149" s="29"/>
      <c r="NCP149" s="29"/>
      <c r="NCQ149" s="29"/>
      <c r="NCR149" s="29"/>
      <c r="NCS149" s="29"/>
      <c r="NCT149" s="29"/>
      <c r="NCU149" s="29"/>
      <c r="NCV149" s="29"/>
      <c r="NCW149" s="29"/>
      <c r="NCX149" s="29"/>
      <c r="NCY149" s="29"/>
      <c r="NCZ149" s="29"/>
      <c r="NDA149" s="29"/>
      <c r="NDB149" s="29"/>
      <c r="NDC149" s="29"/>
      <c r="NDD149" s="29"/>
      <c r="NDE149" s="29"/>
      <c r="NDF149" s="29"/>
      <c r="NDG149" s="29"/>
      <c r="NDH149" s="29"/>
      <c r="NDI149" s="29"/>
      <c r="NDJ149" s="29"/>
      <c r="NDK149" s="29"/>
      <c r="NDL149" s="29"/>
      <c r="NDM149" s="29"/>
      <c r="NDN149" s="29"/>
      <c r="NDO149" s="29"/>
      <c r="NDP149" s="29"/>
      <c r="NDQ149" s="29"/>
      <c r="NDR149" s="29"/>
      <c r="NDS149" s="29"/>
      <c r="NDT149" s="29"/>
      <c r="NDU149" s="29"/>
      <c r="NDV149" s="29"/>
      <c r="NDW149" s="29"/>
      <c r="NDX149" s="29"/>
      <c r="NDY149" s="29"/>
      <c r="NDZ149" s="29"/>
      <c r="NEA149" s="29"/>
      <c r="NEB149" s="29"/>
      <c r="NEC149" s="29"/>
      <c r="NED149" s="29"/>
      <c r="NEE149" s="29"/>
      <c r="NEF149" s="29"/>
      <c r="NEG149" s="29"/>
      <c r="NEH149" s="29"/>
      <c r="NEI149" s="29"/>
      <c r="NEJ149" s="29"/>
      <c r="NEK149" s="29"/>
      <c r="NEL149" s="29"/>
      <c r="NEM149" s="29"/>
      <c r="NEN149" s="29"/>
      <c r="NEO149" s="29"/>
      <c r="NEP149" s="29"/>
      <c r="NEQ149" s="29"/>
      <c r="NER149" s="29"/>
      <c r="NES149" s="29"/>
      <c r="NET149" s="29"/>
      <c r="NEU149" s="29"/>
      <c r="NEV149" s="29"/>
      <c r="NEW149" s="29"/>
      <c r="NEX149" s="29"/>
      <c r="NEY149" s="29"/>
      <c r="NEZ149" s="29"/>
      <c r="NFA149" s="29"/>
      <c r="NFB149" s="29"/>
      <c r="NFC149" s="29"/>
      <c r="NFD149" s="29"/>
      <c r="NFE149" s="29"/>
      <c r="NFF149" s="29"/>
      <c r="NFG149" s="29"/>
      <c r="NFH149" s="29"/>
      <c r="NFI149" s="29"/>
      <c r="NFJ149" s="29"/>
      <c r="NFK149" s="29"/>
      <c r="NFL149" s="29"/>
      <c r="NFM149" s="29"/>
      <c r="NFN149" s="29"/>
      <c r="NFO149" s="29"/>
      <c r="NFP149" s="29"/>
      <c r="NFQ149" s="29"/>
      <c r="NFR149" s="29"/>
      <c r="NFS149" s="29"/>
      <c r="NFT149" s="29"/>
      <c r="NFU149" s="29"/>
      <c r="NFV149" s="29"/>
      <c r="NFW149" s="29"/>
      <c r="NFX149" s="29"/>
      <c r="NFY149" s="29"/>
      <c r="NFZ149" s="29"/>
      <c r="NGA149" s="29"/>
      <c r="NGB149" s="29"/>
      <c r="NGC149" s="29"/>
      <c r="NGD149" s="29"/>
      <c r="NGE149" s="29"/>
      <c r="NGF149" s="29"/>
      <c r="NGG149" s="29"/>
      <c r="NGH149" s="29"/>
      <c r="NGI149" s="29"/>
      <c r="NGJ149" s="29"/>
      <c r="NGK149" s="29"/>
      <c r="NGL149" s="29"/>
      <c r="NGM149" s="29"/>
      <c r="NGN149" s="29"/>
      <c r="NGO149" s="29"/>
      <c r="NGP149" s="29"/>
      <c r="NGQ149" s="29"/>
      <c r="NGR149" s="29"/>
      <c r="NGS149" s="29"/>
      <c r="NGT149" s="29"/>
      <c r="NGU149" s="29"/>
      <c r="NGV149" s="29"/>
      <c r="NGW149" s="29"/>
      <c r="NGX149" s="29"/>
      <c r="NGY149" s="29"/>
      <c r="NGZ149" s="29"/>
      <c r="NHA149" s="29"/>
      <c r="NHB149" s="29"/>
      <c r="NHC149" s="29"/>
      <c r="NHD149" s="29"/>
      <c r="NHE149" s="29"/>
      <c r="NHF149" s="29"/>
      <c r="NHG149" s="29"/>
      <c r="NHH149" s="29"/>
      <c r="NHI149" s="29"/>
      <c r="NHJ149" s="29"/>
      <c r="NHK149" s="29"/>
      <c r="NHL149" s="29"/>
      <c r="NHM149" s="29"/>
      <c r="NHN149" s="29"/>
      <c r="NHO149" s="29"/>
      <c r="NHP149" s="29"/>
      <c r="NHQ149" s="29"/>
      <c r="NHR149" s="29"/>
      <c r="NHS149" s="29"/>
      <c r="NHT149" s="29"/>
      <c r="NHU149" s="29"/>
      <c r="NHV149" s="29"/>
      <c r="NHW149" s="29"/>
      <c r="NHX149" s="29"/>
      <c r="NHY149" s="29"/>
      <c r="NHZ149" s="29"/>
      <c r="NIA149" s="29"/>
      <c r="NIB149" s="29"/>
      <c r="NIC149" s="29"/>
      <c r="NID149" s="29"/>
      <c r="NIE149" s="29"/>
      <c r="NIF149" s="29"/>
      <c r="NIG149" s="29"/>
      <c r="NIH149" s="29"/>
      <c r="NII149" s="29"/>
      <c r="NIJ149" s="29"/>
      <c r="NIK149" s="29"/>
      <c r="NIL149" s="29"/>
      <c r="NIM149" s="29"/>
      <c r="NIN149" s="29"/>
      <c r="NIO149" s="29"/>
      <c r="NIP149" s="29"/>
      <c r="NIQ149" s="29"/>
      <c r="NIR149" s="29"/>
      <c r="NIS149" s="29"/>
      <c r="NIT149" s="29"/>
      <c r="NIU149" s="29"/>
      <c r="NIV149" s="29"/>
      <c r="NIW149" s="29"/>
      <c r="NIX149" s="29"/>
      <c r="NIY149" s="29"/>
      <c r="NIZ149" s="29"/>
      <c r="NJA149" s="29"/>
      <c r="NJB149" s="29"/>
      <c r="NJD149" s="29"/>
      <c r="NJE149" s="29"/>
      <c r="NJF149" s="29"/>
      <c r="NJG149" s="29"/>
      <c r="NJH149" s="29"/>
      <c r="NJI149" s="29"/>
      <c r="NJJ149" s="29"/>
      <c r="NJK149" s="29"/>
      <c r="NJL149" s="29"/>
      <c r="NJM149" s="29"/>
      <c r="NJN149" s="29"/>
      <c r="NJO149" s="29"/>
      <c r="NJP149" s="29"/>
      <c r="NJQ149" s="29"/>
      <c r="NJR149" s="29"/>
      <c r="NJS149" s="29"/>
      <c r="NJT149" s="29"/>
      <c r="NJU149" s="29"/>
      <c r="NJV149" s="29"/>
      <c r="NJW149" s="29"/>
      <c r="NJX149" s="29"/>
      <c r="NJY149" s="29"/>
      <c r="NJZ149" s="29"/>
      <c r="NKA149" s="29"/>
      <c r="NKB149" s="29"/>
      <c r="NKC149" s="29"/>
      <c r="NKD149" s="29"/>
      <c r="NKE149" s="29"/>
      <c r="NKF149" s="29"/>
      <c r="NKG149" s="29"/>
      <c r="NKH149" s="29"/>
      <c r="NKI149" s="29"/>
      <c r="NKJ149" s="29"/>
      <c r="NKK149" s="29"/>
      <c r="NKL149" s="29"/>
      <c r="NKM149" s="29"/>
      <c r="NKN149" s="29"/>
      <c r="NKO149" s="29"/>
      <c r="NKP149" s="29"/>
      <c r="NKQ149" s="29"/>
      <c r="NKR149" s="29"/>
      <c r="NKS149" s="29"/>
      <c r="NKT149" s="29"/>
      <c r="NKU149" s="29"/>
      <c r="NKV149" s="29"/>
      <c r="NKW149" s="29"/>
      <c r="NKX149" s="29"/>
      <c r="NKY149" s="29"/>
      <c r="NKZ149" s="29"/>
      <c r="NLA149" s="29"/>
      <c r="NLB149" s="29"/>
      <c r="NLC149" s="29"/>
      <c r="NLD149" s="29"/>
      <c r="NLE149" s="29"/>
      <c r="NLF149" s="29"/>
      <c r="NLG149" s="29"/>
      <c r="NLH149" s="29"/>
      <c r="NLI149" s="29"/>
      <c r="NLJ149" s="29"/>
      <c r="NLK149" s="29"/>
      <c r="NLL149" s="29"/>
      <c r="NLM149" s="29"/>
      <c r="NLN149" s="29"/>
      <c r="NLO149" s="29"/>
      <c r="NLP149" s="29"/>
      <c r="NLQ149" s="29"/>
      <c r="NLR149" s="29"/>
      <c r="NLS149" s="29"/>
      <c r="NLT149" s="29"/>
      <c r="NLU149" s="29"/>
      <c r="NLV149" s="29"/>
      <c r="NLW149" s="29"/>
      <c r="NLX149" s="29"/>
      <c r="NLY149" s="29"/>
      <c r="NLZ149" s="29"/>
      <c r="NMA149" s="29"/>
      <c r="NMB149" s="29"/>
      <c r="NMC149" s="29"/>
      <c r="NMD149" s="29"/>
      <c r="NME149" s="29"/>
      <c r="NMF149" s="29"/>
      <c r="NMG149" s="29"/>
      <c r="NMH149" s="29"/>
      <c r="NMI149" s="29"/>
      <c r="NMJ149" s="29"/>
      <c r="NMK149" s="29"/>
      <c r="NML149" s="29"/>
      <c r="NMM149" s="29"/>
      <c r="NMN149" s="29"/>
      <c r="NMO149" s="29"/>
      <c r="NMP149" s="29"/>
      <c r="NMQ149" s="29"/>
      <c r="NMR149" s="29"/>
      <c r="NMS149" s="29"/>
      <c r="NMT149" s="29"/>
      <c r="NMU149" s="29"/>
      <c r="NMV149" s="29"/>
      <c r="NMW149" s="29"/>
      <c r="NMX149" s="29"/>
      <c r="NMY149" s="29"/>
      <c r="NMZ149" s="29"/>
      <c r="NNA149" s="29"/>
      <c r="NNB149" s="29"/>
      <c r="NNC149" s="29"/>
      <c r="NND149" s="29"/>
      <c r="NNE149" s="29"/>
      <c r="NNF149" s="29"/>
      <c r="NNG149" s="29"/>
      <c r="NNH149" s="29"/>
      <c r="NNI149" s="29"/>
      <c r="NNJ149" s="29"/>
      <c r="NNK149" s="29"/>
      <c r="NNL149" s="29"/>
      <c r="NNM149" s="29"/>
      <c r="NNN149" s="29"/>
      <c r="NNO149" s="29"/>
      <c r="NNP149" s="29"/>
      <c r="NNQ149" s="29"/>
      <c r="NNR149" s="29"/>
      <c r="NNS149" s="29"/>
      <c r="NNT149" s="29"/>
      <c r="NNU149" s="29"/>
      <c r="NNV149" s="29"/>
      <c r="NNW149" s="29"/>
      <c r="NNX149" s="29"/>
      <c r="NNY149" s="29"/>
      <c r="NNZ149" s="29"/>
      <c r="NOA149" s="29"/>
      <c r="NOB149" s="29"/>
      <c r="NOC149" s="29"/>
      <c r="NOD149" s="29"/>
      <c r="NOE149" s="29"/>
      <c r="NOF149" s="29"/>
      <c r="NOG149" s="29"/>
      <c r="NOH149" s="29"/>
      <c r="NOI149" s="29"/>
      <c r="NOJ149" s="29"/>
      <c r="NOK149" s="29"/>
      <c r="NOL149" s="29"/>
      <c r="NOM149" s="29"/>
      <c r="NON149" s="29"/>
      <c r="NOO149" s="29"/>
      <c r="NOP149" s="29"/>
      <c r="NOQ149" s="29"/>
      <c r="NOR149" s="29"/>
      <c r="NOS149" s="29"/>
      <c r="NOT149" s="29"/>
      <c r="NOU149" s="29"/>
      <c r="NOV149" s="29"/>
      <c r="NOW149" s="29"/>
      <c r="NOX149" s="29"/>
      <c r="NOY149" s="29"/>
      <c r="NOZ149" s="29"/>
      <c r="NPA149" s="29"/>
      <c r="NPB149" s="29"/>
      <c r="NPC149" s="29"/>
      <c r="NPD149" s="29"/>
      <c r="NPE149" s="29"/>
      <c r="NPF149" s="29"/>
      <c r="NPG149" s="29"/>
      <c r="NPH149" s="29"/>
      <c r="NPI149" s="29"/>
      <c r="NPJ149" s="29"/>
      <c r="NPK149" s="29"/>
      <c r="NPL149" s="29"/>
      <c r="NPM149" s="29"/>
      <c r="NPN149" s="29"/>
      <c r="NPO149" s="29"/>
      <c r="NPP149" s="29"/>
      <c r="NPQ149" s="29"/>
      <c r="NPR149" s="29"/>
      <c r="NPS149" s="29"/>
      <c r="NPT149" s="29"/>
      <c r="NPU149" s="29"/>
      <c r="NPV149" s="29"/>
      <c r="NPW149" s="29"/>
      <c r="NPX149" s="29"/>
      <c r="NPY149" s="29"/>
      <c r="NPZ149" s="29"/>
      <c r="NQA149" s="29"/>
      <c r="NQB149" s="29"/>
      <c r="NQC149" s="29"/>
      <c r="NQD149" s="29"/>
      <c r="NQE149" s="29"/>
      <c r="NQF149" s="29"/>
      <c r="NQG149" s="29"/>
      <c r="NQH149" s="29"/>
      <c r="NQI149" s="29"/>
      <c r="NQJ149" s="29"/>
      <c r="NQK149" s="29"/>
      <c r="NQL149" s="29"/>
      <c r="NQM149" s="29"/>
      <c r="NQN149" s="29"/>
      <c r="NQO149" s="29"/>
      <c r="NQP149" s="29"/>
      <c r="NQQ149" s="29"/>
      <c r="NQR149" s="29"/>
      <c r="NQS149" s="29"/>
      <c r="NQT149" s="29"/>
      <c r="NQU149" s="29"/>
      <c r="NQV149" s="29"/>
      <c r="NQW149" s="29"/>
      <c r="NQX149" s="29"/>
      <c r="NQY149" s="29"/>
      <c r="NQZ149" s="29"/>
      <c r="NRA149" s="29"/>
      <c r="NRB149" s="29"/>
      <c r="NRC149" s="29"/>
      <c r="NRD149" s="29"/>
      <c r="NRE149" s="29"/>
      <c r="NRF149" s="29"/>
      <c r="NRG149" s="29"/>
      <c r="NRH149" s="29"/>
      <c r="NRI149" s="29"/>
      <c r="NRJ149" s="29"/>
      <c r="NRK149" s="29"/>
      <c r="NRL149" s="29"/>
      <c r="NRM149" s="29"/>
      <c r="NRN149" s="29"/>
      <c r="NRO149" s="29"/>
      <c r="NRP149" s="29"/>
      <c r="NRQ149" s="29"/>
      <c r="NRR149" s="29"/>
      <c r="NRS149" s="29"/>
      <c r="NRT149" s="29"/>
      <c r="NRU149" s="29"/>
      <c r="NRV149" s="29"/>
      <c r="NRW149" s="29"/>
      <c r="NRX149" s="29"/>
      <c r="NRY149" s="29"/>
      <c r="NRZ149" s="29"/>
      <c r="NSA149" s="29"/>
      <c r="NSB149" s="29"/>
      <c r="NSC149" s="29"/>
      <c r="NSD149" s="29"/>
      <c r="NSE149" s="29"/>
      <c r="NSF149" s="29"/>
      <c r="NSG149" s="29"/>
      <c r="NSH149" s="29"/>
      <c r="NSI149" s="29"/>
      <c r="NSJ149" s="29"/>
      <c r="NSK149" s="29"/>
      <c r="NSL149" s="29"/>
      <c r="NSM149" s="29"/>
      <c r="NSN149" s="29"/>
      <c r="NSO149" s="29"/>
      <c r="NSP149" s="29"/>
      <c r="NSQ149" s="29"/>
      <c r="NSR149" s="29"/>
      <c r="NSS149" s="29"/>
      <c r="NST149" s="29"/>
      <c r="NSU149" s="29"/>
      <c r="NSV149" s="29"/>
      <c r="NSW149" s="29"/>
      <c r="NSX149" s="29"/>
      <c r="NSZ149" s="29"/>
      <c r="NTA149" s="29"/>
      <c r="NTB149" s="29"/>
      <c r="NTC149" s="29"/>
      <c r="NTD149" s="29"/>
      <c r="NTE149" s="29"/>
      <c r="NTF149" s="29"/>
      <c r="NTG149" s="29"/>
      <c r="NTH149" s="29"/>
      <c r="NTI149" s="29"/>
      <c r="NTJ149" s="29"/>
      <c r="NTK149" s="29"/>
      <c r="NTL149" s="29"/>
      <c r="NTM149" s="29"/>
      <c r="NTN149" s="29"/>
      <c r="NTO149" s="29"/>
      <c r="NTP149" s="29"/>
      <c r="NTQ149" s="29"/>
      <c r="NTR149" s="29"/>
      <c r="NTS149" s="29"/>
      <c r="NTT149" s="29"/>
      <c r="NTU149" s="29"/>
      <c r="NTV149" s="29"/>
      <c r="NTW149" s="29"/>
      <c r="NTX149" s="29"/>
      <c r="NTY149" s="29"/>
      <c r="NTZ149" s="29"/>
      <c r="NUA149" s="29"/>
      <c r="NUB149" s="29"/>
      <c r="NUC149" s="29"/>
      <c r="NUD149" s="29"/>
      <c r="NUE149" s="29"/>
      <c r="NUF149" s="29"/>
      <c r="NUG149" s="29"/>
      <c r="NUH149" s="29"/>
      <c r="NUI149" s="29"/>
      <c r="NUJ149" s="29"/>
      <c r="NUK149" s="29"/>
      <c r="NUL149" s="29"/>
      <c r="NUM149" s="29"/>
      <c r="NUN149" s="29"/>
      <c r="NUO149" s="29"/>
      <c r="NUP149" s="29"/>
      <c r="NUQ149" s="29"/>
      <c r="NUR149" s="29"/>
      <c r="NUS149" s="29"/>
      <c r="NUT149" s="29"/>
      <c r="NUU149" s="29"/>
      <c r="NUV149" s="29"/>
      <c r="NUW149" s="29"/>
      <c r="NUX149" s="29"/>
      <c r="NUY149" s="29"/>
      <c r="NUZ149" s="29"/>
      <c r="NVA149" s="29"/>
      <c r="NVB149" s="29"/>
      <c r="NVC149" s="29"/>
      <c r="NVD149" s="29"/>
      <c r="NVE149" s="29"/>
      <c r="NVF149" s="29"/>
      <c r="NVG149" s="29"/>
      <c r="NVH149" s="29"/>
      <c r="NVI149" s="29"/>
      <c r="NVJ149" s="29"/>
      <c r="NVK149" s="29"/>
      <c r="NVL149" s="29"/>
      <c r="NVM149" s="29"/>
      <c r="NVN149" s="29"/>
      <c r="NVO149" s="29"/>
      <c r="NVP149" s="29"/>
      <c r="NVQ149" s="29"/>
      <c r="NVR149" s="29"/>
      <c r="NVS149" s="29"/>
      <c r="NVT149" s="29"/>
      <c r="NVU149" s="29"/>
      <c r="NVV149" s="29"/>
      <c r="NVW149" s="29"/>
      <c r="NVX149" s="29"/>
      <c r="NVY149" s="29"/>
      <c r="NVZ149" s="29"/>
      <c r="NWA149" s="29"/>
      <c r="NWB149" s="29"/>
      <c r="NWC149" s="29"/>
      <c r="NWD149" s="29"/>
      <c r="NWE149" s="29"/>
      <c r="NWF149" s="29"/>
      <c r="NWG149" s="29"/>
      <c r="NWH149" s="29"/>
      <c r="NWI149" s="29"/>
      <c r="NWJ149" s="29"/>
      <c r="NWK149" s="29"/>
      <c r="NWL149" s="29"/>
      <c r="NWM149" s="29"/>
      <c r="NWN149" s="29"/>
      <c r="NWO149" s="29"/>
      <c r="NWP149" s="29"/>
      <c r="NWQ149" s="29"/>
      <c r="NWR149" s="29"/>
      <c r="NWS149" s="29"/>
      <c r="NWT149" s="29"/>
      <c r="NWU149" s="29"/>
      <c r="NWV149" s="29"/>
      <c r="NWW149" s="29"/>
      <c r="NWX149" s="29"/>
      <c r="NWY149" s="29"/>
      <c r="NWZ149" s="29"/>
      <c r="NXA149" s="29"/>
      <c r="NXB149" s="29"/>
      <c r="NXC149" s="29"/>
      <c r="NXD149" s="29"/>
      <c r="NXE149" s="29"/>
      <c r="NXF149" s="29"/>
      <c r="NXG149" s="29"/>
      <c r="NXH149" s="29"/>
      <c r="NXI149" s="29"/>
      <c r="NXJ149" s="29"/>
      <c r="NXK149" s="29"/>
      <c r="NXL149" s="29"/>
      <c r="NXM149" s="29"/>
      <c r="NXN149" s="29"/>
      <c r="NXO149" s="29"/>
      <c r="NXP149" s="29"/>
      <c r="NXQ149" s="29"/>
      <c r="NXR149" s="29"/>
      <c r="NXS149" s="29"/>
      <c r="NXT149" s="29"/>
      <c r="NXU149" s="29"/>
      <c r="NXV149" s="29"/>
      <c r="NXW149" s="29"/>
      <c r="NXX149" s="29"/>
      <c r="NXY149" s="29"/>
      <c r="NXZ149" s="29"/>
      <c r="NYA149" s="29"/>
      <c r="NYB149" s="29"/>
      <c r="NYC149" s="29"/>
      <c r="NYD149" s="29"/>
      <c r="NYE149" s="29"/>
      <c r="NYF149" s="29"/>
      <c r="NYG149" s="29"/>
      <c r="NYH149" s="29"/>
      <c r="NYI149" s="29"/>
      <c r="NYJ149" s="29"/>
      <c r="NYK149" s="29"/>
      <c r="NYL149" s="29"/>
      <c r="NYM149" s="29"/>
      <c r="NYN149" s="29"/>
      <c r="NYO149" s="29"/>
      <c r="NYP149" s="29"/>
      <c r="NYQ149" s="29"/>
      <c r="NYR149" s="29"/>
      <c r="NYS149" s="29"/>
      <c r="NYT149" s="29"/>
      <c r="NYU149" s="29"/>
      <c r="NYV149" s="29"/>
      <c r="NYW149" s="29"/>
      <c r="NYX149" s="29"/>
      <c r="NYY149" s="29"/>
      <c r="NYZ149" s="29"/>
      <c r="NZA149" s="29"/>
      <c r="NZB149" s="29"/>
      <c r="NZC149" s="29"/>
      <c r="NZD149" s="29"/>
      <c r="NZE149" s="29"/>
      <c r="NZF149" s="29"/>
      <c r="NZG149" s="29"/>
      <c r="NZH149" s="29"/>
      <c r="NZI149" s="29"/>
      <c r="NZJ149" s="29"/>
      <c r="NZK149" s="29"/>
      <c r="NZL149" s="29"/>
      <c r="NZM149" s="29"/>
      <c r="NZN149" s="29"/>
      <c r="NZO149" s="29"/>
      <c r="NZP149" s="29"/>
      <c r="NZQ149" s="29"/>
      <c r="NZR149" s="29"/>
      <c r="NZS149" s="29"/>
      <c r="NZT149" s="29"/>
      <c r="NZU149" s="29"/>
      <c r="NZV149" s="29"/>
      <c r="NZW149" s="29"/>
      <c r="NZX149" s="29"/>
      <c r="NZY149" s="29"/>
      <c r="NZZ149" s="29"/>
      <c r="OAA149" s="29"/>
      <c r="OAB149" s="29"/>
      <c r="OAC149" s="29"/>
      <c r="OAD149" s="29"/>
      <c r="OAE149" s="29"/>
      <c r="OAF149" s="29"/>
      <c r="OAG149" s="29"/>
      <c r="OAH149" s="29"/>
      <c r="OAI149" s="29"/>
      <c r="OAJ149" s="29"/>
      <c r="OAK149" s="29"/>
      <c r="OAL149" s="29"/>
      <c r="OAM149" s="29"/>
      <c r="OAN149" s="29"/>
      <c r="OAO149" s="29"/>
      <c r="OAP149" s="29"/>
      <c r="OAQ149" s="29"/>
      <c r="OAR149" s="29"/>
      <c r="OAS149" s="29"/>
      <c r="OAT149" s="29"/>
      <c r="OAU149" s="29"/>
      <c r="OAV149" s="29"/>
      <c r="OAW149" s="29"/>
      <c r="OAX149" s="29"/>
      <c r="OAY149" s="29"/>
      <c r="OAZ149" s="29"/>
      <c r="OBA149" s="29"/>
      <c r="OBB149" s="29"/>
      <c r="OBC149" s="29"/>
      <c r="OBD149" s="29"/>
      <c r="OBE149" s="29"/>
      <c r="OBF149" s="29"/>
      <c r="OBG149" s="29"/>
      <c r="OBH149" s="29"/>
      <c r="OBI149" s="29"/>
      <c r="OBJ149" s="29"/>
      <c r="OBK149" s="29"/>
      <c r="OBL149" s="29"/>
      <c r="OBM149" s="29"/>
      <c r="OBN149" s="29"/>
      <c r="OBO149" s="29"/>
      <c r="OBP149" s="29"/>
      <c r="OBQ149" s="29"/>
      <c r="OBR149" s="29"/>
      <c r="OBS149" s="29"/>
      <c r="OBT149" s="29"/>
      <c r="OBU149" s="29"/>
      <c r="OBV149" s="29"/>
      <c r="OBW149" s="29"/>
      <c r="OBX149" s="29"/>
      <c r="OBY149" s="29"/>
      <c r="OBZ149" s="29"/>
      <c r="OCA149" s="29"/>
      <c r="OCB149" s="29"/>
      <c r="OCC149" s="29"/>
      <c r="OCD149" s="29"/>
      <c r="OCE149" s="29"/>
      <c r="OCF149" s="29"/>
      <c r="OCG149" s="29"/>
      <c r="OCH149" s="29"/>
      <c r="OCI149" s="29"/>
      <c r="OCJ149" s="29"/>
      <c r="OCK149" s="29"/>
      <c r="OCL149" s="29"/>
      <c r="OCM149" s="29"/>
      <c r="OCN149" s="29"/>
      <c r="OCO149" s="29"/>
      <c r="OCP149" s="29"/>
      <c r="OCQ149" s="29"/>
      <c r="OCR149" s="29"/>
      <c r="OCS149" s="29"/>
      <c r="OCT149" s="29"/>
      <c r="OCV149" s="29"/>
      <c r="OCW149" s="29"/>
      <c r="OCX149" s="29"/>
      <c r="OCY149" s="29"/>
      <c r="OCZ149" s="29"/>
      <c r="ODA149" s="29"/>
      <c r="ODB149" s="29"/>
      <c r="ODC149" s="29"/>
      <c r="ODD149" s="29"/>
      <c r="ODE149" s="29"/>
      <c r="ODF149" s="29"/>
      <c r="ODG149" s="29"/>
      <c r="ODH149" s="29"/>
      <c r="ODI149" s="29"/>
      <c r="ODJ149" s="29"/>
      <c r="ODK149" s="29"/>
      <c r="ODL149" s="29"/>
      <c r="ODM149" s="29"/>
      <c r="ODN149" s="29"/>
      <c r="ODO149" s="29"/>
      <c r="ODP149" s="29"/>
      <c r="ODQ149" s="29"/>
      <c r="ODR149" s="29"/>
      <c r="ODS149" s="29"/>
      <c r="ODT149" s="29"/>
      <c r="ODU149" s="29"/>
      <c r="ODV149" s="29"/>
      <c r="ODW149" s="29"/>
      <c r="ODX149" s="29"/>
      <c r="ODY149" s="29"/>
      <c r="ODZ149" s="29"/>
      <c r="OEA149" s="29"/>
      <c r="OEB149" s="29"/>
      <c r="OEC149" s="29"/>
      <c r="OED149" s="29"/>
      <c r="OEE149" s="29"/>
      <c r="OEF149" s="29"/>
      <c r="OEG149" s="29"/>
      <c r="OEH149" s="29"/>
      <c r="OEI149" s="29"/>
      <c r="OEJ149" s="29"/>
      <c r="OEK149" s="29"/>
      <c r="OEL149" s="29"/>
      <c r="OEM149" s="29"/>
      <c r="OEN149" s="29"/>
      <c r="OEO149" s="29"/>
      <c r="OEP149" s="29"/>
      <c r="OEQ149" s="29"/>
      <c r="OER149" s="29"/>
      <c r="OES149" s="29"/>
      <c r="OET149" s="29"/>
      <c r="OEU149" s="29"/>
      <c r="OEV149" s="29"/>
      <c r="OEW149" s="29"/>
      <c r="OEX149" s="29"/>
      <c r="OEY149" s="29"/>
      <c r="OEZ149" s="29"/>
      <c r="OFA149" s="29"/>
      <c r="OFB149" s="29"/>
      <c r="OFC149" s="29"/>
      <c r="OFD149" s="29"/>
      <c r="OFE149" s="29"/>
      <c r="OFF149" s="29"/>
      <c r="OFG149" s="29"/>
      <c r="OFH149" s="29"/>
      <c r="OFI149" s="29"/>
      <c r="OFJ149" s="29"/>
      <c r="OFK149" s="29"/>
      <c r="OFL149" s="29"/>
      <c r="OFM149" s="29"/>
      <c r="OFN149" s="29"/>
      <c r="OFO149" s="29"/>
      <c r="OFP149" s="29"/>
      <c r="OFQ149" s="29"/>
      <c r="OFR149" s="29"/>
      <c r="OFS149" s="29"/>
      <c r="OFT149" s="29"/>
      <c r="OFU149" s="29"/>
      <c r="OFV149" s="29"/>
      <c r="OFW149" s="29"/>
      <c r="OFX149" s="29"/>
      <c r="OFY149" s="29"/>
      <c r="OFZ149" s="29"/>
      <c r="OGA149" s="29"/>
      <c r="OGB149" s="29"/>
      <c r="OGC149" s="29"/>
      <c r="OGD149" s="29"/>
      <c r="OGE149" s="29"/>
      <c r="OGF149" s="29"/>
      <c r="OGG149" s="29"/>
      <c r="OGH149" s="29"/>
      <c r="OGI149" s="29"/>
      <c r="OGJ149" s="29"/>
      <c r="OGK149" s="29"/>
      <c r="OGL149" s="29"/>
      <c r="OGM149" s="29"/>
      <c r="OGN149" s="29"/>
      <c r="OGO149" s="29"/>
      <c r="OGP149" s="29"/>
      <c r="OGQ149" s="29"/>
      <c r="OGR149" s="29"/>
      <c r="OGS149" s="29"/>
      <c r="OGT149" s="29"/>
      <c r="OGU149" s="29"/>
      <c r="OGV149" s="29"/>
      <c r="OGW149" s="29"/>
      <c r="OGX149" s="29"/>
      <c r="OGY149" s="29"/>
      <c r="OGZ149" s="29"/>
      <c r="OHA149" s="29"/>
      <c r="OHB149" s="29"/>
      <c r="OHC149" s="29"/>
      <c r="OHD149" s="29"/>
      <c r="OHE149" s="29"/>
      <c r="OHF149" s="29"/>
      <c r="OHG149" s="29"/>
      <c r="OHH149" s="29"/>
      <c r="OHI149" s="29"/>
      <c r="OHJ149" s="29"/>
      <c r="OHK149" s="29"/>
      <c r="OHL149" s="29"/>
      <c r="OHM149" s="29"/>
      <c r="OHN149" s="29"/>
      <c r="OHO149" s="29"/>
      <c r="OHP149" s="29"/>
      <c r="OHQ149" s="29"/>
      <c r="OHR149" s="29"/>
      <c r="OHS149" s="29"/>
      <c r="OHT149" s="29"/>
      <c r="OHU149" s="29"/>
      <c r="OHV149" s="29"/>
      <c r="OHW149" s="29"/>
      <c r="OHX149" s="29"/>
      <c r="OHY149" s="29"/>
      <c r="OHZ149" s="29"/>
      <c r="OIA149" s="29"/>
      <c r="OIB149" s="29"/>
      <c r="OIC149" s="29"/>
      <c r="OID149" s="29"/>
      <c r="OIE149" s="29"/>
      <c r="OIF149" s="29"/>
      <c r="OIG149" s="29"/>
      <c r="OIH149" s="29"/>
      <c r="OII149" s="29"/>
      <c r="OIJ149" s="29"/>
      <c r="OIK149" s="29"/>
      <c r="OIL149" s="29"/>
      <c r="OIM149" s="29"/>
      <c r="OIN149" s="29"/>
      <c r="OIO149" s="29"/>
      <c r="OIP149" s="29"/>
      <c r="OIQ149" s="29"/>
      <c r="OIR149" s="29"/>
      <c r="OIS149" s="29"/>
      <c r="OIT149" s="29"/>
      <c r="OIU149" s="29"/>
      <c r="OIV149" s="29"/>
      <c r="OIW149" s="29"/>
      <c r="OIX149" s="29"/>
      <c r="OIY149" s="29"/>
      <c r="OIZ149" s="29"/>
      <c r="OJA149" s="29"/>
      <c r="OJB149" s="29"/>
      <c r="OJC149" s="29"/>
      <c r="OJD149" s="29"/>
      <c r="OJE149" s="29"/>
      <c r="OJF149" s="29"/>
      <c r="OJG149" s="29"/>
      <c r="OJH149" s="29"/>
      <c r="OJI149" s="29"/>
      <c r="OJJ149" s="29"/>
      <c r="OJK149" s="29"/>
      <c r="OJL149" s="29"/>
      <c r="OJM149" s="29"/>
      <c r="OJN149" s="29"/>
      <c r="OJO149" s="29"/>
      <c r="OJP149" s="29"/>
      <c r="OJQ149" s="29"/>
      <c r="OJR149" s="29"/>
      <c r="OJS149" s="29"/>
      <c r="OJT149" s="29"/>
      <c r="OJU149" s="29"/>
      <c r="OJV149" s="29"/>
      <c r="OJW149" s="29"/>
      <c r="OJX149" s="29"/>
      <c r="OJY149" s="29"/>
      <c r="OJZ149" s="29"/>
      <c r="OKA149" s="29"/>
      <c r="OKB149" s="29"/>
      <c r="OKC149" s="29"/>
      <c r="OKD149" s="29"/>
      <c r="OKE149" s="29"/>
      <c r="OKF149" s="29"/>
      <c r="OKG149" s="29"/>
      <c r="OKH149" s="29"/>
      <c r="OKI149" s="29"/>
      <c r="OKJ149" s="29"/>
      <c r="OKK149" s="29"/>
      <c r="OKL149" s="29"/>
      <c r="OKM149" s="29"/>
      <c r="OKN149" s="29"/>
      <c r="OKO149" s="29"/>
      <c r="OKP149" s="29"/>
      <c r="OKQ149" s="29"/>
      <c r="OKR149" s="29"/>
      <c r="OKS149" s="29"/>
      <c r="OKT149" s="29"/>
      <c r="OKU149" s="29"/>
      <c r="OKV149" s="29"/>
      <c r="OKW149" s="29"/>
      <c r="OKX149" s="29"/>
      <c r="OKY149" s="29"/>
      <c r="OKZ149" s="29"/>
      <c r="OLA149" s="29"/>
      <c r="OLB149" s="29"/>
      <c r="OLC149" s="29"/>
      <c r="OLD149" s="29"/>
      <c r="OLE149" s="29"/>
      <c r="OLF149" s="29"/>
      <c r="OLG149" s="29"/>
      <c r="OLH149" s="29"/>
      <c r="OLI149" s="29"/>
      <c r="OLJ149" s="29"/>
      <c r="OLK149" s="29"/>
      <c r="OLL149" s="29"/>
      <c r="OLM149" s="29"/>
      <c r="OLN149" s="29"/>
      <c r="OLO149" s="29"/>
      <c r="OLP149" s="29"/>
      <c r="OLQ149" s="29"/>
      <c r="OLR149" s="29"/>
      <c r="OLS149" s="29"/>
      <c r="OLT149" s="29"/>
      <c r="OLU149" s="29"/>
      <c r="OLV149" s="29"/>
      <c r="OLW149" s="29"/>
      <c r="OLX149" s="29"/>
      <c r="OLY149" s="29"/>
      <c r="OLZ149" s="29"/>
      <c r="OMA149" s="29"/>
      <c r="OMB149" s="29"/>
      <c r="OMC149" s="29"/>
      <c r="OMD149" s="29"/>
      <c r="OME149" s="29"/>
      <c r="OMF149" s="29"/>
      <c r="OMG149" s="29"/>
      <c r="OMH149" s="29"/>
      <c r="OMI149" s="29"/>
      <c r="OMJ149" s="29"/>
      <c r="OMK149" s="29"/>
      <c r="OML149" s="29"/>
      <c r="OMM149" s="29"/>
      <c r="OMN149" s="29"/>
      <c r="OMO149" s="29"/>
      <c r="OMP149" s="29"/>
      <c r="OMR149" s="29"/>
      <c r="OMS149" s="29"/>
      <c r="OMT149" s="29"/>
      <c r="OMU149" s="29"/>
      <c r="OMV149" s="29"/>
      <c r="OMW149" s="29"/>
      <c r="OMX149" s="29"/>
      <c r="OMY149" s="29"/>
      <c r="OMZ149" s="29"/>
      <c r="ONA149" s="29"/>
      <c r="ONB149" s="29"/>
      <c r="ONC149" s="29"/>
      <c r="OND149" s="29"/>
      <c r="ONE149" s="29"/>
      <c r="ONF149" s="29"/>
      <c r="ONG149" s="29"/>
      <c r="ONH149" s="29"/>
      <c r="ONI149" s="29"/>
      <c r="ONJ149" s="29"/>
      <c r="ONK149" s="29"/>
      <c r="ONL149" s="29"/>
      <c r="ONM149" s="29"/>
      <c r="ONN149" s="29"/>
      <c r="ONO149" s="29"/>
      <c r="ONP149" s="29"/>
      <c r="ONQ149" s="29"/>
      <c r="ONR149" s="29"/>
      <c r="ONS149" s="29"/>
      <c r="ONT149" s="29"/>
      <c r="ONU149" s="29"/>
      <c r="ONV149" s="29"/>
      <c r="ONW149" s="29"/>
      <c r="ONX149" s="29"/>
      <c r="ONY149" s="29"/>
      <c r="ONZ149" s="29"/>
      <c r="OOA149" s="29"/>
      <c r="OOB149" s="29"/>
      <c r="OOC149" s="29"/>
      <c r="OOD149" s="29"/>
      <c r="OOE149" s="29"/>
      <c r="OOF149" s="29"/>
      <c r="OOG149" s="29"/>
      <c r="OOH149" s="29"/>
      <c r="OOI149" s="29"/>
      <c r="OOJ149" s="29"/>
      <c r="OOK149" s="29"/>
      <c r="OOL149" s="29"/>
      <c r="OOM149" s="29"/>
      <c r="OON149" s="29"/>
      <c r="OOO149" s="29"/>
      <c r="OOP149" s="29"/>
      <c r="OOQ149" s="29"/>
      <c r="OOR149" s="29"/>
      <c r="OOS149" s="29"/>
      <c r="OOT149" s="29"/>
      <c r="OOU149" s="29"/>
      <c r="OOV149" s="29"/>
      <c r="OOW149" s="29"/>
      <c r="OOX149" s="29"/>
      <c r="OOY149" s="29"/>
      <c r="OOZ149" s="29"/>
      <c r="OPA149" s="29"/>
      <c r="OPB149" s="29"/>
      <c r="OPC149" s="29"/>
      <c r="OPD149" s="29"/>
      <c r="OPE149" s="29"/>
      <c r="OPF149" s="29"/>
      <c r="OPG149" s="29"/>
      <c r="OPH149" s="29"/>
      <c r="OPI149" s="29"/>
      <c r="OPJ149" s="29"/>
      <c r="OPK149" s="29"/>
      <c r="OPL149" s="29"/>
      <c r="OPM149" s="29"/>
      <c r="OPN149" s="29"/>
      <c r="OPO149" s="29"/>
      <c r="OPP149" s="29"/>
      <c r="OPQ149" s="29"/>
      <c r="OPR149" s="29"/>
      <c r="OPS149" s="29"/>
      <c r="OPT149" s="29"/>
      <c r="OPU149" s="29"/>
      <c r="OPV149" s="29"/>
      <c r="OPW149" s="29"/>
      <c r="OPX149" s="29"/>
      <c r="OPY149" s="29"/>
      <c r="OPZ149" s="29"/>
      <c r="OQA149" s="29"/>
      <c r="OQB149" s="29"/>
      <c r="OQC149" s="29"/>
      <c r="OQD149" s="29"/>
      <c r="OQE149" s="29"/>
      <c r="OQF149" s="29"/>
      <c r="OQG149" s="29"/>
      <c r="OQH149" s="29"/>
      <c r="OQI149" s="29"/>
      <c r="OQJ149" s="29"/>
      <c r="OQK149" s="29"/>
      <c r="OQL149" s="29"/>
      <c r="OQM149" s="29"/>
      <c r="OQN149" s="29"/>
      <c r="OQO149" s="29"/>
      <c r="OQP149" s="29"/>
      <c r="OQQ149" s="29"/>
      <c r="OQR149" s="29"/>
      <c r="OQS149" s="29"/>
      <c r="OQT149" s="29"/>
      <c r="OQU149" s="29"/>
      <c r="OQV149" s="29"/>
      <c r="OQW149" s="29"/>
      <c r="OQX149" s="29"/>
      <c r="OQY149" s="29"/>
      <c r="OQZ149" s="29"/>
      <c r="ORA149" s="29"/>
      <c r="ORB149" s="29"/>
      <c r="ORC149" s="29"/>
      <c r="ORD149" s="29"/>
      <c r="ORE149" s="29"/>
      <c r="ORF149" s="29"/>
      <c r="ORG149" s="29"/>
      <c r="ORH149" s="29"/>
      <c r="ORI149" s="29"/>
      <c r="ORJ149" s="29"/>
      <c r="ORK149" s="29"/>
      <c r="ORL149" s="29"/>
      <c r="ORM149" s="29"/>
      <c r="ORN149" s="29"/>
      <c r="ORO149" s="29"/>
      <c r="ORP149" s="29"/>
      <c r="ORQ149" s="29"/>
      <c r="ORR149" s="29"/>
      <c r="ORS149" s="29"/>
      <c r="ORT149" s="29"/>
      <c r="ORU149" s="29"/>
      <c r="ORV149" s="29"/>
      <c r="ORW149" s="29"/>
      <c r="ORX149" s="29"/>
      <c r="ORY149" s="29"/>
      <c r="ORZ149" s="29"/>
      <c r="OSA149" s="29"/>
      <c r="OSB149" s="29"/>
      <c r="OSC149" s="29"/>
      <c r="OSD149" s="29"/>
      <c r="OSE149" s="29"/>
      <c r="OSF149" s="29"/>
      <c r="OSG149" s="29"/>
      <c r="OSH149" s="29"/>
      <c r="OSI149" s="29"/>
      <c r="OSJ149" s="29"/>
      <c r="OSK149" s="29"/>
      <c r="OSL149" s="29"/>
      <c r="OSM149" s="29"/>
      <c r="OSN149" s="29"/>
      <c r="OSO149" s="29"/>
      <c r="OSP149" s="29"/>
      <c r="OSQ149" s="29"/>
      <c r="OSR149" s="29"/>
      <c r="OSS149" s="29"/>
      <c r="OST149" s="29"/>
      <c r="OSU149" s="29"/>
      <c r="OSV149" s="29"/>
      <c r="OSW149" s="29"/>
      <c r="OSX149" s="29"/>
      <c r="OSY149" s="29"/>
      <c r="OSZ149" s="29"/>
      <c r="OTA149" s="29"/>
      <c r="OTB149" s="29"/>
      <c r="OTC149" s="29"/>
      <c r="OTD149" s="29"/>
      <c r="OTE149" s="29"/>
      <c r="OTF149" s="29"/>
      <c r="OTG149" s="29"/>
      <c r="OTH149" s="29"/>
      <c r="OTI149" s="29"/>
      <c r="OTJ149" s="29"/>
      <c r="OTK149" s="29"/>
      <c r="OTL149" s="29"/>
      <c r="OTM149" s="29"/>
      <c r="OTN149" s="29"/>
      <c r="OTO149" s="29"/>
      <c r="OTP149" s="29"/>
      <c r="OTQ149" s="29"/>
      <c r="OTR149" s="29"/>
      <c r="OTS149" s="29"/>
      <c r="OTT149" s="29"/>
      <c r="OTU149" s="29"/>
      <c r="OTV149" s="29"/>
      <c r="OTW149" s="29"/>
      <c r="OTX149" s="29"/>
      <c r="OTY149" s="29"/>
      <c r="OTZ149" s="29"/>
      <c r="OUA149" s="29"/>
      <c r="OUB149" s="29"/>
      <c r="OUC149" s="29"/>
      <c r="OUD149" s="29"/>
      <c r="OUE149" s="29"/>
      <c r="OUF149" s="29"/>
      <c r="OUG149" s="29"/>
      <c r="OUH149" s="29"/>
      <c r="OUI149" s="29"/>
      <c r="OUJ149" s="29"/>
      <c r="OUK149" s="29"/>
      <c r="OUL149" s="29"/>
      <c r="OUM149" s="29"/>
      <c r="OUN149" s="29"/>
      <c r="OUO149" s="29"/>
      <c r="OUP149" s="29"/>
      <c r="OUQ149" s="29"/>
      <c r="OUR149" s="29"/>
      <c r="OUS149" s="29"/>
      <c r="OUT149" s="29"/>
      <c r="OUU149" s="29"/>
      <c r="OUV149" s="29"/>
      <c r="OUW149" s="29"/>
      <c r="OUX149" s="29"/>
      <c r="OUY149" s="29"/>
      <c r="OUZ149" s="29"/>
      <c r="OVA149" s="29"/>
      <c r="OVB149" s="29"/>
      <c r="OVC149" s="29"/>
      <c r="OVD149" s="29"/>
      <c r="OVE149" s="29"/>
      <c r="OVF149" s="29"/>
      <c r="OVG149" s="29"/>
      <c r="OVH149" s="29"/>
      <c r="OVI149" s="29"/>
      <c r="OVJ149" s="29"/>
      <c r="OVK149" s="29"/>
      <c r="OVL149" s="29"/>
      <c r="OVM149" s="29"/>
      <c r="OVN149" s="29"/>
      <c r="OVO149" s="29"/>
      <c r="OVP149" s="29"/>
      <c r="OVQ149" s="29"/>
      <c r="OVR149" s="29"/>
      <c r="OVS149" s="29"/>
      <c r="OVT149" s="29"/>
      <c r="OVU149" s="29"/>
      <c r="OVV149" s="29"/>
      <c r="OVW149" s="29"/>
      <c r="OVX149" s="29"/>
      <c r="OVY149" s="29"/>
      <c r="OVZ149" s="29"/>
      <c r="OWA149" s="29"/>
      <c r="OWB149" s="29"/>
      <c r="OWC149" s="29"/>
      <c r="OWD149" s="29"/>
      <c r="OWE149" s="29"/>
      <c r="OWF149" s="29"/>
      <c r="OWG149" s="29"/>
      <c r="OWH149" s="29"/>
      <c r="OWI149" s="29"/>
      <c r="OWJ149" s="29"/>
      <c r="OWK149" s="29"/>
      <c r="OWL149" s="29"/>
      <c r="OWN149" s="29"/>
      <c r="OWO149" s="29"/>
      <c r="OWP149" s="29"/>
      <c r="OWQ149" s="29"/>
      <c r="OWR149" s="29"/>
      <c r="OWS149" s="29"/>
      <c r="OWT149" s="29"/>
      <c r="OWU149" s="29"/>
      <c r="OWV149" s="29"/>
      <c r="OWW149" s="29"/>
      <c r="OWX149" s="29"/>
      <c r="OWY149" s="29"/>
      <c r="OWZ149" s="29"/>
      <c r="OXA149" s="29"/>
      <c r="OXB149" s="29"/>
      <c r="OXC149" s="29"/>
      <c r="OXD149" s="29"/>
      <c r="OXE149" s="29"/>
      <c r="OXF149" s="29"/>
      <c r="OXG149" s="29"/>
      <c r="OXH149" s="29"/>
      <c r="OXI149" s="29"/>
      <c r="OXJ149" s="29"/>
      <c r="OXK149" s="29"/>
      <c r="OXL149" s="29"/>
      <c r="OXM149" s="29"/>
      <c r="OXN149" s="29"/>
      <c r="OXO149" s="29"/>
      <c r="OXP149" s="29"/>
      <c r="OXQ149" s="29"/>
      <c r="OXR149" s="29"/>
      <c r="OXS149" s="29"/>
      <c r="OXT149" s="29"/>
      <c r="OXU149" s="29"/>
      <c r="OXV149" s="29"/>
      <c r="OXW149" s="29"/>
      <c r="OXX149" s="29"/>
      <c r="OXY149" s="29"/>
      <c r="OXZ149" s="29"/>
      <c r="OYA149" s="29"/>
      <c r="OYB149" s="29"/>
      <c r="OYC149" s="29"/>
      <c r="OYD149" s="29"/>
      <c r="OYE149" s="29"/>
      <c r="OYF149" s="29"/>
      <c r="OYG149" s="29"/>
      <c r="OYH149" s="29"/>
      <c r="OYI149" s="29"/>
      <c r="OYJ149" s="29"/>
      <c r="OYK149" s="29"/>
      <c r="OYL149" s="29"/>
      <c r="OYM149" s="29"/>
      <c r="OYN149" s="29"/>
      <c r="OYO149" s="29"/>
      <c r="OYP149" s="29"/>
      <c r="OYQ149" s="29"/>
      <c r="OYR149" s="29"/>
      <c r="OYS149" s="29"/>
      <c r="OYT149" s="29"/>
      <c r="OYU149" s="29"/>
      <c r="OYV149" s="29"/>
      <c r="OYW149" s="29"/>
      <c r="OYX149" s="29"/>
      <c r="OYY149" s="29"/>
      <c r="OYZ149" s="29"/>
      <c r="OZA149" s="29"/>
      <c r="OZB149" s="29"/>
      <c r="OZC149" s="29"/>
      <c r="OZD149" s="29"/>
      <c r="OZE149" s="29"/>
      <c r="OZF149" s="29"/>
      <c r="OZG149" s="29"/>
      <c r="OZH149" s="29"/>
      <c r="OZI149" s="29"/>
      <c r="OZJ149" s="29"/>
      <c r="OZK149" s="29"/>
      <c r="OZL149" s="29"/>
      <c r="OZM149" s="29"/>
      <c r="OZN149" s="29"/>
      <c r="OZO149" s="29"/>
      <c r="OZP149" s="29"/>
      <c r="OZQ149" s="29"/>
      <c r="OZR149" s="29"/>
      <c r="OZS149" s="29"/>
      <c r="OZT149" s="29"/>
      <c r="OZU149" s="29"/>
      <c r="OZV149" s="29"/>
      <c r="OZW149" s="29"/>
      <c r="OZX149" s="29"/>
      <c r="OZY149" s="29"/>
      <c r="OZZ149" s="29"/>
      <c r="PAA149" s="29"/>
      <c r="PAB149" s="29"/>
      <c r="PAC149" s="29"/>
      <c r="PAD149" s="29"/>
      <c r="PAE149" s="29"/>
      <c r="PAF149" s="29"/>
      <c r="PAG149" s="29"/>
      <c r="PAH149" s="29"/>
      <c r="PAI149" s="29"/>
      <c r="PAJ149" s="29"/>
      <c r="PAK149" s="29"/>
      <c r="PAL149" s="29"/>
      <c r="PAM149" s="29"/>
      <c r="PAN149" s="29"/>
      <c r="PAO149" s="29"/>
      <c r="PAP149" s="29"/>
      <c r="PAQ149" s="29"/>
      <c r="PAR149" s="29"/>
      <c r="PAS149" s="29"/>
      <c r="PAT149" s="29"/>
      <c r="PAU149" s="29"/>
      <c r="PAV149" s="29"/>
      <c r="PAW149" s="29"/>
      <c r="PAX149" s="29"/>
      <c r="PAY149" s="29"/>
      <c r="PAZ149" s="29"/>
      <c r="PBA149" s="29"/>
      <c r="PBB149" s="29"/>
      <c r="PBC149" s="29"/>
      <c r="PBD149" s="29"/>
      <c r="PBE149" s="29"/>
      <c r="PBF149" s="29"/>
      <c r="PBG149" s="29"/>
      <c r="PBH149" s="29"/>
      <c r="PBI149" s="29"/>
      <c r="PBJ149" s="29"/>
      <c r="PBK149" s="29"/>
      <c r="PBL149" s="29"/>
      <c r="PBM149" s="29"/>
      <c r="PBN149" s="29"/>
      <c r="PBO149" s="29"/>
      <c r="PBP149" s="29"/>
      <c r="PBQ149" s="29"/>
      <c r="PBR149" s="29"/>
      <c r="PBS149" s="29"/>
      <c r="PBT149" s="29"/>
      <c r="PBU149" s="29"/>
      <c r="PBV149" s="29"/>
      <c r="PBW149" s="29"/>
      <c r="PBX149" s="29"/>
      <c r="PBY149" s="29"/>
      <c r="PBZ149" s="29"/>
      <c r="PCA149" s="29"/>
      <c r="PCB149" s="29"/>
      <c r="PCC149" s="29"/>
      <c r="PCD149" s="29"/>
      <c r="PCE149" s="29"/>
      <c r="PCF149" s="29"/>
      <c r="PCG149" s="29"/>
      <c r="PCH149" s="29"/>
      <c r="PCI149" s="29"/>
      <c r="PCJ149" s="29"/>
      <c r="PCK149" s="29"/>
      <c r="PCL149" s="29"/>
      <c r="PCM149" s="29"/>
      <c r="PCN149" s="29"/>
      <c r="PCO149" s="29"/>
      <c r="PCP149" s="29"/>
      <c r="PCQ149" s="29"/>
      <c r="PCR149" s="29"/>
      <c r="PCS149" s="29"/>
      <c r="PCT149" s="29"/>
      <c r="PCU149" s="29"/>
      <c r="PCV149" s="29"/>
      <c r="PCW149" s="29"/>
      <c r="PCX149" s="29"/>
      <c r="PCY149" s="29"/>
      <c r="PCZ149" s="29"/>
      <c r="PDA149" s="29"/>
      <c r="PDB149" s="29"/>
      <c r="PDC149" s="29"/>
      <c r="PDD149" s="29"/>
      <c r="PDE149" s="29"/>
      <c r="PDF149" s="29"/>
      <c r="PDG149" s="29"/>
      <c r="PDH149" s="29"/>
      <c r="PDI149" s="29"/>
      <c r="PDJ149" s="29"/>
      <c r="PDK149" s="29"/>
      <c r="PDL149" s="29"/>
      <c r="PDM149" s="29"/>
      <c r="PDN149" s="29"/>
      <c r="PDO149" s="29"/>
      <c r="PDP149" s="29"/>
      <c r="PDQ149" s="29"/>
      <c r="PDR149" s="29"/>
      <c r="PDS149" s="29"/>
      <c r="PDT149" s="29"/>
      <c r="PDU149" s="29"/>
      <c r="PDV149" s="29"/>
      <c r="PDW149" s="29"/>
      <c r="PDX149" s="29"/>
      <c r="PDY149" s="29"/>
      <c r="PDZ149" s="29"/>
      <c r="PEA149" s="29"/>
      <c r="PEB149" s="29"/>
      <c r="PEC149" s="29"/>
      <c r="PED149" s="29"/>
      <c r="PEE149" s="29"/>
      <c r="PEF149" s="29"/>
      <c r="PEG149" s="29"/>
      <c r="PEH149" s="29"/>
      <c r="PEI149" s="29"/>
      <c r="PEJ149" s="29"/>
      <c r="PEK149" s="29"/>
      <c r="PEL149" s="29"/>
      <c r="PEM149" s="29"/>
      <c r="PEN149" s="29"/>
      <c r="PEO149" s="29"/>
      <c r="PEP149" s="29"/>
      <c r="PEQ149" s="29"/>
      <c r="PER149" s="29"/>
      <c r="PES149" s="29"/>
      <c r="PET149" s="29"/>
      <c r="PEU149" s="29"/>
      <c r="PEV149" s="29"/>
      <c r="PEW149" s="29"/>
      <c r="PEX149" s="29"/>
      <c r="PEY149" s="29"/>
      <c r="PEZ149" s="29"/>
      <c r="PFA149" s="29"/>
      <c r="PFB149" s="29"/>
      <c r="PFC149" s="29"/>
      <c r="PFD149" s="29"/>
      <c r="PFE149" s="29"/>
      <c r="PFF149" s="29"/>
      <c r="PFG149" s="29"/>
      <c r="PFH149" s="29"/>
      <c r="PFI149" s="29"/>
      <c r="PFJ149" s="29"/>
      <c r="PFK149" s="29"/>
      <c r="PFL149" s="29"/>
      <c r="PFM149" s="29"/>
      <c r="PFN149" s="29"/>
      <c r="PFO149" s="29"/>
      <c r="PFP149" s="29"/>
      <c r="PFQ149" s="29"/>
      <c r="PFR149" s="29"/>
      <c r="PFS149" s="29"/>
      <c r="PFT149" s="29"/>
      <c r="PFU149" s="29"/>
      <c r="PFV149" s="29"/>
      <c r="PFW149" s="29"/>
      <c r="PFX149" s="29"/>
      <c r="PFY149" s="29"/>
      <c r="PFZ149" s="29"/>
      <c r="PGA149" s="29"/>
      <c r="PGB149" s="29"/>
      <c r="PGC149" s="29"/>
      <c r="PGD149" s="29"/>
      <c r="PGE149" s="29"/>
      <c r="PGF149" s="29"/>
      <c r="PGG149" s="29"/>
      <c r="PGH149" s="29"/>
      <c r="PGJ149" s="29"/>
      <c r="PGK149" s="29"/>
      <c r="PGL149" s="29"/>
      <c r="PGM149" s="29"/>
      <c r="PGN149" s="29"/>
      <c r="PGO149" s="29"/>
      <c r="PGP149" s="29"/>
      <c r="PGQ149" s="29"/>
      <c r="PGR149" s="29"/>
      <c r="PGS149" s="29"/>
      <c r="PGT149" s="29"/>
      <c r="PGU149" s="29"/>
      <c r="PGV149" s="29"/>
      <c r="PGW149" s="29"/>
      <c r="PGX149" s="29"/>
      <c r="PGY149" s="29"/>
      <c r="PGZ149" s="29"/>
      <c r="PHA149" s="29"/>
      <c r="PHB149" s="29"/>
      <c r="PHC149" s="29"/>
      <c r="PHD149" s="29"/>
      <c r="PHE149" s="29"/>
      <c r="PHF149" s="29"/>
      <c r="PHG149" s="29"/>
      <c r="PHH149" s="29"/>
      <c r="PHI149" s="29"/>
      <c r="PHJ149" s="29"/>
      <c r="PHK149" s="29"/>
      <c r="PHL149" s="29"/>
      <c r="PHM149" s="29"/>
      <c r="PHN149" s="29"/>
      <c r="PHO149" s="29"/>
      <c r="PHP149" s="29"/>
      <c r="PHQ149" s="29"/>
      <c r="PHR149" s="29"/>
      <c r="PHS149" s="29"/>
      <c r="PHT149" s="29"/>
      <c r="PHU149" s="29"/>
      <c r="PHV149" s="29"/>
      <c r="PHW149" s="29"/>
      <c r="PHX149" s="29"/>
      <c r="PHY149" s="29"/>
      <c r="PHZ149" s="29"/>
      <c r="PIA149" s="29"/>
      <c r="PIB149" s="29"/>
      <c r="PIC149" s="29"/>
      <c r="PID149" s="29"/>
      <c r="PIE149" s="29"/>
      <c r="PIF149" s="29"/>
      <c r="PIG149" s="29"/>
      <c r="PIH149" s="29"/>
      <c r="PII149" s="29"/>
      <c r="PIJ149" s="29"/>
      <c r="PIK149" s="29"/>
      <c r="PIL149" s="29"/>
      <c r="PIM149" s="29"/>
      <c r="PIN149" s="29"/>
      <c r="PIO149" s="29"/>
      <c r="PIP149" s="29"/>
      <c r="PIQ149" s="29"/>
      <c r="PIR149" s="29"/>
      <c r="PIS149" s="29"/>
      <c r="PIT149" s="29"/>
      <c r="PIU149" s="29"/>
      <c r="PIV149" s="29"/>
      <c r="PIW149" s="29"/>
      <c r="PIX149" s="29"/>
      <c r="PIY149" s="29"/>
      <c r="PIZ149" s="29"/>
      <c r="PJA149" s="29"/>
      <c r="PJB149" s="29"/>
      <c r="PJC149" s="29"/>
      <c r="PJD149" s="29"/>
      <c r="PJE149" s="29"/>
      <c r="PJF149" s="29"/>
      <c r="PJG149" s="29"/>
      <c r="PJH149" s="29"/>
      <c r="PJI149" s="29"/>
      <c r="PJJ149" s="29"/>
      <c r="PJK149" s="29"/>
      <c r="PJL149" s="29"/>
      <c r="PJM149" s="29"/>
      <c r="PJN149" s="29"/>
      <c r="PJO149" s="29"/>
      <c r="PJP149" s="29"/>
      <c r="PJQ149" s="29"/>
      <c r="PJR149" s="29"/>
      <c r="PJS149" s="29"/>
      <c r="PJT149" s="29"/>
      <c r="PJU149" s="29"/>
      <c r="PJV149" s="29"/>
      <c r="PJW149" s="29"/>
      <c r="PJX149" s="29"/>
      <c r="PJY149" s="29"/>
      <c r="PJZ149" s="29"/>
      <c r="PKA149" s="29"/>
      <c r="PKB149" s="29"/>
      <c r="PKC149" s="29"/>
      <c r="PKD149" s="29"/>
      <c r="PKE149" s="29"/>
      <c r="PKF149" s="29"/>
      <c r="PKG149" s="29"/>
      <c r="PKH149" s="29"/>
      <c r="PKI149" s="29"/>
      <c r="PKJ149" s="29"/>
      <c r="PKK149" s="29"/>
      <c r="PKL149" s="29"/>
      <c r="PKM149" s="29"/>
      <c r="PKN149" s="29"/>
      <c r="PKO149" s="29"/>
      <c r="PKP149" s="29"/>
      <c r="PKQ149" s="29"/>
      <c r="PKR149" s="29"/>
      <c r="PKS149" s="29"/>
      <c r="PKT149" s="29"/>
      <c r="PKU149" s="29"/>
      <c r="PKV149" s="29"/>
      <c r="PKW149" s="29"/>
      <c r="PKX149" s="29"/>
      <c r="PKY149" s="29"/>
      <c r="PKZ149" s="29"/>
      <c r="PLA149" s="29"/>
      <c r="PLB149" s="29"/>
      <c r="PLC149" s="29"/>
      <c r="PLD149" s="29"/>
      <c r="PLE149" s="29"/>
      <c r="PLF149" s="29"/>
      <c r="PLG149" s="29"/>
      <c r="PLH149" s="29"/>
      <c r="PLI149" s="29"/>
      <c r="PLJ149" s="29"/>
      <c r="PLK149" s="29"/>
      <c r="PLL149" s="29"/>
      <c r="PLM149" s="29"/>
      <c r="PLN149" s="29"/>
      <c r="PLO149" s="29"/>
      <c r="PLP149" s="29"/>
      <c r="PLQ149" s="29"/>
      <c r="PLR149" s="29"/>
      <c r="PLS149" s="29"/>
      <c r="PLT149" s="29"/>
      <c r="PLU149" s="29"/>
      <c r="PLV149" s="29"/>
      <c r="PLW149" s="29"/>
      <c r="PLX149" s="29"/>
      <c r="PLY149" s="29"/>
      <c r="PLZ149" s="29"/>
      <c r="PMA149" s="29"/>
      <c r="PMB149" s="29"/>
      <c r="PMC149" s="29"/>
      <c r="PMD149" s="29"/>
      <c r="PME149" s="29"/>
      <c r="PMF149" s="29"/>
      <c r="PMG149" s="29"/>
      <c r="PMH149" s="29"/>
      <c r="PMI149" s="29"/>
      <c r="PMJ149" s="29"/>
      <c r="PMK149" s="29"/>
      <c r="PML149" s="29"/>
      <c r="PMM149" s="29"/>
      <c r="PMN149" s="29"/>
      <c r="PMO149" s="29"/>
      <c r="PMP149" s="29"/>
      <c r="PMQ149" s="29"/>
      <c r="PMR149" s="29"/>
      <c r="PMS149" s="29"/>
      <c r="PMT149" s="29"/>
      <c r="PMU149" s="29"/>
      <c r="PMV149" s="29"/>
      <c r="PMW149" s="29"/>
      <c r="PMX149" s="29"/>
      <c r="PMY149" s="29"/>
      <c r="PMZ149" s="29"/>
      <c r="PNA149" s="29"/>
      <c r="PNB149" s="29"/>
      <c r="PNC149" s="29"/>
      <c r="PND149" s="29"/>
      <c r="PNE149" s="29"/>
      <c r="PNF149" s="29"/>
      <c r="PNG149" s="29"/>
      <c r="PNH149" s="29"/>
      <c r="PNI149" s="29"/>
      <c r="PNJ149" s="29"/>
      <c r="PNK149" s="29"/>
      <c r="PNL149" s="29"/>
      <c r="PNM149" s="29"/>
      <c r="PNN149" s="29"/>
      <c r="PNO149" s="29"/>
      <c r="PNP149" s="29"/>
      <c r="PNQ149" s="29"/>
      <c r="PNR149" s="29"/>
      <c r="PNS149" s="29"/>
      <c r="PNT149" s="29"/>
      <c r="PNU149" s="29"/>
      <c r="PNV149" s="29"/>
      <c r="PNW149" s="29"/>
      <c r="PNX149" s="29"/>
      <c r="PNY149" s="29"/>
      <c r="PNZ149" s="29"/>
      <c r="POA149" s="29"/>
      <c r="POB149" s="29"/>
      <c r="POC149" s="29"/>
      <c r="POD149" s="29"/>
      <c r="POE149" s="29"/>
      <c r="POF149" s="29"/>
      <c r="POG149" s="29"/>
      <c r="POH149" s="29"/>
      <c r="POI149" s="29"/>
      <c r="POJ149" s="29"/>
      <c r="POK149" s="29"/>
      <c r="POL149" s="29"/>
      <c r="POM149" s="29"/>
      <c r="PON149" s="29"/>
      <c r="POO149" s="29"/>
      <c r="POP149" s="29"/>
      <c r="POQ149" s="29"/>
      <c r="POR149" s="29"/>
      <c r="POS149" s="29"/>
      <c r="POT149" s="29"/>
      <c r="POU149" s="29"/>
      <c r="POV149" s="29"/>
      <c r="POW149" s="29"/>
      <c r="POX149" s="29"/>
      <c r="POY149" s="29"/>
      <c r="POZ149" s="29"/>
      <c r="PPA149" s="29"/>
      <c r="PPB149" s="29"/>
      <c r="PPC149" s="29"/>
      <c r="PPD149" s="29"/>
      <c r="PPE149" s="29"/>
      <c r="PPF149" s="29"/>
      <c r="PPG149" s="29"/>
      <c r="PPH149" s="29"/>
      <c r="PPI149" s="29"/>
      <c r="PPJ149" s="29"/>
      <c r="PPK149" s="29"/>
      <c r="PPL149" s="29"/>
      <c r="PPM149" s="29"/>
      <c r="PPN149" s="29"/>
      <c r="PPO149" s="29"/>
      <c r="PPP149" s="29"/>
      <c r="PPQ149" s="29"/>
      <c r="PPR149" s="29"/>
      <c r="PPS149" s="29"/>
      <c r="PPT149" s="29"/>
      <c r="PPU149" s="29"/>
      <c r="PPV149" s="29"/>
      <c r="PPW149" s="29"/>
      <c r="PPX149" s="29"/>
      <c r="PPY149" s="29"/>
      <c r="PPZ149" s="29"/>
      <c r="PQA149" s="29"/>
      <c r="PQB149" s="29"/>
      <c r="PQC149" s="29"/>
      <c r="PQD149" s="29"/>
      <c r="PQF149" s="29"/>
      <c r="PQG149" s="29"/>
      <c r="PQH149" s="29"/>
      <c r="PQI149" s="29"/>
      <c r="PQJ149" s="29"/>
      <c r="PQK149" s="29"/>
      <c r="PQL149" s="29"/>
      <c r="PQM149" s="29"/>
      <c r="PQN149" s="29"/>
      <c r="PQO149" s="29"/>
      <c r="PQP149" s="29"/>
      <c r="PQQ149" s="29"/>
      <c r="PQR149" s="29"/>
      <c r="PQS149" s="29"/>
      <c r="PQT149" s="29"/>
      <c r="PQU149" s="29"/>
      <c r="PQV149" s="29"/>
      <c r="PQW149" s="29"/>
      <c r="PQX149" s="29"/>
      <c r="PQY149" s="29"/>
      <c r="PQZ149" s="29"/>
      <c r="PRA149" s="29"/>
      <c r="PRB149" s="29"/>
      <c r="PRC149" s="29"/>
      <c r="PRD149" s="29"/>
      <c r="PRE149" s="29"/>
      <c r="PRF149" s="29"/>
      <c r="PRG149" s="29"/>
      <c r="PRH149" s="29"/>
      <c r="PRI149" s="29"/>
      <c r="PRJ149" s="29"/>
      <c r="PRK149" s="29"/>
      <c r="PRL149" s="29"/>
      <c r="PRM149" s="29"/>
      <c r="PRN149" s="29"/>
      <c r="PRO149" s="29"/>
      <c r="PRP149" s="29"/>
      <c r="PRQ149" s="29"/>
      <c r="PRR149" s="29"/>
      <c r="PRS149" s="29"/>
      <c r="PRT149" s="29"/>
      <c r="PRU149" s="29"/>
      <c r="PRV149" s="29"/>
      <c r="PRW149" s="29"/>
      <c r="PRX149" s="29"/>
      <c r="PRY149" s="29"/>
      <c r="PRZ149" s="29"/>
      <c r="PSA149" s="29"/>
      <c r="PSB149" s="29"/>
      <c r="PSC149" s="29"/>
      <c r="PSD149" s="29"/>
      <c r="PSE149" s="29"/>
      <c r="PSF149" s="29"/>
      <c r="PSG149" s="29"/>
      <c r="PSH149" s="29"/>
      <c r="PSI149" s="29"/>
      <c r="PSJ149" s="29"/>
      <c r="PSK149" s="29"/>
      <c r="PSL149" s="29"/>
      <c r="PSM149" s="29"/>
      <c r="PSN149" s="29"/>
      <c r="PSO149" s="29"/>
      <c r="PSP149" s="29"/>
      <c r="PSQ149" s="29"/>
      <c r="PSR149" s="29"/>
      <c r="PSS149" s="29"/>
      <c r="PST149" s="29"/>
      <c r="PSU149" s="29"/>
      <c r="PSV149" s="29"/>
      <c r="PSW149" s="29"/>
      <c r="PSX149" s="29"/>
      <c r="PSY149" s="29"/>
      <c r="PSZ149" s="29"/>
      <c r="PTA149" s="29"/>
      <c r="PTB149" s="29"/>
      <c r="PTC149" s="29"/>
      <c r="PTD149" s="29"/>
      <c r="PTE149" s="29"/>
      <c r="PTF149" s="29"/>
      <c r="PTG149" s="29"/>
      <c r="PTH149" s="29"/>
      <c r="PTI149" s="29"/>
      <c r="PTJ149" s="29"/>
      <c r="PTK149" s="29"/>
      <c r="PTL149" s="29"/>
      <c r="PTM149" s="29"/>
      <c r="PTN149" s="29"/>
      <c r="PTO149" s="29"/>
      <c r="PTP149" s="29"/>
      <c r="PTQ149" s="29"/>
      <c r="PTR149" s="29"/>
      <c r="PTS149" s="29"/>
      <c r="PTT149" s="29"/>
      <c r="PTU149" s="29"/>
      <c r="PTV149" s="29"/>
      <c r="PTW149" s="29"/>
      <c r="PTX149" s="29"/>
      <c r="PTY149" s="29"/>
      <c r="PTZ149" s="29"/>
      <c r="PUA149" s="29"/>
      <c r="PUB149" s="29"/>
      <c r="PUC149" s="29"/>
      <c r="PUD149" s="29"/>
      <c r="PUE149" s="29"/>
      <c r="PUF149" s="29"/>
      <c r="PUG149" s="29"/>
      <c r="PUH149" s="29"/>
      <c r="PUI149" s="29"/>
      <c r="PUJ149" s="29"/>
      <c r="PUK149" s="29"/>
      <c r="PUL149" s="29"/>
      <c r="PUM149" s="29"/>
      <c r="PUN149" s="29"/>
      <c r="PUO149" s="29"/>
      <c r="PUP149" s="29"/>
      <c r="PUQ149" s="29"/>
      <c r="PUR149" s="29"/>
      <c r="PUS149" s="29"/>
      <c r="PUT149" s="29"/>
      <c r="PUU149" s="29"/>
      <c r="PUV149" s="29"/>
      <c r="PUW149" s="29"/>
      <c r="PUX149" s="29"/>
      <c r="PUY149" s="29"/>
      <c r="PUZ149" s="29"/>
      <c r="PVA149" s="29"/>
      <c r="PVB149" s="29"/>
      <c r="PVC149" s="29"/>
      <c r="PVD149" s="29"/>
      <c r="PVE149" s="29"/>
      <c r="PVF149" s="29"/>
      <c r="PVG149" s="29"/>
      <c r="PVH149" s="29"/>
      <c r="PVI149" s="29"/>
      <c r="PVJ149" s="29"/>
      <c r="PVK149" s="29"/>
      <c r="PVL149" s="29"/>
      <c r="PVM149" s="29"/>
      <c r="PVN149" s="29"/>
      <c r="PVO149" s="29"/>
      <c r="PVP149" s="29"/>
      <c r="PVQ149" s="29"/>
      <c r="PVR149" s="29"/>
      <c r="PVS149" s="29"/>
      <c r="PVT149" s="29"/>
      <c r="PVU149" s="29"/>
      <c r="PVV149" s="29"/>
      <c r="PVW149" s="29"/>
      <c r="PVX149" s="29"/>
      <c r="PVY149" s="29"/>
      <c r="PVZ149" s="29"/>
      <c r="PWA149" s="29"/>
      <c r="PWB149" s="29"/>
      <c r="PWC149" s="29"/>
      <c r="PWD149" s="29"/>
      <c r="PWE149" s="29"/>
      <c r="PWF149" s="29"/>
      <c r="PWG149" s="29"/>
      <c r="PWH149" s="29"/>
      <c r="PWI149" s="29"/>
      <c r="PWJ149" s="29"/>
      <c r="PWK149" s="29"/>
      <c r="PWL149" s="29"/>
      <c r="PWM149" s="29"/>
      <c r="PWN149" s="29"/>
      <c r="PWO149" s="29"/>
      <c r="PWP149" s="29"/>
      <c r="PWQ149" s="29"/>
      <c r="PWR149" s="29"/>
      <c r="PWS149" s="29"/>
      <c r="PWT149" s="29"/>
      <c r="PWU149" s="29"/>
      <c r="PWV149" s="29"/>
      <c r="PWW149" s="29"/>
      <c r="PWX149" s="29"/>
      <c r="PWY149" s="29"/>
      <c r="PWZ149" s="29"/>
      <c r="PXA149" s="29"/>
      <c r="PXB149" s="29"/>
      <c r="PXC149" s="29"/>
      <c r="PXD149" s="29"/>
      <c r="PXE149" s="29"/>
      <c r="PXF149" s="29"/>
      <c r="PXG149" s="29"/>
      <c r="PXH149" s="29"/>
      <c r="PXI149" s="29"/>
      <c r="PXJ149" s="29"/>
      <c r="PXK149" s="29"/>
      <c r="PXL149" s="29"/>
      <c r="PXM149" s="29"/>
      <c r="PXN149" s="29"/>
      <c r="PXO149" s="29"/>
      <c r="PXP149" s="29"/>
      <c r="PXQ149" s="29"/>
      <c r="PXR149" s="29"/>
      <c r="PXS149" s="29"/>
      <c r="PXT149" s="29"/>
      <c r="PXU149" s="29"/>
      <c r="PXV149" s="29"/>
      <c r="PXW149" s="29"/>
      <c r="PXX149" s="29"/>
      <c r="PXY149" s="29"/>
      <c r="PXZ149" s="29"/>
      <c r="PYA149" s="29"/>
      <c r="PYB149" s="29"/>
      <c r="PYC149" s="29"/>
      <c r="PYD149" s="29"/>
      <c r="PYE149" s="29"/>
      <c r="PYF149" s="29"/>
      <c r="PYG149" s="29"/>
      <c r="PYH149" s="29"/>
      <c r="PYI149" s="29"/>
      <c r="PYJ149" s="29"/>
      <c r="PYK149" s="29"/>
      <c r="PYL149" s="29"/>
      <c r="PYM149" s="29"/>
      <c r="PYN149" s="29"/>
      <c r="PYO149" s="29"/>
      <c r="PYP149" s="29"/>
      <c r="PYQ149" s="29"/>
      <c r="PYR149" s="29"/>
      <c r="PYS149" s="29"/>
      <c r="PYT149" s="29"/>
      <c r="PYU149" s="29"/>
      <c r="PYV149" s="29"/>
      <c r="PYW149" s="29"/>
      <c r="PYX149" s="29"/>
      <c r="PYY149" s="29"/>
      <c r="PYZ149" s="29"/>
      <c r="PZA149" s="29"/>
      <c r="PZB149" s="29"/>
      <c r="PZC149" s="29"/>
      <c r="PZD149" s="29"/>
      <c r="PZE149" s="29"/>
      <c r="PZF149" s="29"/>
      <c r="PZG149" s="29"/>
      <c r="PZH149" s="29"/>
      <c r="PZI149" s="29"/>
      <c r="PZJ149" s="29"/>
      <c r="PZK149" s="29"/>
      <c r="PZL149" s="29"/>
      <c r="PZM149" s="29"/>
      <c r="PZN149" s="29"/>
      <c r="PZO149" s="29"/>
      <c r="PZP149" s="29"/>
      <c r="PZQ149" s="29"/>
      <c r="PZR149" s="29"/>
      <c r="PZS149" s="29"/>
      <c r="PZT149" s="29"/>
      <c r="PZU149" s="29"/>
      <c r="PZV149" s="29"/>
      <c r="PZW149" s="29"/>
      <c r="PZX149" s="29"/>
      <c r="PZY149" s="29"/>
      <c r="PZZ149" s="29"/>
      <c r="QAB149" s="29"/>
      <c r="QAC149" s="29"/>
      <c r="QAD149" s="29"/>
      <c r="QAE149" s="29"/>
      <c r="QAF149" s="29"/>
      <c r="QAG149" s="29"/>
      <c r="QAH149" s="29"/>
      <c r="QAI149" s="29"/>
      <c r="QAJ149" s="29"/>
      <c r="QAK149" s="29"/>
      <c r="QAL149" s="29"/>
      <c r="QAM149" s="29"/>
      <c r="QAN149" s="29"/>
      <c r="QAO149" s="29"/>
      <c r="QAP149" s="29"/>
      <c r="QAQ149" s="29"/>
      <c r="QAR149" s="29"/>
      <c r="QAS149" s="29"/>
      <c r="QAT149" s="29"/>
      <c r="QAU149" s="29"/>
      <c r="QAV149" s="29"/>
      <c r="QAW149" s="29"/>
      <c r="QAX149" s="29"/>
      <c r="QAY149" s="29"/>
      <c r="QAZ149" s="29"/>
      <c r="QBA149" s="29"/>
      <c r="QBB149" s="29"/>
      <c r="QBC149" s="29"/>
      <c r="QBD149" s="29"/>
      <c r="QBE149" s="29"/>
      <c r="QBF149" s="29"/>
      <c r="QBG149" s="29"/>
      <c r="QBH149" s="29"/>
      <c r="QBI149" s="29"/>
      <c r="QBJ149" s="29"/>
      <c r="QBK149" s="29"/>
      <c r="QBL149" s="29"/>
      <c r="QBM149" s="29"/>
      <c r="QBN149" s="29"/>
      <c r="QBO149" s="29"/>
      <c r="QBP149" s="29"/>
      <c r="QBQ149" s="29"/>
      <c r="QBR149" s="29"/>
      <c r="QBS149" s="29"/>
      <c r="QBT149" s="29"/>
      <c r="QBU149" s="29"/>
      <c r="QBV149" s="29"/>
      <c r="QBW149" s="29"/>
      <c r="QBX149" s="29"/>
      <c r="QBY149" s="29"/>
      <c r="QBZ149" s="29"/>
      <c r="QCA149" s="29"/>
      <c r="QCB149" s="29"/>
      <c r="QCC149" s="29"/>
      <c r="QCD149" s="29"/>
      <c r="QCE149" s="29"/>
      <c r="QCF149" s="29"/>
      <c r="QCG149" s="29"/>
      <c r="QCH149" s="29"/>
      <c r="QCI149" s="29"/>
      <c r="QCJ149" s="29"/>
      <c r="QCK149" s="29"/>
      <c r="QCL149" s="29"/>
      <c r="QCM149" s="29"/>
      <c r="QCN149" s="29"/>
      <c r="QCO149" s="29"/>
      <c r="QCP149" s="29"/>
      <c r="QCQ149" s="29"/>
      <c r="QCR149" s="29"/>
      <c r="QCS149" s="29"/>
      <c r="QCT149" s="29"/>
      <c r="QCU149" s="29"/>
      <c r="QCV149" s="29"/>
      <c r="QCW149" s="29"/>
      <c r="QCX149" s="29"/>
      <c r="QCY149" s="29"/>
      <c r="QCZ149" s="29"/>
      <c r="QDA149" s="29"/>
      <c r="QDB149" s="29"/>
      <c r="QDC149" s="29"/>
      <c r="QDD149" s="29"/>
      <c r="QDE149" s="29"/>
      <c r="QDF149" s="29"/>
      <c r="QDG149" s="29"/>
      <c r="QDH149" s="29"/>
      <c r="QDI149" s="29"/>
      <c r="QDJ149" s="29"/>
      <c r="QDK149" s="29"/>
      <c r="QDL149" s="29"/>
      <c r="QDM149" s="29"/>
      <c r="QDN149" s="29"/>
      <c r="QDO149" s="29"/>
      <c r="QDP149" s="29"/>
      <c r="QDQ149" s="29"/>
      <c r="QDR149" s="29"/>
      <c r="QDS149" s="29"/>
      <c r="QDT149" s="29"/>
      <c r="QDU149" s="29"/>
      <c r="QDV149" s="29"/>
      <c r="QDW149" s="29"/>
      <c r="QDX149" s="29"/>
      <c r="QDY149" s="29"/>
      <c r="QDZ149" s="29"/>
      <c r="QEA149" s="29"/>
      <c r="QEB149" s="29"/>
      <c r="QEC149" s="29"/>
      <c r="QED149" s="29"/>
      <c r="QEE149" s="29"/>
      <c r="QEF149" s="29"/>
      <c r="QEG149" s="29"/>
      <c r="QEH149" s="29"/>
      <c r="QEI149" s="29"/>
      <c r="QEJ149" s="29"/>
      <c r="QEK149" s="29"/>
      <c r="QEL149" s="29"/>
      <c r="QEM149" s="29"/>
      <c r="QEN149" s="29"/>
      <c r="QEO149" s="29"/>
      <c r="QEP149" s="29"/>
      <c r="QEQ149" s="29"/>
      <c r="QER149" s="29"/>
      <c r="QES149" s="29"/>
      <c r="QET149" s="29"/>
      <c r="QEU149" s="29"/>
      <c r="QEV149" s="29"/>
      <c r="QEW149" s="29"/>
      <c r="QEX149" s="29"/>
      <c r="QEY149" s="29"/>
      <c r="QEZ149" s="29"/>
      <c r="QFA149" s="29"/>
      <c r="QFB149" s="29"/>
      <c r="QFC149" s="29"/>
      <c r="QFD149" s="29"/>
      <c r="QFE149" s="29"/>
      <c r="QFF149" s="29"/>
      <c r="QFG149" s="29"/>
      <c r="QFH149" s="29"/>
      <c r="QFI149" s="29"/>
      <c r="QFJ149" s="29"/>
      <c r="QFK149" s="29"/>
      <c r="QFL149" s="29"/>
      <c r="QFM149" s="29"/>
      <c r="QFN149" s="29"/>
      <c r="QFO149" s="29"/>
      <c r="QFP149" s="29"/>
      <c r="QFQ149" s="29"/>
      <c r="QFR149" s="29"/>
      <c r="QFS149" s="29"/>
      <c r="QFT149" s="29"/>
      <c r="QFU149" s="29"/>
      <c r="QFV149" s="29"/>
      <c r="QFW149" s="29"/>
      <c r="QFX149" s="29"/>
      <c r="QFY149" s="29"/>
      <c r="QFZ149" s="29"/>
      <c r="QGA149" s="29"/>
      <c r="QGB149" s="29"/>
      <c r="QGC149" s="29"/>
      <c r="QGD149" s="29"/>
      <c r="QGE149" s="29"/>
      <c r="QGF149" s="29"/>
      <c r="QGG149" s="29"/>
      <c r="QGH149" s="29"/>
      <c r="QGI149" s="29"/>
      <c r="QGJ149" s="29"/>
      <c r="QGK149" s="29"/>
      <c r="QGL149" s="29"/>
      <c r="QGM149" s="29"/>
      <c r="QGN149" s="29"/>
      <c r="QGO149" s="29"/>
      <c r="QGP149" s="29"/>
      <c r="QGQ149" s="29"/>
      <c r="QGR149" s="29"/>
      <c r="QGS149" s="29"/>
      <c r="QGT149" s="29"/>
      <c r="QGU149" s="29"/>
      <c r="QGV149" s="29"/>
      <c r="QGW149" s="29"/>
      <c r="QGX149" s="29"/>
      <c r="QGY149" s="29"/>
      <c r="QGZ149" s="29"/>
      <c r="QHA149" s="29"/>
      <c r="QHB149" s="29"/>
      <c r="QHC149" s="29"/>
      <c r="QHD149" s="29"/>
      <c r="QHE149" s="29"/>
      <c r="QHF149" s="29"/>
      <c r="QHG149" s="29"/>
      <c r="QHH149" s="29"/>
      <c r="QHI149" s="29"/>
      <c r="QHJ149" s="29"/>
      <c r="QHK149" s="29"/>
      <c r="QHL149" s="29"/>
      <c r="QHM149" s="29"/>
      <c r="QHN149" s="29"/>
      <c r="QHO149" s="29"/>
      <c r="QHP149" s="29"/>
      <c r="QHQ149" s="29"/>
      <c r="QHR149" s="29"/>
      <c r="QHS149" s="29"/>
      <c r="QHT149" s="29"/>
      <c r="QHU149" s="29"/>
      <c r="QHV149" s="29"/>
      <c r="QHW149" s="29"/>
      <c r="QHX149" s="29"/>
      <c r="QHY149" s="29"/>
      <c r="QHZ149" s="29"/>
      <c r="QIA149" s="29"/>
      <c r="QIB149" s="29"/>
      <c r="QIC149" s="29"/>
      <c r="QID149" s="29"/>
      <c r="QIE149" s="29"/>
      <c r="QIF149" s="29"/>
      <c r="QIG149" s="29"/>
      <c r="QIH149" s="29"/>
      <c r="QII149" s="29"/>
      <c r="QIJ149" s="29"/>
      <c r="QIK149" s="29"/>
      <c r="QIL149" s="29"/>
      <c r="QIM149" s="29"/>
      <c r="QIN149" s="29"/>
      <c r="QIO149" s="29"/>
      <c r="QIP149" s="29"/>
      <c r="QIQ149" s="29"/>
      <c r="QIR149" s="29"/>
      <c r="QIS149" s="29"/>
      <c r="QIT149" s="29"/>
      <c r="QIU149" s="29"/>
      <c r="QIV149" s="29"/>
      <c r="QIW149" s="29"/>
      <c r="QIX149" s="29"/>
      <c r="QIY149" s="29"/>
      <c r="QIZ149" s="29"/>
      <c r="QJA149" s="29"/>
      <c r="QJB149" s="29"/>
      <c r="QJC149" s="29"/>
      <c r="QJD149" s="29"/>
      <c r="QJE149" s="29"/>
      <c r="QJF149" s="29"/>
      <c r="QJG149" s="29"/>
      <c r="QJH149" s="29"/>
      <c r="QJI149" s="29"/>
      <c r="QJJ149" s="29"/>
      <c r="QJK149" s="29"/>
      <c r="QJL149" s="29"/>
      <c r="QJM149" s="29"/>
      <c r="QJN149" s="29"/>
      <c r="QJO149" s="29"/>
      <c r="QJP149" s="29"/>
      <c r="QJQ149" s="29"/>
      <c r="QJR149" s="29"/>
      <c r="QJS149" s="29"/>
      <c r="QJT149" s="29"/>
      <c r="QJU149" s="29"/>
      <c r="QJV149" s="29"/>
      <c r="QJX149" s="29"/>
      <c r="QJY149" s="29"/>
      <c r="QJZ149" s="29"/>
      <c r="QKA149" s="29"/>
      <c r="QKB149" s="29"/>
      <c r="QKC149" s="29"/>
      <c r="QKD149" s="29"/>
      <c r="QKE149" s="29"/>
      <c r="QKF149" s="29"/>
      <c r="QKG149" s="29"/>
      <c r="QKH149" s="29"/>
      <c r="QKI149" s="29"/>
      <c r="QKJ149" s="29"/>
      <c r="QKK149" s="29"/>
      <c r="QKL149" s="29"/>
      <c r="QKM149" s="29"/>
      <c r="QKN149" s="29"/>
      <c r="QKO149" s="29"/>
      <c r="QKP149" s="29"/>
      <c r="QKQ149" s="29"/>
      <c r="QKR149" s="29"/>
      <c r="QKS149" s="29"/>
      <c r="QKT149" s="29"/>
      <c r="QKU149" s="29"/>
      <c r="QKV149" s="29"/>
      <c r="QKW149" s="29"/>
      <c r="QKX149" s="29"/>
      <c r="QKY149" s="29"/>
      <c r="QKZ149" s="29"/>
      <c r="QLA149" s="29"/>
      <c r="QLB149" s="29"/>
      <c r="QLC149" s="29"/>
      <c r="QLD149" s="29"/>
      <c r="QLE149" s="29"/>
      <c r="QLF149" s="29"/>
      <c r="QLG149" s="29"/>
      <c r="QLH149" s="29"/>
      <c r="QLI149" s="29"/>
      <c r="QLJ149" s="29"/>
      <c r="QLK149" s="29"/>
      <c r="QLL149" s="29"/>
      <c r="QLM149" s="29"/>
      <c r="QLN149" s="29"/>
      <c r="QLO149" s="29"/>
      <c r="QLP149" s="29"/>
      <c r="QLQ149" s="29"/>
      <c r="QLR149" s="29"/>
      <c r="QLS149" s="29"/>
      <c r="QLT149" s="29"/>
      <c r="QLU149" s="29"/>
      <c r="QLV149" s="29"/>
      <c r="QLW149" s="29"/>
      <c r="QLX149" s="29"/>
      <c r="QLY149" s="29"/>
      <c r="QLZ149" s="29"/>
      <c r="QMA149" s="29"/>
      <c r="QMB149" s="29"/>
      <c r="QMC149" s="29"/>
      <c r="QMD149" s="29"/>
      <c r="QME149" s="29"/>
      <c r="QMF149" s="29"/>
      <c r="QMG149" s="29"/>
      <c r="QMH149" s="29"/>
      <c r="QMI149" s="29"/>
      <c r="QMJ149" s="29"/>
      <c r="QMK149" s="29"/>
      <c r="QML149" s="29"/>
      <c r="QMM149" s="29"/>
      <c r="QMN149" s="29"/>
      <c r="QMO149" s="29"/>
      <c r="QMP149" s="29"/>
      <c r="QMQ149" s="29"/>
      <c r="QMR149" s="29"/>
      <c r="QMS149" s="29"/>
      <c r="QMT149" s="29"/>
      <c r="QMU149" s="29"/>
      <c r="QMV149" s="29"/>
      <c r="QMW149" s="29"/>
      <c r="QMX149" s="29"/>
      <c r="QMY149" s="29"/>
      <c r="QMZ149" s="29"/>
      <c r="QNA149" s="29"/>
      <c r="QNB149" s="29"/>
      <c r="QNC149" s="29"/>
      <c r="QND149" s="29"/>
      <c r="QNE149" s="29"/>
      <c r="QNF149" s="29"/>
      <c r="QNG149" s="29"/>
      <c r="QNH149" s="29"/>
      <c r="QNI149" s="29"/>
      <c r="QNJ149" s="29"/>
      <c r="QNK149" s="29"/>
      <c r="QNL149" s="29"/>
      <c r="QNM149" s="29"/>
      <c r="QNN149" s="29"/>
      <c r="QNO149" s="29"/>
      <c r="QNP149" s="29"/>
      <c r="QNQ149" s="29"/>
      <c r="QNR149" s="29"/>
      <c r="QNS149" s="29"/>
      <c r="QNT149" s="29"/>
      <c r="QNU149" s="29"/>
      <c r="QNV149" s="29"/>
      <c r="QNW149" s="29"/>
      <c r="QNX149" s="29"/>
      <c r="QNY149" s="29"/>
      <c r="QNZ149" s="29"/>
      <c r="QOA149" s="29"/>
      <c r="QOB149" s="29"/>
      <c r="QOC149" s="29"/>
      <c r="QOD149" s="29"/>
      <c r="QOE149" s="29"/>
      <c r="QOF149" s="29"/>
      <c r="QOG149" s="29"/>
      <c r="QOH149" s="29"/>
      <c r="QOI149" s="29"/>
      <c r="QOJ149" s="29"/>
      <c r="QOK149" s="29"/>
      <c r="QOL149" s="29"/>
      <c r="QOM149" s="29"/>
      <c r="QON149" s="29"/>
      <c r="QOO149" s="29"/>
      <c r="QOP149" s="29"/>
      <c r="QOQ149" s="29"/>
      <c r="QOR149" s="29"/>
      <c r="QOS149" s="29"/>
      <c r="QOT149" s="29"/>
      <c r="QOU149" s="29"/>
      <c r="QOV149" s="29"/>
      <c r="QOW149" s="29"/>
      <c r="QOX149" s="29"/>
      <c r="QOY149" s="29"/>
      <c r="QOZ149" s="29"/>
      <c r="QPA149" s="29"/>
      <c r="QPB149" s="29"/>
      <c r="QPC149" s="29"/>
      <c r="QPD149" s="29"/>
      <c r="QPE149" s="29"/>
      <c r="QPF149" s="29"/>
      <c r="QPG149" s="29"/>
      <c r="QPH149" s="29"/>
      <c r="QPI149" s="29"/>
      <c r="QPJ149" s="29"/>
      <c r="QPK149" s="29"/>
      <c r="QPL149" s="29"/>
      <c r="QPM149" s="29"/>
      <c r="QPN149" s="29"/>
      <c r="QPO149" s="29"/>
      <c r="QPP149" s="29"/>
      <c r="QPQ149" s="29"/>
      <c r="QPR149" s="29"/>
      <c r="QPS149" s="29"/>
      <c r="QPT149" s="29"/>
      <c r="QPU149" s="29"/>
      <c r="QPV149" s="29"/>
      <c r="QPW149" s="29"/>
      <c r="QPX149" s="29"/>
      <c r="QPY149" s="29"/>
      <c r="QPZ149" s="29"/>
      <c r="QQA149" s="29"/>
      <c r="QQB149" s="29"/>
      <c r="QQC149" s="29"/>
      <c r="QQD149" s="29"/>
      <c r="QQE149" s="29"/>
      <c r="QQF149" s="29"/>
      <c r="QQG149" s="29"/>
      <c r="QQH149" s="29"/>
      <c r="QQI149" s="29"/>
      <c r="QQJ149" s="29"/>
      <c r="QQK149" s="29"/>
      <c r="QQL149" s="29"/>
      <c r="QQM149" s="29"/>
      <c r="QQN149" s="29"/>
      <c r="QQO149" s="29"/>
      <c r="QQP149" s="29"/>
      <c r="QQQ149" s="29"/>
      <c r="QQR149" s="29"/>
      <c r="QQS149" s="29"/>
      <c r="QQT149" s="29"/>
      <c r="QQU149" s="29"/>
      <c r="QQV149" s="29"/>
      <c r="QQW149" s="29"/>
      <c r="QQX149" s="29"/>
      <c r="QQY149" s="29"/>
      <c r="QQZ149" s="29"/>
      <c r="QRA149" s="29"/>
      <c r="QRB149" s="29"/>
      <c r="QRC149" s="29"/>
      <c r="QRD149" s="29"/>
      <c r="QRE149" s="29"/>
      <c r="QRF149" s="29"/>
      <c r="QRG149" s="29"/>
      <c r="QRH149" s="29"/>
      <c r="QRI149" s="29"/>
      <c r="QRJ149" s="29"/>
      <c r="QRK149" s="29"/>
      <c r="QRL149" s="29"/>
      <c r="QRM149" s="29"/>
      <c r="QRN149" s="29"/>
      <c r="QRO149" s="29"/>
      <c r="QRP149" s="29"/>
      <c r="QRQ149" s="29"/>
      <c r="QRR149" s="29"/>
      <c r="QRS149" s="29"/>
      <c r="QRT149" s="29"/>
      <c r="QRU149" s="29"/>
      <c r="QRV149" s="29"/>
      <c r="QRW149" s="29"/>
      <c r="QRX149" s="29"/>
      <c r="QRY149" s="29"/>
      <c r="QRZ149" s="29"/>
      <c r="QSA149" s="29"/>
      <c r="QSB149" s="29"/>
      <c r="QSC149" s="29"/>
      <c r="QSD149" s="29"/>
      <c r="QSE149" s="29"/>
      <c r="QSF149" s="29"/>
      <c r="QSG149" s="29"/>
      <c r="QSH149" s="29"/>
      <c r="QSI149" s="29"/>
      <c r="QSJ149" s="29"/>
      <c r="QSK149" s="29"/>
      <c r="QSL149" s="29"/>
      <c r="QSM149" s="29"/>
      <c r="QSN149" s="29"/>
      <c r="QSO149" s="29"/>
      <c r="QSP149" s="29"/>
      <c r="QSQ149" s="29"/>
      <c r="QSR149" s="29"/>
      <c r="QSS149" s="29"/>
      <c r="QST149" s="29"/>
      <c r="QSU149" s="29"/>
      <c r="QSV149" s="29"/>
      <c r="QSW149" s="29"/>
      <c r="QSX149" s="29"/>
      <c r="QSY149" s="29"/>
      <c r="QSZ149" s="29"/>
      <c r="QTA149" s="29"/>
      <c r="QTB149" s="29"/>
      <c r="QTC149" s="29"/>
      <c r="QTD149" s="29"/>
      <c r="QTE149" s="29"/>
      <c r="QTF149" s="29"/>
      <c r="QTG149" s="29"/>
      <c r="QTH149" s="29"/>
      <c r="QTI149" s="29"/>
      <c r="QTJ149" s="29"/>
      <c r="QTK149" s="29"/>
      <c r="QTL149" s="29"/>
      <c r="QTM149" s="29"/>
      <c r="QTN149" s="29"/>
      <c r="QTO149" s="29"/>
      <c r="QTP149" s="29"/>
      <c r="QTQ149" s="29"/>
      <c r="QTR149" s="29"/>
      <c r="QTT149" s="29"/>
      <c r="QTU149" s="29"/>
      <c r="QTV149" s="29"/>
      <c r="QTW149" s="29"/>
      <c r="QTX149" s="29"/>
      <c r="QTY149" s="29"/>
      <c r="QTZ149" s="29"/>
      <c r="QUA149" s="29"/>
      <c r="QUB149" s="29"/>
      <c r="QUC149" s="29"/>
      <c r="QUD149" s="29"/>
      <c r="QUE149" s="29"/>
      <c r="QUF149" s="29"/>
      <c r="QUG149" s="29"/>
      <c r="QUH149" s="29"/>
      <c r="QUI149" s="29"/>
      <c r="QUJ149" s="29"/>
      <c r="QUK149" s="29"/>
      <c r="QUL149" s="29"/>
      <c r="QUM149" s="29"/>
      <c r="QUN149" s="29"/>
      <c r="QUO149" s="29"/>
      <c r="QUP149" s="29"/>
      <c r="QUQ149" s="29"/>
      <c r="QUR149" s="29"/>
      <c r="QUS149" s="29"/>
      <c r="QUT149" s="29"/>
      <c r="QUU149" s="29"/>
      <c r="QUV149" s="29"/>
      <c r="QUW149" s="29"/>
      <c r="QUX149" s="29"/>
      <c r="QUY149" s="29"/>
      <c r="QUZ149" s="29"/>
      <c r="QVA149" s="29"/>
      <c r="QVB149" s="29"/>
      <c r="QVC149" s="29"/>
      <c r="QVD149" s="29"/>
      <c r="QVE149" s="29"/>
      <c r="QVF149" s="29"/>
      <c r="QVG149" s="29"/>
      <c r="QVH149" s="29"/>
      <c r="QVI149" s="29"/>
      <c r="QVJ149" s="29"/>
      <c r="QVK149" s="29"/>
      <c r="QVL149" s="29"/>
      <c r="QVM149" s="29"/>
      <c r="QVN149" s="29"/>
      <c r="QVO149" s="29"/>
      <c r="QVP149" s="29"/>
      <c r="QVQ149" s="29"/>
      <c r="QVR149" s="29"/>
      <c r="QVS149" s="29"/>
      <c r="QVT149" s="29"/>
      <c r="QVU149" s="29"/>
      <c r="QVV149" s="29"/>
      <c r="QVW149" s="29"/>
      <c r="QVX149" s="29"/>
      <c r="QVY149" s="29"/>
      <c r="QVZ149" s="29"/>
      <c r="QWA149" s="29"/>
      <c r="QWB149" s="29"/>
      <c r="QWC149" s="29"/>
      <c r="QWD149" s="29"/>
      <c r="QWE149" s="29"/>
      <c r="QWF149" s="29"/>
      <c r="QWG149" s="29"/>
      <c r="QWH149" s="29"/>
      <c r="QWI149" s="29"/>
      <c r="QWJ149" s="29"/>
      <c r="QWK149" s="29"/>
      <c r="QWL149" s="29"/>
      <c r="QWM149" s="29"/>
      <c r="QWN149" s="29"/>
      <c r="QWO149" s="29"/>
      <c r="QWP149" s="29"/>
      <c r="QWQ149" s="29"/>
      <c r="QWR149" s="29"/>
      <c r="QWS149" s="29"/>
      <c r="QWT149" s="29"/>
      <c r="QWU149" s="29"/>
      <c r="QWV149" s="29"/>
      <c r="QWW149" s="29"/>
      <c r="QWX149" s="29"/>
      <c r="QWY149" s="29"/>
      <c r="QWZ149" s="29"/>
      <c r="QXA149" s="29"/>
      <c r="QXB149" s="29"/>
      <c r="QXC149" s="29"/>
      <c r="QXD149" s="29"/>
      <c r="QXE149" s="29"/>
      <c r="QXF149" s="29"/>
      <c r="QXG149" s="29"/>
      <c r="QXH149" s="29"/>
      <c r="QXI149" s="29"/>
      <c r="QXJ149" s="29"/>
      <c r="QXK149" s="29"/>
      <c r="QXL149" s="29"/>
      <c r="QXM149" s="29"/>
      <c r="QXN149" s="29"/>
      <c r="QXO149" s="29"/>
      <c r="QXP149" s="29"/>
      <c r="QXQ149" s="29"/>
      <c r="QXR149" s="29"/>
      <c r="QXS149" s="29"/>
      <c r="QXT149" s="29"/>
      <c r="QXU149" s="29"/>
      <c r="QXV149" s="29"/>
      <c r="QXW149" s="29"/>
      <c r="QXX149" s="29"/>
      <c r="QXY149" s="29"/>
      <c r="QXZ149" s="29"/>
      <c r="QYA149" s="29"/>
      <c r="QYB149" s="29"/>
      <c r="QYC149" s="29"/>
      <c r="QYD149" s="29"/>
      <c r="QYE149" s="29"/>
      <c r="QYF149" s="29"/>
      <c r="QYG149" s="29"/>
      <c r="QYH149" s="29"/>
      <c r="QYI149" s="29"/>
      <c r="QYJ149" s="29"/>
      <c r="QYK149" s="29"/>
      <c r="QYL149" s="29"/>
      <c r="QYM149" s="29"/>
      <c r="QYN149" s="29"/>
      <c r="QYO149" s="29"/>
      <c r="QYP149" s="29"/>
      <c r="QYQ149" s="29"/>
      <c r="QYR149" s="29"/>
      <c r="QYS149" s="29"/>
      <c r="QYT149" s="29"/>
      <c r="QYU149" s="29"/>
      <c r="QYV149" s="29"/>
      <c r="QYW149" s="29"/>
      <c r="QYX149" s="29"/>
      <c r="QYY149" s="29"/>
      <c r="QYZ149" s="29"/>
      <c r="QZA149" s="29"/>
      <c r="QZB149" s="29"/>
      <c r="QZC149" s="29"/>
      <c r="QZD149" s="29"/>
      <c r="QZE149" s="29"/>
      <c r="QZF149" s="29"/>
      <c r="QZG149" s="29"/>
      <c r="QZH149" s="29"/>
      <c r="QZI149" s="29"/>
      <c r="QZJ149" s="29"/>
      <c r="QZK149" s="29"/>
      <c r="QZL149" s="29"/>
      <c r="QZM149" s="29"/>
      <c r="QZN149" s="29"/>
      <c r="QZO149" s="29"/>
      <c r="QZP149" s="29"/>
      <c r="QZQ149" s="29"/>
      <c r="QZR149" s="29"/>
      <c r="QZS149" s="29"/>
      <c r="QZT149" s="29"/>
      <c r="QZU149" s="29"/>
      <c r="QZV149" s="29"/>
      <c r="QZW149" s="29"/>
      <c r="QZX149" s="29"/>
      <c r="QZY149" s="29"/>
      <c r="QZZ149" s="29"/>
      <c r="RAA149" s="29"/>
      <c r="RAB149" s="29"/>
      <c r="RAC149" s="29"/>
      <c r="RAD149" s="29"/>
      <c r="RAE149" s="29"/>
      <c r="RAF149" s="29"/>
      <c r="RAG149" s="29"/>
      <c r="RAH149" s="29"/>
      <c r="RAI149" s="29"/>
      <c r="RAJ149" s="29"/>
      <c r="RAK149" s="29"/>
      <c r="RAL149" s="29"/>
      <c r="RAM149" s="29"/>
      <c r="RAN149" s="29"/>
      <c r="RAO149" s="29"/>
      <c r="RAP149" s="29"/>
      <c r="RAQ149" s="29"/>
      <c r="RAR149" s="29"/>
      <c r="RAS149" s="29"/>
      <c r="RAT149" s="29"/>
      <c r="RAU149" s="29"/>
      <c r="RAV149" s="29"/>
      <c r="RAW149" s="29"/>
      <c r="RAX149" s="29"/>
      <c r="RAY149" s="29"/>
      <c r="RAZ149" s="29"/>
      <c r="RBA149" s="29"/>
      <c r="RBB149" s="29"/>
      <c r="RBC149" s="29"/>
      <c r="RBD149" s="29"/>
      <c r="RBE149" s="29"/>
      <c r="RBF149" s="29"/>
      <c r="RBG149" s="29"/>
      <c r="RBH149" s="29"/>
      <c r="RBI149" s="29"/>
      <c r="RBJ149" s="29"/>
      <c r="RBK149" s="29"/>
      <c r="RBL149" s="29"/>
      <c r="RBM149" s="29"/>
      <c r="RBN149" s="29"/>
      <c r="RBO149" s="29"/>
      <c r="RBP149" s="29"/>
      <c r="RBQ149" s="29"/>
      <c r="RBR149" s="29"/>
      <c r="RBS149" s="29"/>
      <c r="RBT149" s="29"/>
      <c r="RBU149" s="29"/>
      <c r="RBV149" s="29"/>
      <c r="RBW149" s="29"/>
      <c r="RBX149" s="29"/>
      <c r="RBY149" s="29"/>
      <c r="RBZ149" s="29"/>
      <c r="RCA149" s="29"/>
      <c r="RCB149" s="29"/>
      <c r="RCC149" s="29"/>
      <c r="RCD149" s="29"/>
      <c r="RCE149" s="29"/>
      <c r="RCF149" s="29"/>
      <c r="RCG149" s="29"/>
      <c r="RCH149" s="29"/>
      <c r="RCI149" s="29"/>
      <c r="RCJ149" s="29"/>
      <c r="RCK149" s="29"/>
      <c r="RCL149" s="29"/>
      <c r="RCM149" s="29"/>
      <c r="RCN149" s="29"/>
      <c r="RCO149" s="29"/>
      <c r="RCP149" s="29"/>
      <c r="RCQ149" s="29"/>
      <c r="RCR149" s="29"/>
      <c r="RCS149" s="29"/>
      <c r="RCT149" s="29"/>
      <c r="RCU149" s="29"/>
      <c r="RCV149" s="29"/>
      <c r="RCW149" s="29"/>
      <c r="RCX149" s="29"/>
      <c r="RCY149" s="29"/>
      <c r="RCZ149" s="29"/>
      <c r="RDA149" s="29"/>
      <c r="RDB149" s="29"/>
      <c r="RDC149" s="29"/>
      <c r="RDD149" s="29"/>
      <c r="RDE149" s="29"/>
      <c r="RDF149" s="29"/>
      <c r="RDG149" s="29"/>
      <c r="RDH149" s="29"/>
      <c r="RDI149" s="29"/>
      <c r="RDJ149" s="29"/>
      <c r="RDK149" s="29"/>
      <c r="RDL149" s="29"/>
      <c r="RDM149" s="29"/>
      <c r="RDN149" s="29"/>
      <c r="RDP149" s="29"/>
      <c r="RDQ149" s="29"/>
      <c r="RDR149" s="29"/>
      <c r="RDS149" s="29"/>
      <c r="RDT149" s="29"/>
      <c r="RDU149" s="29"/>
      <c r="RDV149" s="29"/>
      <c r="RDW149" s="29"/>
      <c r="RDX149" s="29"/>
      <c r="RDY149" s="29"/>
      <c r="RDZ149" s="29"/>
      <c r="REA149" s="29"/>
      <c r="REB149" s="29"/>
      <c r="REC149" s="29"/>
      <c r="RED149" s="29"/>
      <c r="REE149" s="29"/>
      <c r="REF149" s="29"/>
      <c r="REG149" s="29"/>
      <c r="REH149" s="29"/>
      <c r="REI149" s="29"/>
      <c r="REJ149" s="29"/>
      <c r="REK149" s="29"/>
      <c r="REL149" s="29"/>
      <c r="REM149" s="29"/>
      <c r="REN149" s="29"/>
      <c r="REO149" s="29"/>
      <c r="REP149" s="29"/>
      <c r="REQ149" s="29"/>
      <c r="RER149" s="29"/>
      <c r="RES149" s="29"/>
      <c r="RET149" s="29"/>
      <c r="REU149" s="29"/>
      <c r="REV149" s="29"/>
      <c r="REW149" s="29"/>
      <c r="REX149" s="29"/>
      <c r="REY149" s="29"/>
      <c r="REZ149" s="29"/>
      <c r="RFA149" s="29"/>
      <c r="RFB149" s="29"/>
      <c r="RFC149" s="29"/>
      <c r="RFD149" s="29"/>
      <c r="RFE149" s="29"/>
      <c r="RFF149" s="29"/>
      <c r="RFG149" s="29"/>
      <c r="RFH149" s="29"/>
      <c r="RFI149" s="29"/>
      <c r="RFJ149" s="29"/>
      <c r="RFK149" s="29"/>
      <c r="RFL149" s="29"/>
      <c r="RFM149" s="29"/>
      <c r="RFN149" s="29"/>
      <c r="RFO149" s="29"/>
      <c r="RFP149" s="29"/>
      <c r="RFQ149" s="29"/>
      <c r="RFR149" s="29"/>
      <c r="RFS149" s="29"/>
      <c r="RFT149" s="29"/>
      <c r="RFU149" s="29"/>
      <c r="RFV149" s="29"/>
      <c r="RFW149" s="29"/>
      <c r="RFX149" s="29"/>
      <c r="RFY149" s="29"/>
      <c r="RFZ149" s="29"/>
      <c r="RGA149" s="29"/>
      <c r="RGB149" s="29"/>
      <c r="RGC149" s="29"/>
      <c r="RGD149" s="29"/>
      <c r="RGE149" s="29"/>
      <c r="RGF149" s="29"/>
      <c r="RGG149" s="29"/>
      <c r="RGH149" s="29"/>
      <c r="RGI149" s="29"/>
      <c r="RGJ149" s="29"/>
      <c r="RGK149" s="29"/>
      <c r="RGL149" s="29"/>
      <c r="RGM149" s="29"/>
      <c r="RGN149" s="29"/>
      <c r="RGO149" s="29"/>
      <c r="RGP149" s="29"/>
      <c r="RGQ149" s="29"/>
      <c r="RGR149" s="29"/>
      <c r="RGS149" s="29"/>
      <c r="RGT149" s="29"/>
      <c r="RGU149" s="29"/>
      <c r="RGV149" s="29"/>
      <c r="RGW149" s="29"/>
      <c r="RGX149" s="29"/>
      <c r="RGY149" s="29"/>
      <c r="RGZ149" s="29"/>
      <c r="RHA149" s="29"/>
      <c r="RHB149" s="29"/>
      <c r="RHC149" s="29"/>
      <c r="RHD149" s="29"/>
      <c r="RHE149" s="29"/>
      <c r="RHF149" s="29"/>
      <c r="RHG149" s="29"/>
      <c r="RHH149" s="29"/>
      <c r="RHI149" s="29"/>
      <c r="RHJ149" s="29"/>
      <c r="RHK149" s="29"/>
      <c r="RHL149" s="29"/>
      <c r="RHM149" s="29"/>
      <c r="RHN149" s="29"/>
      <c r="RHO149" s="29"/>
      <c r="RHP149" s="29"/>
      <c r="RHQ149" s="29"/>
      <c r="RHR149" s="29"/>
      <c r="RHS149" s="29"/>
      <c r="RHT149" s="29"/>
      <c r="RHU149" s="29"/>
      <c r="RHV149" s="29"/>
      <c r="RHW149" s="29"/>
      <c r="RHX149" s="29"/>
      <c r="RHY149" s="29"/>
      <c r="RHZ149" s="29"/>
      <c r="RIA149" s="29"/>
      <c r="RIB149" s="29"/>
      <c r="RIC149" s="29"/>
      <c r="RID149" s="29"/>
      <c r="RIE149" s="29"/>
      <c r="RIF149" s="29"/>
      <c r="RIG149" s="29"/>
      <c r="RIH149" s="29"/>
      <c r="RII149" s="29"/>
      <c r="RIJ149" s="29"/>
      <c r="RIK149" s="29"/>
      <c r="RIL149" s="29"/>
      <c r="RIM149" s="29"/>
      <c r="RIN149" s="29"/>
      <c r="RIO149" s="29"/>
      <c r="RIP149" s="29"/>
      <c r="RIQ149" s="29"/>
      <c r="RIR149" s="29"/>
      <c r="RIS149" s="29"/>
      <c r="RIT149" s="29"/>
      <c r="RIU149" s="29"/>
      <c r="RIV149" s="29"/>
      <c r="RIW149" s="29"/>
      <c r="RIX149" s="29"/>
      <c r="RIY149" s="29"/>
      <c r="RIZ149" s="29"/>
      <c r="RJA149" s="29"/>
      <c r="RJB149" s="29"/>
      <c r="RJC149" s="29"/>
      <c r="RJD149" s="29"/>
      <c r="RJE149" s="29"/>
      <c r="RJF149" s="29"/>
      <c r="RJG149" s="29"/>
      <c r="RJH149" s="29"/>
      <c r="RJI149" s="29"/>
      <c r="RJJ149" s="29"/>
      <c r="RJK149" s="29"/>
      <c r="RJL149" s="29"/>
      <c r="RJM149" s="29"/>
      <c r="RJN149" s="29"/>
      <c r="RJO149" s="29"/>
      <c r="RJP149" s="29"/>
      <c r="RJQ149" s="29"/>
      <c r="RJR149" s="29"/>
      <c r="RJS149" s="29"/>
      <c r="RJT149" s="29"/>
      <c r="RJU149" s="29"/>
      <c r="RJV149" s="29"/>
      <c r="RJW149" s="29"/>
      <c r="RJX149" s="29"/>
      <c r="RJY149" s="29"/>
      <c r="RJZ149" s="29"/>
      <c r="RKA149" s="29"/>
      <c r="RKB149" s="29"/>
      <c r="RKC149" s="29"/>
      <c r="RKD149" s="29"/>
      <c r="RKE149" s="29"/>
      <c r="RKF149" s="29"/>
      <c r="RKG149" s="29"/>
      <c r="RKH149" s="29"/>
      <c r="RKI149" s="29"/>
      <c r="RKJ149" s="29"/>
      <c r="RKK149" s="29"/>
      <c r="RKL149" s="29"/>
      <c r="RKM149" s="29"/>
      <c r="RKN149" s="29"/>
      <c r="RKO149" s="29"/>
      <c r="RKP149" s="29"/>
      <c r="RKQ149" s="29"/>
      <c r="RKR149" s="29"/>
      <c r="RKS149" s="29"/>
      <c r="RKT149" s="29"/>
      <c r="RKU149" s="29"/>
      <c r="RKV149" s="29"/>
      <c r="RKW149" s="29"/>
      <c r="RKX149" s="29"/>
      <c r="RKY149" s="29"/>
      <c r="RKZ149" s="29"/>
      <c r="RLA149" s="29"/>
      <c r="RLB149" s="29"/>
      <c r="RLC149" s="29"/>
      <c r="RLD149" s="29"/>
      <c r="RLE149" s="29"/>
      <c r="RLF149" s="29"/>
      <c r="RLG149" s="29"/>
      <c r="RLH149" s="29"/>
      <c r="RLI149" s="29"/>
      <c r="RLJ149" s="29"/>
      <c r="RLK149" s="29"/>
      <c r="RLL149" s="29"/>
      <c r="RLM149" s="29"/>
      <c r="RLN149" s="29"/>
      <c r="RLO149" s="29"/>
      <c r="RLP149" s="29"/>
      <c r="RLQ149" s="29"/>
      <c r="RLR149" s="29"/>
      <c r="RLS149" s="29"/>
      <c r="RLT149" s="29"/>
      <c r="RLU149" s="29"/>
      <c r="RLV149" s="29"/>
      <c r="RLW149" s="29"/>
      <c r="RLX149" s="29"/>
      <c r="RLY149" s="29"/>
      <c r="RLZ149" s="29"/>
      <c r="RMA149" s="29"/>
      <c r="RMB149" s="29"/>
      <c r="RMC149" s="29"/>
      <c r="RMD149" s="29"/>
      <c r="RME149" s="29"/>
      <c r="RMF149" s="29"/>
      <c r="RMG149" s="29"/>
      <c r="RMH149" s="29"/>
      <c r="RMI149" s="29"/>
      <c r="RMJ149" s="29"/>
      <c r="RMK149" s="29"/>
      <c r="RML149" s="29"/>
      <c r="RMM149" s="29"/>
      <c r="RMN149" s="29"/>
      <c r="RMO149" s="29"/>
      <c r="RMP149" s="29"/>
      <c r="RMQ149" s="29"/>
      <c r="RMR149" s="29"/>
      <c r="RMS149" s="29"/>
      <c r="RMT149" s="29"/>
      <c r="RMU149" s="29"/>
      <c r="RMV149" s="29"/>
      <c r="RMW149" s="29"/>
      <c r="RMX149" s="29"/>
      <c r="RMY149" s="29"/>
      <c r="RMZ149" s="29"/>
      <c r="RNA149" s="29"/>
      <c r="RNB149" s="29"/>
      <c r="RNC149" s="29"/>
      <c r="RND149" s="29"/>
      <c r="RNE149" s="29"/>
      <c r="RNF149" s="29"/>
      <c r="RNG149" s="29"/>
      <c r="RNH149" s="29"/>
      <c r="RNI149" s="29"/>
      <c r="RNJ149" s="29"/>
      <c r="RNL149" s="29"/>
      <c r="RNM149" s="29"/>
      <c r="RNN149" s="29"/>
      <c r="RNO149" s="29"/>
      <c r="RNP149" s="29"/>
      <c r="RNQ149" s="29"/>
      <c r="RNR149" s="29"/>
      <c r="RNS149" s="29"/>
      <c r="RNT149" s="29"/>
      <c r="RNU149" s="29"/>
      <c r="RNV149" s="29"/>
      <c r="RNW149" s="29"/>
      <c r="RNX149" s="29"/>
      <c r="RNY149" s="29"/>
      <c r="RNZ149" s="29"/>
      <c r="ROA149" s="29"/>
      <c r="ROB149" s="29"/>
      <c r="ROC149" s="29"/>
      <c r="ROD149" s="29"/>
      <c r="ROE149" s="29"/>
      <c r="ROF149" s="29"/>
      <c r="ROG149" s="29"/>
      <c r="ROH149" s="29"/>
      <c r="ROI149" s="29"/>
      <c r="ROJ149" s="29"/>
      <c r="ROK149" s="29"/>
      <c r="ROL149" s="29"/>
      <c r="ROM149" s="29"/>
      <c r="RON149" s="29"/>
      <c r="ROO149" s="29"/>
      <c r="ROP149" s="29"/>
      <c r="ROQ149" s="29"/>
      <c r="ROR149" s="29"/>
      <c r="ROS149" s="29"/>
      <c r="ROT149" s="29"/>
      <c r="ROU149" s="29"/>
      <c r="ROV149" s="29"/>
      <c r="ROW149" s="29"/>
      <c r="ROX149" s="29"/>
      <c r="ROY149" s="29"/>
      <c r="ROZ149" s="29"/>
      <c r="RPA149" s="29"/>
      <c r="RPB149" s="29"/>
      <c r="RPC149" s="29"/>
      <c r="RPD149" s="29"/>
      <c r="RPE149" s="29"/>
      <c r="RPF149" s="29"/>
      <c r="RPG149" s="29"/>
      <c r="RPH149" s="29"/>
      <c r="RPI149" s="29"/>
      <c r="RPJ149" s="29"/>
      <c r="RPK149" s="29"/>
      <c r="RPL149" s="29"/>
      <c r="RPM149" s="29"/>
      <c r="RPN149" s="29"/>
      <c r="RPO149" s="29"/>
      <c r="RPP149" s="29"/>
      <c r="RPQ149" s="29"/>
      <c r="RPR149" s="29"/>
      <c r="RPS149" s="29"/>
      <c r="RPT149" s="29"/>
      <c r="RPU149" s="29"/>
      <c r="RPV149" s="29"/>
      <c r="RPW149" s="29"/>
      <c r="RPX149" s="29"/>
      <c r="RPY149" s="29"/>
      <c r="RPZ149" s="29"/>
      <c r="RQA149" s="29"/>
      <c r="RQB149" s="29"/>
      <c r="RQC149" s="29"/>
      <c r="RQD149" s="29"/>
      <c r="RQE149" s="29"/>
      <c r="RQF149" s="29"/>
      <c r="RQG149" s="29"/>
      <c r="RQH149" s="29"/>
      <c r="RQI149" s="29"/>
      <c r="RQJ149" s="29"/>
      <c r="RQK149" s="29"/>
      <c r="RQL149" s="29"/>
      <c r="RQM149" s="29"/>
      <c r="RQN149" s="29"/>
      <c r="RQO149" s="29"/>
      <c r="RQP149" s="29"/>
      <c r="RQQ149" s="29"/>
      <c r="RQR149" s="29"/>
      <c r="RQS149" s="29"/>
      <c r="RQT149" s="29"/>
      <c r="RQU149" s="29"/>
      <c r="RQV149" s="29"/>
      <c r="RQW149" s="29"/>
      <c r="RQX149" s="29"/>
      <c r="RQY149" s="29"/>
      <c r="RQZ149" s="29"/>
      <c r="RRA149" s="29"/>
      <c r="RRB149" s="29"/>
      <c r="RRC149" s="29"/>
      <c r="RRD149" s="29"/>
      <c r="RRE149" s="29"/>
      <c r="RRF149" s="29"/>
      <c r="RRG149" s="29"/>
      <c r="RRH149" s="29"/>
      <c r="RRI149" s="29"/>
      <c r="RRJ149" s="29"/>
      <c r="RRK149" s="29"/>
      <c r="RRL149" s="29"/>
      <c r="RRM149" s="29"/>
      <c r="RRN149" s="29"/>
      <c r="RRO149" s="29"/>
      <c r="RRP149" s="29"/>
      <c r="RRQ149" s="29"/>
      <c r="RRR149" s="29"/>
      <c r="RRS149" s="29"/>
      <c r="RRT149" s="29"/>
      <c r="RRU149" s="29"/>
      <c r="RRV149" s="29"/>
      <c r="RRW149" s="29"/>
      <c r="RRX149" s="29"/>
      <c r="RRY149" s="29"/>
      <c r="RRZ149" s="29"/>
      <c r="RSA149" s="29"/>
      <c r="RSB149" s="29"/>
      <c r="RSC149" s="29"/>
      <c r="RSD149" s="29"/>
      <c r="RSE149" s="29"/>
      <c r="RSF149" s="29"/>
      <c r="RSG149" s="29"/>
      <c r="RSH149" s="29"/>
      <c r="RSI149" s="29"/>
      <c r="RSJ149" s="29"/>
      <c r="RSK149" s="29"/>
      <c r="RSL149" s="29"/>
      <c r="RSM149" s="29"/>
      <c r="RSN149" s="29"/>
      <c r="RSO149" s="29"/>
      <c r="RSP149" s="29"/>
      <c r="RSQ149" s="29"/>
      <c r="RSR149" s="29"/>
      <c r="RSS149" s="29"/>
      <c r="RST149" s="29"/>
      <c r="RSU149" s="29"/>
      <c r="RSV149" s="29"/>
      <c r="RSW149" s="29"/>
      <c r="RSX149" s="29"/>
      <c r="RSY149" s="29"/>
      <c r="RSZ149" s="29"/>
      <c r="RTA149" s="29"/>
      <c r="RTB149" s="29"/>
      <c r="RTC149" s="29"/>
      <c r="RTD149" s="29"/>
      <c r="RTE149" s="29"/>
      <c r="RTF149" s="29"/>
      <c r="RTG149" s="29"/>
      <c r="RTH149" s="29"/>
      <c r="RTI149" s="29"/>
      <c r="RTJ149" s="29"/>
      <c r="RTK149" s="29"/>
      <c r="RTL149" s="29"/>
      <c r="RTM149" s="29"/>
      <c r="RTN149" s="29"/>
      <c r="RTO149" s="29"/>
      <c r="RTP149" s="29"/>
      <c r="RTQ149" s="29"/>
      <c r="RTR149" s="29"/>
      <c r="RTS149" s="29"/>
      <c r="RTT149" s="29"/>
      <c r="RTU149" s="29"/>
      <c r="RTV149" s="29"/>
      <c r="RTW149" s="29"/>
      <c r="RTX149" s="29"/>
      <c r="RTY149" s="29"/>
      <c r="RTZ149" s="29"/>
      <c r="RUA149" s="29"/>
      <c r="RUB149" s="29"/>
      <c r="RUC149" s="29"/>
      <c r="RUD149" s="29"/>
      <c r="RUE149" s="29"/>
      <c r="RUF149" s="29"/>
      <c r="RUG149" s="29"/>
      <c r="RUH149" s="29"/>
      <c r="RUI149" s="29"/>
      <c r="RUJ149" s="29"/>
      <c r="RUK149" s="29"/>
      <c r="RUL149" s="29"/>
      <c r="RUM149" s="29"/>
      <c r="RUN149" s="29"/>
      <c r="RUO149" s="29"/>
      <c r="RUP149" s="29"/>
      <c r="RUQ149" s="29"/>
      <c r="RUR149" s="29"/>
      <c r="RUS149" s="29"/>
      <c r="RUT149" s="29"/>
      <c r="RUU149" s="29"/>
      <c r="RUV149" s="29"/>
      <c r="RUW149" s="29"/>
      <c r="RUX149" s="29"/>
      <c r="RUY149" s="29"/>
      <c r="RUZ149" s="29"/>
      <c r="RVA149" s="29"/>
      <c r="RVB149" s="29"/>
      <c r="RVC149" s="29"/>
      <c r="RVD149" s="29"/>
      <c r="RVE149" s="29"/>
      <c r="RVF149" s="29"/>
      <c r="RVG149" s="29"/>
      <c r="RVH149" s="29"/>
      <c r="RVI149" s="29"/>
      <c r="RVJ149" s="29"/>
      <c r="RVK149" s="29"/>
      <c r="RVL149" s="29"/>
      <c r="RVM149" s="29"/>
      <c r="RVN149" s="29"/>
      <c r="RVO149" s="29"/>
      <c r="RVP149" s="29"/>
      <c r="RVQ149" s="29"/>
      <c r="RVR149" s="29"/>
      <c r="RVS149" s="29"/>
      <c r="RVT149" s="29"/>
      <c r="RVU149" s="29"/>
      <c r="RVV149" s="29"/>
      <c r="RVW149" s="29"/>
      <c r="RVX149" s="29"/>
      <c r="RVY149" s="29"/>
      <c r="RVZ149" s="29"/>
      <c r="RWA149" s="29"/>
      <c r="RWB149" s="29"/>
      <c r="RWC149" s="29"/>
      <c r="RWD149" s="29"/>
      <c r="RWE149" s="29"/>
      <c r="RWF149" s="29"/>
      <c r="RWG149" s="29"/>
      <c r="RWH149" s="29"/>
      <c r="RWI149" s="29"/>
      <c r="RWJ149" s="29"/>
      <c r="RWK149" s="29"/>
      <c r="RWL149" s="29"/>
      <c r="RWM149" s="29"/>
      <c r="RWN149" s="29"/>
      <c r="RWO149" s="29"/>
      <c r="RWP149" s="29"/>
      <c r="RWQ149" s="29"/>
      <c r="RWR149" s="29"/>
      <c r="RWS149" s="29"/>
      <c r="RWT149" s="29"/>
      <c r="RWU149" s="29"/>
      <c r="RWV149" s="29"/>
      <c r="RWW149" s="29"/>
      <c r="RWX149" s="29"/>
      <c r="RWY149" s="29"/>
      <c r="RWZ149" s="29"/>
      <c r="RXA149" s="29"/>
      <c r="RXB149" s="29"/>
      <c r="RXC149" s="29"/>
      <c r="RXD149" s="29"/>
      <c r="RXE149" s="29"/>
      <c r="RXF149" s="29"/>
      <c r="RXH149" s="29"/>
      <c r="RXI149" s="29"/>
      <c r="RXJ149" s="29"/>
      <c r="RXK149" s="29"/>
      <c r="RXL149" s="29"/>
      <c r="RXM149" s="29"/>
      <c r="RXN149" s="29"/>
      <c r="RXO149" s="29"/>
      <c r="RXP149" s="29"/>
      <c r="RXQ149" s="29"/>
      <c r="RXR149" s="29"/>
      <c r="RXS149" s="29"/>
      <c r="RXT149" s="29"/>
      <c r="RXU149" s="29"/>
      <c r="RXV149" s="29"/>
      <c r="RXW149" s="29"/>
      <c r="RXX149" s="29"/>
      <c r="RXY149" s="29"/>
      <c r="RXZ149" s="29"/>
      <c r="RYA149" s="29"/>
      <c r="RYB149" s="29"/>
      <c r="RYC149" s="29"/>
      <c r="RYD149" s="29"/>
      <c r="RYE149" s="29"/>
      <c r="RYF149" s="29"/>
      <c r="RYG149" s="29"/>
      <c r="RYH149" s="29"/>
      <c r="RYI149" s="29"/>
      <c r="RYJ149" s="29"/>
      <c r="RYK149" s="29"/>
      <c r="RYL149" s="29"/>
      <c r="RYM149" s="29"/>
      <c r="RYN149" s="29"/>
      <c r="RYO149" s="29"/>
      <c r="RYP149" s="29"/>
      <c r="RYQ149" s="29"/>
      <c r="RYR149" s="29"/>
      <c r="RYS149" s="29"/>
      <c r="RYT149" s="29"/>
      <c r="RYU149" s="29"/>
      <c r="RYV149" s="29"/>
      <c r="RYW149" s="29"/>
      <c r="RYX149" s="29"/>
      <c r="RYY149" s="29"/>
      <c r="RYZ149" s="29"/>
      <c r="RZA149" s="29"/>
      <c r="RZB149" s="29"/>
      <c r="RZC149" s="29"/>
      <c r="RZD149" s="29"/>
      <c r="RZE149" s="29"/>
      <c r="RZF149" s="29"/>
      <c r="RZG149" s="29"/>
      <c r="RZH149" s="29"/>
      <c r="RZI149" s="29"/>
      <c r="RZJ149" s="29"/>
      <c r="RZK149" s="29"/>
      <c r="RZL149" s="29"/>
      <c r="RZM149" s="29"/>
      <c r="RZN149" s="29"/>
      <c r="RZO149" s="29"/>
      <c r="RZP149" s="29"/>
      <c r="RZQ149" s="29"/>
      <c r="RZR149" s="29"/>
      <c r="RZS149" s="29"/>
      <c r="RZT149" s="29"/>
      <c r="RZU149" s="29"/>
      <c r="RZV149" s="29"/>
      <c r="RZW149" s="29"/>
      <c r="RZX149" s="29"/>
      <c r="RZY149" s="29"/>
      <c r="RZZ149" s="29"/>
      <c r="SAA149" s="29"/>
      <c r="SAB149" s="29"/>
      <c r="SAC149" s="29"/>
      <c r="SAD149" s="29"/>
      <c r="SAE149" s="29"/>
      <c r="SAF149" s="29"/>
      <c r="SAG149" s="29"/>
      <c r="SAH149" s="29"/>
      <c r="SAI149" s="29"/>
      <c r="SAJ149" s="29"/>
      <c r="SAK149" s="29"/>
      <c r="SAL149" s="29"/>
      <c r="SAM149" s="29"/>
      <c r="SAN149" s="29"/>
      <c r="SAO149" s="29"/>
      <c r="SAP149" s="29"/>
      <c r="SAQ149" s="29"/>
      <c r="SAR149" s="29"/>
      <c r="SAS149" s="29"/>
      <c r="SAT149" s="29"/>
      <c r="SAU149" s="29"/>
      <c r="SAV149" s="29"/>
      <c r="SAW149" s="29"/>
      <c r="SAX149" s="29"/>
      <c r="SAY149" s="29"/>
      <c r="SAZ149" s="29"/>
      <c r="SBA149" s="29"/>
      <c r="SBB149" s="29"/>
      <c r="SBC149" s="29"/>
      <c r="SBD149" s="29"/>
      <c r="SBE149" s="29"/>
      <c r="SBF149" s="29"/>
      <c r="SBG149" s="29"/>
      <c r="SBH149" s="29"/>
      <c r="SBI149" s="29"/>
      <c r="SBJ149" s="29"/>
      <c r="SBK149" s="29"/>
      <c r="SBL149" s="29"/>
      <c r="SBM149" s="29"/>
      <c r="SBN149" s="29"/>
      <c r="SBO149" s="29"/>
      <c r="SBP149" s="29"/>
      <c r="SBQ149" s="29"/>
      <c r="SBR149" s="29"/>
      <c r="SBS149" s="29"/>
      <c r="SBT149" s="29"/>
      <c r="SBU149" s="29"/>
      <c r="SBV149" s="29"/>
      <c r="SBW149" s="29"/>
      <c r="SBX149" s="29"/>
      <c r="SBY149" s="29"/>
      <c r="SBZ149" s="29"/>
      <c r="SCA149" s="29"/>
      <c r="SCB149" s="29"/>
      <c r="SCC149" s="29"/>
      <c r="SCD149" s="29"/>
      <c r="SCE149" s="29"/>
      <c r="SCF149" s="29"/>
      <c r="SCG149" s="29"/>
      <c r="SCH149" s="29"/>
      <c r="SCI149" s="29"/>
      <c r="SCJ149" s="29"/>
      <c r="SCK149" s="29"/>
      <c r="SCL149" s="29"/>
      <c r="SCM149" s="29"/>
      <c r="SCN149" s="29"/>
      <c r="SCO149" s="29"/>
      <c r="SCP149" s="29"/>
      <c r="SCQ149" s="29"/>
      <c r="SCR149" s="29"/>
      <c r="SCS149" s="29"/>
      <c r="SCT149" s="29"/>
      <c r="SCU149" s="29"/>
      <c r="SCV149" s="29"/>
      <c r="SCW149" s="29"/>
      <c r="SCX149" s="29"/>
      <c r="SCY149" s="29"/>
      <c r="SCZ149" s="29"/>
      <c r="SDA149" s="29"/>
      <c r="SDB149" s="29"/>
      <c r="SDC149" s="29"/>
      <c r="SDD149" s="29"/>
      <c r="SDE149" s="29"/>
      <c r="SDF149" s="29"/>
      <c r="SDG149" s="29"/>
      <c r="SDH149" s="29"/>
      <c r="SDI149" s="29"/>
      <c r="SDJ149" s="29"/>
      <c r="SDK149" s="29"/>
      <c r="SDL149" s="29"/>
      <c r="SDM149" s="29"/>
      <c r="SDN149" s="29"/>
      <c r="SDO149" s="29"/>
      <c r="SDP149" s="29"/>
      <c r="SDQ149" s="29"/>
      <c r="SDR149" s="29"/>
      <c r="SDS149" s="29"/>
      <c r="SDT149" s="29"/>
      <c r="SDU149" s="29"/>
      <c r="SDV149" s="29"/>
      <c r="SDW149" s="29"/>
      <c r="SDX149" s="29"/>
      <c r="SDY149" s="29"/>
      <c r="SDZ149" s="29"/>
      <c r="SEA149" s="29"/>
      <c r="SEB149" s="29"/>
      <c r="SEC149" s="29"/>
      <c r="SED149" s="29"/>
      <c r="SEE149" s="29"/>
      <c r="SEF149" s="29"/>
      <c r="SEG149" s="29"/>
      <c r="SEH149" s="29"/>
      <c r="SEI149" s="29"/>
      <c r="SEJ149" s="29"/>
      <c r="SEK149" s="29"/>
      <c r="SEL149" s="29"/>
      <c r="SEM149" s="29"/>
      <c r="SEN149" s="29"/>
      <c r="SEO149" s="29"/>
      <c r="SEP149" s="29"/>
      <c r="SEQ149" s="29"/>
      <c r="SER149" s="29"/>
      <c r="SES149" s="29"/>
      <c r="SET149" s="29"/>
      <c r="SEU149" s="29"/>
      <c r="SEV149" s="29"/>
      <c r="SEW149" s="29"/>
      <c r="SEX149" s="29"/>
      <c r="SEY149" s="29"/>
      <c r="SEZ149" s="29"/>
      <c r="SFA149" s="29"/>
      <c r="SFB149" s="29"/>
      <c r="SFC149" s="29"/>
      <c r="SFD149" s="29"/>
      <c r="SFE149" s="29"/>
      <c r="SFF149" s="29"/>
      <c r="SFG149" s="29"/>
      <c r="SFH149" s="29"/>
      <c r="SFI149" s="29"/>
      <c r="SFJ149" s="29"/>
      <c r="SFK149" s="29"/>
      <c r="SFL149" s="29"/>
      <c r="SFM149" s="29"/>
      <c r="SFN149" s="29"/>
      <c r="SFO149" s="29"/>
      <c r="SFP149" s="29"/>
      <c r="SFQ149" s="29"/>
      <c r="SFR149" s="29"/>
      <c r="SFS149" s="29"/>
      <c r="SFT149" s="29"/>
      <c r="SFU149" s="29"/>
      <c r="SFV149" s="29"/>
      <c r="SFW149" s="29"/>
      <c r="SFX149" s="29"/>
      <c r="SFY149" s="29"/>
      <c r="SFZ149" s="29"/>
      <c r="SGA149" s="29"/>
      <c r="SGB149" s="29"/>
      <c r="SGC149" s="29"/>
      <c r="SGD149" s="29"/>
      <c r="SGE149" s="29"/>
      <c r="SGF149" s="29"/>
      <c r="SGG149" s="29"/>
      <c r="SGH149" s="29"/>
      <c r="SGI149" s="29"/>
      <c r="SGJ149" s="29"/>
      <c r="SGK149" s="29"/>
      <c r="SGL149" s="29"/>
      <c r="SGM149" s="29"/>
      <c r="SGN149" s="29"/>
      <c r="SGO149" s="29"/>
      <c r="SGP149" s="29"/>
      <c r="SGQ149" s="29"/>
      <c r="SGR149" s="29"/>
      <c r="SGS149" s="29"/>
      <c r="SGT149" s="29"/>
      <c r="SGU149" s="29"/>
      <c r="SGV149" s="29"/>
      <c r="SGW149" s="29"/>
      <c r="SGX149" s="29"/>
      <c r="SGY149" s="29"/>
      <c r="SGZ149" s="29"/>
      <c r="SHA149" s="29"/>
      <c r="SHB149" s="29"/>
      <c r="SHD149" s="29"/>
      <c r="SHE149" s="29"/>
      <c r="SHF149" s="29"/>
      <c r="SHG149" s="29"/>
      <c r="SHH149" s="29"/>
      <c r="SHI149" s="29"/>
      <c r="SHJ149" s="29"/>
      <c r="SHK149" s="29"/>
      <c r="SHL149" s="29"/>
      <c r="SHM149" s="29"/>
      <c r="SHN149" s="29"/>
      <c r="SHO149" s="29"/>
      <c r="SHP149" s="29"/>
      <c r="SHQ149" s="29"/>
      <c r="SHR149" s="29"/>
      <c r="SHS149" s="29"/>
      <c r="SHT149" s="29"/>
      <c r="SHU149" s="29"/>
      <c r="SHV149" s="29"/>
      <c r="SHW149" s="29"/>
      <c r="SHX149" s="29"/>
      <c r="SHY149" s="29"/>
      <c r="SHZ149" s="29"/>
      <c r="SIA149" s="29"/>
      <c r="SIB149" s="29"/>
      <c r="SIC149" s="29"/>
      <c r="SID149" s="29"/>
      <c r="SIE149" s="29"/>
      <c r="SIF149" s="29"/>
      <c r="SIG149" s="29"/>
      <c r="SIH149" s="29"/>
      <c r="SII149" s="29"/>
      <c r="SIJ149" s="29"/>
      <c r="SIK149" s="29"/>
      <c r="SIL149" s="29"/>
      <c r="SIM149" s="29"/>
      <c r="SIN149" s="29"/>
      <c r="SIO149" s="29"/>
      <c r="SIP149" s="29"/>
      <c r="SIQ149" s="29"/>
      <c r="SIR149" s="29"/>
      <c r="SIS149" s="29"/>
      <c r="SIT149" s="29"/>
      <c r="SIU149" s="29"/>
      <c r="SIV149" s="29"/>
      <c r="SIW149" s="29"/>
      <c r="SIX149" s="29"/>
      <c r="SIY149" s="29"/>
      <c r="SIZ149" s="29"/>
      <c r="SJA149" s="29"/>
      <c r="SJB149" s="29"/>
      <c r="SJC149" s="29"/>
      <c r="SJD149" s="29"/>
      <c r="SJE149" s="29"/>
      <c r="SJF149" s="29"/>
      <c r="SJG149" s="29"/>
      <c r="SJH149" s="29"/>
      <c r="SJI149" s="29"/>
      <c r="SJJ149" s="29"/>
      <c r="SJK149" s="29"/>
      <c r="SJL149" s="29"/>
      <c r="SJM149" s="29"/>
      <c r="SJN149" s="29"/>
      <c r="SJO149" s="29"/>
      <c r="SJP149" s="29"/>
      <c r="SJQ149" s="29"/>
      <c r="SJR149" s="29"/>
      <c r="SJS149" s="29"/>
      <c r="SJT149" s="29"/>
      <c r="SJU149" s="29"/>
      <c r="SJV149" s="29"/>
      <c r="SJW149" s="29"/>
      <c r="SJX149" s="29"/>
      <c r="SJY149" s="29"/>
      <c r="SJZ149" s="29"/>
      <c r="SKA149" s="29"/>
      <c r="SKB149" s="29"/>
      <c r="SKC149" s="29"/>
      <c r="SKD149" s="29"/>
      <c r="SKE149" s="29"/>
      <c r="SKF149" s="29"/>
      <c r="SKG149" s="29"/>
      <c r="SKH149" s="29"/>
      <c r="SKI149" s="29"/>
      <c r="SKJ149" s="29"/>
      <c r="SKK149" s="29"/>
      <c r="SKL149" s="29"/>
      <c r="SKM149" s="29"/>
      <c r="SKN149" s="29"/>
      <c r="SKO149" s="29"/>
      <c r="SKP149" s="29"/>
      <c r="SKQ149" s="29"/>
      <c r="SKR149" s="29"/>
      <c r="SKS149" s="29"/>
      <c r="SKT149" s="29"/>
      <c r="SKU149" s="29"/>
      <c r="SKV149" s="29"/>
      <c r="SKW149" s="29"/>
      <c r="SKX149" s="29"/>
      <c r="SKY149" s="29"/>
      <c r="SKZ149" s="29"/>
      <c r="SLA149" s="29"/>
      <c r="SLB149" s="29"/>
      <c r="SLC149" s="29"/>
      <c r="SLD149" s="29"/>
      <c r="SLE149" s="29"/>
      <c r="SLF149" s="29"/>
      <c r="SLG149" s="29"/>
      <c r="SLH149" s="29"/>
      <c r="SLI149" s="29"/>
      <c r="SLJ149" s="29"/>
      <c r="SLK149" s="29"/>
      <c r="SLL149" s="29"/>
      <c r="SLM149" s="29"/>
      <c r="SLN149" s="29"/>
      <c r="SLO149" s="29"/>
      <c r="SLP149" s="29"/>
      <c r="SLQ149" s="29"/>
      <c r="SLR149" s="29"/>
      <c r="SLS149" s="29"/>
      <c r="SLT149" s="29"/>
      <c r="SLU149" s="29"/>
      <c r="SLV149" s="29"/>
      <c r="SLW149" s="29"/>
      <c r="SLX149" s="29"/>
      <c r="SLY149" s="29"/>
      <c r="SLZ149" s="29"/>
      <c r="SMA149" s="29"/>
      <c r="SMB149" s="29"/>
      <c r="SMC149" s="29"/>
      <c r="SMD149" s="29"/>
      <c r="SME149" s="29"/>
      <c r="SMF149" s="29"/>
      <c r="SMG149" s="29"/>
      <c r="SMH149" s="29"/>
      <c r="SMI149" s="29"/>
      <c r="SMJ149" s="29"/>
      <c r="SMK149" s="29"/>
      <c r="SML149" s="29"/>
      <c r="SMM149" s="29"/>
      <c r="SMN149" s="29"/>
      <c r="SMO149" s="29"/>
      <c r="SMP149" s="29"/>
      <c r="SMQ149" s="29"/>
      <c r="SMR149" s="29"/>
      <c r="SMS149" s="29"/>
      <c r="SMT149" s="29"/>
      <c r="SMU149" s="29"/>
      <c r="SMV149" s="29"/>
      <c r="SMW149" s="29"/>
      <c r="SMX149" s="29"/>
      <c r="SMY149" s="29"/>
      <c r="SMZ149" s="29"/>
      <c r="SNA149" s="29"/>
      <c r="SNB149" s="29"/>
      <c r="SNC149" s="29"/>
      <c r="SND149" s="29"/>
      <c r="SNE149" s="29"/>
      <c r="SNF149" s="29"/>
      <c r="SNG149" s="29"/>
      <c r="SNH149" s="29"/>
      <c r="SNI149" s="29"/>
      <c r="SNJ149" s="29"/>
      <c r="SNK149" s="29"/>
      <c r="SNL149" s="29"/>
      <c r="SNM149" s="29"/>
      <c r="SNN149" s="29"/>
      <c r="SNO149" s="29"/>
      <c r="SNP149" s="29"/>
      <c r="SNQ149" s="29"/>
      <c r="SNR149" s="29"/>
      <c r="SNS149" s="29"/>
      <c r="SNT149" s="29"/>
      <c r="SNU149" s="29"/>
      <c r="SNV149" s="29"/>
      <c r="SNW149" s="29"/>
      <c r="SNX149" s="29"/>
      <c r="SNY149" s="29"/>
      <c r="SNZ149" s="29"/>
      <c r="SOA149" s="29"/>
      <c r="SOB149" s="29"/>
      <c r="SOC149" s="29"/>
      <c r="SOD149" s="29"/>
      <c r="SOE149" s="29"/>
      <c r="SOF149" s="29"/>
      <c r="SOG149" s="29"/>
      <c r="SOH149" s="29"/>
      <c r="SOI149" s="29"/>
      <c r="SOJ149" s="29"/>
      <c r="SOK149" s="29"/>
      <c r="SOL149" s="29"/>
      <c r="SOM149" s="29"/>
      <c r="SON149" s="29"/>
      <c r="SOO149" s="29"/>
      <c r="SOP149" s="29"/>
      <c r="SOQ149" s="29"/>
      <c r="SOR149" s="29"/>
      <c r="SOS149" s="29"/>
      <c r="SOT149" s="29"/>
      <c r="SOU149" s="29"/>
      <c r="SOV149" s="29"/>
      <c r="SOW149" s="29"/>
      <c r="SOX149" s="29"/>
      <c r="SOY149" s="29"/>
      <c r="SOZ149" s="29"/>
      <c r="SPA149" s="29"/>
      <c r="SPB149" s="29"/>
      <c r="SPC149" s="29"/>
      <c r="SPD149" s="29"/>
      <c r="SPE149" s="29"/>
      <c r="SPF149" s="29"/>
      <c r="SPG149" s="29"/>
      <c r="SPH149" s="29"/>
      <c r="SPI149" s="29"/>
      <c r="SPJ149" s="29"/>
      <c r="SPK149" s="29"/>
      <c r="SPL149" s="29"/>
      <c r="SPM149" s="29"/>
      <c r="SPN149" s="29"/>
      <c r="SPO149" s="29"/>
      <c r="SPP149" s="29"/>
      <c r="SPQ149" s="29"/>
      <c r="SPR149" s="29"/>
      <c r="SPS149" s="29"/>
      <c r="SPT149" s="29"/>
      <c r="SPU149" s="29"/>
      <c r="SPV149" s="29"/>
      <c r="SPW149" s="29"/>
      <c r="SPX149" s="29"/>
      <c r="SPY149" s="29"/>
      <c r="SPZ149" s="29"/>
      <c r="SQA149" s="29"/>
      <c r="SQB149" s="29"/>
      <c r="SQC149" s="29"/>
      <c r="SQD149" s="29"/>
      <c r="SQE149" s="29"/>
      <c r="SQF149" s="29"/>
      <c r="SQG149" s="29"/>
      <c r="SQH149" s="29"/>
      <c r="SQI149" s="29"/>
      <c r="SQJ149" s="29"/>
      <c r="SQK149" s="29"/>
      <c r="SQL149" s="29"/>
      <c r="SQM149" s="29"/>
      <c r="SQN149" s="29"/>
      <c r="SQO149" s="29"/>
      <c r="SQP149" s="29"/>
      <c r="SQQ149" s="29"/>
      <c r="SQR149" s="29"/>
      <c r="SQS149" s="29"/>
      <c r="SQT149" s="29"/>
      <c r="SQU149" s="29"/>
      <c r="SQV149" s="29"/>
      <c r="SQW149" s="29"/>
      <c r="SQX149" s="29"/>
      <c r="SQZ149" s="29"/>
      <c r="SRA149" s="29"/>
      <c r="SRB149" s="29"/>
      <c r="SRC149" s="29"/>
      <c r="SRD149" s="29"/>
      <c r="SRE149" s="29"/>
      <c r="SRF149" s="29"/>
      <c r="SRG149" s="29"/>
      <c r="SRH149" s="29"/>
      <c r="SRI149" s="29"/>
      <c r="SRJ149" s="29"/>
      <c r="SRK149" s="29"/>
      <c r="SRL149" s="29"/>
      <c r="SRM149" s="29"/>
      <c r="SRN149" s="29"/>
      <c r="SRO149" s="29"/>
      <c r="SRP149" s="29"/>
      <c r="SRQ149" s="29"/>
      <c r="SRR149" s="29"/>
      <c r="SRS149" s="29"/>
      <c r="SRT149" s="29"/>
      <c r="SRU149" s="29"/>
      <c r="SRV149" s="29"/>
      <c r="SRW149" s="29"/>
      <c r="SRX149" s="29"/>
      <c r="SRY149" s="29"/>
      <c r="SRZ149" s="29"/>
      <c r="SSA149" s="29"/>
      <c r="SSB149" s="29"/>
      <c r="SSC149" s="29"/>
      <c r="SSD149" s="29"/>
      <c r="SSE149" s="29"/>
      <c r="SSF149" s="29"/>
      <c r="SSG149" s="29"/>
      <c r="SSH149" s="29"/>
      <c r="SSI149" s="29"/>
      <c r="SSJ149" s="29"/>
      <c r="SSK149" s="29"/>
      <c r="SSL149" s="29"/>
      <c r="SSM149" s="29"/>
      <c r="SSN149" s="29"/>
      <c r="SSO149" s="29"/>
      <c r="SSP149" s="29"/>
      <c r="SSQ149" s="29"/>
      <c r="SSR149" s="29"/>
      <c r="SSS149" s="29"/>
      <c r="SST149" s="29"/>
      <c r="SSU149" s="29"/>
      <c r="SSV149" s="29"/>
      <c r="SSW149" s="29"/>
      <c r="SSX149" s="29"/>
      <c r="SSY149" s="29"/>
      <c r="SSZ149" s="29"/>
      <c r="STA149" s="29"/>
      <c r="STB149" s="29"/>
      <c r="STC149" s="29"/>
      <c r="STD149" s="29"/>
      <c r="STE149" s="29"/>
      <c r="STF149" s="29"/>
      <c r="STG149" s="29"/>
      <c r="STH149" s="29"/>
      <c r="STI149" s="29"/>
      <c r="STJ149" s="29"/>
      <c r="STK149" s="29"/>
      <c r="STL149" s="29"/>
      <c r="STM149" s="29"/>
      <c r="STN149" s="29"/>
      <c r="STO149" s="29"/>
      <c r="STP149" s="29"/>
      <c r="STQ149" s="29"/>
      <c r="STR149" s="29"/>
      <c r="STS149" s="29"/>
      <c r="STT149" s="29"/>
      <c r="STU149" s="29"/>
      <c r="STV149" s="29"/>
      <c r="STW149" s="29"/>
      <c r="STX149" s="29"/>
      <c r="STY149" s="29"/>
      <c r="STZ149" s="29"/>
      <c r="SUA149" s="29"/>
      <c r="SUB149" s="29"/>
      <c r="SUC149" s="29"/>
      <c r="SUD149" s="29"/>
      <c r="SUE149" s="29"/>
      <c r="SUF149" s="29"/>
      <c r="SUG149" s="29"/>
      <c r="SUH149" s="29"/>
      <c r="SUI149" s="29"/>
      <c r="SUJ149" s="29"/>
      <c r="SUK149" s="29"/>
      <c r="SUL149" s="29"/>
      <c r="SUM149" s="29"/>
      <c r="SUN149" s="29"/>
      <c r="SUO149" s="29"/>
      <c r="SUP149" s="29"/>
      <c r="SUQ149" s="29"/>
      <c r="SUR149" s="29"/>
      <c r="SUS149" s="29"/>
      <c r="SUT149" s="29"/>
      <c r="SUU149" s="29"/>
      <c r="SUV149" s="29"/>
      <c r="SUW149" s="29"/>
      <c r="SUX149" s="29"/>
      <c r="SUY149" s="29"/>
      <c r="SUZ149" s="29"/>
      <c r="SVA149" s="29"/>
      <c r="SVB149" s="29"/>
      <c r="SVC149" s="29"/>
      <c r="SVD149" s="29"/>
      <c r="SVE149" s="29"/>
      <c r="SVF149" s="29"/>
      <c r="SVG149" s="29"/>
      <c r="SVH149" s="29"/>
      <c r="SVI149" s="29"/>
      <c r="SVJ149" s="29"/>
      <c r="SVK149" s="29"/>
      <c r="SVL149" s="29"/>
      <c r="SVM149" s="29"/>
      <c r="SVN149" s="29"/>
      <c r="SVO149" s="29"/>
      <c r="SVP149" s="29"/>
      <c r="SVQ149" s="29"/>
      <c r="SVR149" s="29"/>
      <c r="SVS149" s="29"/>
      <c r="SVT149" s="29"/>
      <c r="SVU149" s="29"/>
      <c r="SVV149" s="29"/>
      <c r="SVW149" s="29"/>
      <c r="SVX149" s="29"/>
      <c r="SVY149" s="29"/>
      <c r="SVZ149" s="29"/>
      <c r="SWA149" s="29"/>
      <c r="SWB149" s="29"/>
      <c r="SWC149" s="29"/>
      <c r="SWD149" s="29"/>
      <c r="SWE149" s="29"/>
      <c r="SWF149" s="29"/>
      <c r="SWG149" s="29"/>
      <c r="SWH149" s="29"/>
      <c r="SWI149" s="29"/>
      <c r="SWJ149" s="29"/>
      <c r="SWK149" s="29"/>
      <c r="SWL149" s="29"/>
      <c r="SWM149" s="29"/>
      <c r="SWN149" s="29"/>
      <c r="SWO149" s="29"/>
      <c r="SWP149" s="29"/>
      <c r="SWQ149" s="29"/>
      <c r="SWR149" s="29"/>
      <c r="SWS149" s="29"/>
      <c r="SWT149" s="29"/>
      <c r="SWU149" s="29"/>
      <c r="SWV149" s="29"/>
      <c r="SWW149" s="29"/>
      <c r="SWX149" s="29"/>
      <c r="SWY149" s="29"/>
      <c r="SWZ149" s="29"/>
      <c r="SXA149" s="29"/>
      <c r="SXB149" s="29"/>
      <c r="SXC149" s="29"/>
      <c r="SXD149" s="29"/>
      <c r="SXE149" s="29"/>
      <c r="SXF149" s="29"/>
      <c r="SXG149" s="29"/>
      <c r="SXH149" s="29"/>
      <c r="SXI149" s="29"/>
      <c r="SXJ149" s="29"/>
      <c r="SXK149" s="29"/>
      <c r="SXL149" s="29"/>
      <c r="SXM149" s="29"/>
      <c r="SXN149" s="29"/>
      <c r="SXO149" s="29"/>
      <c r="SXP149" s="29"/>
      <c r="SXQ149" s="29"/>
      <c r="SXR149" s="29"/>
      <c r="SXS149" s="29"/>
      <c r="SXT149" s="29"/>
      <c r="SXU149" s="29"/>
      <c r="SXV149" s="29"/>
      <c r="SXW149" s="29"/>
      <c r="SXX149" s="29"/>
      <c r="SXY149" s="29"/>
      <c r="SXZ149" s="29"/>
      <c r="SYA149" s="29"/>
      <c r="SYB149" s="29"/>
      <c r="SYC149" s="29"/>
      <c r="SYD149" s="29"/>
      <c r="SYE149" s="29"/>
      <c r="SYF149" s="29"/>
      <c r="SYG149" s="29"/>
      <c r="SYH149" s="29"/>
      <c r="SYI149" s="29"/>
      <c r="SYJ149" s="29"/>
      <c r="SYK149" s="29"/>
      <c r="SYL149" s="29"/>
      <c r="SYM149" s="29"/>
      <c r="SYN149" s="29"/>
      <c r="SYO149" s="29"/>
      <c r="SYP149" s="29"/>
      <c r="SYQ149" s="29"/>
      <c r="SYR149" s="29"/>
      <c r="SYS149" s="29"/>
      <c r="SYT149" s="29"/>
      <c r="SYU149" s="29"/>
      <c r="SYV149" s="29"/>
      <c r="SYW149" s="29"/>
      <c r="SYX149" s="29"/>
      <c r="SYY149" s="29"/>
      <c r="SYZ149" s="29"/>
      <c r="SZA149" s="29"/>
      <c r="SZB149" s="29"/>
      <c r="SZC149" s="29"/>
      <c r="SZD149" s="29"/>
      <c r="SZE149" s="29"/>
      <c r="SZF149" s="29"/>
      <c r="SZG149" s="29"/>
      <c r="SZH149" s="29"/>
      <c r="SZI149" s="29"/>
      <c r="SZJ149" s="29"/>
      <c r="SZK149" s="29"/>
      <c r="SZL149" s="29"/>
      <c r="SZM149" s="29"/>
      <c r="SZN149" s="29"/>
      <c r="SZO149" s="29"/>
      <c r="SZP149" s="29"/>
      <c r="SZQ149" s="29"/>
      <c r="SZR149" s="29"/>
      <c r="SZS149" s="29"/>
      <c r="SZT149" s="29"/>
      <c r="SZU149" s="29"/>
      <c r="SZV149" s="29"/>
      <c r="SZW149" s="29"/>
      <c r="SZX149" s="29"/>
      <c r="SZY149" s="29"/>
      <c r="SZZ149" s="29"/>
      <c r="TAA149" s="29"/>
      <c r="TAB149" s="29"/>
      <c r="TAC149" s="29"/>
      <c r="TAD149" s="29"/>
      <c r="TAE149" s="29"/>
      <c r="TAF149" s="29"/>
      <c r="TAG149" s="29"/>
      <c r="TAH149" s="29"/>
      <c r="TAI149" s="29"/>
      <c r="TAJ149" s="29"/>
      <c r="TAK149" s="29"/>
      <c r="TAL149" s="29"/>
      <c r="TAM149" s="29"/>
      <c r="TAN149" s="29"/>
      <c r="TAO149" s="29"/>
      <c r="TAP149" s="29"/>
      <c r="TAQ149" s="29"/>
      <c r="TAR149" s="29"/>
      <c r="TAS149" s="29"/>
      <c r="TAT149" s="29"/>
      <c r="TAV149" s="29"/>
      <c r="TAW149" s="29"/>
      <c r="TAX149" s="29"/>
      <c r="TAY149" s="29"/>
      <c r="TAZ149" s="29"/>
      <c r="TBA149" s="29"/>
      <c r="TBB149" s="29"/>
      <c r="TBC149" s="29"/>
      <c r="TBD149" s="29"/>
      <c r="TBE149" s="29"/>
      <c r="TBF149" s="29"/>
      <c r="TBG149" s="29"/>
      <c r="TBH149" s="29"/>
      <c r="TBI149" s="29"/>
      <c r="TBJ149" s="29"/>
      <c r="TBK149" s="29"/>
      <c r="TBL149" s="29"/>
      <c r="TBM149" s="29"/>
      <c r="TBN149" s="29"/>
      <c r="TBO149" s="29"/>
      <c r="TBP149" s="29"/>
      <c r="TBQ149" s="29"/>
      <c r="TBR149" s="29"/>
      <c r="TBS149" s="29"/>
      <c r="TBT149" s="29"/>
      <c r="TBU149" s="29"/>
      <c r="TBV149" s="29"/>
      <c r="TBW149" s="29"/>
      <c r="TBX149" s="29"/>
      <c r="TBY149" s="29"/>
      <c r="TBZ149" s="29"/>
      <c r="TCA149" s="29"/>
      <c r="TCB149" s="29"/>
      <c r="TCC149" s="29"/>
      <c r="TCD149" s="29"/>
      <c r="TCE149" s="29"/>
      <c r="TCF149" s="29"/>
      <c r="TCG149" s="29"/>
      <c r="TCH149" s="29"/>
      <c r="TCI149" s="29"/>
      <c r="TCJ149" s="29"/>
      <c r="TCK149" s="29"/>
      <c r="TCL149" s="29"/>
      <c r="TCM149" s="29"/>
      <c r="TCN149" s="29"/>
      <c r="TCO149" s="29"/>
      <c r="TCP149" s="29"/>
      <c r="TCQ149" s="29"/>
      <c r="TCR149" s="29"/>
      <c r="TCS149" s="29"/>
      <c r="TCT149" s="29"/>
      <c r="TCU149" s="29"/>
      <c r="TCV149" s="29"/>
      <c r="TCW149" s="29"/>
      <c r="TCX149" s="29"/>
      <c r="TCY149" s="29"/>
      <c r="TCZ149" s="29"/>
      <c r="TDA149" s="29"/>
      <c r="TDB149" s="29"/>
      <c r="TDC149" s="29"/>
      <c r="TDD149" s="29"/>
      <c r="TDE149" s="29"/>
      <c r="TDF149" s="29"/>
      <c r="TDG149" s="29"/>
      <c r="TDH149" s="29"/>
      <c r="TDI149" s="29"/>
      <c r="TDJ149" s="29"/>
      <c r="TDK149" s="29"/>
      <c r="TDL149" s="29"/>
      <c r="TDM149" s="29"/>
      <c r="TDN149" s="29"/>
      <c r="TDO149" s="29"/>
      <c r="TDP149" s="29"/>
      <c r="TDQ149" s="29"/>
      <c r="TDR149" s="29"/>
      <c r="TDS149" s="29"/>
      <c r="TDT149" s="29"/>
      <c r="TDU149" s="29"/>
      <c r="TDV149" s="29"/>
      <c r="TDW149" s="29"/>
      <c r="TDX149" s="29"/>
      <c r="TDY149" s="29"/>
      <c r="TDZ149" s="29"/>
      <c r="TEA149" s="29"/>
      <c r="TEB149" s="29"/>
      <c r="TEC149" s="29"/>
      <c r="TED149" s="29"/>
      <c r="TEE149" s="29"/>
      <c r="TEF149" s="29"/>
      <c r="TEG149" s="29"/>
      <c r="TEH149" s="29"/>
      <c r="TEI149" s="29"/>
      <c r="TEJ149" s="29"/>
      <c r="TEK149" s="29"/>
      <c r="TEL149" s="29"/>
      <c r="TEM149" s="29"/>
      <c r="TEN149" s="29"/>
      <c r="TEO149" s="29"/>
      <c r="TEP149" s="29"/>
      <c r="TEQ149" s="29"/>
      <c r="TER149" s="29"/>
      <c r="TES149" s="29"/>
      <c r="TET149" s="29"/>
      <c r="TEU149" s="29"/>
      <c r="TEV149" s="29"/>
      <c r="TEW149" s="29"/>
      <c r="TEX149" s="29"/>
      <c r="TEY149" s="29"/>
      <c r="TEZ149" s="29"/>
      <c r="TFA149" s="29"/>
      <c r="TFB149" s="29"/>
      <c r="TFC149" s="29"/>
      <c r="TFD149" s="29"/>
      <c r="TFE149" s="29"/>
      <c r="TFF149" s="29"/>
      <c r="TFG149" s="29"/>
      <c r="TFH149" s="29"/>
      <c r="TFI149" s="29"/>
      <c r="TFJ149" s="29"/>
      <c r="TFK149" s="29"/>
      <c r="TFL149" s="29"/>
      <c r="TFM149" s="29"/>
      <c r="TFN149" s="29"/>
      <c r="TFO149" s="29"/>
      <c r="TFP149" s="29"/>
      <c r="TFQ149" s="29"/>
      <c r="TFR149" s="29"/>
      <c r="TFS149" s="29"/>
      <c r="TFT149" s="29"/>
      <c r="TFU149" s="29"/>
      <c r="TFV149" s="29"/>
      <c r="TFW149" s="29"/>
      <c r="TFX149" s="29"/>
      <c r="TFY149" s="29"/>
      <c r="TFZ149" s="29"/>
      <c r="TGA149" s="29"/>
      <c r="TGB149" s="29"/>
      <c r="TGC149" s="29"/>
      <c r="TGD149" s="29"/>
      <c r="TGE149" s="29"/>
      <c r="TGF149" s="29"/>
      <c r="TGG149" s="29"/>
      <c r="TGH149" s="29"/>
      <c r="TGI149" s="29"/>
      <c r="TGJ149" s="29"/>
      <c r="TGK149" s="29"/>
      <c r="TGL149" s="29"/>
      <c r="TGM149" s="29"/>
      <c r="TGN149" s="29"/>
      <c r="TGO149" s="29"/>
      <c r="TGP149" s="29"/>
      <c r="TGQ149" s="29"/>
      <c r="TGR149" s="29"/>
      <c r="TGS149" s="29"/>
      <c r="TGT149" s="29"/>
      <c r="TGU149" s="29"/>
      <c r="TGV149" s="29"/>
      <c r="TGW149" s="29"/>
      <c r="TGX149" s="29"/>
      <c r="TGY149" s="29"/>
      <c r="TGZ149" s="29"/>
      <c r="THA149" s="29"/>
      <c r="THB149" s="29"/>
      <c r="THC149" s="29"/>
      <c r="THD149" s="29"/>
      <c r="THE149" s="29"/>
      <c r="THF149" s="29"/>
      <c r="THG149" s="29"/>
      <c r="THH149" s="29"/>
      <c r="THI149" s="29"/>
      <c r="THJ149" s="29"/>
      <c r="THK149" s="29"/>
      <c r="THL149" s="29"/>
      <c r="THM149" s="29"/>
      <c r="THN149" s="29"/>
      <c r="THO149" s="29"/>
      <c r="THP149" s="29"/>
      <c r="THQ149" s="29"/>
      <c r="THR149" s="29"/>
      <c r="THS149" s="29"/>
      <c r="THT149" s="29"/>
      <c r="THU149" s="29"/>
      <c r="THV149" s="29"/>
      <c r="THW149" s="29"/>
      <c r="THX149" s="29"/>
      <c r="THY149" s="29"/>
      <c r="THZ149" s="29"/>
      <c r="TIA149" s="29"/>
      <c r="TIB149" s="29"/>
      <c r="TIC149" s="29"/>
      <c r="TID149" s="29"/>
      <c r="TIE149" s="29"/>
      <c r="TIF149" s="29"/>
      <c r="TIG149" s="29"/>
      <c r="TIH149" s="29"/>
      <c r="TII149" s="29"/>
      <c r="TIJ149" s="29"/>
      <c r="TIK149" s="29"/>
      <c r="TIL149" s="29"/>
      <c r="TIM149" s="29"/>
      <c r="TIN149" s="29"/>
      <c r="TIO149" s="29"/>
      <c r="TIP149" s="29"/>
      <c r="TIQ149" s="29"/>
      <c r="TIR149" s="29"/>
      <c r="TIS149" s="29"/>
      <c r="TIT149" s="29"/>
      <c r="TIU149" s="29"/>
      <c r="TIV149" s="29"/>
      <c r="TIW149" s="29"/>
      <c r="TIX149" s="29"/>
      <c r="TIY149" s="29"/>
      <c r="TIZ149" s="29"/>
      <c r="TJA149" s="29"/>
      <c r="TJB149" s="29"/>
      <c r="TJC149" s="29"/>
      <c r="TJD149" s="29"/>
      <c r="TJE149" s="29"/>
      <c r="TJF149" s="29"/>
      <c r="TJG149" s="29"/>
      <c r="TJH149" s="29"/>
      <c r="TJI149" s="29"/>
      <c r="TJJ149" s="29"/>
      <c r="TJK149" s="29"/>
      <c r="TJL149" s="29"/>
      <c r="TJM149" s="29"/>
      <c r="TJN149" s="29"/>
      <c r="TJO149" s="29"/>
      <c r="TJP149" s="29"/>
      <c r="TJQ149" s="29"/>
      <c r="TJR149" s="29"/>
      <c r="TJS149" s="29"/>
      <c r="TJT149" s="29"/>
      <c r="TJU149" s="29"/>
      <c r="TJV149" s="29"/>
      <c r="TJW149" s="29"/>
      <c r="TJX149" s="29"/>
      <c r="TJY149" s="29"/>
      <c r="TJZ149" s="29"/>
      <c r="TKA149" s="29"/>
      <c r="TKB149" s="29"/>
      <c r="TKC149" s="29"/>
      <c r="TKD149" s="29"/>
      <c r="TKE149" s="29"/>
      <c r="TKF149" s="29"/>
      <c r="TKG149" s="29"/>
      <c r="TKH149" s="29"/>
      <c r="TKI149" s="29"/>
      <c r="TKJ149" s="29"/>
      <c r="TKK149" s="29"/>
      <c r="TKL149" s="29"/>
      <c r="TKM149" s="29"/>
      <c r="TKN149" s="29"/>
      <c r="TKO149" s="29"/>
      <c r="TKP149" s="29"/>
      <c r="TKR149" s="29"/>
      <c r="TKS149" s="29"/>
      <c r="TKT149" s="29"/>
      <c r="TKU149" s="29"/>
      <c r="TKV149" s="29"/>
      <c r="TKW149" s="29"/>
      <c r="TKX149" s="29"/>
      <c r="TKY149" s="29"/>
      <c r="TKZ149" s="29"/>
      <c r="TLA149" s="29"/>
      <c r="TLB149" s="29"/>
      <c r="TLC149" s="29"/>
      <c r="TLD149" s="29"/>
      <c r="TLE149" s="29"/>
      <c r="TLF149" s="29"/>
      <c r="TLG149" s="29"/>
      <c r="TLH149" s="29"/>
      <c r="TLI149" s="29"/>
      <c r="TLJ149" s="29"/>
      <c r="TLK149" s="29"/>
      <c r="TLL149" s="29"/>
      <c r="TLM149" s="29"/>
      <c r="TLN149" s="29"/>
      <c r="TLO149" s="29"/>
      <c r="TLP149" s="29"/>
      <c r="TLQ149" s="29"/>
      <c r="TLR149" s="29"/>
      <c r="TLS149" s="29"/>
      <c r="TLT149" s="29"/>
      <c r="TLU149" s="29"/>
      <c r="TLV149" s="29"/>
      <c r="TLW149" s="29"/>
      <c r="TLX149" s="29"/>
      <c r="TLY149" s="29"/>
      <c r="TLZ149" s="29"/>
      <c r="TMA149" s="29"/>
      <c r="TMB149" s="29"/>
      <c r="TMC149" s="29"/>
      <c r="TMD149" s="29"/>
      <c r="TME149" s="29"/>
      <c r="TMF149" s="29"/>
      <c r="TMG149" s="29"/>
      <c r="TMH149" s="29"/>
      <c r="TMI149" s="29"/>
      <c r="TMJ149" s="29"/>
      <c r="TMK149" s="29"/>
      <c r="TML149" s="29"/>
      <c r="TMM149" s="29"/>
      <c r="TMN149" s="29"/>
      <c r="TMO149" s="29"/>
      <c r="TMP149" s="29"/>
      <c r="TMQ149" s="29"/>
      <c r="TMR149" s="29"/>
      <c r="TMS149" s="29"/>
      <c r="TMT149" s="29"/>
      <c r="TMU149" s="29"/>
      <c r="TMV149" s="29"/>
      <c r="TMW149" s="29"/>
      <c r="TMX149" s="29"/>
      <c r="TMY149" s="29"/>
      <c r="TMZ149" s="29"/>
      <c r="TNA149" s="29"/>
      <c r="TNB149" s="29"/>
      <c r="TNC149" s="29"/>
      <c r="TND149" s="29"/>
      <c r="TNE149" s="29"/>
      <c r="TNF149" s="29"/>
      <c r="TNG149" s="29"/>
      <c r="TNH149" s="29"/>
      <c r="TNI149" s="29"/>
      <c r="TNJ149" s="29"/>
      <c r="TNK149" s="29"/>
      <c r="TNL149" s="29"/>
      <c r="TNM149" s="29"/>
      <c r="TNN149" s="29"/>
      <c r="TNO149" s="29"/>
      <c r="TNP149" s="29"/>
      <c r="TNQ149" s="29"/>
      <c r="TNR149" s="29"/>
      <c r="TNS149" s="29"/>
      <c r="TNT149" s="29"/>
      <c r="TNU149" s="29"/>
      <c r="TNV149" s="29"/>
      <c r="TNW149" s="29"/>
      <c r="TNX149" s="29"/>
      <c r="TNY149" s="29"/>
      <c r="TNZ149" s="29"/>
      <c r="TOA149" s="29"/>
      <c r="TOB149" s="29"/>
      <c r="TOC149" s="29"/>
      <c r="TOD149" s="29"/>
      <c r="TOE149" s="29"/>
      <c r="TOF149" s="29"/>
      <c r="TOG149" s="29"/>
      <c r="TOH149" s="29"/>
      <c r="TOI149" s="29"/>
      <c r="TOJ149" s="29"/>
      <c r="TOK149" s="29"/>
      <c r="TOL149" s="29"/>
      <c r="TOM149" s="29"/>
      <c r="TON149" s="29"/>
      <c r="TOO149" s="29"/>
      <c r="TOP149" s="29"/>
      <c r="TOQ149" s="29"/>
      <c r="TOR149" s="29"/>
      <c r="TOS149" s="29"/>
      <c r="TOT149" s="29"/>
      <c r="TOU149" s="29"/>
      <c r="TOV149" s="29"/>
      <c r="TOW149" s="29"/>
      <c r="TOX149" s="29"/>
      <c r="TOY149" s="29"/>
      <c r="TOZ149" s="29"/>
      <c r="TPA149" s="29"/>
      <c r="TPB149" s="29"/>
      <c r="TPC149" s="29"/>
      <c r="TPD149" s="29"/>
      <c r="TPE149" s="29"/>
      <c r="TPF149" s="29"/>
      <c r="TPG149" s="29"/>
      <c r="TPH149" s="29"/>
      <c r="TPI149" s="29"/>
      <c r="TPJ149" s="29"/>
      <c r="TPK149" s="29"/>
      <c r="TPL149" s="29"/>
      <c r="TPM149" s="29"/>
      <c r="TPN149" s="29"/>
      <c r="TPO149" s="29"/>
      <c r="TPP149" s="29"/>
      <c r="TPQ149" s="29"/>
      <c r="TPR149" s="29"/>
      <c r="TPS149" s="29"/>
      <c r="TPT149" s="29"/>
      <c r="TPU149" s="29"/>
      <c r="TPV149" s="29"/>
      <c r="TPW149" s="29"/>
      <c r="TPX149" s="29"/>
      <c r="TPY149" s="29"/>
      <c r="TPZ149" s="29"/>
      <c r="TQA149" s="29"/>
      <c r="TQB149" s="29"/>
      <c r="TQC149" s="29"/>
      <c r="TQD149" s="29"/>
      <c r="TQE149" s="29"/>
      <c r="TQF149" s="29"/>
      <c r="TQG149" s="29"/>
      <c r="TQH149" s="29"/>
      <c r="TQI149" s="29"/>
      <c r="TQJ149" s="29"/>
      <c r="TQK149" s="29"/>
      <c r="TQL149" s="29"/>
      <c r="TQM149" s="29"/>
      <c r="TQN149" s="29"/>
      <c r="TQO149" s="29"/>
      <c r="TQP149" s="29"/>
      <c r="TQQ149" s="29"/>
      <c r="TQR149" s="29"/>
      <c r="TQS149" s="29"/>
      <c r="TQT149" s="29"/>
      <c r="TQU149" s="29"/>
      <c r="TQV149" s="29"/>
      <c r="TQW149" s="29"/>
      <c r="TQX149" s="29"/>
      <c r="TQY149" s="29"/>
      <c r="TQZ149" s="29"/>
      <c r="TRA149" s="29"/>
      <c r="TRB149" s="29"/>
      <c r="TRC149" s="29"/>
      <c r="TRD149" s="29"/>
      <c r="TRE149" s="29"/>
      <c r="TRF149" s="29"/>
      <c r="TRG149" s="29"/>
      <c r="TRH149" s="29"/>
      <c r="TRI149" s="29"/>
      <c r="TRJ149" s="29"/>
      <c r="TRK149" s="29"/>
      <c r="TRL149" s="29"/>
      <c r="TRM149" s="29"/>
      <c r="TRN149" s="29"/>
      <c r="TRO149" s="29"/>
      <c r="TRP149" s="29"/>
      <c r="TRQ149" s="29"/>
      <c r="TRR149" s="29"/>
      <c r="TRS149" s="29"/>
      <c r="TRT149" s="29"/>
      <c r="TRU149" s="29"/>
      <c r="TRV149" s="29"/>
      <c r="TRW149" s="29"/>
      <c r="TRX149" s="29"/>
      <c r="TRY149" s="29"/>
      <c r="TRZ149" s="29"/>
      <c r="TSA149" s="29"/>
      <c r="TSB149" s="29"/>
      <c r="TSC149" s="29"/>
      <c r="TSD149" s="29"/>
      <c r="TSE149" s="29"/>
      <c r="TSF149" s="29"/>
      <c r="TSG149" s="29"/>
      <c r="TSH149" s="29"/>
      <c r="TSI149" s="29"/>
      <c r="TSJ149" s="29"/>
      <c r="TSK149" s="29"/>
      <c r="TSL149" s="29"/>
      <c r="TSM149" s="29"/>
      <c r="TSN149" s="29"/>
      <c r="TSO149" s="29"/>
      <c r="TSP149" s="29"/>
      <c r="TSQ149" s="29"/>
      <c r="TSR149" s="29"/>
      <c r="TSS149" s="29"/>
      <c r="TST149" s="29"/>
      <c r="TSU149" s="29"/>
      <c r="TSV149" s="29"/>
      <c r="TSW149" s="29"/>
      <c r="TSX149" s="29"/>
      <c r="TSY149" s="29"/>
      <c r="TSZ149" s="29"/>
      <c r="TTA149" s="29"/>
      <c r="TTB149" s="29"/>
      <c r="TTC149" s="29"/>
      <c r="TTD149" s="29"/>
      <c r="TTE149" s="29"/>
      <c r="TTF149" s="29"/>
      <c r="TTG149" s="29"/>
      <c r="TTH149" s="29"/>
      <c r="TTI149" s="29"/>
      <c r="TTJ149" s="29"/>
      <c r="TTK149" s="29"/>
      <c r="TTL149" s="29"/>
      <c r="TTM149" s="29"/>
      <c r="TTN149" s="29"/>
      <c r="TTO149" s="29"/>
      <c r="TTP149" s="29"/>
      <c r="TTQ149" s="29"/>
      <c r="TTR149" s="29"/>
      <c r="TTS149" s="29"/>
      <c r="TTT149" s="29"/>
      <c r="TTU149" s="29"/>
      <c r="TTV149" s="29"/>
      <c r="TTW149" s="29"/>
      <c r="TTX149" s="29"/>
      <c r="TTY149" s="29"/>
      <c r="TTZ149" s="29"/>
      <c r="TUA149" s="29"/>
      <c r="TUB149" s="29"/>
      <c r="TUC149" s="29"/>
      <c r="TUD149" s="29"/>
      <c r="TUE149" s="29"/>
      <c r="TUF149" s="29"/>
      <c r="TUG149" s="29"/>
      <c r="TUH149" s="29"/>
      <c r="TUI149" s="29"/>
      <c r="TUJ149" s="29"/>
      <c r="TUK149" s="29"/>
      <c r="TUL149" s="29"/>
      <c r="TUN149" s="29"/>
      <c r="TUO149" s="29"/>
      <c r="TUP149" s="29"/>
      <c r="TUQ149" s="29"/>
      <c r="TUR149" s="29"/>
      <c r="TUS149" s="29"/>
      <c r="TUT149" s="29"/>
      <c r="TUU149" s="29"/>
      <c r="TUV149" s="29"/>
      <c r="TUW149" s="29"/>
      <c r="TUX149" s="29"/>
      <c r="TUY149" s="29"/>
      <c r="TUZ149" s="29"/>
      <c r="TVA149" s="29"/>
      <c r="TVB149" s="29"/>
      <c r="TVC149" s="29"/>
      <c r="TVD149" s="29"/>
      <c r="TVE149" s="29"/>
      <c r="TVF149" s="29"/>
      <c r="TVG149" s="29"/>
      <c r="TVH149" s="29"/>
      <c r="TVI149" s="29"/>
      <c r="TVJ149" s="29"/>
      <c r="TVK149" s="29"/>
      <c r="TVL149" s="29"/>
      <c r="TVM149" s="29"/>
      <c r="TVN149" s="29"/>
      <c r="TVO149" s="29"/>
      <c r="TVP149" s="29"/>
      <c r="TVQ149" s="29"/>
      <c r="TVR149" s="29"/>
      <c r="TVS149" s="29"/>
      <c r="TVT149" s="29"/>
      <c r="TVU149" s="29"/>
      <c r="TVV149" s="29"/>
      <c r="TVW149" s="29"/>
      <c r="TVX149" s="29"/>
      <c r="TVY149" s="29"/>
      <c r="TVZ149" s="29"/>
      <c r="TWA149" s="29"/>
      <c r="TWB149" s="29"/>
      <c r="TWC149" s="29"/>
      <c r="TWD149" s="29"/>
      <c r="TWE149" s="29"/>
      <c r="TWF149" s="29"/>
      <c r="TWG149" s="29"/>
      <c r="TWH149" s="29"/>
      <c r="TWI149" s="29"/>
      <c r="TWJ149" s="29"/>
      <c r="TWK149" s="29"/>
      <c r="TWL149" s="29"/>
      <c r="TWM149" s="29"/>
      <c r="TWN149" s="29"/>
      <c r="TWO149" s="29"/>
      <c r="TWP149" s="29"/>
      <c r="TWQ149" s="29"/>
      <c r="TWR149" s="29"/>
      <c r="TWS149" s="29"/>
      <c r="TWT149" s="29"/>
      <c r="TWU149" s="29"/>
      <c r="TWV149" s="29"/>
      <c r="TWW149" s="29"/>
      <c r="TWX149" s="29"/>
      <c r="TWY149" s="29"/>
      <c r="TWZ149" s="29"/>
      <c r="TXA149" s="29"/>
      <c r="TXB149" s="29"/>
      <c r="TXC149" s="29"/>
      <c r="TXD149" s="29"/>
      <c r="TXE149" s="29"/>
      <c r="TXF149" s="29"/>
      <c r="TXG149" s="29"/>
      <c r="TXH149" s="29"/>
      <c r="TXI149" s="29"/>
      <c r="TXJ149" s="29"/>
      <c r="TXK149" s="29"/>
      <c r="TXL149" s="29"/>
      <c r="TXM149" s="29"/>
      <c r="TXN149" s="29"/>
      <c r="TXO149" s="29"/>
      <c r="TXP149" s="29"/>
      <c r="TXQ149" s="29"/>
      <c r="TXR149" s="29"/>
      <c r="TXS149" s="29"/>
      <c r="TXT149" s="29"/>
      <c r="TXU149" s="29"/>
      <c r="TXV149" s="29"/>
      <c r="TXW149" s="29"/>
      <c r="TXX149" s="29"/>
      <c r="TXY149" s="29"/>
      <c r="TXZ149" s="29"/>
      <c r="TYA149" s="29"/>
      <c r="TYB149" s="29"/>
      <c r="TYC149" s="29"/>
      <c r="TYD149" s="29"/>
      <c r="TYE149" s="29"/>
      <c r="TYF149" s="29"/>
      <c r="TYG149" s="29"/>
      <c r="TYH149" s="29"/>
      <c r="TYI149" s="29"/>
      <c r="TYJ149" s="29"/>
      <c r="TYK149" s="29"/>
      <c r="TYL149" s="29"/>
      <c r="TYM149" s="29"/>
      <c r="TYN149" s="29"/>
      <c r="TYO149" s="29"/>
      <c r="TYP149" s="29"/>
      <c r="TYQ149" s="29"/>
      <c r="TYR149" s="29"/>
      <c r="TYS149" s="29"/>
      <c r="TYT149" s="29"/>
      <c r="TYU149" s="29"/>
      <c r="TYV149" s="29"/>
      <c r="TYW149" s="29"/>
      <c r="TYX149" s="29"/>
      <c r="TYY149" s="29"/>
      <c r="TYZ149" s="29"/>
      <c r="TZA149" s="29"/>
      <c r="TZB149" s="29"/>
      <c r="TZC149" s="29"/>
      <c r="TZD149" s="29"/>
      <c r="TZE149" s="29"/>
      <c r="TZF149" s="29"/>
      <c r="TZG149" s="29"/>
      <c r="TZH149" s="29"/>
      <c r="TZI149" s="29"/>
      <c r="TZJ149" s="29"/>
      <c r="TZK149" s="29"/>
      <c r="TZL149" s="29"/>
      <c r="TZM149" s="29"/>
      <c r="TZN149" s="29"/>
      <c r="TZO149" s="29"/>
      <c r="TZP149" s="29"/>
      <c r="TZQ149" s="29"/>
      <c r="TZR149" s="29"/>
      <c r="TZS149" s="29"/>
      <c r="TZT149" s="29"/>
      <c r="TZU149" s="29"/>
      <c r="TZV149" s="29"/>
      <c r="TZW149" s="29"/>
      <c r="TZX149" s="29"/>
      <c r="TZY149" s="29"/>
      <c r="TZZ149" s="29"/>
      <c r="UAA149" s="29"/>
      <c r="UAB149" s="29"/>
      <c r="UAC149" s="29"/>
      <c r="UAD149" s="29"/>
      <c r="UAE149" s="29"/>
      <c r="UAF149" s="29"/>
      <c r="UAG149" s="29"/>
      <c r="UAH149" s="29"/>
      <c r="UAI149" s="29"/>
      <c r="UAJ149" s="29"/>
      <c r="UAK149" s="29"/>
      <c r="UAL149" s="29"/>
      <c r="UAM149" s="29"/>
      <c r="UAN149" s="29"/>
      <c r="UAO149" s="29"/>
      <c r="UAP149" s="29"/>
      <c r="UAQ149" s="29"/>
      <c r="UAR149" s="29"/>
      <c r="UAS149" s="29"/>
      <c r="UAT149" s="29"/>
      <c r="UAU149" s="29"/>
      <c r="UAV149" s="29"/>
      <c r="UAW149" s="29"/>
      <c r="UAX149" s="29"/>
      <c r="UAY149" s="29"/>
      <c r="UAZ149" s="29"/>
      <c r="UBA149" s="29"/>
      <c r="UBB149" s="29"/>
      <c r="UBC149" s="29"/>
      <c r="UBD149" s="29"/>
      <c r="UBE149" s="29"/>
      <c r="UBF149" s="29"/>
      <c r="UBG149" s="29"/>
      <c r="UBH149" s="29"/>
      <c r="UBI149" s="29"/>
      <c r="UBJ149" s="29"/>
      <c r="UBK149" s="29"/>
      <c r="UBL149" s="29"/>
      <c r="UBM149" s="29"/>
      <c r="UBN149" s="29"/>
      <c r="UBO149" s="29"/>
      <c r="UBP149" s="29"/>
      <c r="UBQ149" s="29"/>
      <c r="UBR149" s="29"/>
      <c r="UBS149" s="29"/>
      <c r="UBT149" s="29"/>
      <c r="UBU149" s="29"/>
      <c r="UBV149" s="29"/>
      <c r="UBW149" s="29"/>
      <c r="UBX149" s="29"/>
      <c r="UBY149" s="29"/>
      <c r="UBZ149" s="29"/>
      <c r="UCA149" s="29"/>
      <c r="UCB149" s="29"/>
      <c r="UCC149" s="29"/>
      <c r="UCD149" s="29"/>
      <c r="UCE149" s="29"/>
      <c r="UCF149" s="29"/>
      <c r="UCG149" s="29"/>
      <c r="UCH149" s="29"/>
      <c r="UCI149" s="29"/>
      <c r="UCJ149" s="29"/>
      <c r="UCK149" s="29"/>
      <c r="UCL149" s="29"/>
      <c r="UCM149" s="29"/>
      <c r="UCN149" s="29"/>
      <c r="UCO149" s="29"/>
      <c r="UCP149" s="29"/>
      <c r="UCQ149" s="29"/>
      <c r="UCR149" s="29"/>
      <c r="UCS149" s="29"/>
      <c r="UCT149" s="29"/>
      <c r="UCU149" s="29"/>
      <c r="UCV149" s="29"/>
      <c r="UCW149" s="29"/>
      <c r="UCX149" s="29"/>
      <c r="UCY149" s="29"/>
      <c r="UCZ149" s="29"/>
      <c r="UDA149" s="29"/>
      <c r="UDB149" s="29"/>
      <c r="UDC149" s="29"/>
      <c r="UDD149" s="29"/>
      <c r="UDE149" s="29"/>
      <c r="UDF149" s="29"/>
      <c r="UDG149" s="29"/>
      <c r="UDH149" s="29"/>
      <c r="UDI149" s="29"/>
      <c r="UDJ149" s="29"/>
      <c r="UDK149" s="29"/>
      <c r="UDL149" s="29"/>
      <c r="UDM149" s="29"/>
      <c r="UDN149" s="29"/>
      <c r="UDO149" s="29"/>
      <c r="UDP149" s="29"/>
      <c r="UDQ149" s="29"/>
      <c r="UDR149" s="29"/>
      <c r="UDS149" s="29"/>
      <c r="UDT149" s="29"/>
      <c r="UDU149" s="29"/>
      <c r="UDV149" s="29"/>
      <c r="UDW149" s="29"/>
      <c r="UDX149" s="29"/>
      <c r="UDY149" s="29"/>
      <c r="UDZ149" s="29"/>
      <c r="UEA149" s="29"/>
      <c r="UEB149" s="29"/>
      <c r="UEC149" s="29"/>
      <c r="UED149" s="29"/>
      <c r="UEE149" s="29"/>
      <c r="UEF149" s="29"/>
      <c r="UEG149" s="29"/>
      <c r="UEH149" s="29"/>
      <c r="UEJ149" s="29"/>
      <c r="UEK149" s="29"/>
      <c r="UEL149" s="29"/>
      <c r="UEM149" s="29"/>
      <c r="UEN149" s="29"/>
      <c r="UEO149" s="29"/>
      <c r="UEP149" s="29"/>
      <c r="UEQ149" s="29"/>
      <c r="UER149" s="29"/>
      <c r="UES149" s="29"/>
      <c r="UET149" s="29"/>
      <c r="UEU149" s="29"/>
      <c r="UEV149" s="29"/>
      <c r="UEW149" s="29"/>
      <c r="UEX149" s="29"/>
      <c r="UEY149" s="29"/>
      <c r="UEZ149" s="29"/>
      <c r="UFA149" s="29"/>
      <c r="UFB149" s="29"/>
      <c r="UFC149" s="29"/>
      <c r="UFD149" s="29"/>
      <c r="UFE149" s="29"/>
      <c r="UFF149" s="29"/>
      <c r="UFG149" s="29"/>
      <c r="UFH149" s="29"/>
      <c r="UFI149" s="29"/>
      <c r="UFJ149" s="29"/>
      <c r="UFK149" s="29"/>
      <c r="UFL149" s="29"/>
      <c r="UFM149" s="29"/>
      <c r="UFN149" s="29"/>
      <c r="UFO149" s="29"/>
      <c r="UFP149" s="29"/>
      <c r="UFQ149" s="29"/>
      <c r="UFR149" s="29"/>
      <c r="UFS149" s="29"/>
      <c r="UFT149" s="29"/>
      <c r="UFU149" s="29"/>
      <c r="UFV149" s="29"/>
      <c r="UFW149" s="29"/>
      <c r="UFX149" s="29"/>
      <c r="UFY149" s="29"/>
      <c r="UFZ149" s="29"/>
      <c r="UGA149" s="29"/>
      <c r="UGB149" s="29"/>
      <c r="UGC149" s="29"/>
      <c r="UGD149" s="29"/>
      <c r="UGE149" s="29"/>
      <c r="UGF149" s="29"/>
      <c r="UGG149" s="29"/>
      <c r="UGH149" s="29"/>
      <c r="UGI149" s="29"/>
      <c r="UGJ149" s="29"/>
      <c r="UGK149" s="29"/>
      <c r="UGL149" s="29"/>
      <c r="UGM149" s="29"/>
      <c r="UGN149" s="29"/>
      <c r="UGO149" s="29"/>
      <c r="UGP149" s="29"/>
      <c r="UGQ149" s="29"/>
      <c r="UGR149" s="29"/>
      <c r="UGS149" s="29"/>
      <c r="UGT149" s="29"/>
      <c r="UGU149" s="29"/>
      <c r="UGV149" s="29"/>
      <c r="UGW149" s="29"/>
      <c r="UGX149" s="29"/>
      <c r="UGY149" s="29"/>
      <c r="UGZ149" s="29"/>
      <c r="UHA149" s="29"/>
      <c r="UHB149" s="29"/>
      <c r="UHC149" s="29"/>
      <c r="UHD149" s="29"/>
      <c r="UHE149" s="29"/>
      <c r="UHF149" s="29"/>
      <c r="UHG149" s="29"/>
      <c r="UHH149" s="29"/>
      <c r="UHI149" s="29"/>
      <c r="UHJ149" s="29"/>
      <c r="UHK149" s="29"/>
      <c r="UHL149" s="29"/>
      <c r="UHM149" s="29"/>
      <c r="UHN149" s="29"/>
      <c r="UHO149" s="29"/>
      <c r="UHP149" s="29"/>
      <c r="UHQ149" s="29"/>
      <c r="UHR149" s="29"/>
      <c r="UHS149" s="29"/>
      <c r="UHT149" s="29"/>
      <c r="UHU149" s="29"/>
      <c r="UHV149" s="29"/>
      <c r="UHW149" s="29"/>
      <c r="UHX149" s="29"/>
      <c r="UHY149" s="29"/>
      <c r="UHZ149" s="29"/>
      <c r="UIA149" s="29"/>
      <c r="UIB149" s="29"/>
      <c r="UIC149" s="29"/>
      <c r="UID149" s="29"/>
      <c r="UIE149" s="29"/>
      <c r="UIF149" s="29"/>
      <c r="UIG149" s="29"/>
      <c r="UIH149" s="29"/>
      <c r="UII149" s="29"/>
      <c r="UIJ149" s="29"/>
      <c r="UIK149" s="29"/>
      <c r="UIL149" s="29"/>
      <c r="UIM149" s="29"/>
      <c r="UIN149" s="29"/>
      <c r="UIO149" s="29"/>
      <c r="UIP149" s="29"/>
      <c r="UIQ149" s="29"/>
      <c r="UIR149" s="29"/>
      <c r="UIS149" s="29"/>
      <c r="UIT149" s="29"/>
      <c r="UIU149" s="29"/>
      <c r="UIV149" s="29"/>
      <c r="UIW149" s="29"/>
      <c r="UIX149" s="29"/>
      <c r="UIY149" s="29"/>
      <c r="UIZ149" s="29"/>
      <c r="UJA149" s="29"/>
      <c r="UJB149" s="29"/>
      <c r="UJC149" s="29"/>
      <c r="UJD149" s="29"/>
      <c r="UJE149" s="29"/>
      <c r="UJF149" s="29"/>
      <c r="UJG149" s="29"/>
      <c r="UJH149" s="29"/>
      <c r="UJI149" s="29"/>
      <c r="UJJ149" s="29"/>
      <c r="UJK149" s="29"/>
      <c r="UJL149" s="29"/>
      <c r="UJM149" s="29"/>
      <c r="UJN149" s="29"/>
      <c r="UJO149" s="29"/>
      <c r="UJP149" s="29"/>
      <c r="UJQ149" s="29"/>
      <c r="UJR149" s="29"/>
      <c r="UJS149" s="29"/>
      <c r="UJT149" s="29"/>
      <c r="UJU149" s="29"/>
      <c r="UJV149" s="29"/>
      <c r="UJW149" s="29"/>
      <c r="UJX149" s="29"/>
      <c r="UJY149" s="29"/>
      <c r="UJZ149" s="29"/>
      <c r="UKA149" s="29"/>
      <c r="UKB149" s="29"/>
      <c r="UKC149" s="29"/>
      <c r="UKD149" s="29"/>
      <c r="UKE149" s="29"/>
      <c r="UKF149" s="29"/>
      <c r="UKG149" s="29"/>
      <c r="UKH149" s="29"/>
      <c r="UKI149" s="29"/>
      <c r="UKJ149" s="29"/>
      <c r="UKK149" s="29"/>
      <c r="UKL149" s="29"/>
      <c r="UKM149" s="29"/>
      <c r="UKN149" s="29"/>
      <c r="UKO149" s="29"/>
      <c r="UKP149" s="29"/>
      <c r="UKQ149" s="29"/>
      <c r="UKR149" s="29"/>
      <c r="UKS149" s="29"/>
      <c r="UKT149" s="29"/>
      <c r="UKU149" s="29"/>
      <c r="UKV149" s="29"/>
      <c r="UKW149" s="29"/>
      <c r="UKX149" s="29"/>
      <c r="UKY149" s="29"/>
      <c r="UKZ149" s="29"/>
      <c r="ULA149" s="29"/>
      <c r="ULB149" s="29"/>
      <c r="ULC149" s="29"/>
      <c r="ULD149" s="29"/>
      <c r="ULE149" s="29"/>
      <c r="ULF149" s="29"/>
      <c r="ULG149" s="29"/>
      <c r="ULH149" s="29"/>
      <c r="ULI149" s="29"/>
      <c r="ULJ149" s="29"/>
      <c r="ULK149" s="29"/>
      <c r="ULL149" s="29"/>
      <c r="ULM149" s="29"/>
      <c r="ULN149" s="29"/>
      <c r="ULO149" s="29"/>
      <c r="ULP149" s="29"/>
      <c r="ULQ149" s="29"/>
      <c r="ULR149" s="29"/>
      <c r="ULS149" s="29"/>
      <c r="ULT149" s="29"/>
      <c r="ULU149" s="29"/>
      <c r="ULV149" s="29"/>
      <c r="ULW149" s="29"/>
      <c r="ULX149" s="29"/>
      <c r="ULY149" s="29"/>
      <c r="ULZ149" s="29"/>
      <c r="UMA149" s="29"/>
      <c r="UMB149" s="29"/>
      <c r="UMC149" s="29"/>
      <c r="UMD149" s="29"/>
      <c r="UME149" s="29"/>
      <c r="UMF149" s="29"/>
      <c r="UMG149" s="29"/>
      <c r="UMH149" s="29"/>
      <c r="UMI149" s="29"/>
      <c r="UMJ149" s="29"/>
      <c r="UMK149" s="29"/>
      <c r="UML149" s="29"/>
      <c r="UMM149" s="29"/>
      <c r="UMN149" s="29"/>
      <c r="UMO149" s="29"/>
      <c r="UMP149" s="29"/>
      <c r="UMQ149" s="29"/>
      <c r="UMR149" s="29"/>
      <c r="UMS149" s="29"/>
      <c r="UMT149" s="29"/>
      <c r="UMU149" s="29"/>
      <c r="UMV149" s="29"/>
      <c r="UMW149" s="29"/>
      <c r="UMX149" s="29"/>
      <c r="UMY149" s="29"/>
      <c r="UMZ149" s="29"/>
      <c r="UNA149" s="29"/>
      <c r="UNB149" s="29"/>
      <c r="UNC149" s="29"/>
      <c r="UND149" s="29"/>
      <c r="UNE149" s="29"/>
      <c r="UNF149" s="29"/>
      <c r="UNG149" s="29"/>
      <c r="UNH149" s="29"/>
      <c r="UNI149" s="29"/>
      <c r="UNJ149" s="29"/>
      <c r="UNK149" s="29"/>
      <c r="UNL149" s="29"/>
      <c r="UNM149" s="29"/>
      <c r="UNN149" s="29"/>
      <c r="UNO149" s="29"/>
      <c r="UNP149" s="29"/>
      <c r="UNQ149" s="29"/>
      <c r="UNR149" s="29"/>
      <c r="UNS149" s="29"/>
      <c r="UNT149" s="29"/>
      <c r="UNU149" s="29"/>
      <c r="UNV149" s="29"/>
      <c r="UNW149" s="29"/>
      <c r="UNX149" s="29"/>
      <c r="UNY149" s="29"/>
      <c r="UNZ149" s="29"/>
      <c r="UOA149" s="29"/>
      <c r="UOB149" s="29"/>
      <c r="UOC149" s="29"/>
      <c r="UOD149" s="29"/>
      <c r="UOF149" s="29"/>
      <c r="UOG149" s="29"/>
      <c r="UOH149" s="29"/>
      <c r="UOI149" s="29"/>
      <c r="UOJ149" s="29"/>
      <c r="UOK149" s="29"/>
      <c r="UOL149" s="29"/>
      <c r="UOM149" s="29"/>
      <c r="UON149" s="29"/>
      <c r="UOO149" s="29"/>
      <c r="UOP149" s="29"/>
      <c r="UOQ149" s="29"/>
      <c r="UOR149" s="29"/>
      <c r="UOS149" s="29"/>
      <c r="UOT149" s="29"/>
      <c r="UOU149" s="29"/>
      <c r="UOV149" s="29"/>
      <c r="UOW149" s="29"/>
      <c r="UOX149" s="29"/>
      <c r="UOY149" s="29"/>
      <c r="UOZ149" s="29"/>
      <c r="UPA149" s="29"/>
      <c r="UPB149" s="29"/>
      <c r="UPC149" s="29"/>
      <c r="UPD149" s="29"/>
      <c r="UPE149" s="29"/>
      <c r="UPF149" s="29"/>
      <c r="UPG149" s="29"/>
      <c r="UPH149" s="29"/>
      <c r="UPI149" s="29"/>
      <c r="UPJ149" s="29"/>
      <c r="UPK149" s="29"/>
      <c r="UPL149" s="29"/>
      <c r="UPM149" s="29"/>
      <c r="UPN149" s="29"/>
      <c r="UPO149" s="29"/>
      <c r="UPP149" s="29"/>
      <c r="UPQ149" s="29"/>
      <c r="UPR149" s="29"/>
      <c r="UPS149" s="29"/>
      <c r="UPT149" s="29"/>
      <c r="UPU149" s="29"/>
      <c r="UPV149" s="29"/>
      <c r="UPW149" s="29"/>
      <c r="UPX149" s="29"/>
      <c r="UPY149" s="29"/>
      <c r="UPZ149" s="29"/>
      <c r="UQA149" s="29"/>
      <c r="UQB149" s="29"/>
      <c r="UQC149" s="29"/>
      <c r="UQD149" s="29"/>
      <c r="UQE149" s="29"/>
      <c r="UQF149" s="29"/>
      <c r="UQG149" s="29"/>
      <c r="UQH149" s="29"/>
      <c r="UQI149" s="29"/>
      <c r="UQJ149" s="29"/>
      <c r="UQK149" s="29"/>
      <c r="UQL149" s="29"/>
      <c r="UQM149" s="29"/>
      <c r="UQN149" s="29"/>
      <c r="UQO149" s="29"/>
      <c r="UQP149" s="29"/>
      <c r="UQQ149" s="29"/>
      <c r="UQR149" s="29"/>
      <c r="UQS149" s="29"/>
      <c r="UQT149" s="29"/>
      <c r="UQU149" s="29"/>
      <c r="UQV149" s="29"/>
      <c r="UQW149" s="29"/>
      <c r="UQX149" s="29"/>
      <c r="UQY149" s="29"/>
      <c r="UQZ149" s="29"/>
      <c r="URA149" s="29"/>
      <c r="URB149" s="29"/>
      <c r="URC149" s="29"/>
      <c r="URD149" s="29"/>
      <c r="URE149" s="29"/>
      <c r="URF149" s="29"/>
      <c r="URG149" s="29"/>
      <c r="URH149" s="29"/>
      <c r="URI149" s="29"/>
      <c r="URJ149" s="29"/>
      <c r="URK149" s="29"/>
      <c r="URL149" s="29"/>
      <c r="URM149" s="29"/>
      <c r="URN149" s="29"/>
      <c r="URO149" s="29"/>
      <c r="URP149" s="29"/>
      <c r="URQ149" s="29"/>
      <c r="URR149" s="29"/>
      <c r="URS149" s="29"/>
      <c r="URT149" s="29"/>
      <c r="URU149" s="29"/>
      <c r="URV149" s="29"/>
      <c r="URW149" s="29"/>
      <c r="URX149" s="29"/>
      <c r="URY149" s="29"/>
      <c r="URZ149" s="29"/>
      <c r="USA149" s="29"/>
      <c r="USB149" s="29"/>
      <c r="USC149" s="29"/>
      <c r="USD149" s="29"/>
      <c r="USE149" s="29"/>
      <c r="USF149" s="29"/>
      <c r="USG149" s="29"/>
      <c r="USH149" s="29"/>
      <c r="USI149" s="29"/>
      <c r="USJ149" s="29"/>
      <c r="USK149" s="29"/>
      <c r="USL149" s="29"/>
      <c r="USM149" s="29"/>
      <c r="USN149" s="29"/>
      <c r="USO149" s="29"/>
      <c r="USP149" s="29"/>
      <c r="USQ149" s="29"/>
      <c r="USR149" s="29"/>
      <c r="USS149" s="29"/>
      <c r="UST149" s="29"/>
      <c r="USU149" s="29"/>
      <c r="USV149" s="29"/>
      <c r="USW149" s="29"/>
      <c r="USX149" s="29"/>
      <c r="USY149" s="29"/>
      <c r="USZ149" s="29"/>
      <c r="UTA149" s="29"/>
      <c r="UTB149" s="29"/>
      <c r="UTC149" s="29"/>
      <c r="UTD149" s="29"/>
      <c r="UTE149" s="29"/>
      <c r="UTF149" s="29"/>
      <c r="UTG149" s="29"/>
      <c r="UTH149" s="29"/>
      <c r="UTI149" s="29"/>
      <c r="UTJ149" s="29"/>
      <c r="UTK149" s="29"/>
      <c r="UTL149" s="29"/>
      <c r="UTM149" s="29"/>
      <c r="UTN149" s="29"/>
      <c r="UTO149" s="29"/>
      <c r="UTP149" s="29"/>
      <c r="UTQ149" s="29"/>
      <c r="UTR149" s="29"/>
      <c r="UTS149" s="29"/>
      <c r="UTT149" s="29"/>
      <c r="UTU149" s="29"/>
      <c r="UTV149" s="29"/>
      <c r="UTW149" s="29"/>
      <c r="UTX149" s="29"/>
      <c r="UTY149" s="29"/>
      <c r="UTZ149" s="29"/>
      <c r="UUA149" s="29"/>
      <c r="UUB149" s="29"/>
      <c r="UUC149" s="29"/>
      <c r="UUD149" s="29"/>
      <c r="UUE149" s="29"/>
      <c r="UUF149" s="29"/>
      <c r="UUG149" s="29"/>
      <c r="UUH149" s="29"/>
      <c r="UUI149" s="29"/>
      <c r="UUJ149" s="29"/>
      <c r="UUK149" s="29"/>
      <c r="UUL149" s="29"/>
      <c r="UUM149" s="29"/>
      <c r="UUN149" s="29"/>
      <c r="UUO149" s="29"/>
      <c r="UUP149" s="29"/>
      <c r="UUQ149" s="29"/>
      <c r="UUR149" s="29"/>
      <c r="UUS149" s="29"/>
      <c r="UUT149" s="29"/>
      <c r="UUU149" s="29"/>
      <c r="UUV149" s="29"/>
      <c r="UUW149" s="29"/>
      <c r="UUX149" s="29"/>
      <c r="UUY149" s="29"/>
      <c r="UUZ149" s="29"/>
      <c r="UVA149" s="29"/>
      <c r="UVB149" s="29"/>
      <c r="UVC149" s="29"/>
      <c r="UVD149" s="29"/>
      <c r="UVE149" s="29"/>
      <c r="UVF149" s="29"/>
      <c r="UVG149" s="29"/>
      <c r="UVH149" s="29"/>
      <c r="UVI149" s="29"/>
      <c r="UVJ149" s="29"/>
      <c r="UVK149" s="29"/>
      <c r="UVL149" s="29"/>
      <c r="UVM149" s="29"/>
      <c r="UVN149" s="29"/>
      <c r="UVO149" s="29"/>
      <c r="UVP149" s="29"/>
      <c r="UVQ149" s="29"/>
      <c r="UVR149" s="29"/>
      <c r="UVS149" s="29"/>
      <c r="UVT149" s="29"/>
      <c r="UVU149" s="29"/>
      <c r="UVV149" s="29"/>
      <c r="UVW149" s="29"/>
      <c r="UVX149" s="29"/>
      <c r="UVY149" s="29"/>
      <c r="UVZ149" s="29"/>
      <c r="UWA149" s="29"/>
      <c r="UWB149" s="29"/>
      <c r="UWC149" s="29"/>
      <c r="UWD149" s="29"/>
      <c r="UWE149" s="29"/>
      <c r="UWF149" s="29"/>
      <c r="UWG149" s="29"/>
      <c r="UWH149" s="29"/>
      <c r="UWI149" s="29"/>
      <c r="UWJ149" s="29"/>
      <c r="UWK149" s="29"/>
      <c r="UWL149" s="29"/>
      <c r="UWM149" s="29"/>
      <c r="UWN149" s="29"/>
      <c r="UWO149" s="29"/>
      <c r="UWP149" s="29"/>
      <c r="UWQ149" s="29"/>
      <c r="UWR149" s="29"/>
      <c r="UWS149" s="29"/>
      <c r="UWT149" s="29"/>
      <c r="UWU149" s="29"/>
      <c r="UWV149" s="29"/>
      <c r="UWW149" s="29"/>
      <c r="UWX149" s="29"/>
      <c r="UWY149" s="29"/>
      <c r="UWZ149" s="29"/>
      <c r="UXA149" s="29"/>
      <c r="UXB149" s="29"/>
      <c r="UXC149" s="29"/>
      <c r="UXD149" s="29"/>
      <c r="UXE149" s="29"/>
      <c r="UXF149" s="29"/>
      <c r="UXG149" s="29"/>
      <c r="UXH149" s="29"/>
      <c r="UXI149" s="29"/>
      <c r="UXJ149" s="29"/>
      <c r="UXK149" s="29"/>
      <c r="UXL149" s="29"/>
      <c r="UXM149" s="29"/>
      <c r="UXN149" s="29"/>
      <c r="UXO149" s="29"/>
      <c r="UXP149" s="29"/>
      <c r="UXQ149" s="29"/>
      <c r="UXR149" s="29"/>
      <c r="UXS149" s="29"/>
      <c r="UXT149" s="29"/>
      <c r="UXU149" s="29"/>
      <c r="UXV149" s="29"/>
      <c r="UXW149" s="29"/>
      <c r="UXX149" s="29"/>
      <c r="UXY149" s="29"/>
      <c r="UXZ149" s="29"/>
      <c r="UYB149" s="29"/>
      <c r="UYC149" s="29"/>
      <c r="UYD149" s="29"/>
      <c r="UYE149" s="29"/>
      <c r="UYF149" s="29"/>
      <c r="UYG149" s="29"/>
      <c r="UYH149" s="29"/>
      <c r="UYI149" s="29"/>
      <c r="UYJ149" s="29"/>
      <c r="UYK149" s="29"/>
      <c r="UYL149" s="29"/>
      <c r="UYM149" s="29"/>
      <c r="UYN149" s="29"/>
      <c r="UYO149" s="29"/>
      <c r="UYP149" s="29"/>
      <c r="UYQ149" s="29"/>
      <c r="UYR149" s="29"/>
      <c r="UYS149" s="29"/>
      <c r="UYT149" s="29"/>
      <c r="UYU149" s="29"/>
      <c r="UYV149" s="29"/>
      <c r="UYW149" s="29"/>
      <c r="UYX149" s="29"/>
      <c r="UYY149" s="29"/>
      <c r="UYZ149" s="29"/>
      <c r="UZA149" s="29"/>
      <c r="UZB149" s="29"/>
      <c r="UZC149" s="29"/>
      <c r="UZD149" s="29"/>
      <c r="UZE149" s="29"/>
      <c r="UZF149" s="29"/>
      <c r="UZG149" s="29"/>
      <c r="UZH149" s="29"/>
      <c r="UZI149" s="29"/>
      <c r="UZJ149" s="29"/>
      <c r="UZK149" s="29"/>
      <c r="UZL149" s="29"/>
      <c r="UZM149" s="29"/>
      <c r="UZN149" s="29"/>
      <c r="UZO149" s="29"/>
      <c r="UZP149" s="29"/>
      <c r="UZQ149" s="29"/>
      <c r="UZR149" s="29"/>
      <c r="UZS149" s="29"/>
      <c r="UZT149" s="29"/>
      <c r="UZU149" s="29"/>
      <c r="UZV149" s="29"/>
      <c r="UZW149" s="29"/>
      <c r="UZX149" s="29"/>
      <c r="UZY149" s="29"/>
      <c r="UZZ149" s="29"/>
      <c r="VAA149" s="29"/>
      <c r="VAB149" s="29"/>
      <c r="VAC149" s="29"/>
      <c r="VAD149" s="29"/>
      <c r="VAE149" s="29"/>
      <c r="VAF149" s="29"/>
      <c r="VAG149" s="29"/>
      <c r="VAH149" s="29"/>
      <c r="VAI149" s="29"/>
      <c r="VAJ149" s="29"/>
      <c r="VAK149" s="29"/>
      <c r="VAL149" s="29"/>
      <c r="VAM149" s="29"/>
      <c r="VAN149" s="29"/>
      <c r="VAO149" s="29"/>
      <c r="VAP149" s="29"/>
      <c r="VAQ149" s="29"/>
      <c r="VAR149" s="29"/>
      <c r="VAS149" s="29"/>
      <c r="VAT149" s="29"/>
      <c r="VAU149" s="29"/>
      <c r="VAV149" s="29"/>
      <c r="VAW149" s="29"/>
      <c r="VAX149" s="29"/>
      <c r="VAY149" s="29"/>
      <c r="VAZ149" s="29"/>
      <c r="VBA149" s="29"/>
      <c r="VBB149" s="29"/>
      <c r="VBC149" s="29"/>
      <c r="VBD149" s="29"/>
      <c r="VBE149" s="29"/>
      <c r="VBF149" s="29"/>
      <c r="VBG149" s="29"/>
      <c r="VBH149" s="29"/>
      <c r="VBI149" s="29"/>
      <c r="VBJ149" s="29"/>
      <c r="VBK149" s="29"/>
      <c r="VBL149" s="29"/>
      <c r="VBM149" s="29"/>
      <c r="VBN149" s="29"/>
      <c r="VBO149" s="29"/>
      <c r="VBP149" s="29"/>
      <c r="VBQ149" s="29"/>
      <c r="VBR149" s="29"/>
      <c r="VBS149" s="29"/>
      <c r="VBT149" s="29"/>
      <c r="VBU149" s="29"/>
      <c r="VBV149" s="29"/>
      <c r="VBW149" s="29"/>
      <c r="VBX149" s="29"/>
      <c r="VBY149" s="29"/>
      <c r="VBZ149" s="29"/>
      <c r="VCA149" s="29"/>
      <c r="VCB149" s="29"/>
      <c r="VCC149" s="29"/>
      <c r="VCD149" s="29"/>
      <c r="VCE149" s="29"/>
      <c r="VCF149" s="29"/>
      <c r="VCG149" s="29"/>
      <c r="VCH149" s="29"/>
      <c r="VCI149" s="29"/>
      <c r="VCJ149" s="29"/>
      <c r="VCK149" s="29"/>
      <c r="VCL149" s="29"/>
      <c r="VCM149" s="29"/>
      <c r="VCN149" s="29"/>
      <c r="VCO149" s="29"/>
      <c r="VCP149" s="29"/>
      <c r="VCQ149" s="29"/>
      <c r="VCR149" s="29"/>
      <c r="VCS149" s="29"/>
      <c r="VCT149" s="29"/>
      <c r="VCU149" s="29"/>
      <c r="VCV149" s="29"/>
      <c r="VCW149" s="29"/>
      <c r="VCX149" s="29"/>
      <c r="VCY149" s="29"/>
      <c r="VCZ149" s="29"/>
      <c r="VDA149" s="29"/>
      <c r="VDB149" s="29"/>
      <c r="VDC149" s="29"/>
      <c r="VDD149" s="29"/>
      <c r="VDE149" s="29"/>
      <c r="VDF149" s="29"/>
      <c r="VDG149" s="29"/>
      <c r="VDH149" s="29"/>
      <c r="VDI149" s="29"/>
      <c r="VDJ149" s="29"/>
      <c r="VDK149" s="29"/>
      <c r="VDL149" s="29"/>
      <c r="VDM149" s="29"/>
      <c r="VDN149" s="29"/>
      <c r="VDO149" s="29"/>
      <c r="VDP149" s="29"/>
      <c r="VDQ149" s="29"/>
      <c r="VDR149" s="29"/>
      <c r="VDS149" s="29"/>
      <c r="VDT149" s="29"/>
      <c r="VDU149" s="29"/>
      <c r="VDV149" s="29"/>
      <c r="VDW149" s="29"/>
      <c r="VDX149" s="29"/>
      <c r="VDY149" s="29"/>
      <c r="VDZ149" s="29"/>
      <c r="VEA149" s="29"/>
      <c r="VEB149" s="29"/>
      <c r="VEC149" s="29"/>
      <c r="VED149" s="29"/>
      <c r="VEE149" s="29"/>
      <c r="VEF149" s="29"/>
      <c r="VEG149" s="29"/>
      <c r="VEH149" s="29"/>
      <c r="VEI149" s="29"/>
      <c r="VEJ149" s="29"/>
      <c r="VEK149" s="29"/>
      <c r="VEL149" s="29"/>
      <c r="VEM149" s="29"/>
      <c r="VEN149" s="29"/>
      <c r="VEO149" s="29"/>
      <c r="VEP149" s="29"/>
      <c r="VEQ149" s="29"/>
      <c r="VER149" s="29"/>
      <c r="VES149" s="29"/>
      <c r="VET149" s="29"/>
      <c r="VEU149" s="29"/>
      <c r="VEV149" s="29"/>
      <c r="VEW149" s="29"/>
      <c r="VEX149" s="29"/>
      <c r="VEY149" s="29"/>
      <c r="VEZ149" s="29"/>
      <c r="VFA149" s="29"/>
      <c r="VFB149" s="29"/>
      <c r="VFC149" s="29"/>
      <c r="VFD149" s="29"/>
      <c r="VFE149" s="29"/>
      <c r="VFF149" s="29"/>
      <c r="VFG149" s="29"/>
      <c r="VFH149" s="29"/>
      <c r="VFI149" s="29"/>
      <c r="VFJ149" s="29"/>
      <c r="VFK149" s="29"/>
      <c r="VFL149" s="29"/>
      <c r="VFM149" s="29"/>
      <c r="VFN149" s="29"/>
      <c r="VFO149" s="29"/>
      <c r="VFP149" s="29"/>
      <c r="VFQ149" s="29"/>
      <c r="VFR149" s="29"/>
      <c r="VFS149" s="29"/>
      <c r="VFT149" s="29"/>
      <c r="VFU149" s="29"/>
      <c r="VFV149" s="29"/>
      <c r="VFW149" s="29"/>
      <c r="VFX149" s="29"/>
      <c r="VFY149" s="29"/>
      <c r="VFZ149" s="29"/>
      <c r="VGA149" s="29"/>
      <c r="VGB149" s="29"/>
      <c r="VGC149" s="29"/>
      <c r="VGD149" s="29"/>
      <c r="VGE149" s="29"/>
      <c r="VGF149" s="29"/>
      <c r="VGG149" s="29"/>
      <c r="VGH149" s="29"/>
      <c r="VGI149" s="29"/>
      <c r="VGJ149" s="29"/>
      <c r="VGK149" s="29"/>
      <c r="VGL149" s="29"/>
      <c r="VGM149" s="29"/>
      <c r="VGN149" s="29"/>
      <c r="VGO149" s="29"/>
      <c r="VGP149" s="29"/>
      <c r="VGQ149" s="29"/>
      <c r="VGR149" s="29"/>
      <c r="VGS149" s="29"/>
      <c r="VGT149" s="29"/>
      <c r="VGU149" s="29"/>
      <c r="VGV149" s="29"/>
      <c r="VGW149" s="29"/>
      <c r="VGX149" s="29"/>
      <c r="VGY149" s="29"/>
      <c r="VGZ149" s="29"/>
      <c r="VHA149" s="29"/>
      <c r="VHB149" s="29"/>
      <c r="VHC149" s="29"/>
      <c r="VHD149" s="29"/>
      <c r="VHE149" s="29"/>
      <c r="VHF149" s="29"/>
      <c r="VHG149" s="29"/>
      <c r="VHH149" s="29"/>
      <c r="VHI149" s="29"/>
      <c r="VHJ149" s="29"/>
      <c r="VHK149" s="29"/>
      <c r="VHL149" s="29"/>
      <c r="VHM149" s="29"/>
      <c r="VHN149" s="29"/>
      <c r="VHO149" s="29"/>
      <c r="VHP149" s="29"/>
      <c r="VHQ149" s="29"/>
      <c r="VHR149" s="29"/>
      <c r="VHS149" s="29"/>
      <c r="VHT149" s="29"/>
      <c r="VHU149" s="29"/>
      <c r="VHV149" s="29"/>
      <c r="VHX149" s="29"/>
      <c r="VHY149" s="29"/>
      <c r="VHZ149" s="29"/>
      <c r="VIA149" s="29"/>
      <c r="VIB149" s="29"/>
      <c r="VIC149" s="29"/>
      <c r="VID149" s="29"/>
      <c r="VIE149" s="29"/>
      <c r="VIF149" s="29"/>
      <c r="VIG149" s="29"/>
      <c r="VIH149" s="29"/>
      <c r="VII149" s="29"/>
      <c r="VIJ149" s="29"/>
      <c r="VIK149" s="29"/>
      <c r="VIL149" s="29"/>
      <c r="VIM149" s="29"/>
      <c r="VIN149" s="29"/>
      <c r="VIO149" s="29"/>
      <c r="VIP149" s="29"/>
      <c r="VIQ149" s="29"/>
      <c r="VIR149" s="29"/>
      <c r="VIS149" s="29"/>
      <c r="VIT149" s="29"/>
      <c r="VIU149" s="29"/>
      <c r="VIV149" s="29"/>
      <c r="VIW149" s="29"/>
      <c r="VIX149" s="29"/>
      <c r="VIY149" s="29"/>
      <c r="VIZ149" s="29"/>
      <c r="VJA149" s="29"/>
      <c r="VJB149" s="29"/>
      <c r="VJC149" s="29"/>
      <c r="VJD149" s="29"/>
      <c r="VJE149" s="29"/>
      <c r="VJF149" s="29"/>
      <c r="VJG149" s="29"/>
      <c r="VJH149" s="29"/>
      <c r="VJI149" s="29"/>
      <c r="VJJ149" s="29"/>
      <c r="VJK149" s="29"/>
      <c r="VJL149" s="29"/>
      <c r="VJM149" s="29"/>
      <c r="VJN149" s="29"/>
      <c r="VJO149" s="29"/>
      <c r="VJP149" s="29"/>
      <c r="VJQ149" s="29"/>
      <c r="VJR149" s="29"/>
      <c r="VJS149" s="29"/>
      <c r="VJT149" s="29"/>
      <c r="VJU149" s="29"/>
      <c r="VJV149" s="29"/>
      <c r="VJW149" s="29"/>
      <c r="VJX149" s="29"/>
      <c r="VJY149" s="29"/>
      <c r="VJZ149" s="29"/>
      <c r="VKA149" s="29"/>
      <c r="VKB149" s="29"/>
      <c r="VKC149" s="29"/>
      <c r="VKD149" s="29"/>
      <c r="VKE149" s="29"/>
      <c r="VKF149" s="29"/>
      <c r="VKG149" s="29"/>
      <c r="VKH149" s="29"/>
      <c r="VKI149" s="29"/>
      <c r="VKJ149" s="29"/>
      <c r="VKK149" s="29"/>
      <c r="VKL149" s="29"/>
      <c r="VKM149" s="29"/>
      <c r="VKN149" s="29"/>
      <c r="VKO149" s="29"/>
      <c r="VKP149" s="29"/>
      <c r="VKQ149" s="29"/>
      <c r="VKR149" s="29"/>
      <c r="VKS149" s="29"/>
      <c r="VKT149" s="29"/>
      <c r="VKU149" s="29"/>
      <c r="VKV149" s="29"/>
      <c r="VKW149" s="29"/>
      <c r="VKX149" s="29"/>
      <c r="VKY149" s="29"/>
      <c r="VKZ149" s="29"/>
      <c r="VLA149" s="29"/>
      <c r="VLB149" s="29"/>
      <c r="VLC149" s="29"/>
      <c r="VLD149" s="29"/>
      <c r="VLE149" s="29"/>
      <c r="VLF149" s="29"/>
      <c r="VLG149" s="29"/>
      <c r="VLH149" s="29"/>
      <c r="VLI149" s="29"/>
      <c r="VLJ149" s="29"/>
      <c r="VLK149" s="29"/>
      <c r="VLL149" s="29"/>
      <c r="VLM149" s="29"/>
      <c r="VLN149" s="29"/>
      <c r="VLO149" s="29"/>
      <c r="VLP149" s="29"/>
      <c r="VLQ149" s="29"/>
      <c r="VLR149" s="29"/>
      <c r="VLS149" s="29"/>
      <c r="VLT149" s="29"/>
      <c r="VLU149" s="29"/>
      <c r="VLV149" s="29"/>
      <c r="VLW149" s="29"/>
      <c r="VLX149" s="29"/>
      <c r="VLY149" s="29"/>
      <c r="VLZ149" s="29"/>
      <c r="VMA149" s="29"/>
      <c r="VMB149" s="29"/>
      <c r="VMC149" s="29"/>
      <c r="VMD149" s="29"/>
      <c r="VME149" s="29"/>
      <c r="VMF149" s="29"/>
      <c r="VMG149" s="29"/>
      <c r="VMH149" s="29"/>
      <c r="VMI149" s="29"/>
      <c r="VMJ149" s="29"/>
      <c r="VMK149" s="29"/>
      <c r="VML149" s="29"/>
      <c r="VMM149" s="29"/>
      <c r="VMN149" s="29"/>
      <c r="VMO149" s="29"/>
      <c r="VMP149" s="29"/>
      <c r="VMQ149" s="29"/>
      <c r="VMR149" s="29"/>
      <c r="VMS149" s="29"/>
      <c r="VMT149" s="29"/>
      <c r="VMU149" s="29"/>
      <c r="VMV149" s="29"/>
      <c r="VMW149" s="29"/>
      <c r="VMX149" s="29"/>
      <c r="VMY149" s="29"/>
      <c r="VMZ149" s="29"/>
      <c r="VNA149" s="29"/>
      <c r="VNB149" s="29"/>
      <c r="VNC149" s="29"/>
      <c r="VND149" s="29"/>
      <c r="VNE149" s="29"/>
      <c r="VNF149" s="29"/>
      <c r="VNG149" s="29"/>
      <c r="VNH149" s="29"/>
      <c r="VNI149" s="29"/>
      <c r="VNJ149" s="29"/>
      <c r="VNK149" s="29"/>
      <c r="VNL149" s="29"/>
      <c r="VNM149" s="29"/>
      <c r="VNN149" s="29"/>
      <c r="VNO149" s="29"/>
      <c r="VNP149" s="29"/>
      <c r="VNQ149" s="29"/>
      <c r="VNR149" s="29"/>
      <c r="VNS149" s="29"/>
      <c r="VNT149" s="29"/>
      <c r="VNU149" s="29"/>
      <c r="VNV149" s="29"/>
      <c r="VNW149" s="29"/>
      <c r="VNX149" s="29"/>
      <c r="VNY149" s="29"/>
      <c r="VNZ149" s="29"/>
      <c r="VOA149" s="29"/>
      <c r="VOB149" s="29"/>
      <c r="VOC149" s="29"/>
      <c r="VOD149" s="29"/>
      <c r="VOE149" s="29"/>
      <c r="VOF149" s="29"/>
      <c r="VOG149" s="29"/>
      <c r="VOH149" s="29"/>
      <c r="VOI149" s="29"/>
      <c r="VOJ149" s="29"/>
      <c r="VOK149" s="29"/>
      <c r="VOL149" s="29"/>
      <c r="VOM149" s="29"/>
      <c r="VON149" s="29"/>
      <c r="VOO149" s="29"/>
      <c r="VOP149" s="29"/>
      <c r="VOQ149" s="29"/>
      <c r="VOR149" s="29"/>
      <c r="VOS149" s="29"/>
      <c r="VOT149" s="29"/>
      <c r="VOU149" s="29"/>
      <c r="VOV149" s="29"/>
      <c r="VOW149" s="29"/>
      <c r="VOX149" s="29"/>
      <c r="VOY149" s="29"/>
      <c r="VOZ149" s="29"/>
      <c r="VPA149" s="29"/>
      <c r="VPB149" s="29"/>
      <c r="VPC149" s="29"/>
      <c r="VPD149" s="29"/>
      <c r="VPE149" s="29"/>
      <c r="VPF149" s="29"/>
      <c r="VPG149" s="29"/>
      <c r="VPH149" s="29"/>
      <c r="VPI149" s="29"/>
      <c r="VPJ149" s="29"/>
      <c r="VPK149" s="29"/>
      <c r="VPL149" s="29"/>
      <c r="VPM149" s="29"/>
      <c r="VPN149" s="29"/>
      <c r="VPO149" s="29"/>
      <c r="VPP149" s="29"/>
      <c r="VPQ149" s="29"/>
      <c r="VPR149" s="29"/>
      <c r="VPS149" s="29"/>
      <c r="VPT149" s="29"/>
      <c r="VPU149" s="29"/>
      <c r="VPV149" s="29"/>
      <c r="VPW149" s="29"/>
      <c r="VPX149" s="29"/>
      <c r="VPY149" s="29"/>
      <c r="VPZ149" s="29"/>
      <c r="VQA149" s="29"/>
      <c r="VQB149" s="29"/>
      <c r="VQC149" s="29"/>
      <c r="VQD149" s="29"/>
      <c r="VQE149" s="29"/>
      <c r="VQF149" s="29"/>
      <c r="VQG149" s="29"/>
      <c r="VQH149" s="29"/>
      <c r="VQI149" s="29"/>
      <c r="VQJ149" s="29"/>
      <c r="VQK149" s="29"/>
      <c r="VQL149" s="29"/>
      <c r="VQM149" s="29"/>
      <c r="VQN149" s="29"/>
      <c r="VQO149" s="29"/>
      <c r="VQP149" s="29"/>
      <c r="VQQ149" s="29"/>
      <c r="VQR149" s="29"/>
      <c r="VQS149" s="29"/>
      <c r="VQT149" s="29"/>
      <c r="VQU149" s="29"/>
      <c r="VQV149" s="29"/>
      <c r="VQW149" s="29"/>
      <c r="VQX149" s="29"/>
      <c r="VQY149" s="29"/>
      <c r="VQZ149" s="29"/>
      <c r="VRA149" s="29"/>
      <c r="VRB149" s="29"/>
      <c r="VRC149" s="29"/>
      <c r="VRD149" s="29"/>
      <c r="VRE149" s="29"/>
      <c r="VRF149" s="29"/>
      <c r="VRG149" s="29"/>
      <c r="VRH149" s="29"/>
      <c r="VRI149" s="29"/>
      <c r="VRJ149" s="29"/>
      <c r="VRK149" s="29"/>
      <c r="VRL149" s="29"/>
      <c r="VRM149" s="29"/>
      <c r="VRN149" s="29"/>
      <c r="VRO149" s="29"/>
      <c r="VRP149" s="29"/>
      <c r="VRQ149" s="29"/>
      <c r="VRR149" s="29"/>
      <c r="VRT149" s="29"/>
      <c r="VRU149" s="29"/>
      <c r="VRV149" s="29"/>
      <c r="VRW149" s="29"/>
      <c r="VRX149" s="29"/>
      <c r="VRY149" s="29"/>
      <c r="VRZ149" s="29"/>
      <c r="VSA149" s="29"/>
      <c r="VSB149" s="29"/>
      <c r="VSC149" s="29"/>
      <c r="VSD149" s="29"/>
      <c r="VSE149" s="29"/>
      <c r="VSF149" s="29"/>
      <c r="VSG149" s="29"/>
      <c r="VSH149" s="29"/>
      <c r="VSI149" s="29"/>
      <c r="VSJ149" s="29"/>
      <c r="VSK149" s="29"/>
      <c r="VSL149" s="29"/>
      <c r="VSM149" s="29"/>
      <c r="VSN149" s="29"/>
      <c r="VSO149" s="29"/>
      <c r="VSP149" s="29"/>
      <c r="VSQ149" s="29"/>
      <c r="VSR149" s="29"/>
      <c r="VSS149" s="29"/>
      <c r="VST149" s="29"/>
      <c r="VSU149" s="29"/>
      <c r="VSV149" s="29"/>
      <c r="VSW149" s="29"/>
      <c r="VSX149" s="29"/>
      <c r="VSY149" s="29"/>
      <c r="VSZ149" s="29"/>
      <c r="VTA149" s="29"/>
      <c r="VTB149" s="29"/>
      <c r="VTC149" s="29"/>
      <c r="VTD149" s="29"/>
      <c r="VTE149" s="29"/>
      <c r="VTF149" s="29"/>
      <c r="VTG149" s="29"/>
      <c r="VTH149" s="29"/>
      <c r="VTI149" s="29"/>
      <c r="VTJ149" s="29"/>
      <c r="VTK149" s="29"/>
      <c r="VTL149" s="29"/>
      <c r="VTM149" s="29"/>
      <c r="VTN149" s="29"/>
      <c r="VTO149" s="29"/>
      <c r="VTP149" s="29"/>
      <c r="VTQ149" s="29"/>
      <c r="VTR149" s="29"/>
      <c r="VTS149" s="29"/>
      <c r="VTT149" s="29"/>
      <c r="VTU149" s="29"/>
      <c r="VTV149" s="29"/>
      <c r="VTW149" s="29"/>
      <c r="VTX149" s="29"/>
      <c r="VTY149" s="29"/>
      <c r="VTZ149" s="29"/>
      <c r="VUA149" s="29"/>
      <c r="VUB149" s="29"/>
      <c r="VUC149" s="29"/>
      <c r="VUD149" s="29"/>
      <c r="VUE149" s="29"/>
      <c r="VUF149" s="29"/>
      <c r="VUG149" s="29"/>
      <c r="VUH149" s="29"/>
      <c r="VUI149" s="29"/>
      <c r="VUJ149" s="29"/>
      <c r="VUK149" s="29"/>
      <c r="VUL149" s="29"/>
      <c r="VUM149" s="29"/>
      <c r="VUN149" s="29"/>
      <c r="VUO149" s="29"/>
      <c r="VUP149" s="29"/>
      <c r="VUQ149" s="29"/>
      <c r="VUR149" s="29"/>
      <c r="VUS149" s="29"/>
      <c r="VUT149" s="29"/>
      <c r="VUU149" s="29"/>
      <c r="VUV149" s="29"/>
      <c r="VUW149" s="29"/>
      <c r="VUX149" s="29"/>
      <c r="VUY149" s="29"/>
      <c r="VUZ149" s="29"/>
      <c r="VVA149" s="29"/>
      <c r="VVB149" s="29"/>
      <c r="VVC149" s="29"/>
      <c r="VVD149" s="29"/>
      <c r="VVE149" s="29"/>
      <c r="VVF149" s="29"/>
      <c r="VVG149" s="29"/>
      <c r="VVH149" s="29"/>
      <c r="VVI149" s="29"/>
      <c r="VVJ149" s="29"/>
      <c r="VVK149" s="29"/>
      <c r="VVL149" s="29"/>
      <c r="VVM149" s="29"/>
      <c r="VVN149" s="29"/>
      <c r="VVO149" s="29"/>
      <c r="VVP149" s="29"/>
      <c r="VVQ149" s="29"/>
      <c r="VVR149" s="29"/>
      <c r="VVS149" s="29"/>
      <c r="VVT149" s="29"/>
      <c r="VVU149" s="29"/>
      <c r="VVV149" s="29"/>
      <c r="VVW149" s="29"/>
      <c r="VVX149" s="29"/>
      <c r="VVY149" s="29"/>
      <c r="VVZ149" s="29"/>
      <c r="VWA149" s="29"/>
      <c r="VWB149" s="29"/>
      <c r="VWC149" s="29"/>
      <c r="VWD149" s="29"/>
      <c r="VWE149" s="29"/>
      <c r="VWF149" s="29"/>
      <c r="VWG149" s="29"/>
      <c r="VWH149" s="29"/>
      <c r="VWI149" s="29"/>
      <c r="VWJ149" s="29"/>
      <c r="VWK149" s="29"/>
      <c r="VWL149" s="29"/>
      <c r="VWM149" s="29"/>
      <c r="VWN149" s="29"/>
      <c r="VWO149" s="29"/>
      <c r="VWP149" s="29"/>
      <c r="VWQ149" s="29"/>
      <c r="VWR149" s="29"/>
      <c r="VWS149" s="29"/>
      <c r="VWT149" s="29"/>
      <c r="VWU149" s="29"/>
      <c r="VWV149" s="29"/>
      <c r="VWW149" s="29"/>
      <c r="VWX149" s="29"/>
      <c r="VWY149" s="29"/>
      <c r="VWZ149" s="29"/>
      <c r="VXA149" s="29"/>
      <c r="VXB149" s="29"/>
      <c r="VXC149" s="29"/>
      <c r="VXD149" s="29"/>
      <c r="VXE149" s="29"/>
      <c r="VXF149" s="29"/>
      <c r="VXG149" s="29"/>
      <c r="VXH149" s="29"/>
      <c r="VXI149" s="29"/>
      <c r="VXJ149" s="29"/>
      <c r="VXK149" s="29"/>
      <c r="VXL149" s="29"/>
      <c r="VXM149" s="29"/>
      <c r="VXN149" s="29"/>
      <c r="VXO149" s="29"/>
      <c r="VXP149" s="29"/>
      <c r="VXQ149" s="29"/>
      <c r="VXR149" s="29"/>
      <c r="VXS149" s="29"/>
      <c r="VXT149" s="29"/>
      <c r="VXU149" s="29"/>
      <c r="VXV149" s="29"/>
      <c r="VXW149" s="29"/>
      <c r="VXX149" s="29"/>
      <c r="VXY149" s="29"/>
      <c r="VXZ149" s="29"/>
      <c r="VYA149" s="29"/>
      <c r="VYB149" s="29"/>
      <c r="VYC149" s="29"/>
      <c r="VYD149" s="29"/>
      <c r="VYE149" s="29"/>
      <c r="VYF149" s="29"/>
      <c r="VYG149" s="29"/>
      <c r="VYH149" s="29"/>
      <c r="VYI149" s="29"/>
      <c r="VYJ149" s="29"/>
      <c r="VYK149" s="29"/>
      <c r="VYL149" s="29"/>
      <c r="VYM149" s="29"/>
      <c r="VYN149" s="29"/>
      <c r="VYO149" s="29"/>
      <c r="VYP149" s="29"/>
      <c r="VYQ149" s="29"/>
      <c r="VYR149" s="29"/>
      <c r="VYS149" s="29"/>
      <c r="VYT149" s="29"/>
      <c r="VYU149" s="29"/>
      <c r="VYV149" s="29"/>
      <c r="VYW149" s="29"/>
      <c r="VYX149" s="29"/>
      <c r="VYY149" s="29"/>
      <c r="VYZ149" s="29"/>
      <c r="VZA149" s="29"/>
      <c r="VZB149" s="29"/>
      <c r="VZC149" s="29"/>
      <c r="VZD149" s="29"/>
      <c r="VZE149" s="29"/>
      <c r="VZF149" s="29"/>
      <c r="VZG149" s="29"/>
      <c r="VZH149" s="29"/>
      <c r="VZI149" s="29"/>
      <c r="VZJ149" s="29"/>
      <c r="VZK149" s="29"/>
      <c r="VZL149" s="29"/>
      <c r="VZM149" s="29"/>
      <c r="VZN149" s="29"/>
      <c r="VZO149" s="29"/>
      <c r="VZP149" s="29"/>
      <c r="VZQ149" s="29"/>
      <c r="VZR149" s="29"/>
      <c r="VZS149" s="29"/>
      <c r="VZT149" s="29"/>
      <c r="VZU149" s="29"/>
      <c r="VZV149" s="29"/>
      <c r="VZW149" s="29"/>
      <c r="VZX149" s="29"/>
      <c r="VZY149" s="29"/>
      <c r="VZZ149" s="29"/>
      <c r="WAA149" s="29"/>
      <c r="WAB149" s="29"/>
      <c r="WAC149" s="29"/>
      <c r="WAD149" s="29"/>
      <c r="WAE149" s="29"/>
      <c r="WAF149" s="29"/>
      <c r="WAG149" s="29"/>
      <c r="WAH149" s="29"/>
      <c r="WAI149" s="29"/>
      <c r="WAJ149" s="29"/>
      <c r="WAK149" s="29"/>
      <c r="WAL149" s="29"/>
      <c r="WAM149" s="29"/>
      <c r="WAN149" s="29"/>
      <c r="WAO149" s="29"/>
      <c r="WAP149" s="29"/>
      <c r="WAQ149" s="29"/>
      <c r="WAR149" s="29"/>
      <c r="WAS149" s="29"/>
      <c r="WAT149" s="29"/>
      <c r="WAU149" s="29"/>
      <c r="WAV149" s="29"/>
      <c r="WAW149" s="29"/>
      <c r="WAX149" s="29"/>
      <c r="WAY149" s="29"/>
      <c r="WAZ149" s="29"/>
      <c r="WBA149" s="29"/>
      <c r="WBB149" s="29"/>
      <c r="WBC149" s="29"/>
      <c r="WBD149" s="29"/>
      <c r="WBE149" s="29"/>
      <c r="WBF149" s="29"/>
      <c r="WBG149" s="29"/>
      <c r="WBH149" s="29"/>
      <c r="WBI149" s="29"/>
      <c r="WBJ149" s="29"/>
      <c r="WBK149" s="29"/>
      <c r="WBL149" s="29"/>
      <c r="WBM149" s="29"/>
      <c r="WBN149" s="29"/>
      <c r="WBP149" s="29"/>
      <c r="WBQ149" s="29"/>
      <c r="WBR149" s="29"/>
      <c r="WBS149" s="29"/>
      <c r="WBT149" s="29"/>
      <c r="WBU149" s="29"/>
      <c r="WBV149" s="29"/>
      <c r="WBW149" s="29"/>
      <c r="WBX149" s="29"/>
      <c r="WBY149" s="29"/>
      <c r="WBZ149" s="29"/>
      <c r="WCA149" s="29"/>
      <c r="WCB149" s="29"/>
      <c r="WCC149" s="29"/>
      <c r="WCD149" s="29"/>
      <c r="WCE149" s="29"/>
      <c r="WCF149" s="29"/>
      <c r="WCG149" s="29"/>
      <c r="WCH149" s="29"/>
      <c r="WCI149" s="29"/>
      <c r="WCJ149" s="29"/>
      <c r="WCK149" s="29"/>
      <c r="WCL149" s="29"/>
      <c r="WCM149" s="29"/>
      <c r="WCN149" s="29"/>
      <c r="WCO149" s="29"/>
      <c r="WCP149" s="29"/>
      <c r="WCQ149" s="29"/>
      <c r="WCR149" s="29"/>
      <c r="WCS149" s="29"/>
      <c r="WCT149" s="29"/>
      <c r="WCU149" s="29"/>
      <c r="WCV149" s="29"/>
      <c r="WCW149" s="29"/>
      <c r="WCX149" s="29"/>
      <c r="WCY149" s="29"/>
      <c r="WCZ149" s="29"/>
      <c r="WDA149" s="29"/>
      <c r="WDB149" s="29"/>
      <c r="WDC149" s="29"/>
      <c r="WDD149" s="29"/>
      <c r="WDE149" s="29"/>
      <c r="WDF149" s="29"/>
      <c r="WDG149" s="29"/>
      <c r="WDH149" s="29"/>
      <c r="WDI149" s="29"/>
      <c r="WDJ149" s="29"/>
      <c r="WDK149" s="29"/>
      <c r="WDL149" s="29"/>
      <c r="WDM149" s="29"/>
      <c r="WDN149" s="29"/>
      <c r="WDO149" s="29"/>
      <c r="WDP149" s="29"/>
      <c r="WDQ149" s="29"/>
      <c r="WDR149" s="29"/>
      <c r="WDS149" s="29"/>
      <c r="WDT149" s="29"/>
      <c r="WDU149" s="29"/>
      <c r="WDV149" s="29"/>
      <c r="WDW149" s="29"/>
      <c r="WDX149" s="29"/>
      <c r="WDY149" s="29"/>
      <c r="WDZ149" s="29"/>
      <c r="WEA149" s="29"/>
      <c r="WEB149" s="29"/>
      <c r="WEC149" s="29"/>
      <c r="WED149" s="29"/>
      <c r="WEE149" s="29"/>
      <c r="WEF149" s="29"/>
      <c r="WEG149" s="29"/>
      <c r="WEH149" s="29"/>
      <c r="WEI149" s="29"/>
      <c r="WEJ149" s="29"/>
      <c r="WEK149" s="29"/>
      <c r="WEL149" s="29"/>
      <c r="WEM149" s="29"/>
      <c r="WEN149" s="29"/>
      <c r="WEO149" s="29"/>
      <c r="WEP149" s="29"/>
      <c r="WEQ149" s="29"/>
      <c r="WER149" s="29"/>
      <c r="WES149" s="29"/>
      <c r="WET149" s="29"/>
      <c r="WEU149" s="29"/>
      <c r="WEV149" s="29"/>
      <c r="WEW149" s="29"/>
      <c r="WEX149" s="29"/>
      <c r="WEY149" s="29"/>
      <c r="WEZ149" s="29"/>
      <c r="WFA149" s="29"/>
      <c r="WFB149" s="29"/>
      <c r="WFC149" s="29"/>
      <c r="WFD149" s="29"/>
      <c r="WFE149" s="29"/>
      <c r="WFF149" s="29"/>
      <c r="WFG149" s="29"/>
      <c r="WFH149" s="29"/>
      <c r="WFI149" s="29"/>
      <c r="WFJ149" s="29"/>
      <c r="WFK149" s="29"/>
      <c r="WFL149" s="29"/>
      <c r="WFM149" s="29"/>
      <c r="WFN149" s="29"/>
      <c r="WFO149" s="29"/>
      <c r="WFP149" s="29"/>
      <c r="WFQ149" s="29"/>
      <c r="WFR149" s="29"/>
      <c r="WFS149" s="29"/>
      <c r="WFT149" s="29"/>
      <c r="WFU149" s="29"/>
      <c r="WFV149" s="29"/>
      <c r="WFW149" s="29"/>
      <c r="WFX149" s="29"/>
      <c r="WFY149" s="29"/>
      <c r="WFZ149" s="29"/>
      <c r="WGA149" s="29"/>
      <c r="WGB149" s="29"/>
      <c r="WGC149" s="29"/>
      <c r="WGD149" s="29"/>
      <c r="WGE149" s="29"/>
      <c r="WGF149" s="29"/>
      <c r="WGG149" s="29"/>
      <c r="WGH149" s="29"/>
      <c r="WGI149" s="29"/>
      <c r="WGJ149" s="29"/>
      <c r="WGK149" s="29"/>
      <c r="WGL149" s="29"/>
      <c r="WGM149" s="29"/>
      <c r="WGN149" s="29"/>
      <c r="WGO149" s="29"/>
      <c r="WGP149" s="29"/>
      <c r="WGQ149" s="29"/>
      <c r="WGR149" s="29"/>
      <c r="WGS149" s="29"/>
      <c r="WGT149" s="29"/>
      <c r="WGU149" s="29"/>
      <c r="WGV149" s="29"/>
      <c r="WGW149" s="29"/>
      <c r="WGX149" s="29"/>
      <c r="WGY149" s="29"/>
      <c r="WGZ149" s="29"/>
      <c r="WHA149" s="29"/>
      <c r="WHB149" s="29"/>
      <c r="WHC149" s="29"/>
      <c r="WHD149" s="29"/>
      <c r="WHE149" s="29"/>
      <c r="WHF149" s="29"/>
      <c r="WHG149" s="29"/>
      <c r="WHH149" s="29"/>
      <c r="WHI149" s="29"/>
      <c r="WHJ149" s="29"/>
      <c r="WHK149" s="29"/>
      <c r="WHL149" s="29"/>
      <c r="WHM149" s="29"/>
      <c r="WHN149" s="29"/>
      <c r="WHO149" s="29"/>
      <c r="WHP149" s="29"/>
      <c r="WHQ149" s="29"/>
      <c r="WHR149" s="29"/>
      <c r="WHS149" s="29"/>
      <c r="WHT149" s="29"/>
      <c r="WHU149" s="29"/>
      <c r="WHV149" s="29"/>
      <c r="WHW149" s="29"/>
      <c r="WHX149" s="29"/>
      <c r="WHY149" s="29"/>
      <c r="WHZ149" s="29"/>
      <c r="WIA149" s="29"/>
      <c r="WIB149" s="29"/>
      <c r="WIC149" s="29"/>
      <c r="WID149" s="29"/>
      <c r="WIE149" s="29"/>
      <c r="WIF149" s="29"/>
      <c r="WIG149" s="29"/>
      <c r="WIH149" s="29"/>
      <c r="WII149" s="29"/>
      <c r="WIJ149" s="29"/>
      <c r="WIK149" s="29"/>
      <c r="WIL149" s="29"/>
      <c r="WIM149" s="29"/>
      <c r="WIN149" s="29"/>
      <c r="WIO149" s="29"/>
      <c r="WIP149" s="29"/>
      <c r="WIQ149" s="29"/>
      <c r="WIR149" s="29"/>
      <c r="WIS149" s="29"/>
      <c r="WIT149" s="29"/>
      <c r="WIU149" s="29"/>
      <c r="WIV149" s="29"/>
      <c r="WIW149" s="29"/>
      <c r="WIX149" s="29"/>
      <c r="WIY149" s="29"/>
      <c r="WIZ149" s="29"/>
      <c r="WJA149" s="29"/>
      <c r="WJB149" s="29"/>
      <c r="WJC149" s="29"/>
      <c r="WJD149" s="29"/>
      <c r="WJE149" s="29"/>
      <c r="WJF149" s="29"/>
      <c r="WJG149" s="29"/>
      <c r="WJH149" s="29"/>
      <c r="WJI149" s="29"/>
      <c r="WJJ149" s="29"/>
      <c r="WJK149" s="29"/>
      <c r="WJL149" s="29"/>
      <c r="WJM149" s="29"/>
      <c r="WJN149" s="29"/>
      <c r="WJO149" s="29"/>
      <c r="WJP149" s="29"/>
      <c r="WJQ149" s="29"/>
      <c r="WJR149" s="29"/>
      <c r="WJS149" s="29"/>
      <c r="WJT149" s="29"/>
      <c r="WJU149" s="29"/>
      <c r="WJV149" s="29"/>
      <c r="WJW149" s="29"/>
      <c r="WJX149" s="29"/>
      <c r="WJY149" s="29"/>
      <c r="WJZ149" s="29"/>
      <c r="WKA149" s="29"/>
      <c r="WKB149" s="29"/>
      <c r="WKC149" s="29"/>
      <c r="WKD149" s="29"/>
      <c r="WKE149" s="29"/>
      <c r="WKF149" s="29"/>
      <c r="WKG149" s="29"/>
      <c r="WKH149" s="29"/>
      <c r="WKI149" s="29"/>
      <c r="WKJ149" s="29"/>
      <c r="WKK149" s="29"/>
      <c r="WKL149" s="29"/>
      <c r="WKM149" s="29"/>
      <c r="WKN149" s="29"/>
      <c r="WKO149" s="29"/>
      <c r="WKP149" s="29"/>
      <c r="WKQ149" s="29"/>
      <c r="WKR149" s="29"/>
      <c r="WKS149" s="29"/>
      <c r="WKT149" s="29"/>
      <c r="WKU149" s="29"/>
      <c r="WKV149" s="29"/>
      <c r="WKW149" s="29"/>
      <c r="WKX149" s="29"/>
      <c r="WKY149" s="29"/>
      <c r="WKZ149" s="29"/>
      <c r="WLA149" s="29"/>
      <c r="WLB149" s="29"/>
      <c r="WLC149" s="29"/>
      <c r="WLD149" s="29"/>
      <c r="WLE149" s="29"/>
      <c r="WLF149" s="29"/>
      <c r="WLG149" s="29"/>
      <c r="WLH149" s="29"/>
      <c r="WLI149" s="29"/>
      <c r="WLJ149" s="29"/>
      <c r="WLL149" s="29"/>
      <c r="WLM149" s="29"/>
      <c r="WLN149" s="29"/>
      <c r="WLO149" s="29"/>
      <c r="WLP149" s="29"/>
      <c r="WLQ149" s="29"/>
      <c r="WLR149" s="29"/>
      <c r="WLS149" s="29"/>
      <c r="WLT149" s="29"/>
      <c r="WLU149" s="29"/>
      <c r="WLV149" s="29"/>
      <c r="WLW149" s="29"/>
      <c r="WLX149" s="29"/>
      <c r="WLY149" s="29"/>
      <c r="WLZ149" s="29"/>
      <c r="WMA149" s="29"/>
      <c r="WMB149" s="29"/>
      <c r="WMC149" s="29"/>
      <c r="WMD149" s="29"/>
      <c r="WME149" s="29"/>
      <c r="WMF149" s="29"/>
      <c r="WMG149" s="29"/>
      <c r="WMH149" s="29"/>
      <c r="WMI149" s="29"/>
      <c r="WMJ149" s="29"/>
      <c r="WMK149" s="29"/>
      <c r="WML149" s="29"/>
      <c r="WMM149" s="29"/>
      <c r="WMN149" s="29"/>
      <c r="WMO149" s="29"/>
      <c r="WMP149" s="29"/>
      <c r="WMQ149" s="29"/>
      <c r="WMR149" s="29"/>
      <c r="WMS149" s="29"/>
      <c r="WMT149" s="29"/>
      <c r="WMU149" s="29"/>
      <c r="WMV149" s="29"/>
      <c r="WMW149" s="29"/>
      <c r="WMX149" s="29"/>
      <c r="WMY149" s="29"/>
      <c r="WMZ149" s="29"/>
      <c r="WNA149" s="29"/>
      <c r="WNB149" s="29"/>
      <c r="WNC149" s="29"/>
      <c r="WND149" s="29"/>
      <c r="WNE149" s="29"/>
      <c r="WNF149" s="29"/>
      <c r="WNG149" s="29"/>
      <c r="WNH149" s="29"/>
      <c r="WNI149" s="29"/>
      <c r="WNJ149" s="29"/>
      <c r="WNK149" s="29"/>
      <c r="WNL149" s="29"/>
      <c r="WNM149" s="29"/>
      <c r="WNN149" s="29"/>
      <c r="WNO149" s="29"/>
      <c r="WNP149" s="29"/>
      <c r="WNQ149" s="29"/>
      <c r="WNR149" s="29"/>
      <c r="WNS149" s="29"/>
      <c r="WNT149" s="29"/>
      <c r="WNU149" s="29"/>
      <c r="WNV149" s="29"/>
      <c r="WNW149" s="29"/>
      <c r="WNX149" s="29"/>
      <c r="WNY149" s="29"/>
      <c r="WNZ149" s="29"/>
      <c r="WOA149" s="29"/>
      <c r="WOB149" s="29"/>
      <c r="WOC149" s="29"/>
      <c r="WOD149" s="29"/>
      <c r="WOE149" s="29"/>
      <c r="WOF149" s="29"/>
      <c r="WOG149" s="29"/>
      <c r="WOH149" s="29"/>
      <c r="WOI149" s="29"/>
      <c r="WOJ149" s="29"/>
      <c r="WOK149" s="29"/>
      <c r="WOL149" s="29"/>
      <c r="WOM149" s="29"/>
      <c r="WON149" s="29"/>
      <c r="WOO149" s="29"/>
      <c r="WOP149" s="29"/>
      <c r="WOQ149" s="29"/>
      <c r="WOR149" s="29"/>
      <c r="WOS149" s="29"/>
      <c r="WOT149" s="29"/>
      <c r="WOU149" s="29"/>
      <c r="WOV149" s="29"/>
      <c r="WOW149" s="29"/>
      <c r="WOX149" s="29"/>
      <c r="WOY149" s="29"/>
      <c r="WOZ149" s="29"/>
      <c r="WPA149" s="29"/>
      <c r="WPB149" s="29"/>
      <c r="WPC149" s="29"/>
      <c r="WPD149" s="29"/>
      <c r="WPE149" s="29"/>
      <c r="WPF149" s="29"/>
      <c r="WPG149" s="29"/>
      <c r="WPH149" s="29"/>
      <c r="WPI149" s="29"/>
      <c r="WPJ149" s="29"/>
      <c r="WPK149" s="29"/>
      <c r="WPL149" s="29"/>
      <c r="WPM149" s="29"/>
      <c r="WPN149" s="29"/>
      <c r="WPO149" s="29"/>
      <c r="WPP149" s="29"/>
      <c r="WPQ149" s="29"/>
      <c r="WPR149" s="29"/>
      <c r="WPS149" s="29"/>
      <c r="WPT149" s="29"/>
      <c r="WPU149" s="29"/>
      <c r="WPV149" s="29"/>
      <c r="WPW149" s="29"/>
      <c r="WPX149" s="29"/>
      <c r="WPY149" s="29"/>
      <c r="WPZ149" s="29"/>
      <c r="WQA149" s="29"/>
      <c r="WQB149" s="29"/>
      <c r="WQC149" s="29"/>
      <c r="WQD149" s="29"/>
      <c r="WQE149" s="29"/>
      <c r="WQF149" s="29"/>
      <c r="WQG149" s="29"/>
      <c r="WQH149" s="29"/>
      <c r="WQI149" s="29"/>
      <c r="WQJ149" s="29"/>
      <c r="WQK149" s="29"/>
      <c r="WQL149" s="29"/>
      <c r="WQM149" s="29"/>
      <c r="WQN149" s="29"/>
      <c r="WQO149" s="29"/>
      <c r="WQP149" s="29"/>
      <c r="WQQ149" s="29"/>
      <c r="WQR149" s="29"/>
      <c r="WQS149" s="29"/>
      <c r="WQT149" s="29"/>
      <c r="WQU149" s="29"/>
      <c r="WQV149" s="29"/>
      <c r="WQW149" s="29"/>
      <c r="WQX149" s="29"/>
      <c r="WQY149" s="29"/>
      <c r="WQZ149" s="29"/>
      <c r="WRA149" s="29"/>
      <c r="WRB149" s="29"/>
      <c r="WRC149" s="29"/>
      <c r="WRD149" s="29"/>
      <c r="WRE149" s="29"/>
      <c r="WRF149" s="29"/>
      <c r="WRG149" s="29"/>
      <c r="WRH149" s="29"/>
      <c r="WRI149" s="29"/>
      <c r="WRJ149" s="29"/>
      <c r="WRK149" s="29"/>
      <c r="WRL149" s="29"/>
      <c r="WRM149" s="29"/>
      <c r="WRN149" s="29"/>
      <c r="WRO149" s="29"/>
      <c r="WRP149" s="29"/>
      <c r="WRQ149" s="29"/>
      <c r="WRR149" s="29"/>
      <c r="WRS149" s="29"/>
      <c r="WRT149" s="29"/>
      <c r="WRU149" s="29"/>
      <c r="WRV149" s="29"/>
      <c r="WRW149" s="29"/>
      <c r="WRX149" s="29"/>
      <c r="WRY149" s="29"/>
      <c r="WRZ149" s="29"/>
      <c r="WSA149" s="29"/>
      <c r="WSB149" s="29"/>
      <c r="WSC149" s="29"/>
      <c r="WSD149" s="29"/>
      <c r="WSE149" s="29"/>
      <c r="WSF149" s="29"/>
      <c r="WSG149" s="29"/>
      <c r="WSH149" s="29"/>
      <c r="WSI149" s="29"/>
      <c r="WSJ149" s="29"/>
      <c r="WSK149" s="29"/>
      <c r="WSL149" s="29"/>
      <c r="WSM149" s="29"/>
      <c r="WSN149" s="29"/>
      <c r="WSO149" s="29"/>
      <c r="WSP149" s="29"/>
      <c r="WSQ149" s="29"/>
      <c r="WSR149" s="29"/>
      <c r="WSS149" s="29"/>
      <c r="WST149" s="29"/>
      <c r="WSU149" s="29"/>
      <c r="WSV149" s="29"/>
      <c r="WSW149" s="29"/>
      <c r="WSX149" s="29"/>
      <c r="WSY149" s="29"/>
      <c r="WSZ149" s="29"/>
      <c r="WTA149" s="29"/>
      <c r="WTB149" s="29"/>
      <c r="WTC149" s="29"/>
      <c r="WTD149" s="29"/>
      <c r="WTE149" s="29"/>
      <c r="WTF149" s="29"/>
      <c r="WTG149" s="29"/>
      <c r="WTH149" s="29"/>
      <c r="WTI149" s="29"/>
      <c r="WTJ149" s="29"/>
      <c r="WTK149" s="29"/>
      <c r="WTL149" s="29"/>
      <c r="WTM149" s="29"/>
      <c r="WTN149" s="29"/>
      <c r="WTO149" s="29"/>
      <c r="WTP149" s="29"/>
      <c r="WTQ149" s="29"/>
      <c r="WTR149" s="29"/>
      <c r="WTS149" s="29"/>
      <c r="WTT149" s="29"/>
      <c r="WTU149" s="29"/>
      <c r="WTV149" s="29"/>
      <c r="WTW149" s="29"/>
      <c r="WTX149" s="29"/>
      <c r="WTY149" s="29"/>
      <c r="WTZ149" s="29"/>
      <c r="WUA149" s="29"/>
      <c r="WUB149" s="29"/>
      <c r="WUC149" s="29"/>
      <c r="WUD149" s="29"/>
      <c r="WUE149" s="29"/>
      <c r="WUF149" s="29"/>
      <c r="WUG149" s="29"/>
      <c r="WUH149" s="29"/>
      <c r="WUI149" s="29"/>
      <c r="WUJ149" s="29"/>
      <c r="WUK149" s="29"/>
      <c r="WUL149" s="29"/>
      <c r="WUM149" s="29"/>
      <c r="WUN149" s="29"/>
      <c r="WUO149" s="29"/>
      <c r="WUP149" s="29"/>
      <c r="WUQ149" s="29"/>
      <c r="WUR149" s="29"/>
      <c r="WUS149" s="29"/>
      <c r="WUT149" s="29"/>
      <c r="WUU149" s="29"/>
      <c r="WUV149" s="29"/>
      <c r="WUW149" s="29"/>
      <c r="WUX149" s="29"/>
      <c r="WUY149" s="29"/>
      <c r="WUZ149" s="29"/>
      <c r="WVA149" s="29"/>
      <c r="WVB149" s="29"/>
      <c r="WVC149" s="29"/>
      <c r="WVD149" s="29"/>
      <c r="WVE149" s="29"/>
      <c r="WVF149" s="29"/>
      <c r="WVH149" s="29"/>
      <c r="WVI149" s="29"/>
      <c r="WVJ149" s="29"/>
      <c r="WVK149" s="29"/>
      <c r="WVL149" s="29"/>
      <c r="WVM149" s="29"/>
      <c r="WVN149" s="29"/>
      <c r="WVO149" s="29"/>
      <c r="WVP149" s="29"/>
      <c r="WVQ149" s="29"/>
      <c r="WVR149" s="29"/>
      <c r="WVS149" s="29"/>
      <c r="WVT149" s="29"/>
      <c r="WVU149" s="29"/>
      <c r="WVV149" s="29"/>
      <c r="WVW149" s="29"/>
      <c r="WVX149" s="29"/>
      <c r="WVY149" s="29"/>
      <c r="WVZ149" s="29"/>
      <c r="WWA149" s="29"/>
      <c r="WWB149" s="29"/>
      <c r="WWC149" s="29"/>
      <c r="WWD149" s="29"/>
      <c r="WWE149" s="29"/>
      <c r="WWF149" s="29"/>
      <c r="WWG149" s="29"/>
      <c r="WWH149" s="29"/>
      <c r="WWI149" s="29"/>
      <c r="WWJ149" s="29"/>
      <c r="WWK149" s="29"/>
      <c r="WWL149" s="29"/>
      <c r="WWM149" s="29"/>
      <c r="WWN149" s="29"/>
      <c r="WWO149" s="29"/>
      <c r="WWP149" s="29"/>
      <c r="WWQ149" s="29"/>
      <c r="WWR149" s="29"/>
      <c r="WWS149" s="29"/>
      <c r="WWT149" s="29"/>
      <c r="WWU149" s="29"/>
      <c r="WWV149" s="29"/>
      <c r="WWW149" s="29"/>
      <c r="WWX149" s="29"/>
      <c r="WWY149" s="29"/>
      <c r="WWZ149" s="29"/>
      <c r="WXA149" s="29"/>
      <c r="WXB149" s="29"/>
      <c r="WXC149" s="29"/>
      <c r="WXD149" s="29"/>
      <c r="WXE149" s="29"/>
      <c r="WXF149" s="29"/>
      <c r="WXG149" s="29"/>
      <c r="WXH149" s="29"/>
      <c r="WXI149" s="29"/>
      <c r="WXJ149" s="29"/>
      <c r="WXK149" s="29"/>
      <c r="WXL149" s="29"/>
      <c r="WXM149" s="29"/>
      <c r="WXN149" s="29"/>
      <c r="WXO149" s="29"/>
      <c r="WXP149" s="29"/>
      <c r="WXQ149" s="29"/>
      <c r="WXR149" s="29"/>
      <c r="WXS149" s="29"/>
      <c r="WXT149" s="29"/>
      <c r="WXU149" s="29"/>
      <c r="WXV149" s="29"/>
      <c r="WXW149" s="29"/>
      <c r="WXX149" s="29"/>
      <c r="WXY149" s="29"/>
      <c r="WXZ149" s="29"/>
      <c r="WYA149" s="29"/>
      <c r="WYB149" s="29"/>
      <c r="WYC149" s="29"/>
      <c r="WYD149" s="29"/>
      <c r="WYE149" s="29"/>
      <c r="WYF149" s="29"/>
      <c r="WYG149" s="29"/>
      <c r="WYH149" s="29"/>
      <c r="WYI149" s="29"/>
      <c r="WYJ149" s="29"/>
      <c r="WYK149" s="29"/>
      <c r="WYL149" s="29"/>
      <c r="WYM149" s="29"/>
      <c r="WYN149" s="29"/>
      <c r="WYO149" s="29"/>
      <c r="WYP149" s="29"/>
      <c r="WYQ149" s="29"/>
      <c r="WYR149" s="29"/>
      <c r="WYS149" s="29"/>
      <c r="WYT149" s="29"/>
      <c r="WYU149" s="29"/>
      <c r="WYV149" s="29"/>
      <c r="WYW149" s="29"/>
      <c r="WYX149" s="29"/>
      <c r="WYY149" s="29"/>
      <c r="WYZ149" s="29"/>
      <c r="WZA149" s="29"/>
      <c r="WZB149" s="29"/>
      <c r="WZC149" s="29"/>
      <c r="WZD149" s="29"/>
      <c r="WZE149" s="29"/>
      <c r="WZF149" s="29"/>
      <c r="WZG149" s="29"/>
      <c r="WZH149" s="29"/>
      <c r="WZI149" s="29"/>
      <c r="WZJ149" s="29"/>
      <c r="WZK149" s="29"/>
      <c r="WZL149" s="29"/>
      <c r="WZM149" s="29"/>
      <c r="WZN149" s="29"/>
      <c r="WZO149" s="29"/>
      <c r="WZP149" s="29"/>
      <c r="WZQ149" s="29"/>
      <c r="WZR149" s="29"/>
      <c r="WZS149" s="29"/>
      <c r="WZT149" s="29"/>
      <c r="WZU149" s="29"/>
      <c r="WZV149" s="29"/>
      <c r="WZW149" s="29"/>
      <c r="WZX149" s="29"/>
      <c r="WZY149" s="29"/>
      <c r="WZZ149" s="29"/>
      <c r="XAA149" s="29"/>
      <c r="XAB149" s="29"/>
      <c r="XAC149" s="29"/>
      <c r="XAD149" s="29"/>
      <c r="XAE149" s="29"/>
      <c r="XAF149" s="29"/>
      <c r="XAG149" s="29"/>
      <c r="XAH149" s="29"/>
      <c r="XAI149" s="29"/>
      <c r="XAJ149" s="29"/>
      <c r="XAK149" s="29"/>
      <c r="XAL149" s="29"/>
      <c r="XAM149" s="29"/>
      <c r="XAN149" s="29"/>
      <c r="XAO149" s="29"/>
      <c r="XAP149" s="29"/>
      <c r="XAQ149" s="29"/>
      <c r="XAR149" s="29"/>
      <c r="XAS149" s="29"/>
      <c r="XAT149" s="29"/>
      <c r="XAU149" s="29"/>
      <c r="XAV149" s="29"/>
      <c r="XAW149" s="29"/>
      <c r="XAX149" s="29"/>
      <c r="XAY149" s="29"/>
      <c r="XAZ149" s="29"/>
      <c r="XBA149" s="29"/>
      <c r="XBB149" s="29"/>
      <c r="XBC149" s="29"/>
      <c r="XBD149" s="29"/>
      <c r="XBE149" s="29"/>
      <c r="XBF149" s="29"/>
      <c r="XBG149" s="29"/>
      <c r="XBH149" s="29"/>
      <c r="XBI149" s="29"/>
      <c r="XBJ149" s="29"/>
      <c r="XBK149" s="29"/>
      <c r="XBL149" s="29"/>
      <c r="XBM149" s="29"/>
      <c r="XBN149" s="29"/>
      <c r="XBO149" s="29"/>
      <c r="XBP149" s="29"/>
      <c r="XBQ149" s="29"/>
      <c r="XBR149" s="29"/>
      <c r="XBS149" s="29"/>
      <c r="XBT149" s="29"/>
      <c r="XBU149" s="29"/>
      <c r="XBV149" s="29"/>
      <c r="XBW149" s="29"/>
      <c r="XBX149" s="29"/>
      <c r="XBY149" s="29"/>
      <c r="XBZ149" s="29"/>
      <c r="XCA149" s="29"/>
      <c r="XCB149" s="29"/>
      <c r="XCC149" s="29"/>
      <c r="XCD149" s="29"/>
      <c r="XCE149" s="29"/>
      <c r="XCF149" s="29"/>
      <c r="XCG149" s="29"/>
      <c r="XCH149" s="29"/>
      <c r="XCI149" s="29"/>
      <c r="XCJ149" s="29"/>
      <c r="XCK149" s="29"/>
      <c r="XCL149" s="29"/>
      <c r="XCM149" s="29"/>
      <c r="XCN149" s="29"/>
      <c r="XCO149" s="29"/>
      <c r="XCP149" s="29"/>
      <c r="XCQ149" s="29"/>
      <c r="XCR149" s="29"/>
      <c r="XCS149" s="29"/>
      <c r="XCT149" s="29"/>
      <c r="XCU149" s="29"/>
      <c r="XCV149" s="29"/>
      <c r="XCW149" s="29"/>
      <c r="XCX149" s="29"/>
      <c r="XCY149" s="29"/>
      <c r="XCZ149" s="29"/>
      <c r="XDA149" s="29"/>
      <c r="XDB149" s="29"/>
      <c r="XDC149" s="29"/>
      <c r="XDD149" s="29"/>
      <c r="XDE149" s="29"/>
      <c r="XDF149" s="29"/>
      <c r="XDG149" s="29"/>
      <c r="XDH149" s="29"/>
      <c r="XDI149" s="29"/>
      <c r="XDJ149" s="29"/>
      <c r="XDK149" s="29"/>
      <c r="XDL149" s="29"/>
      <c r="XDM149" s="29"/>
      <c r="XDN149" s="29"/>
      <c r="XDO149" s="29"/>
      <c r="XDP149" s="29"/>
      <c r="XDQ149" s="29"/>
      <c r="XDR149" s="29"/>
      <c r="XDS149" s="29"/>
      <c r="XDT149" s="29"/>
      <c r="XDU149" s="29"/>
      <c r="XDV149" s="29"/>
      <c r="XDW149" s="29"/>
      <c r="XDX149" s="29"/>
      <c r="XDY149" s="29"/>
      <c r="XDZ149" s="29"/>
      <c r="XEA149" s="29"/>
      <c r="XEB149" s="29"/>
      <c r="XEC149" s="29"/>
      <c r="XED149" s="29"/>
      <c r="XEE149" s="29"/>
      <c r="XEF149" s="29"/>
      <c r="XEG149" s="29"/>
      <c r="XEH149" s="29"/>
      <c r="XEI149" s="29"/>
      <c r="XEJ149" s="29"/>
      <c r="XEK149" s="29"/>
      <c r="XEL149" s="29"/>
      <c r="XEM149" s="29"/>
      <c r="XEN149" s="29"/>
      <c r="XEO149" s="29"/>
      <c r="XEP149" s="29"/>
      <c r="XEQ149" s="29"/>
      <c r="XER149" s="29"/>
      <c r="XES149" s="29"/>
      <c r="XET149" s="29"/>
      <c r="XEU149" s="29"/>
      <c r="XEV149" s="29"/>
      <c r="XEW149" s="29"/>
      <c r="XEX149" s="29"/>
      <c r="XEY149" s="29"/>
      <c r="XEZ149" s="29"/>
      <c r="XFA149" s="29"/>
      <c r="XFB149" s="29"/>
      <c r="XFC149" s="29"/>
      <c r="XFD149" s="29"/>
    </row>
    <row r="150" spans="1:16384" ht="33.6" customHeight="1" x14ac:dyDescent="0.25">
      <c r="A150" s="29"/>
      <c r="B150" s="87" t="s">
        <v>833</v>
      </c>
      <c r="C150" s="87" t="s">
        <v>892</v>
      </c>
      <c r="D150" s="86" t="s">
        <v>847</v>
      </c>
      <c r="E150" s="53">
        <v>69009871</v>
      </c>
      <c r="F150" s="53" t="s">
        <v>664</v>
      </c>
      <c r="G150" s="176" t="s">
        <v>782</v>
      </c>
      <c r="H150" s="176">
        <v>41082</v>
      </c>
      <c r="I150" s="53" t="s">
        <v>130</v>
      </c>
      <c r="J150" s="87" t="s">
        <v>848</v>
      </c>
      <c r="K150" s="180" t="s">
        <v>849</v>
      </c>
      <c r="L150" s="180" t="s">
        <v>850</v>
      </c>
      <c r="M150" s="53" t="s">
        <v>130</v>
      </c>
      <c r="N150" s="53" t="s">
        <v>130</v>
      </c>
      <c r="O150" s="53" t="s">
        <v>130</v>
      </c>
      <c r="P150" s="502"/>
      <c r="Q150" s="503"/>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c r="IQ150" s="29"/>
      <c r="IR150" s="29"/>
      <c r="IS150" s="29"/>
      <c r="IT150" s="29"/>
      <c r="IV150" s="29"/>
      <c r="IW150" s="29"/>
      <c r="IX150" s="29"/>
      <c r="IY150" s="29"/>
      <c r="IZ150" s="29"/>
      <c r="JA150" s="29"/>
      <c r="JB150" s="29"/>
      <c r="JC150" s="29"/>
      <c r="JD150" s="29"/>
      <c r="JE150" s="29"/>
      <c r="JF150" s="29"/>
      <c r="JG150" s="29"/>
      <c r="JH150" s="29"/>
      <c r="JI150" s="29"/>
      <c r="JJ150" s="29"/>
      <c r="JK150" s="29"/>
      <c r="JL150" s="29"/>
      <c r="JM150" s="29"/>
      <c r="JN150" s="29"/>
      <c r="JO150" s="29"/>
      <c r="JP150" s="29"/>
      <c r="JQ150" s="29"/>
      <c r="JR150" s="29"/>
      <c r="JS150" s="29"/>
      <c r="JT150" s="29"/>
      <c r="JU150" s="29"/>
      <c r="JV150" s="29"/>
      <c r="JW150" s="29"/>
      <c r="JX150" s="29"/>
      <c r="JY150" s="29"/>
      <c r="JZ150" s="29"/>
      <c r="KA150" s="29"/>
      <c r="KB150" s="29"/>
      <c r="KC150" s="29"/>
      <c r="KD150" s="29"/>
      <c r="KE150" s="29"/>
      <c r="KF150" s="29"/>
      <c r="KG150" s="29"/>
      <c r="KH150" s="29"/>
      <c r="KI150" s="29"/>
      <c r="KJ150" s="29"/>
      <c r="KK150" s="29"/>
      <c r="KL150" s="29"/>
      <c r="KM150" s="29"/>
      <c r="KN150" s="29"/>
      <c r="KO150" s="29"/>
      <c r="KP150" s="29"/>
      <c r="KQ150" s="29"/>
      <c r="KR150" s="29"/>
      <c r="KS150" s="29"/>
      <c r="KT150" s="29"/>
      <c r="KU150" s="29"/>
      <c r="KV150" s="29"/>
      <c r="KW150" s="29"/>
      <c r="KX150" s="29"/>
      <c r="KY150" s="29"/>
      <c r="KZ150" s="29"/>
      <c r="LA150" s="29"/>
      <c r="LB150" s="29"/>
      <c r="LC150" s="29"/>
      <c r="LD150" s="29"/>
      <c r="LE150" s="29"/>
      <c r="LF150" s="29"/>
      <c r="LG150" s="29"/>
      <c r="LH150" s="29"/>
      <c r="LI150" s="29"/>
      <c r="LJ150" s="29"/>
      <c r="LK150" s="29"/>
      <c r="LL150" s="29"/>
      <c r="LM150" s="29"/>
      <c r="LN150" s="29"/>
      <c r="LO150" s="29"/>
      <c r="LP150" s="29"/>
      <c r="LQ150" s="29"/>
      <c r="LR150" s="29"/>
      <c r="LS150" s="29"/>
      <c r="LT150" s="29"/>
      <c r="LU150" s="29"/>
      <c r="LV150" s="29"/>
      <c r="LW150" s="29"/>
      <c r="LX150" s="29"/>
      <c r="LY150" s="29"/>
      <c r="LZ150" s="29"/>
      <c r="MA150" s="29"/>
      <c r="MB150" s="29"/>
      <c r="MC150" s="29"/>
      <c r="MD150" s="29"/>
      <c r="ME150" s="29"/>
      <c r="MF150" s="29"/>
      <c r="MG150" s="29"/>
      <c r="MH150" s="29"/>
      <c r="MI150" s="29"/>
      <c r="MJ150" s="29"/>
      <c r="MK150" s="29"/>
      <c r="ML150" s="29"/>
      <c r="MM150" s="29"/>
      <c r="MN150" s="29"/>
      <c r="MO150" s="29"/>
      <c r="MP150" s="29"/>
      <c r="MQ150" s="29"/>
      <c r="MR150" s="29"/>
      <c r="MS150" s="29"/>
      <c r="MT150" s="29"/>
      <c r="MU150" s="29"/>
      <c r="MV150" s="29"/>
      <c r="MW150" s="29"/>
      <c r="MX150" s="29"/>
      <c r="MY150" s="29"/>
      <c r="MZ150" s="29"/>
      <c r="NA150" s="29"/>
      <c r="NB150" s="29"/>
      <c r="NC150" s="29"/>
      <c r="ND150" s="29"/>
      <c r="NE150" s="29"/>
      <c r="NF150" s="29"/>
      <c r="NG150" s="29"/>
      <c r="NH150" s="29"/>
      <c r="NI150" s="29"/>
      <c r="NJ150" s="29"/>
      <c r="NK150" s="29"/>
      <c r="NL150" s="29"/>
      <c r="NM150" s="29"/>
      <c r="NN150" s="29"/>
      <c r="NO150" s="29"/>
      <c r="NP150" s="29"/>
      <c r="NQ150" s="29"/>
      <c r="NR150" s="29"/>
      <c r="NS150" s="29"/>
      <c r="NT150" s="29"/>
      <c r="NU150" s="29"/>
      <c r="NV150" s="29"/>
      <c r="NW150" s="29"/>
      <c r="NX150" s="29"/>
      <c r="NY150" s="29"/>
      <c r="NZ150" s="29"/>
      <c r="OA150" s="29"/>
      <c r="OB150" s="29"/>
      <c r="OC150" s="29"/>
      <c r="OD150" s="29"/>
      <c r="OE150" s="29"/>
      <c r="OF150" s="29"/>
      <c r="OG150" s="29"/>
      <c r="OH150" s="29"/>
      <c r="OI150" s="29"/>
      <c r="OJ150" s="29"/>
      <c r="OK150" s="29"/>
      <c r="OL150" s="29"/>
      <c r="OM150" s="29"/>
      <c r="ON150" s="29"/>
      <c r="OO150" s="29"/>
      <c r="OP150" s="29"/>
      <c r="OQ150" s="29"/>
      <c r="OR150" s="29"/>
      <c r="OS150" s="29"/>
      <c r="OT150" s="29"/>
      <c r="OU150" s="29"/>
      <c r="OV150" s="29"/>
      <c r="OW150" s="29"/>
      <c r="OX150" s="29"/>
      <c r="OY150" s="29"/>
      <c r="OZ150" s="29"/>
      <c r="PA150" s="29"/>
      <c r="PB150" s="29"/>
      <c r="PC150" s="29"/>
      <c r="PD150" s="29"/>
      <c r="PE150" s="29"/>
      <c r="PF150" s="29"/>
      <c r="PG150" s="29"/>
      <c r="PH150" s="29"/>
      <c r="PI150" s="29"/>
      <c r="PJ150" s="29"/>
      <c r="PK150" s="29"/>
      <c r="PL150" s="29"/>
      <c r="PM150" s="29"/>
      <c r="PN150" s="29"/>
      <c r="PO150" s="29"/>
      <c r="PP150" s="29"/>
      <c r="PQ150" s="29"/>
      <c r="PR150" s="29"/>
      <c r="PS150" s="29"/>
      <c r="PT150" s="29"/>
      <c r="PU150" s="29"/>
      <c r="PV150" s="29"/>
      <c r="PW150" s="29"/>
      <c r="PX150" s="29"/>
      <c r="PY150" s="29"/>
      <c r="PZ150" s="29"/>
      <c r="QA150" s="29"/>
      <c r="QB150" s="29"/>
      <c r="QC150" s="29"/>
      <c r="QD150" s="29"/>
      <c r="QE150" s="29"/>
      <c r="QF150" s="29"/>
      <c r="QG150" s="29"/>
      <c r="QH150" s="29"/>
      <c r="QI150" s="29"/>
      <c r="QJ150" s="29"/>
      <c r="QK150" s="29"/>
      <c r="QL150" s="29"/>
      <c r="QM150" s="29"/>
      <c r="QN150" s="29"/>
      <c r="QO150" s="29"/>
      <c r="QP150" s="29"/>
      <c r="QQ150" s="29"/>
      <c r="QR150" s="29"/>
      <c r="QS150" s="29"/>
      <c r="QT150" s="29"/>
      <c r="QU150" s="29"/>
      <c r="QV150" s="29"/>
      <c r="QW150" s="29"/>
      <c r="QX150" s="29"/>
      <c r="QY150" s="29"/>
      <c r="QZ150" s="29"/>
      <c r="RA150" s="29"/>
      <c r="RB150" s="29"/>
      <c r="RC150" s="29"/>
      <c r="RD150" s="29"/>
      <c r="RE150" s="29"/>
      <c r="RF150" s="29"/>
      <c r="RG150" s="29"/>
      <c r="RH150" s="29"/>
      <c r="RI150" s="29"/>
      <c r="RJ150" s="29"/>
      <c r="RK150" s="29"/>
      <c r="RL150" s="29"/>
      <c r="RM150" s="29"/>
      <c r="RN150" s="29"/>
      <c r="RO150" s="29"/>
      <c r="RP150" s="29"/>
      <c r="RQ150" s="29"/>
      <c r="RR150" s="29"/>
      <c r="RS150" s="29"/>
      <c r="RT150" s="29"/>
      <c r="RU150" s="29"/>
      <c r="RV150" s="29"/>
      <c r="RW150" s="29"/>
      <c r="RX150" s="29"/>
      <c r="RY150" s="29"/>
      <c r="RZ150" s="29"/>
      <c r="SA150" s="29"/>
      <c r="SB150" s="29"/>
      <c r="SC150" s="29"/>
      <c r="SD150" s="29"/>
      <c r="SE150" s="29"/>
      <c r="SF150" s="29"/>
      <c r="SG150" s="29"/>
      <c r="SH150" s="29"/>
      <c r="SI150" s="29"/>
      <c r="SJ150" s="29"/>
      <c r="SK150" s="29"/>
      <c r="SL150" s="29"/>
      <c r="SM150" s="29"/>
      <c r="SN150" s="29"/>
      <c r="SO150" s="29"/>
      <c r="SP150" s="29"/>
      <c r="SR150" s="29"/>
      <c r="SS150" s="29"/>
      <c r="ST150" s="29"/>
      <c r="SU150" s="29"/>
      <c r="SV150" s="29"/>
      <c r="SW150" s="29"/>
      <c r="SX150" s="29"/>
      <c r="SY150" s="29"/>
      <c r="SZ150" s="29"/>
      <c r="TA150" s="29"/>
      <c r="TB150" s="29"/>
      <c r="TC150" s="29"/>
      <c r="TD150" s="29"/>
      <c r="TE150" s="29"/>
      <c r="TF150" s="29"/>
      <c r="TG150" s="29"/>
      <c r="TH150" s="29"/>
      <c r="TI150" s="29"/>
      <c r="TJ150" s="29"/>
      <c r="TK150" s="29"/>
      <c r="TL150" s="29"/>
      <c r="TM150" s="29"/>
      <c r="TN150" s="29"/>
      <c r="TO150" s="29"/>
      <c r="TP150" s="29"/>
      <c r="TQ150" s="29"/>
      <c r="TR150" s="29"/>
      <c r="TS150" s="29"/>
      <c r="TT150" s="29"/>
      <c r="TU150" s="29"/>
      <c r="TV150" s="29"/>
      <c r="TW150" s="29"/>
      <c r="TX150" s="29"/>
      <c r="TY150" s="29"/>
      <c r="TZ150" s="29"/>
      <c r="UA150" s="29"/>
      <c r="UB150" s="29"/>
      <c r="UC150" s="29"/>
      <c r="UD150" s="29"/>
      <c r="UE150" s="29"/>
      <c r="UF150" s="29"/>
      <c r="UG150" s="29"/>
      <c r="UH150" s="29"/>
      <c r="UI150" s="29"/>
      <c r="UJ150" s="29"/>
      <c r="UK150" s="29"/>
      <c r="UL150" s="29"/>
      <c r="UM150" s="29"/>
      <c r="UN150" s="29"/>
      <c r="UO150" s="29"/>
      <c r="UP150" s="29"/>
      <c r="UQ150" s="29"/>
      <c r="UR150" s="29"/>
      <c r="US150" s="29"/>
      <c r="UT150" s="29"/>
      <c r="UU150" s="29"/>
      <c r="UV150" s="29"/>
      <c r="UW150" s="29"/>
      <c r="UX150" s="29"/>
      <c r="UY150" s="29"/>
      <c r="UZ150" s="29"/>
      <c r="VA150" s="29"/>
      <c r="VB150" s="29"/>
      <c r="VC150" s="29"/>
      <c r="VD150" s="29"/>
      <c r="VE150" s="29"/>
      <c r="VF150" s="29"/>
      <c r="VG150" s="29"/>
      <c r="VH150" s="29"/>
      <c r="VI150" s="29"/>
      <c r="VJ150" s="29"/>
      <c r="VK150" s="29"/>
      <c r="VL150" s="29"/>
      <c r="VM150" s="29"/>
      <c r="VN150" s="29"/>
      <c r="VO150" s="29"/>
      <c r="VP150" s="29"/>
      <c r="VQ150" s="29"/>
      <c r="VR150" s="29"/>
      <c r="VS150" s="29"/>
      <c r="VT150" s="29"/>
      <c r="VU150" s="29"/>
      <c r="VV150" s="29"/>
      <c r="VW150" s="29"/>
      <c r="VX150" s="29"/>
      <c r="VY150" s="29"/>
      <c r="VZ150" s="29"/>
      <c r="WA150" s="29"/>
      <c r="WB150" s="29"/>
      <c r="WC150" s="29"/>
      <c r="WD150" s="29"/>
      <c r="WE150" s="29"/>
      <c r="WF150" s="29"/>
      <c r="WG150" s="29"/>
      <c r="WH150" s="29"/>
      <c r="WI150" s="29"/>
      <c r="WJ150" s="29"/>
      <c r="WK150" s="29"/>
      <c r="WL150" s="29"/>
      <c r="WM150" s="29"/>
      <c r="WN150" s="29"/>
      <c r="WO150" s="29"/>
      <c r="WP150" s="29"/>
      <c r="WQ150" s="29"/>
      <c r="WR150" s="29"/>
      <c r="WS150" s="29"/>
      <c r="WT150" s="29"/>
      <c r="WU150" s="29"/>
      <c r="WV150" s="29"/>
      <c r="WW150" s="29"/>
      <c r="WX150" s="29"/>
      <c r="WY150" s="29"/>
      <c r="WZ150" s="29"/>
      <c r="XA150" s="29"/>
      <c r="XB150" s="29"/>
      <c r="XC150" s="29"/>
      <c r="XD150" s="29"/>
      <c r="XE150" s="29"/>
      <c r="XF150" s="29"/>
      <c r="XG150" s="29"/>
      <c r="XH150" s="29"/>
      <c r="XI150" s="29"/>
      <c r="XJ150" s="29"/>
      <c r="XK150" s="29"/>
      <c r="XL150" s="29"/>
      <c r="XM150" s="29"/>
      <c r="XN150" s="29"/>
      <c r="XO150" s="29"/>
      <c r="XP150" s="29"/>
      <c r="XQ150" s="29"/>
      <c r="XR150" s="29"/>
      <c r="XS150" s="29"/>
      <c r="XT150" s="29"/>
      <c r="XU150" s="29"/>
      <c r="XV150" s="29"/>
      <c r="XW150" s="29"/>
      <c r="XX150" s="29"/>
      <c r="XY150" s="29"/>
      <c r="XZ150" s="29"/>
      <c r="YA150" s="29"/>
      <c r="YB150" s="29"/>
      <c r="YC150" s="29"/>
      <c r="YD150" s="29"/>
      <c r="YE150" s="29"/>
      <c r="YF150" s="29"/>
      <c r="YG150" s="29"/>
      <c r="YH150" s="29"/>
      <c r="YI150" s="29"/>
      <c r="YJ150" s="29"/>
      <c r="YK150" s="29"/>
      <c r="YL150" s="29"/>
      <c r="YM150" s="29"/>
      <c r="YN150" s="29"/>
      <c r="YO150" s="29"/>
      <c r="YP150" s="29"/>
      <c r="YQ150" s="29"/>
      <c r="YR150" s="29"/>
      <c r="YS150" s="29"/>
      <c r="YT150" s="29"/>
      <c r="YU150" s="29"/>
      <c r="YV150" s="29"/>
      <c r="YW150" s="29"/>
      <c r="YX150" s="29"/>
      <c r="YY150" s="29"/>
      <c r="YZ150" s="29"/>
      <c r="ZA150" s="29"/>
      <c r="ZB150" s="29"/>
      <c r="ZC150" s="29"/>
      <c r="ZD150" s="29"/>
      <c r="ZE150" s="29"/>
      <c r="ZF150" s="29"/>
      <c r="ZG150" s="29"/>
      <c r="ZH150" s="29"/>
      <c r="ZI150" s="29"/>
      <c r="ZJ150" s="29"/>
      <c r="ZK150" s="29"/>
      <c r="ZL150" s="29"/>
      <c r="ZM150" s="29"/>
      <c r="ZN150" s="29"/>
      <c r="ZO150" s="29"/>
      <c r="ZP150" s="29"/>
      <c r="ZQ150" s="29"/>
      <c r="ZR150" s="29"/>
      <c r="ZS150" s="29"/>
      <c r="ZT150" s="29"/>
      <c r="ZU150" s="29"/>
      <c r="ZV150" s="29"/>
      <c r="ZW150" s="29"/>
      <c r="ZX150" s="29"/>
      <c r="ZY150" s="29"/>
      <c r="ZZ150" s="29"/>
      <c r="AAA150" s="29"/>
      <c r="AAB150" s="29"/>
      <c r="AAC150" s="29"/>
      <c r="AAD150" s="29"/>
      <c r="AAE150" s="29"/>
      <c r="AAF150" s="29"/>
      <c r="AAG150" s="29"/>
      <c r="AAH150" s="29"/>
      <c r="AAI150" s="29"/>
      <c r="AAJ150" s="29"/>
      <c r="AAK150" s="29"/>
      <c r="AAL150" s="29"/>
      <c r="AAM150" s="29"/>
      <c r="AAN150" s="29"/>
      <c r="AAO150" s="29"/>
      <c r="AAP150" s="29"/>
      <c r="AAQ150" s="29"/>
      <c r="AAR150" s="29"/>
      <c r="AAS150" s="29"/>
      <c r="AAT150" s="29"/>
      <c r="AAU150" s="29"/>
      <c r="AAV150" s="29"/>
      <c r="AAW150" s="29"/>
      <c r="AAX150" s="29"/>
      <c r="AAY150" s="29"/>
      <c r="AAZ150" s="29"/>
      <c r="ABA150" s="29"/>
      <c r="ABB150" s="29"/>
      <c r="ABC150" s="29"/>
      <c r="ABD150" s="29"/>
      <c r="ABE150" s="29"/>
      <c r="ABF150" s="29"/>
      <c r="ABG150" s="29"/>
      <c r="ABH150" s="29"/>
      <c r="ABI150" s="29"/>
      <c r="ABJ150" s="29"/>
      <c r="ABK150" s="29"/>
      <c r="ABL150" s="29"/>
      <c r="ABM150" s="29"/>
      <c r="ABN150" s="29"/>
      <c r="ABO150" s="29"/>
      <c r="ABP150" s="29"/>
      <c r="ABQ150" s="29"/>
      <c r="ABR150" s="29"/>
      <c r="ABS150" s="29"/>
      <c r="ABT150" s="29"/>
      <c r="ABU150" s="29"/>
      <c r="ABV150" s="29"/>
      <c r="ABW150" s="29"/>
      <c r="ABX150" s="29"/>
      <c r="ABY150" s="29"/>
      <c r="ABZ150" s="29"/>
      <c r="ACA150" s="29"/>
      <c r="ACB150" s="29"/>
      <c r="ACC150" s="29"/>
      <c r="ACD150" s="29"/>
      <c r="ACE150" s="29"/>
      <c r="ACF150" s="29"/>
      <c r="ACG150" s="29"/>
      <c r="ACH150" s="29"/>
      <c r="ACI150" s="29"/>
      <c r="ACJ150" s="29"/>
      <c r="ACK150" s="29"/>
      <c r="ACL150" s="29"/>
      <c r="ACN150" s="29"/>
      <c r="ACO150" s="29"/>
      <c r="ACP150" s="29"/>
      <c r="ACQ150" s="29"/>
      <c r="ACR150" s="29"/>
      <c r="ACS150" s="29"/>
      <c r="ACT150" s="29"/>
      <c r="ACU150" s="29"/>
      <c r="ACV150" s="29"/>
      <c r="ACW150" s="29"/>
      <c r="ACX150" s="29"/>
      <c r="ACY150" s="29"/>
      <c r="ACZ150" s="29"/>
      <c r="ADA150" s="29"/>
      <c r="ADB150" s="29"/>
      <c r="ADC150" s="29"/>
      <c r="ADD150" s="29"/>
      <c r="ADE150" s="29"/>
      <c r="ADF150" s="29"/>
      <c r="ADG150" s="29"/>
      <c r="ADH150" s="29"/>
      <c r="ADI150" s="29"/>
      <c r="ADJ150" s="29"/>
      <c r="ADK150" s="29"/>
      <c r="ADL150" s="29"/>
      <c r="ADM150" s="29"/>
      <c r="ADN150" s="29"/>
      <c r="ADO150" s="29"/>
      <c r="ADP150" s="29"/>
      <c r="ADQ150" s="29"/>
      <c r="ADR150" s="29"/>
      <c r="ADS150" s="29"/>
      <c r="ADT150" s="29"/>
      <c r="ADU150" s="29"/>
      <c r="ADV150" s="29"/>
      <c r="ADW150" s="29"/>
      <c r="ADX150" s="29"/>
      <c r="ADY150" s="29"/>
      <c r="ADZ150" s="29"/>
      <c r="AEA150" s="29"/>
      <c r="AEB150" s="29"/>
      <c r="AEC150" s="29"/>
      <c r="AED150" s="29"/>
      <c r="AEE150" s="29"/>
      <c r="AEF150" s="29"/>
      <c r="AEG150" s="29"/>
      <c r="AEH150" s="29"/>
      <c r="AEI150" s="29"/>
      <c r="AEJ150" s="29"/>
      <c r="AEK150" s="29"/>
      <c r="AEL150" s="29"/>
      <c r="AEM150" s="29"/>
      <c r="AEN150" s="29"/>
      <c r="AEO150" s="29"/>
      <c r="AEP150" s="29"/>
      <c r="AEQ150" s="29"/>
      <c r="AER150" s="29"/>
      <c r="AES150" s="29"/>
      <c r="AET150" s="29"/>
      <c r="AEU150" s="29"/>
      <c r="AEV150" s="29"/>
      <c r="AEW150" s="29"/>
      <c r="AEX150" s="29"/>
      <c r="AEY150" s="29"/>
      <c r="AEZ150" s="29"/>
      <c r="AFA150" s="29"/>
      <c r="AFB150" s="29"/>
      <c r="AFC150" s="29"/>
      <c r="AFD150" s="29"/>
      <c r="AFE150" s="29"/>
      <c r="AFF150" s="29"/>
      <c r="AFG150" s="29"/>
      <c r="AFH150" s="29"/>
      <c r="AFI150" s="29"/>
      <c r="AFJ150" s="29"/>
      <c r="AFK150" s="29"/>
      <c r="AFL150" s="29"/>
      <c r="AFM150" s="29"/>
      <c r="AFN150" s="29"/>
      <c r="AFO150" s="29"/>
      <c r="AFP150" s="29"/>
      <c r="AFQ150" s="29"/>
      <c r="AFR150" s="29"/>
      <c r="AFS150" s="29"/>
      <c r="AFT150" s="29"/>
      <c r="AFU150" s="29"/>
      <c r="AFV150" s="29"/>
      <c r="AFW150" s="29"/>
      <c r="AFX150" s="29"/>
      <c r="AFY150" s="29"/>
      <c r="AFZ150" s="29"/>
      <c r="AGA150" s="29"/>
      <c r="AGB150" s="29"/>
      <c r="AGC150" s="29"/>
      <c r="AGD150" s="29"/>
      <c r="AGE150" s="29"/>
      <c r="AGF150" s="29"/>
      <c r="AGG150" s="29"/>
      <c r="AGH150" s="29"/>
      <c r="AGI150" s="29"/>
      <c r="AGJ150" s="29"/>
      <c r="AGK150" s="29"/>
      <c r="AGL150" s="29"/>
      <c r="AGM150" s="29"/>
      <c r="AGN150" s="29"/>
      <c r="AGO150" s="29"/>
      <c r="AGP150" s="29"/>
      <c r="AGQ150" s="29"/>
      <c r="AGR150" s="29"/>
      <c r="AGS150" s="29"/>
      <c r="AGT150" s="29"/>
      <c r="AGU150" s="29"/>
      <c r="AGV150" s="29"/>
      <c r="AGW150" s="29"/>
      <c r="AGX150" s="29"/>
      <c r="AGY150" s="29"/>
      <c r="AGZ150" s="29"/>
      <c r="AHA150" s="29"/>
      <c r="AHB150" s="29"/>
      <c r="AHC150" s="29"/>
      <c r="AHD150" s="29"/>
      <c r="AHE150" s="29"/>
      <c r="AHF150" s="29"/>
      <c r="AHG150" s="29"/>
      <c r="AHH150" s="29"/>
      <c r="AHI150" s="29"/>
      <c r="AHJ150" s="29"/>
      <c r="AHK150" s="29"/>
      <c r="AHL150" s="29"/>
      <c r="AHM150" s="29"/>
      <c r="AHN150" s="29"/>
      <c r="AHO150" s="29"/>
      <c r="AHP150" s="29"/>
      <c r="AHQ150" s="29"/>
      <c r="AHR150" s="29"/>
      <c r="AHS150" s="29"/>
      <c r="AHT150" s="29"/>
      <c r="AHU150" s="29"/>
      <c r="AHV150" s="29"/>
      <c r="AHW150" s="29"/>
      <c r="AHX150" s="29"/>
      <c r="AHY150" s="29"/>
      <c r="AHZ150" s="29"/>
      <c r="AIA150" s="29"/>
      <c r="AIB150" s="29"/>
      <c r="AIC150" s="29"/>
      <c r="AID150" s="29"/>
      <c r="AIE150" s="29"/>
      <c r="AIF150" s="29"/>
      <c r="AIG150" s="29"/>
      <c r="AIH150" s="29"/>
      <c r="AII150" s="29"/>
      <c r="AIJ150" s="29"/>
      <c r="AIK150" s="29"/>
      <c r="AIL150" s="29"/>
      <c r="AIM150" s="29"/>
      <c r="AIN150" s="29"/>
      <c r="AIO150" s="29"/>
      <c r="AIP150" s="29"/>
      <c r="AIQ150" s="29"/>
      <c r="AIR150" s="29"/>
      <c r="AIS150" s="29"/>
      <c r="AIT150" s="29"/>
      <c r="AIU150" s="29"/>
      <c r="AIV150" s="29"/>
      <c r="AIW150" s="29"/>
      <c r="AIX150" s="29"/>
      <c r="AIY150" s="29"/>
      <c r="AIZ150" s="29"/>
      <c r="AJA150" s="29"/>
      <c r="AJB150" s="29"/>
      <c r="AJC150" s="29"/>
      <c r="AJD150" s="29"/>
      <c r="AJE150" s="29"/>
      <c r="AJF150" s="29"/>
      <c r="AJG150" s="29"/>
      <c r="AJH150" s="29"/>
      <c r="AJI150" s="29"/>
      <c r="AJJ150" s="29"/>
      <c r="AJK150" s="29"/>
      <c r="AJL150" s="29"/>
      <c r="AJM150" s="29"/>
      <c r="AJN150" s="29"/>
      <c r="AJO150" s="29"/>
      <c r="AJP150" s="29"/>
      <c r="AJQ150" s="29"/>
      <c r="AJR150" s="29"/>
      <c r="AJS150" s="29"/>
      <c r="AJT150" s="29"/>
      <c r="AJU150" s="29"/>
      <c r="AJV150" s="29"/>
      <c r="AJW150" s="29"/>
      <c r="AJX150" s="29"/>
      <c r="AJY150" s="29"/>
      <c r="AJZ150" s="29"/>
      <c r="AKA150" s="29"/>
      <c r="AKB150" s="29"/>
      <c r="AKC150" s="29"/>
      <c r="AKD150" s="29"/>
      <c r="AKE150" s="29"/>
      <c r="AKF150" s="29"/>
      <c r="AKG150" s="29"/>
      <c r="AKH150" s="29"/>
      <c r="AKI150" s="29"/>
      <c r="AKJ150" s="29"/>
      <c r="AKK150" s="29"/>
      <c r="AKL150" s="29"/>
      <c r="AKM150" s="29"/>
      <c r="AKN150" s="29"/>
      <c r="AKO150" s="29"/>
      <c r="AKP150" s="29"/>
      <c r="AKQ150" s="29"/>
      <c r="AKR150" s="29"/>
      <c r="AKS150" s="29"/>
      <c r="AKT150" s="29"/>
      <c r="AKU150" s="29"/>
      <c r="AKV150" s="29"/>
      <c r="AKW150" s="29"/>
      <c r="AKX150" s="29"/>
      <c r="AKY150" s="29"/>
      <c r="AKZ150" s="29"/>
      <c r="ALA150" s="29"/>
      <c r="ALB150" s="29"/>
      <c r="ALC150" s="29"/>
      <c r="ALD150" s="29"/>
      <c r="ALE150" s="29"/>
      <c r="ALF150" s="29"/>
      <c r="ALG150" s="29"/>
      <c r="ALH150" s="29"/>
      <c r="ALI150" s="29"/>
      <c r="ALJ150" s="29"/>
      <c r="ALK150" s="29"/>
      <c r="ALL150" s="29"/>
      <c r="ALM150" s="29"/>
      <c r="ALN150" s="29"/>
      <c r="ALO150" s="29"/>
      <c r="ALP150" s="29"/>
      <c r="ALQ150" s="29"/>
      <c r="ALR150" s="29"/>
      <c r="ALS150" s="29"/>
      <c r="ALT150" s="29"/>
      <c r="ALU150" s="29"/>
      <c r="ALV150" s="29"/>
      <c r="ALW150" s="29"/>
      <c r="ALX150" s="29"/>
      <c r="ALY150" s="29"/>
      <c r="ALZ150" s="29"/>
      <c r="AMA150" s="29"/>
      <c r="AMB150" s="29"/>
      <c r="AMC150" s="29"/>
      <c r="AMD150" s="29"/>
      <c r="AME150" s="29"/>
      <c r="AMF150" s="29"/>
      <c r="AMG150" s="29"/>
      <c r="AMH150" s="29"/>
      <c r="AMJ150" s="29"/>
      <c r="AMK150" s="29"/>
      <c r="AML150" s="29"/>
      <c r="AMM150" s="29"/>
      <c r="AMN150" s="29"/>
      <c r="AMO150" s="29"/>
      <c r="AMP150" s="29"/>
      <c r="AMQ150" s="29"/>
      <c r="AMR150" s="29"/>
      <c r="AMS150" s="29"/>
      <c r="AMT150" s="29"/>
      <c r="AMU150" s="29"/>
      <c r="AMV150" s="29"/>
      <c r="AMW150" s="29"/>
      <c r="AMX150" s="29"/>
      <c r="AMY150" s="29"/>
      <c r="AMZ150" s="29"/>
      <c r="ANA150" s="29"/>
      <c r="ANB150" s="29"/>
      <c r="ANC150" s="29"/>
      <c r="AND150" s="29"/>
      <c r="ANE150" s="29"/>
      <c r="ANF150" s="29"/>
      <c r="ANG150" s="29"/>
      <c r="ANH150" s="29"/>
      <c r="ANI150" s="29"/>
      <c r="ANJ150" s="29"/>
      <c r="ANK150" s="29"/>
      <c r="ANL150" s="29"/>
      <c r="ANM150" s="29"/>
      <c r="ANN150" s="29"/>
      <c r="ANO150" s="29"/>
      <c r="ANP150" s="29"/>
      <c r="ANQ150" s="29"/>
      <c r="ANR150" s="29"/>
      <c r="ANS150" s="29"/>
      <c r="ANT150" s="29"/>
      <c r="ANU150" s="29"/>
      <c r="ANV150" s="29"/>
      <c r="ANW150" s="29"/>
      <c r="ANX150" s="29"/>
      <c r="ANY150" s="29"/>
      <c r="ANZ150" s="29"/>
      <c r="AOA150" s="29"/>
      <c r="AOB150" s="29"/>
      <c r="AOC150" s="29"/>
      <c r="AOD150" s="29"/>
      <c r="AOE150" s="29"/>
      <c r="AOF150" s="29"/>
      <c r="AOG150" s="29"/>
      <c r="AOH150" s="29"/>
      <c r="AOI150" s="29"/>
      <c r="AOJ150" s="29"/>
      <c r="AOK150" s="29"/>
      <c r="AOL150" s="29"/>
      <c r="AOM150" s="29"/>
      <c r="AON150" s="29"/>
      <c r="AOO150" s="29"/>
      <c r="AOP150" s="29"/>
      <c r="AOQ150" s="29"/>
      <c r="AOR150" s="29"/>
      <c r="AOS150" s="29"/>
      <c r="AOT150" s="29"/>
      <c r="AOU150" s="29"/>
      <c r="AOV150" s="29"/>
      <c r="AOW150" s="29"/>
      <c r="AOX150" s="29"/>
      <c r="AOY150" s="29"/>
      <c r="AOZ150" s="29"/>
      <c r="APA150" s="29"/>
      <c r="APB150" s="29"/>
      <c r="APC150" s="29"/>
      <c r="APD150" s="29"/>
      <c r="APE150" s="29"/>
      <c r="APF150" s="29"/>
      <c r="APG150" s="29"/>
      <c r="APH150" s="29"/>
      <c r="API150" s="29"/>
      <c r="APJ150" s="29"/>
      <c r="APK150" s="29"/>
      <c r="APL150" s="29"/>
      <c r="APM150" s="29"/>
      <c r="APN150" s="29"/>
      <c r="APO150" s="29"/>
      <c r="APP150" s="29"/>
      <c r="APQ150" s="29"/>
      <c r="APR150" s="29"/>
      <c r="APS150" s="29"/>
      <c r="APT150" s="29"/>
      <c r="APU150" s="29"/>
      <c r="APV150" s="29"/>
      <c r="APW150" s="29"/>
      <c r="APX150" s="29"/>
      <c r="APY150" s="29"/>
      <c r="APZ150" s="29"/>
      <c r="AQA150" s="29"/>
      <c r="AQB150" s="29"/>
      <c r="AQC150" s="29"/>
      <c r="AQD150" s="29"/>
      <c r="AQE150" s="29"/>
      <c r="AQF150" s="29"/>
      <c r="AQG150" s="29"/>
      <c r="AQH150" s="29"/>
      <c r="AQI150" s="29"/>
      <c r="AQJ150" s="29"/>
      <c r="AQK150" s="29"/>
      <c r="AQL150" s="29"/>
      <c r="AQM150" s="29"/>
      <c r="AQN150" s="29"/>
      <c r="AQO150" s="29"/>
      <c r="AQP150" s="29"/>
      <c r="AQQ150" s="29"/>
      <c r="AQR150" s="29"/>
      <c r="AQS150" s="29"/>
      <c r="AQT150" s="29"/>
      <c r="AQU150" s="29"/>
      <c r="AQV150" s="29"/>
      <c r="AQW150" s="29"/>
      <c r="AQX150" s="29"/>
      <c r="AQY150" s="29"/>
      <c r="AQZ150" s="29"/>
      <c r="ARA150" s="29"/>
      <c r="ARB150" s="29"/>
      <c r="ARC150" s="29"/>
      <c r="ARD150" s="29"/>
      <c r="ARE150" s="29"/>
      <c r="ARF150" s="29"/>
      <c r="ARG150" s="29"/>
      <c r="ARH150" s="29"/>
      <c r="ARI150" s="29"/>
      <c r="ARJ150" s="29"/>
      <c r="ARK150" s="29"/>
      <c r="ARL150" s="29"/>
      <c r="ARM150" s="29"/>
      <c r="ARN150" s="29"/>
      <c r="ARO150" s="29"/>
      <c r="ARP150" s="29"/>
      <c r="ARQ150" s="29"/>
      <c r="ARR150" s="29"/>
      <c r="ARS150" s="29"/>
      <c r="ART150" s="29"/>
      <c r="ARU150" s="29"/>
      <c r="ARV150" s="29"/>
      <c r="ARW150" s="29"/>
      <c r="ARX150" s="29"/>
      <c r="ARY150" s="29"/>
      <c r="ARZ150" s="29"/>
      <c r="ASA150" s="29"/>
      <c r="ASB150" s="29"/>
      <c r="ASC150" s="29"/>
      <c r="ASD150" s="29"/>
      <c r="ASE150" s="29"/>
      <c r="ASF150" s="29"/>
      <c r="ASG150" s="29"/>
      <c r="ASH150" s="29"/>
      <c r="ASI150" s="29"/>
      <c r="ASJ150" s="29"/>
      <c r="ASK150" s="29"/>
      <c r="ASL150" s="29"/>
      <c r="ASM150" s="29"/>
      <c r="ASN150" s="29"/>
      <c r="ASO150" s="29"/>
      <c r="ASP150" s="29"/>
      <c r="ASQ150" s="29"/>
      <c r="ASR150" s="29"/>
      <c r="ASS150" s="29"/>
      <c r="AST150" s="29"/>
      <c r="ASU150" s="29"/>
      <c r="ASV150" s="29"/>
      <c r="ASW150" s="29"/>
      <c r="ASX150" s="29"/>
      <c r="ASY150" s="29"/>
      <c r="ASZ150" s="29"/>
      <c r="ATA150" s="29"/>
      <c r="ATB150" s="29"/>
      <c r="ATC150" s="29"/>
      <c r="ATD150" s="29"/>
      <c r="ATE150" s="29"/>
      <c r="ATF150" s="29"/>
      <c r="ATG150" s="29"/>
      <c r="ATH150" s="29"/>
      <c r="ATI150" s="29"/>
      <c r="ATJ150" s="29"/>
      <c r="ATK150" s="29"/>
      <c r="ATL150" s="29"/>
      <c r="ATM150" s="29"/>
      <c r="ATN150" s="29"/>
      <c r="ATO150" s="29"/>
      <c r="ATP150" s="29"/>
      <c r="ATQ150" s="29"/>
      <c r="ATR150" s="29"/>
      <c r="ATS150" s="29"/>
      <c r="ATT150" s="29"/>
      <c r="ATU150" s="29"/>
      <c r="ATV150" s="29"/>
      <c r="ATW150" s="29"/>
      <c r="ATX150" s="29"/>
      <c r="ATY150" s="29"/>
      <c r="ATZ150" s="29"/>
      <c r="AUA150" s="29"/>
      <c r="AUB150" s="29"/>
      <c r="AUC150" s="29"/>
      <c r="AUD150" s="29"/>
      <c r="AUE150" s="29"/>
      <c r="AUF150" s="29"/>
      <c r="AUG150" s="29"/>
      <c r="AUH150" s="29"/>
      <c r="AUI150" s="29"/>
      <c r="AUJ150" s="29"/>
      <c r="AUK150" s="29"/>
      <c r="AUL150" s="29"/>
      <c r="AUM150" s="29"/>
      <c r="AUN150" s="29"/>
      <c r="AUO150" s="29"/>
      <c r="AUP150" s="29"/>
      <c r="AUQ150" s="29"/>
      <c r="AUR150" s="29"/>
      <c r="AUS150" s="29"/>
      <c r="AUT150" s="29"/>
      <c r="AUU150" s="29"/>
      <c r="AUV150" s="29"/>
      <c r="AUW150" s="29"/>
      <c r="AUX150" s="29"/>
      <c r="AUY150" s="29"/>
      <c r="AUZ150" s="29"/>
      <c r="AVA150" s="29"/>
      <c r="AVB150" s="29"/>
      <c r="AVC150" s="29"/>
      <c r="AVD150" s="29"/>
      <c r="AVE150" s="29"/>
      <c r="AVF150" s="29"/>
      <c r="AVG150" s="29"/>
      <c r="AVH150" s="29"/>
      <c r="AVI150" s="29"/>
      <c r="AVJ150" s="29"/>
      <c r="AVK150" s="29"/>
      <c r="AVL150" s="29"/>
      <c r="AVM150" s="29"/>
      <c r="AVN150" s="29"/>
      <c r="AVO150" s="29"/>
      <c r="AVP150" s="29"/>
      <c r="AVQ150" s="29"/>
      <c r="AVR150" s="29"/>
      <c r="AVS150" s="29"/>
      <c r="AVT150" s="29"/>
      <c r="AVU150" s="29"/>
      <c r="AVV150" s="29"/>
      <c r="AVW150" s="29"/>
      <c r="AVX150" s="29"/>
      <c r="AVY150" s="29"/>
      <c r="AVZ150" s="29"/>
      <c r="AWA150" s="29"/>
      <c r="AWB150" s="29"/>
      <c r="AWC150" s="29"/>
      <c r="AWD150" s="29"/>
      <c r="AWF150" s="29"/>
      <c r="AWG150" s="29"/>
      <c r="AWH150" s="29"/>
      <c r="AWI150" s="29"/>
      <c r="AWJ150" s="29"/>
      <c r="AWK150" s="29"/>
      <c r="AWL150" s="29"/>
      <c r="AWM150" s="29"/>
      <c r="AWN150" s="29"/>
      <c r="AWO150" s="29"/>
      <c r="AWP150" s="29"/>
      <c r="AWQ150" s="29"/>
      <c r="AWR150" s="29"/>
      <c r="AWS150" s="29"/>
      <c r="AWT150" s="29"/>
      <c r="AWU150" s="29"/>
      <c r="AWV150" s="29"/>
      <c r="AWW150" s="29"/>
      <c r="AWX150" s="29"/>
      <c r="AWY150" s="29"/>
      <c r="AWZ150" s="29"/>
      <c r="AXA150" s="29"/>
      <c r="AXB150" s="29"/>
      <c r="AXC150" s="29"/>
      <c r="AXD150" s="29"/>
      <c r="AXE150" s="29"/>
      <c r="AXF150" s="29"/>
      <c r="AXG150" s="29"/>
      <c r="AXH150" s="29"/>
      <c r="AXI150" s="29"/>
      <c r="AXJ150" s="29"/>
      <c r="AXK150" s="29"/>
      <c r="AXL150" s="29"/>
      <c r="AXM150" s="29"/>
      <c r="AXN150" s="29"/>
      <c r="AXO150" s="29"/>
      <c r="AXP150" s="29"/>
      <c r="AXQ150" s="29"/>
      <c r="AXR150" s="29"/>
      <c r="AXS150" s="29"/>
      <c r="AXT150" s="29"/>
      <c r="AXU150" s="29"/>
      <c r="AXV150" s="29"/>
      <c r="AXW150" s="29"/>
      <c r="AXX150" s="29"/>
      <c r="AXY150" s="29"/>
      <c r="AXZ150" s="29"/>
      <c r="AYA150" s="29"/>
      <c r="AYB150" s="29"/>
      <c r="AYC150" s="29"/>
      <c r="AYD150" s="29"/>
      <c r="AYE150" s="29"/>
      <c r="AYF150" s="29"/>
      <c r="AYG150" s="29"/>
      <c r="AYH150" s="29"/>
      <c r="AYI150" s="29"/>
      <c r="AYJ150" s="29"/>
      <c r="AYK150" s="29"/>
      <c r="AYL150" s="29"/>
      <c r="AYM150" s="29"/>
      <c r="AYN150" s="29"/>
      <c r="AYO150" s="29"/>
      <c r="AYP150" s="29"/>
      <c r="AYQ150" s="29"/>
      <c r="AYR150" s="29"/>
      <c r="AYS150" s="29"/>
      <c r="AYT150" s="29"/>
      <c r="AYU150" s="29"/>
      <c r="AYV150" s="29"/>
      <c r="AYW150" s="29"/>
      <c r="AYX150" s="29"/>
      <c r="AYY150" s="29"/>
      <c r="AYZ150" s="29"/>
      <c r="AZA150" s="29"/>
      <c r="AZB150" s="29"/>
      <c r="AZC150" s="29"/>
      <c r="AZD150" s="29"/>
      <c r="AZE150" s="29"/>
      <c r="AZF150" s="29"/>
      <c r="AZG150" s="29"/>
      <c r="AZH150" s="29"/>
      <c r="AZI150" s="29"/>
      <c r="AZJ150" s="29"/>
      <c r="AZK150" s="29"/>
      <c r="AZL150" s="29"/>
      <c r="AZM150" s="29"/>
      <c r="AZN150" s="29"/>
      <c r="AZO150" s="29"/>
      <c r="AZP150" s="29"/>
      <c r="AZQ150" s="29"/>
      <c r="AZR150" s="29"/>
      <c r="AZS150" s="29"/>
      <c r="AZT150" s="29"/>
      <c r="AZU150" s="29"/>
      <c r="AZV150" s="29"/>
      <c r="AZW150" s="29"/>
      <c r="AZX150" s="29"/>
      <c r="AZY150" s="29"/>
      <c r="AZZ150" s="29"/>
      <c r="BAA150" s="29"/>
      <c r="BAB150" s="29"/>
      <c r="BAC150" s="29"/>
      <c r="BAD150" s="29"/>
      <c r="BAE150" s="29"/>
      <c r="BAF150" s="29"/>
      <c r="BAG150" s="29"/>
      <c r="BAH150" s="29"/>
      <c r="BAI150" s="29"/>
      <c r="BAJ150" s="29"/>
      <c r="BAK150" s="29"/>
      <c r="BAL150" s="29"/>
      <c r="BAM150" s="29"/>
      <c r="BAN150" s="29"/>
      <c r="BAO150" s="29"/>
      <c r="BAP150" s="29"/>
      <c r="BAQ150" s="29"/>
      <c r="BAR150" s="29"/>
      <c r="BAS150" s="29"/>
      <c r="BAT150" s="29"/>
      <c r="BAU150" s="29"/>
      <c r="BAV150" s="29"/>
      <c r="BAW150" s="29"/>
      <c r="BAX150" s="29"/>
      <c r="BAY150" s="29"/>
      <c r="BAZ150" s="29"/>
      <c r="BBA150" s="29"/>
      <c r="BBB150" s="29"/>
      <c r="BBC150" s="29"/>
      <c r="BBD150" s="29"/>
      <c r="BBE150" s="29"/>
      <c r="BBF150" s="29"/>
      <c r="BBG150" s="29"/>
      <c r="BBH150" s="29"/>
      <c r="BBI150" s="29"/>
      <c r="BBJ150" s="29"/>
      <c r="BBK150" s="29"/>
      <c r="BBL150" s="29"/>
      <c r="BBM150" s="29"/>
      <c r="BBN150" s="29"/>
      <c r="BBO150" s="29"/>
      <c r="BBP150" s="29"/>
      <c r="BBQ150" s="29"/>
      <c r="BBR150" s="29"/>
      <c r="BBS150" s="29"/>
      <c r="BBT150" s="29"/>
      <c r="BBU150" s="29"/>
      <c r="BBV150" s="29"/>
      <c r="BBW150" s="29"/>
      <c r="BBX150" s="29"/>
      <c r="BBY150" s="29"/>
      <c r="BBZ150" s="29"/>
      <c r="BCA150" s="29"/>
      <c r="BCB150" s="29"/>
      <c r="BCC150" s="29"/>
      <c r="BCD150" s="29"/>
      <c r="BCE150" s="29"/>
      <c r="BCF150" s="29"/>
      <c r="BCG150" s="29"/>
      <c r="BCH150" s="29"/>
      <c r="BCI150" s="29"/>
      <c r="BCJ150" s="29"/>
      <c r="BCK150" s="29"/>
      <c r="BCL150" s="29"/>
      <c r="BCM150" s="29"/>
      <c r="BCN150" s="29"/>
      <c r="BCO150" s="29"/>
      <c r="BCP150" s="29"/>
      <c r="BCQ150" s="29"/>
      <c r="BCR150" s="29"/>
      <c r="BCS150" s="29"/>
      <c r="BCT150" s="29"/>
      <c r="BCU150" s="29"/>
      <c r="BCV150" s="29"/>
      <c r="BCW150" s="29"/>
      <c r="BCX150" s="29"/>
      <c r="BCY150" s="29"/>
      <c r="BCZ150" s="29"/>
      <c r="BDA150" s="29"/>
      <c r="BDB150" s="29"/>
      <c r="BDC150" s="29"/>
      <c r="BDD150" s="29"/>
      <c r="BDE150" s="29"/>
      <c r="BDF150" s="29"/>
      <c r="BDG150" s="29"/>
      <c r="BDH150" s="29"/>
      <c r="BDI150" s="29"/>
      <c r="BDJ150" s="29"/>
      <c r="BDK150" s="29"/>
      <c r="BDL150" s="29"/>
      <c r="BDM150" s="29"/>
      <c r="BDN150" s="29"/>
      <c r="BDO150" s="29"/>
      <c r="BDP150" s="29"/>
      <c r="BDQ150" s="29"/>
      <c r="BDR150" s="29"/>
      <c r="BDS150" s="29"/>
      <c r="BDT150" s="29"/>
      <c r="BDU150" s="29"/>
      <c r="BDV150" s="29"/>
      <c r="BDW150" s="29"/>
      <c r="BDX150" s="29"/>
      <c r="BDY150" s="29"/>
      <c r="BDZ150" s="29"/>
      <c r="BEA150" s="29"/>
      <c r="BEB150" s="29"/>
      <c r="BEC150" s="29"/>
      <c r="BED150" s="29"/>
      <c r="BEE150" s="29"/>
      <c r="BEF150" s="29"/>
      <c r="BEG150" s="29"/>
      <c r="BEH150" s="29"/>
      <c r="BEI150" s="29"/>
      <c r="BEJ150" s="29"/>
      <c r="BEK150" s="29"/>
      <c r="BEL150" s="29"/>
      <c r="BEM150" s="29"/>
      <c r="BEN150" s="29"/>
      <c r="BEO150" s="29"/>
      <c r="BEP150" s="29"/>
      <c r="BEQ150" s="29"/>
      <c r="BER150" s="29"/>
      <c r="BES150" s="29"/>
      <c r="BET150" s="29"/>
      <c r="BEU150" s="29"/>
      <c r="BEV150" s="29"/>
      <c r="BEW150" s="29"/>
      <c r="BEX150" s="29"/>
      <c r="BEY150" s="29"/>
      <c r="BEZ150" s="29"/>
      <c r="BFA150" s="29"/>
      <c r="BFB150" s="29"/>
      <c r="BFC150" s="29"/>
      <c r="BFD150" s="29"/>
      <c r="BFE150" s="29"/>
      <c r="BFF150" s="29"/>
      <c r="BFG150" s="29"/>
      <c r="BFH150" s="29"/>
      <c r="BFI150" s="29"/>
      <c r="BFJ150" s="29"/>
      <c r="BFK150" s="29"/>
      <c r="BFL150" s="29"/>
      <c r="BFM150" s="29"/>
      <c r="BFN150" s="29"/>
      <c r="BFO150" s="29"/>
      <c r="BFP150" s="29"/>
      <c r="BFQ150" s="29"/>
      <c r="BFR150" s="29"/>
      <c r="BFS150" s="29"/>
      <c r="BFT150" s="29"/>
      <c r="BFU150" s="29"/>
      <c r="BFV150" s="29"/>
      <c r="BFW150" s="29"/>
      <c r="BFX150" s="29"/>
      <c r="BFY150" s="29"/>
      <c r="BFZ150" s="29"/>
      <c r="BGB150" s="29"/>
      <c r="BGC150" s="29"/>
      <c r="BGD150" s="29"/>
      <c r="BGE150" s="29"/>
      <c r="BGF150" s="29"/>
      <c r="BGG150" s="29"/>
      <c r="BGH150" s="29"/>
      <c r="BGI150" s="29"/>
      <c r="BGJ150" s="29"/>
      <c r="BGK150" s="29"/>
      <c r="BGL150" s="29"/>
      <c r="BGM150" s="29"/>
      <c r="BGN150" s="29"/>
      <c r="BGO150" s="29"/>
      <c r="BGP150" s="29"/>
      <c r="BGQ150" s="29"/>
      <c r="BGR150" s="29"/>
      <c r="BGS150" s="29"/>
      <c r="BGT150" s="29"/>
      <c r="BGU150" s="29"/>
      <c r="BGV150" s="29"/>
      <c r="BGW150" s="29"/>
      <c r="BGX150" s="29"/>
      <c r="BGY150" s="29"/>
      <c r="BGZ150" s="29"/>
      <c r="BHA150" s="29"/>
      <c r="BHB150" s="29"/>
      <c r="BHC150" s="29"/>
      <c r="BHD150" s="29"/>
      <c r="BHE150" s="29"/>
      <c r="BHF150" s="29"/>
      <c r="BHG150" s="29"/>
      <c r="BHH150" s="29"/>
      <c r="BHI150" s="29"/>
      <c r="BHJ150" s="29"/>
      <c r="BHK150" s="29"/>
      <c r="BHL150" s="29"/>
      <c r="BHM150" s="29"/>
      <c r="BHN150" s="29"/>
      <c r="BHO150" s="29"/>
      <c r="BHP150" s="29"/>
      <c r="BHQ150" s="29"/>
      <c r="BHR150" s="29"/>
      <c r="BHS150" s="29"/>
      <c r="BHT150" s="29"/>
      <c r="BHU150" s="29"/>
      <c r="BHV150" s="29"/>
      <c r="BHW150" s="29"/>
      <c r="BHX150" s="29"/>
      <c r="BHY150" s="29"/>
      <c r="BHZ150" s="29"/>
      <c r="BIA150" s="29"/>
      <c r="BIB150" s="29"/>
      <c r="BIC150" s="29"/>
      <c r="BID150" s="29"/>
      <c r="BIE150" s="29"/>
      <c r="BIF150" s="29"/>
      <c r="BIG150" s="29"/>
      <c r="BIH150" s="29"/>
      <c r="BII150" s="29"/>
      <c r="BIJ150" s="29"/>
      <c r="BIK150" s="29"/>
      <c r="BIL150" s="29"/>
      <c r="BIM150" s="29"/>
      <c r="BIN150" s="29"/>
      <c r="BIO150" s="29"/>
      <c r="BIP150" s="29"/>
      <c r="BIQ150" s="29"/>
      <c r="BIR150" s="29"/>
      <c r="BIS150" s="29"/>
      <c r="BIT150" s="29"/>
      <c r="BIU150" s="29"/>
      <c r="BIV150" s="29"/>
      <c r="BIW150" s="29"/>
      <c r="BIX150" s="29"/>
      <c r="BIY150" s="29"/>
      <c r="BIZ150" s="29"/>
      <c r="BJA150" s="29"/>
      <c r="BJB150" s="29"/>
      <c r="BJC150" s="29"/>
      <c r="BJD150" s="29"/>
      <c r="BJE150" s="29"/>
      <c r="BJF150" s="29"/>
      <c r="BJG150" s="29"/>
      <c r="BJH150" s="29"/>
      <c r="BJI150" s="29"/>
      <c r="BJJ150" s="29"/>
      <c r="BJK150" s="29"/>
      <c r="BJL150" s="29"/>
      <c r="BJM150" s="29"/>
      <c r="BJN150" s="29"/>
      <c r="BJO150" s="29"/>
      <c r="BJP150" s="29"/>
      <c r="BJQ150" s="29"/>
      <c r="BJR150" s="29"/>
      <c r="BJS150" s="29"/>
      <c r="BJT150" s="29"/>
      <c r="BJU150" s="29"/>
      <c r="BJV150" s="29"/>
      <c r="BJW150" s="29"/>
      <c r="BJX150" s="29"/>
      <c r="BJY150" s="29"/>
      <c r="BJZ150" s="29"/>
      <c r="BKA150" s="29"/>
      <c r="BKB150" s="29"/>
      <c r="BKC150" s="29"/>
      <c r="BKD150" s="29"/>
      <c r="BKE150" s="29"/>
      <c r="BKF150" s="29"/>
      <c r="BKG150" s="29"/>
      <c r="BKH150" s="29"/>
      <c r="BKI150" s="29"/>
      <c r="BKJ150" s="29"/>
      <c r="BKK150" s="29"/>
      <c r="BKL150" s="29"/>
      <c r="BKM150" s="29"/>
      <c r="BKN150" s="29"/>
      <c r="BKO150" s="29"/>
      <c r="BKP150" s="29"/>
      <c r="BKQ150" s="29"/>
      <c r="BKR150" s="29"/>
      <c r="BKS150" s="29"/>
      <c r="BKT150" s="29"/>
      <c r="BKU150" s="29"/>
      <c r="BKV150" s="29"/>
      <c r="BKW150" s="29"/>
      <c r="BKX150" s="29"/>
      <c r="BKY150" s="29"/>
      <c r="BKZ150" s="29"/>
      <c r="BLA150" s="29"/>
      <c r="BLB150" s="29"/>
      <c r="BLC150" s="29"/>
      <c r="BLD150" s="29"/>
      <c r="BLE150" s="29"/>
      <c r="BLF150" s="29"/>
      <c r="BLG150" s="29"/>
      <c r="BLH150" s="29"/>
      <c r="BLI150" s="29"/>
      <c r="BLJ150" s="29"/>
      <c r="BLK150" s="29"/>
      <c r="BLL150" s="29"/>
      <c r="BLM150" s="29"/>
      <c r="BLN150" s="29"/>
      <c r="BLO150" s="29"/>
      <c r="BLP150" s="29"/>
      <c r="BLQ150" s="29"/>
      <c r="BLR150" s="29"/>
      <c r="BLS150" s="29"/>
      <c r="BLT150" s="29"/>
      <c r="BLU150" s="29"/>
      <c r="BLV150" s="29"/>
      <c r="BLW150" s="29"/>
      <c r="BLX150" s="29"/>
      <c r="BLY150" s="29"/>
      <c r="BLZ150" s="29"/>
      <c r="BMA150" s="29"/>
      <c r="BMB150" s="29"/>
      <c r="BMC150" s="29"/>
      <c r="BMD150" s="29"/>
      <c r="BME150" s="29"/>
      <c r="BMF150" s="29"/>
      <c r="BMG150" s="29"/>
      <c r="BMH150" s="29"/>
      <c r="BMI150" s="29"/>
      <c r="BMJ150" s="29"/>
      <c r="BMK150" s="29"/>
      <c r="BML150" s="29"/>
      <c r="BMM150" s="29"/>
      <c r="BMN150" s="29"/>
      <c r="BMO150" s="29"/>
      <c r="BMP150" s="29"/>
      <c r="BMQ150" s="29"/>
      <c r="BMR150" s="29"/>
      <c r="BMS150" s="29"/>
      <c r="BMT150" s="29"/>
      <c r="BMU150" s="29"/>
      <c r="BMV150" s="29"/>
      <c r="BMW150" s="29"/>
      <c r="BMX150" s="29"/>
      <c r="BMY150" s="29"/>
      <c r="BMZ150" s="29"/>
      <c r="BNA150" s="29"/>
      <c r="BNB150" s="29"/>
      <c r="BNC150" s="29"/>
      <c r="BND150" s="29"/>
      <c r="BNE150" s="29"/>
      <c r="BNF150" s="29"/>
      <c r="BNG150" s="29"/>
      <c r="BNH150" s="29"/>
      <c r="BNI150" s="29"/>
      <c r="BNJ150" s="29"/>
      <c r="BNK150" s="29"/>
      <c r="BNL150" s="29"/>
      <c r="BNM150" s="29"/>
      <c r="BNN150" s="29"/>
      <c r="BNO150" s="29"/>
      <c r="BNP150" s="29"/>
      <c r="BNQ150" s="29"/>
      <c r="BNR150" s="29"/>
      <c r="BNS150" s="29"/>
      <c r="BNT150" s="29"/>
      <c r="BNU150" s="29"/>
      <c r="BNV150" s="29"/>
      <c r="BNW150" s="29"/>
      <c r="BNX150" s="29"/>
      <c r="BNY150" s="29"/>
      <c r="BNZ150" s="29"/>
      <c r="BOA150" s="29"/>
      <c r="BOB150" s="29"/>
      <c r="BOC150" s="29"/>
      <c r="BOD150" s="29"/>
      <c r="BOE150" s="29"/>
      <c r="BOF150" s="29"/>
      <c r="BOG150" s="29"/>
      <c r="BOH150" s="29"/>
      <c r="BOI150" s="29"/>
      <c r="BOJ150" s="29"/>
      <c r="BOK150" s="29"/>
      <c r="BOL150" s="29"/>
      <c r="BOM150" s="29"/>
      <c r="BON150" s="29"/>
      <c r="BOO150" s="29"/>
      <c r="BOP150" s="29"/>
      <c r="BOQ150" s="29"/>
      <c r="BOR150" s="29"/>
      <c r="BOS150" s="29"/>
      <c r="BOT150" s="29"/>
      <c r="BOU150" s="29"/>
      <c r="BOV150" s="29"/>
      <c r="BOW150" s="29"/>
      <c r="BOX150" s="29"/>
      <c r="BOY150" s="29"/>
      <c r="BOZ150" s="29"/>
      <c r="BPA150" s="29"/>
      <c r="BPB150" s="29"/>
      <c r="BPC150" s="29"/>
      <c r="BPD150" s="29"/>
      <c r="BPE150" s="29"/>
      <c r="BPF150" s="29"/>
      <c r="BPG150" s="29"/>
      <c r="BPH150" s="29"/>
      <c r="BPI150" s="29"/>
      <c r="BPJ150" s="29"/>
      <c r="BPK150" s="29"/>
      <c r="BPL150" s="29"/>
      <c r="BPM150" s="29"/>
      <c r="BPN150" s="29"/>
      <c r="BPO150" s="29"/>
      <c r="BPP150" s="29"/>
      <c r="BPQ150" s="29"/>
      <c r="BPR150" s="29"/>
      <c r="BPS150" s="29"/>
      <c r="BPT150" s="29"/>
      <c r="BPU150" s="29"/>
      <c r="BPV150" s="29"/>
      <c r="BPX150" s="29"/>
      <c r="BPY150" s="29"/>
      <c r="BPZ150" s="29"/>
      <c r="BQA150" s="29"/>
      <c r="BQB150" s="29"/>
      <c r="BQC150" s="29"/>
      <c r="BQD150" s="29"/>
      <c r="BQE150" s="29"/>
      <c r="BQF150" s="29"/>
      <c r="BQG150" s="29"/>
      <c r="BQH150" s="29"/>
      <c r="BQI150" s="29"/>
      <c r="BQJ150" s="29"/>
      <c r="BQK150" s="29"/>
      <c r="BQL150" s="29"/>
      <c r="BQM150" s="29"/>
      <c r="BQN150" s="29"/>
      <c r="BQO150" s="29"/>
      <c r="BQP150" s="29"/>
      <c r="BQQ150" s="29"/>
      <c r="BQR150" s="29"/>
      <c r="BQS150" s="29"/>
      <c r="BQT150" s="29"/>
      <c r="BQU150" s="29"/>
      <c r="BQV150" s="29"/>
      <c r="BQW150" s="29"/>
      <c r="BQX150" s="29"/>
      <c r="BQY150" s="29"/>
      <c r="BQZ150" s="29"/>
      <c r="BRA150" s="29"/>
      <c r="BRB150" s="29"/>
      <c r="BRC150" s="29"/>
      <c r="BRD150" s="29"/>
      <c r="BRE150" s="29"/>
      <c r="BRF150" s="29"/>
      <c r="BRG150" s="29"/>
      <c r="BRH150" s="29"/>
      <c r="BRI150" s="29"/>
      <c r="BRJ150" s="29"/>
      <c r="BRK150" s="29"/>
      <c r="BRL150" s="29"/>
      <c r="BRM150" s="29"/>
      <c r="BRN150" s="29"/>
      <c r="BRO150" s="29"/>
      <c r="BRP150" s="29"/>
      <c r="BRQ150" s="29"/>
      <c r="BRR150" s="29"/>
      <c r="BRS150" s="29"/>
      <c r="BRT150" s="29"/>
      <c r="BRU150" s="29"/>
      <c r="BRV150" s="29"/>
      <c r="BRW150" s="29"/>
      <c r="BRX150" s="29"/>
      <c r="BRY150" s="29"/>
      <c r="BRZ150" s="29"/>
      <c r="BSA150" s="29"/>
      <c r="BSB150" s="29"/>
      <c r="BSC150" s="29"/>
      <c r="BSD150" s="29"/>
      <c r="BSE150" s="29"/>
      <c r="BSF150" s="29"/>
      <c r="BSG150" s="29"/>
      <c r="BSH150" s="29"/>
      <c r="BSI150" s="29"/>
      <c r="BSJ150" s="29"/>
      <c r="BSK150" s="29"/>
      <c r="BSL150" s="29"/>
      <c r="BSM150" s="29"/>
      <c r="BSN150" s="29"/>
      <c r="BSO150" s="29"/>
      <c r="BSP150" s="29"/>
      <c r="BSQ150" s="29"/>
      <c r="BSR150" s="29"/>
      <c r="BSS150" s="29"/>
      <c r="BST150" s="29"/>
      <c r="BSU150" s="29"/>
      <c r="BSV150" s="29"/>
      <c r="BSW150" s="29"/>
      <c r="BSX150" s="29"/>
      <c r="BSY150" s="29"/>
      <c r="BSZ150" s="29"/>
      <c r="BTA150" s="29"/>
      <c r="BTB150" s="29"/>
      <c r="BTC150" s="29"/>
      <c r="BTD150" s="29"/>
      <c r="BTE150" s="29"/>
      <c r="BTF150" s="29"/>
      <c r="BTG150" s="29"/>
      <c r="BTH150" s="29"/>
      <c r="BTI150" s="29"/>
      <c r="BTJ150" s="29"/>
      <c r="BTK150" s="29"/>
      <c r="BTL150" s="29"/>
      <c r="BTM150" s="29"/>
      <c r="BTN150" s="29"/>
      <c r="BTO150" s="29"/>
      <c r="BTP150" s="29"/>
      <c r="BTQ150" s="29"/>
      <c r="BTR150" s="29"/>
      <c r="BTS150" s="29"/>
      <c r="BTT150" s="29"/>
      <c r="BTU150" s="29"/>
      <c r="BTV150" s="29"/>
      <c r="BTW150" s="29"/>
      <c r="BTX150" s="29"/>
      <c r="BTY150" s="29"/>
      <c r="BTZ150" s="29"/>
      <c r="BUA150" s="29"/>
      <c r="BUB150" s="29"/>
      <c r="BUC150" s="29"/>
      <c r="BUD150" s="29"/>
      <c r="BUE150" s="29"/>
      <c r="BUF150" s="29"/>
      <c r="BUG150" s="29"/>
      <c r="BUH150" s="29"/>
      <c r="BUI150" s="29"/>
      <c r="BUJ150" s="29"/>
      <c r="BUK150" s="29"/>
      <c r="BUL150" s="29"/>
      <c r="BUM150" s="29"/>
      <c r="BUN150" s="29"/>
      <c r="BUO150" s="29"/>
      <c r="BUP150" s="29"/>
      <c r="BUQ150" s="29"/>
      <c r="BUR150" s="29"/>
      <c r="BUS150" s="29"/>
      <c r="BUT150" s="29"/>
      <c r="BUU150" s="29"/>
      <c r="BUV150" s="29"/>
      <c r="BUW150" s="29"/>
      <c r="BUX150" s="29"/>
      <c r="BUY150" s="29"/>
      <c r="BUZ150" s="29"/>
      <c r="BVA150" s="29"/>
      <c r="BVB150" s="29"/>
      <c r="BVC150" s="29"/>
      <c r="BVD150" s="29"/>
      <c r="BVE150" s="29"/>
      <c r="BVF150" s="29"/>
      <c r="BVG150" s="29"/>
      <c r="BVH150" s="29"/>
      <c r="BVI150" s="29"/>
      <c r="BVJ150" s="29"/>
      <c r="BVK150" s="29"/>
      <c r="BVL150" s="29"/>
      <c r="BVM150" s="29"/>
      <c r="BVN150" s="29"/>
      <c r="BVO150" s="29"/>
      <c r="BVP150" s="29"/>
      <c r="BVQ150" s="29"/>
      <c r="BVR150" s="29"/>
      <c r="BVS150" s="29"/>
      <c r="BVT150" s="29"/>
      <c r="BVU150" s="29"/>
      <c r="BVV150" s="29"/>
      <c r="BVW150" s="29"/>
      <c r="BVX150" s="29"/>
      <c r="BVY150" s="29"/>
      <c r="BVZ150" s="29"/>
      <c r="BWA150" s="29"/>
      <c r="BWB150" s="29"/>
      <c r="BWC150" s="29"/>
      <c r="BWD150" s="29"/>
      <c r="BWE150" s="29"/>
      <c r="BWF150" s="29"/>
      <c r="BWG150" s="29"/>
      <c r="BWH150" s="29"/>
      <c r="BWI150" s="29"/>
      <c r="BWJ150" s="29"/>
      <c r="BWK150" s="29"/>
      <c r="BWL150" s="29"/>
      <c r="BWM150" s="29"/>
      <c r="BWN150" s="29"/>
      <c r="BWO150" s="29"/>
      <c r="BWP150" s="29"/>
      <c r="BWQ150" s="29"/>
      <c r="BWR150" s="29"/>
      <c r="BWS150" s="29"/>
      <c r="BWT150" s="29"/>
      <c r="BWU150" s="29"/>
      <c r="BWV150" s="29"/>
      <c r="BWW150" s="29"/>
      <c r="BWX150" s="29"/>
      <c r="BWY150" s="29"/>
      <c r="BWZ150" s="29"/>
      <c r="BXA150" s="29"/>
      <c r="BXB150" s="29"/>
      <c r="BXC150" s="29"/>
      <c r="BXD150" s="29"/>
      <c r="BXE150" s="29"/>
      <c r="BXF150" s="29"/>
      <c r="BXG150" s="29"/>
      <c r="BXH150" s="29"/>
      <c r="BXI150" s="29"/>
      <c r="BXJ150" s="29"/>
      <c r="BXK150" s="29"/>
      <c r="BXL150" s="29"/>
      <c r="BXM150" s="29"/>
      <c r="BXN150" s="29"/>
      <c r="BXO150" s="29"/>
      <c r="BXP150" s="29"/>
      <c r="BXQ150" s="29"/>
      <c r="BXR150" s="29"/>
      <c r="BXS150" s="29"/>
      <c r="BXT150" s="29"/>
      <c r="BXU150" s="29"/>
      <c r="BXV150" s="29"/>
      <c r="BXW150" s="29"/>
      <c r="BXX150" s="29"/>
      <c r="BXY150" s="29"/>
      <c r="BXZ150" s="29"/>
      <c r="BYA150" s="29"/>
      <c r="BYB150" s="29"/>
      <c r="BYC150" s="29"/>
      <c r="BYD150" s="29"/>
      <c r="BYE150" s="29"/>
      <c r="BYF150" s="29"/>
      <c r="BYG150" s="29"/>
      <c r="BYH150" s="29"/>
      <c r="BYI150" s="29"/>
      <c r="BYJ150" s="29"/>
      <c r="BYK150" s="29"/>
      <c r="BYL150" s="29"/>
      <c r="BYM150" s="29"/>
      <c r="BYN150" s="29"/>
      <c r="BYO150" s="29"/>
      <c r="BYP150" s="29"/>
      <c r="BYQ150" s="29"/>
      <c r="BYR150" s="29"/>
      <c r="BYS150" s="29"/>
      <c r="BYT150" s="29"/>
      <c r="BYU150" s="29"/>
      <c r="BYV150" s="29"/>
      <c r="BYW150" s="29"/>
      <c r="BYX150" s="29"/>
      <c r="BYY150" s="29"/>
      <c r="BYZ150" s="29"/>
      <c r="BZA150" s="29"/>
      <c r="BZB150" s="29"/>
      <c r="BZC150" s="29"/>
      <c r="BZD150" s="29"/>
      <c r="BZE150" s="29"/>
      <c r="BZF150" s="29"/>
      <c r="BZG150" s="29"/>
      <c r="BZH150" s="29"/>
      <c r="BZI150" s="29"/>
      <c r="BZJ150" s="29"/>
      <c r="BZK150" s="29"/>
      <c r="BZL150" s="29"/>
      <c r="BZM150" s="29"/>
      <c r="BZN150" s="29"/>
      <c r="BZO150" s="29"/>
      <c r="BZP150" s="29"/>
      <c r="BZQ150" s="29"/>
      <c r="BZR150" s="29"/>
      <c r="BZT150" s="29"/>
      <c r="BZU150" s="29"/>
      <c r="BZV150" s="29"/>
      <c r="BZW150" s="29"/>
      <c r="BZX150" s="29"/>
      <c r="BZY150" s="29"/>
      <c r="BZZ150" s="29"/>
      <c r="CAA150" s="29"/>
      <c r="CAB150" s="29"/>
      <c r="CAC150" s="29"/>
      <c r="CAD150" s="29"/>
      <c r="CAE150" s="29"/>
      <c r="CAF150" s="29"/>
      <c r="CAG150" s="29"/>
      <c r="CAH150" s="29"/>
      <c r="CAI150" s="29"/>
      <c r="CAJ150" s="29"/>
      <c r="CAK150" s="29"/>
      <c r="CAL150" s="29"/>
      <c r="CAM150" s="29"/>
      <c r="CAN150" s="29"/>
      <c r="CAO150" s="29"/>
      <c r="CAP150" s="29"/>
      <c r="CAQ150" s="29"/>
      <c r="CAR150" s="29"/>
      <c r="CAS150" s="29"/>
      <c r="CAT150" s="29"/>
      <c r="CAU150" s="29"/>
      <c r="CAV150" s="29"/>
      <c r="CAW150" s="29"/>
      <c r="CAX150" s="29"/>
      <c r="CAY150" s="29"/>
      <c r="CAZ150" s="29"/>
      <c r="CBA150" s="29"/>
      <c r="CBB150" s="29"/>
      <c r="CBC150" s="29"/>
      <c r="CBD150" s="29"/>
      <c r="CBE150" s="29"/>
      <c r="CBF150" s="29"/>
      <c r="CBG150" s="29"/>
      <c r="CBH150" s="29"/>
      <c r="CBI150" s="29"/>
      <c r="CBJ150" s="29"/>
      <c r="CBK150" s="29"/>
      <c r="CBL150" s="29"/>
      <c r="CBM150" s="29"/>
      <c r="CBN150" s="29"/>
      <c r="CBO150" s="29"/>
      <c r="CBP150" s="29"/>
      <c r="CBQ150" s="29"/>
      <c r="CBR150" s="29"/>
      <c r="CBS150" s="29"/>
      <c r="CBT150" s="29"/>
      <c r="CBU150" s="29"/>
      <c r="CBV150" s="29"/>
      <c r="CBW150" s="29"/>
      <c r="CBX150" s="29"/>
      <c r="CBY150" s="29"/>
      <c r="CBZ150" s="29"/>
      <c r="CCA150" s="29"/>
      <c r="CCB150" s="29"/>
      <c r="CCC150" s="29"/>
      <c r="CCD150" s="29"/>
      <c r="CCE150" s="29"/>
      <c r="CCF150" s="29"/>
      <c r="CCG150" s="29"/>
      <c r="CCH150" s="29"/>
      <c r="CCI150" s="29"/>
      <c r="CCJ150" s="29"/>
      <c r="CCK150" s="29"/>
      <c r="CCL150" s="29"/>
      <c r="CCM150" s="29"/>
      <c r="CCN150" s="29"/>
      <c r="CCO150" s="29"/>
      <c r="CCP150" s="29"/>
      <c r="CCQ150" s="29"/>
      <c r="CCR150" s="29"/>
      <c r="CCS150" s="29"/>
      <c r="CCT150" s="29"/>
      <c r="CCU150" s="29"/>
      <c r="CCV150" s="29"/>
      <c r="CCW150" s="29"/>
      <c r="CCX150" s="29"/>
      <c r="CCY150" s="29"/>
      <c r="CCZ150" s="29"/>
      <c r="CDA150" s="29"/>
      <c r="CDB150" s="29"/>
      <c r="CDC150" s="29"/>
      <c r="CDD150" s="29"/>
      <c r="CDE150" s="29"/>
      <c r="CDF150" s="29"/>
      <c r="CDG150" s="29"/>
      <c r="CDH150" s="29"/>
      <c r="CDI150" s="29"/>
      <c r="CDJ150" s="29"/>
      <c r="CDK150" s="29"/>
      <c r="CDL150" s="29"/>
      <c r="CDM150" s="29"/>
      <c r="CDN150" s="29"/>
      <c r="CDO150" s="29"/>
      <c r="CDP150" s="29"/>
      <c r="CDQ150" s="29"/>
      <c r="CDR150" s="29"/>
      <c r="CDS150" s="29"/>
      <c r="CDT150" s="29"/>
      <c r="CDU150" s="29"/>
      <c r="CDV150" s="29"/>
      <c r="CDW150" s="29"/>
      <c r="CDX150" s="29"/>
      <c r="CDY150" s="29"/>
      <c r="CDZ150" s="29"/>
      <c r="CEA150" s="29"/>
      <c r="CEB150" s="29"/>
      <c r="CEC150" s="29"/>
      <c r="CED150" s="29"/>
      <c r="CEE150" s="29"/>
      <c r="CEF150" s="29"/>
      <c r="CEG150" s="29"/>
      <c r="CEH150" s="29"/>
      <c r="CEI150" s="29"/>
      <c r="CEJ150" s="29"/>
      <c r="CEK150" s="29"/>
      <c r="CEL150" s="29"/>
      <c r="CEM150" s="29"/>
      <c r="CEN150" s="29"/>
      <c r="CEO150" s="29"/>
      <c r="CEP150" s="29"/>
      <c r="CEQ150" s="29"/>
      <c r="CER150" s="29"/>
      <c r="CES150" s="29"/>
      <c r="CET150" s="29"/>
      <c r="CEU150" s="29"/>
      <c r="CEV150" s="29"/>
      <c r="CEW150" s="29"/>
      <c r="CEX150" s="29"/>
      <c r="CEY150" s="29"/>
      <c r="CEZ150" s="29"/>
      <c r="CFA150" s="29"/>
      <c r="CFB150" s="29"/>
      <c r="CFC150" s="29"/>
      <c r="CFD150" s="29"/>
      <c r="CFE150" s="29"/>
      <c r="CFF150" s="29"/>
      <c r="CFG150" s="29"/>
      <c r="CFH150" s="29"/>
      <c r="CFI150" s="29"/>
      <c r="CFJ150" s="29"/>
      <c r="CFK150" s="29"/>
      <c r="CFL150" s="29"/>
      <c r="CFM150" s="29"/>
      <c r="CFN150" s="29"/>
      <c r="CFO150" s="29"/>
      <c r="CFP150" s="29"/>
      <c r="CFQ150" s="29"/>
      <c r="CFR150" s="29"/>
      <c r="CFS150" s="29"/>
      <c r="CFT150" s="29"/>
      <c r="CFU150" s="29"/>
      <c r="CFV150" s="29"/>
      <c r="CFW150" s="29"/>
      <c r="CFX150" s="29"/>
      <c r="CFY150" s="29"/>
      <c r="CFZ150" s="29"/>
      <c r="CGA150" s="29"/>
      <c r="CGB150" s="29"/>
      <c r="CGC150" s="29"/>
      <c r="CGD150" s="29"/>
      <c r="CGE150" s="29"/>
      <c r="CGF150" s="29"/>
      <c r="CGG150" s="29"/>
      <c r="CGH150" s="29"/>
      <c r="CGI150" s="29"/>
      <c r="CGJ150" s="29"/>
      <c r="CGK150" s="29"/>
      <c r="CGL150" s="29"/>
      <c r="CGM150" s="29"/>
      <c r="CGN150" s="29"/>
      <c r="CGO150" s="29"/>
      <c r="CGP150" s="29"/>
      <c r="CGQ150" s="29"/>
      <c r="CGR150" s="29"/>
      <c r="CGS150" s="29"/>
      <c r="CGT150" s="29"/>
      <c r="CGU150" s="29"/>
      <c r="CGV150" s="29"/>
      <c r="CGW150" s="29"/>
      <c r="CGX150" s="29"/>
      <c r="CGY150" s="29"/>
      <c r="CGZ150" s="29"/>
      <c r="CHA150" s="29"/>
      <c r="CHB150" s="29"/>
      <c r="CHC150" s="29"/>
      <c r="CHD150" s="29"/>
      <c r="CHE150" s="29"/>
      <c r="CHF150" s="29"/>
      <c r="CHG150" s="29"/>
      <c r="CHH150" s="29"/>
      <c r="CHI150" s="29"/>
      <c r="CHJ150" s="29"/>
      <c r="CHK150" s="29"/>
      <c r="CHL150" s="29"/>
      <c r="CHM150" s="29"/>
      <c r="CHN150" s="29"/>
      <c r="CHO150" s="29"/>
      <c r="CHP150" s="29"/>
      <c r="CHQ150" s="29"/>
      <c r="CHR150" s="29"/>
      <c r="CHS150" s="29"/>
      <c r="CHT150" s="29"/>
      <c r="CHU150" s="29"/>
      <c r="CHV150" s="29"/>
      <c r="CHW150" s="29"/>
      <c r="CHX150" s="29"/>
      <c r="CHY150" s="29"/>
      <c r="CHZ150" s="29"/>
      <c r="CIA150" s="29"/>
      <c r="CIB150" s="29"/>
      <c r="CIC150" s="29"/>
      <c r="CID150" s="29"/>
      <c r="CIE150" s="29"/>
      <c r="CIF150" s="29"/>
      <c r="CIG150" s="29"/>
      <c r="CIH150" s="29"/>
      <c r="CII150" s="29"/>
      <c r="CIJ150" s="29"/>
      <c r="CIK150" s="29"/>
      <c r="CIL150" s="29"/>
      <c r="CIM150" s="29"/>
      <c r="CIN150" s="29"/>
      <c r="CIO150" s="29"/>
      <c r="CIP150" s="29"/>
      <c r="CIQ150" s="29"/>
      <c r="CIR150" s="29"/>
      <c r="CIS150" s="29"/>
      <c r="CIT150" s="29"/>
      <c r="CIU150" s="29"/>
      <c r="CIV150" s="29"/>
      <c r="CIW150" s="29"/>
      <c r="CIX150" s="29"/>
      <c r="CIY150" s="29"/>
      <c r="CIZ150" s="29"/>
      <c r="CJA150" s="29"/>
      <c r="CJB150" s="29"/>
      <c r="CJC150" s="29"/>
      <c r="CJD150" s="29"/>
      <c r="CJE150" s="29"/>
      <c r="CJF150" s="29"/>
      <c r="CJG150" s="29"/>
      <c r="CJH150" s="29"/>
      <c r="CJI150" s="29"/>
      <c r="CJJ150" s="29"/>
      <c r="CJK150" s="29"/>
      <c r="CJL150" s="29"/>
      <c r="CJM150" s="29"/>
      <c r="CJN150" s="29"/>
      <c r="CJP150" s="29"/>
      <c r="CJQ150" s="29"/>
      <c r="CJR150" s="29"/>
      <c r="CJS150" s="29"/>
      <c r="CJT150" s="29"/>
      <c r="CJU150" s="29"/>
      <c r="CJV150" s="29"/>
      <c r="CJW150" s="29"/>
      <c r="CJX150" s="29"/>
      <c r="CJY150" s="29"/>
      <c r="CJZ150" s="29"/>
      <c r="CKA150" s="29"/>
      <c r="CKB150" s="29"/>
      <c r="CKC150" s="29"/>
      <c r="CKD150" s="29"/>
      <c r="CKE150" s="29"/>
      <c r="CKF150" s="29"/>
      <c r="CKG150" s="29"/>
      <c r="CKH150" s="29"/>
      <c r="CKI150" s="29"/>
      <c r="CKJ150" s="29"/>
      <c r="CKK150" s="29"/>
      <c r="CKL150" s="29"/>
      <c r="CKM150" s="29"/>
      <c r="CKN150" s="29"/>
      <c r="CKO150" s="29"/>
      <c r="CKP150" s="29"/>
      <c r="CKQ150" s="29"/>
      <c r="CKR150" s="29"/>
      <c r="CKS150" s="29"/>
      <c r="CKT150" s="29"/>
      <c r="CKU150" s="29"/>
      <c r="CKV150" s="29"/>
      <c r="CKW150" s="29"/>
      <c r="CKX150" s="29"/>
      <c r="CKY150" s="29"/>
      <c r="CKZ150" s="29"/>
      <c r="CLA150" s="29"/>
      <c r="CLB150" s="29"/>
      <c r="CLC150" s="29"/>
      <c r="CLD150" s="29"/>
      <c r="CLE150" s="29"/>
      <c r="CLF150" s="29"/>
      <c r="CLG150" s="29"/>
      <c r="CLH150" s="29"/>
      <c r="CLI150" s="29"/>
      <c r="CLJ150" s="29"/>
      <c r="CLK150" s="29"/>
      <c r="CLL150" s="29"/>
      <c r="CLM150" s="29"/>
      <c r="CLN150" s="29"/>
      <c r="CLO150" s="29"/>
      <c r="CLP150" s="29"/>
      <c r="CLQ150" s="29"/>
      <c r="CLR150" s="29"/>
      <c r="CLS150" s="29"/>
      <c r="CLT150" s="29"/>
      <c r="CLU150" s="29"/>
      <c r="CLV150" s="29"/>
      <c r="CLW150" s="29"/>
      <c r="CLX150" s="29"/>
      <c r="CLY150" s="29"/>
      <c r="CLZ150" s="29"/>
      <c r="CMA150" s="29"/>
      <c r="CMB150" s="29"/>
      <c r="CMC150" s="29"/>
      <c r="CMD150" s="29"/>
      <c r="CME150" s="29"/>
      <c r="CMF150" s="29"/>
      <c r="CMG150" s="29"/>
      <c r="CMH150" s="29"/>
      <c r="CMI150" s="29"/>
      <c r="CMJ150" s="29"/>
      <c r="CMK150" s="29"/>
      <c r="CML150" s="29"/>
      <c r="CMM150" s="29"/>
      <c r="CMN150" s="29"/>
      <c r="CMO150" s="29"/>
      <c r="CMP150" s="29"/>
      <c r="CMQ150" s="29"/>
      <c r="CMR150" s="29"/>
      <c r="CMS150" s="29"/>
      <c r="CMT150" s="29"/>
      <c r="CMU150" s="29"/>
      <c r="CMV150" s="29"/>
      <c r="CMW150" s="29"/>
      <c r="CMX150" s="29"/>
      <c r="CMY150" s="29"/>
      <c r="CMZ150" s="29"/>
      <c r="CNA150" s="29"/>
      <c r="CNB150" s="29"/>
      <c r="CNC150" s="29"/>
      <c r="CND150" s="29"/>
      <c r="CNE150" s="29"/>
      <c r="CNF150" s="29"/>
      <c r="CNG150" s="29"/>
      <c r="CNH150" s="29"/>
      <c r="CNI150" s="29"/>
      <c r="CNJ150" s="29"/>
      <c r="CNK150" s="29"/>
      <c r="CNL150" s="29"/>
      <c r="CNM150" s="29"/>
      <c r="CNN150" s="29"/>
      <c r="CNO150" s="29"/>
      <c r="CNP150" s="29"/>
      <c r="CNQ150" s="29"/>
      <c r="CNR150" s="29"/>
      <c r="CNS150" s="29"/>
      <c r="CNT150" s="29"/>
      <c r="CNU150" s="29"/>
      <c r="CNV150" s="29"/>
      <c r="CNW150" s="29"/>
      <c r="CNX150" s="29"/>
      <c r="CNY150" s="29"/>
      <c r="CNZ150" s="29"/>
      <c r="COA150" s="29"/>
      <c r="COB150" s="29"/>
      <c r="COC150" s="29"/>
      <c r="COD150" s="29"/>
      <c r="COE150" s="29"/>
      <c r="COF150" s="29"/>
      <c r="COG150" s="29"/>
      <c r="COH150" s="29"/>
      <c r="COI150" s="29"/>
      <c r="COJ150" s="29"/>
      <c r="COK150" s="29"/>
      <c r="COL150" s="29"/>
      <c r="COM150" s="29"/>
      <c r="CON150" s="29"/>
      <c r="COO150" s="29"/>
      <c r="COP150" s="29"/>
      <c r="COQ150" s="29"/>
      <c r="COR150" s="29"/>
      <c r="COS150" s="29"/>
      <c r="COT150" s="29"/>
      <c r="COU150" s="29"/>
      <c r="COV150" s="29"/>
      <c r="COW150" s="29"/>
      <c r="COX150" s="29"/>
      <c r="COY150" s="29"/>
      <c r="COZ150" s="29"/>
      <c r="CPA150" s="29"/>
      <c r="CPB150" s="29"/>
      <c r="CPC150" s="29"/>
      <c r="CPD150" s="29"/>
      <c r="CPE150" s="29"/>
      <c r="CPF150" s="29"/>
      <c r="CPG150" s="29"/>
      <c r="CPH150" s="29"/>
      <c r="CPI150" s="29"/>
      <c r="CPJ150" s="29"/>
      <c r="CPK150" s="29"/>
      <c r="CPL150" s="29"/>
      <c r="CPM150" s="29"/>
      <c r="CPN150" s="29"/>
      <c r="CPO150" s="29"/>
      <c r="CPP150" s="29"/>
      <c r="CPQ150" s="29"/>
      <c r="CPR150" s="29"/>
      <c r="CPS150" s="29"/>
      <c r="CPT150" s="29"/>
      <c r="CPU150" s="29"/>
      <c r="CPV150" s="29"/>
      <c r="CPW150" s="29"/>
      <c r="CPX150" s="29"/>
      <c r="CPY150" s="29"/>
      <c r="CPZ150" s="29"/>
      <c r="CQA150" s="29"/>
      <c r="CQB150" s="29"/>
      <c r="CQC150" s="29"/>
      <c r="CQD150" s="29"/>
      <c r="CQE150" s="29"/>
      <c r="CQF150" s="29"/>
      <c r="CQG150" s="29"/>
      <c r="CQH150" s="29"/>
      <c r="CQI150" s="29"/>
      <c r="CQJ150" s="29"/>
      <c r="CQK150" s="29"/>
      <c r="CQL150" s="29"/>
      <c r="CQM150" s="29"/>
      <c r="CQN150" s="29"/>
      <c r="CQO150" s="29"/>
      <c r="CQP150" s="29"/>
      <c r="CQQ150" s="29"/>
      <c r="CQR150" s="29"/>
      <c r="CQS150" s="29"/>
      <c r="CQT150" s="29"/>
      <c r="CQU150" s="29"/>
      <c r="CQV150" s="29"/>
      <c r="CQW150" s="29"/>
      <c r="CQX150" s="29"/>
      <c r="CQY150" s="29"/>
      <c r="CQZ150" s="29"/>
      <c r="CRA150" s="29"/>
      <c r="CRB150" s="29"/>
      <c r="CRC150" s="29"/>
      <c r="CRD150" s="29"/>
      <c r="CRE150" s="29"/>
      <c r="CRF150" s="29"/>
      <c r="CRG150" s="29"/>
      <c r="CRH150" s="29"/>
      <c r="CRI150" s="29"/>
      <c r="CRJ150" s="29"/>
      <c r="CRK150" s="29"/>
      <c r="CRL150" s="29"/>
      <c r="CRM150" s="29"/>
      <c r="CRN150" s="29"/>
      <c r="CRO150" s="29"/>
      <c r="CRP150" s="29"/>
      <c r="CRQ150" s="29"/>
      <c r="CRR150" s="29"/>
      <c r="CRS150" s="29"/>
      <c r="CRT150" s="29"/>
      <c r="CRU150" s="29"/>
      <c r="CRV150" s="29"/>
      <c r="CRW150" s="29"/>
      <c r="CRX150" s="29"/>
      <c r="CRY150" s="29"/>
      <c r="CRZ150" s="29"/>
      <c r="CSA150" s="29"/>
      <c r="CSB150" s="29"/>
      <c r="CSC150" s="29"/>
      <c r="CSD150" s="29"/>
      <c r="CSE150" s="29"/>
      <c r="CSF150" s="29"/>
      <c r="CSG150" s="29"/>
      <c r="CSH150" s="29"/>
      <c r="CSI150" s="29"/>
      <c r="CSJ150" s="29"/>
      <c r="CSK150" s="29"/>
      <c r="CSL150" s="29"/>
      <c r="CSM150" s="29"/>
      <c r="CSN150" s="29"/>
      <c r="CSO150" s="29"/>
      <c r="CSP150" s="29"/>
      <c r="CSQ150" s="29"/>
      <c r="CSR150" s="29"/>
      <c r="CSS150" s="29"/>
      <c r="CST150" s="29"/>
      <c r="CSU150" s="29"/>
      <c r="CSV150" s="29"/>
      <c r="CSW150" s="29"/>
      <c r="CSX150" s="29"/>
      <c r="CSY150" s="29"/>
      <c r="CSZ150" s="29"/>
      <c r="CTA150" s="29"/>
      <c r="CTB150" s="29"/>
      <c r="CTC150" s="29"/>
      <c r="CTD150" s="29"/>
      <c r="CTE150" s="29"/>
      <c r="CTF150" s="29"/>
      <c r="CTG150" s="29"/>
      <c r="CTH150" s="29"/>
      <c r="CTI150" s="29"/>
      <c r="CTJ150" s="29"/>
      <c r="CTL150" s="29"/>
      <c r="CTM150" s="29"/>
      <c r="CTN150" s="29"/>
      <c r="CTO150" s="29"/>
      <c r="CTP150" s="29"/>
      <c r="CTQ150" s="29"/>
      <c r="CTR150" s="29"/>
      <c r="CTS150" s="29"/>
      <c r="CTT150" s="29"/>
      <c r="CTU150" s="29"/>
      <c r="CTV150" s="29"/>
      <c r="CTW150" s="29"/>
      <c r="CTX150" s="29"/>
      <c r="CTY150" s="29"/>
      <c r="CTZ150" s="29"/>
      <c r="CUA150" s="29"/>
      <c r="CUB150" s="29"/>
      <c r="CUC150" s="29"/>
      <c r="CUD150" s="29"/>
      <c r="CUE150" s="29"/>
      <c r="CUF150" s="29"/>
      <c r="CUG150" s="29"/>
      <c r="CUH150" s="29"/>
      <c r="CUI150" s="29"/>
      <c r="CUJ150" s="29"/>
      <c r="CUK150" s="29"/>
      <c r="CUL150" s="29"/>
      <c r="CUM150" s="29"/>
      <c r="CUN150" s="29"/>
      <c r="CUO150" s="29"/>
      <c r="CUP150" s="29"/>
      <c r="CUQ150" s="29"/>
      <c r="CUR150" s="29"/>
      <c r="CUS150" s="29"/>
      <c r="CUT150" s="29"/>
      <c r="CUU150" s="29"/>
      <c r="CUV150" s="29"/>
      <c r="CUW150" s="29"/>
      <c r="CUX150" s="29"/>
      <c r="CUY150" s="29"/>
      <c r="CUZ150" s="29"/>
      <c r="CVA150" s="29"/>
      <c r="CVB150" s="29"/>
      <c r="CVC150" s="29"/>
      <c r="CVD150" s="29"/>
      <c r="CVE150" s="29"/>
      <c r="CVF150" s="29"/>
      <c r="CVG150" s="29"/>
      <c r="CVH150" s="29"/>
      <c r="CVI150" s="29"/>
      <c r="CVJ150" s="29"/>
      <c r="CVK150" s="29"/>
      <c r="CVL150" s="29"/>
      <c r="CVM150" s="29"/>
      <c r="CVN150" s="29"/>
      <c r="CVO150" s="29"/>
      <c r="CVP150" s="29"/>
      <c r="CVQ150" s="29"/>
      <c r="CVR150" s="29"/>
      <c r="CVS150" s="29"/>
      <c r="CVT150" s="29"/>
      <c r="CVU150" s="29"/>
      <c r="CVV150" s="29"/>
      <c r="CVW150" s="29"/>
      <c r="CVX150" s="29"/>
      <c r="CVY150" s="29"/>
      <c r="CVZ150" s="29"/>
      <c r="CWA150" s="29"/>
      <c r="CWB150" s="29"/>
      <c r="CWC150" s="29"/>
      <c r="CWD150" s="29"/>
      <c r="CWE150" s="29"/>
      <c r="CWF150" s="29"/>
      <c r="CWG150" s="29"/>
      <c r="CWH150" s="29"/>
      <c r="CWI150" s="29"/>
      <c r="CWJ150" s="29"/>
      <c r="CWK150" s="29"/>
      <c r="CWL150" s="29"/>
      <c r="CWM150" s="29"/>
      <c r="CWN150" s="29"/>
      <c r="CWO150" s="29"/>
      <c r="CWP150" s="29"/>
      <c r="CWQ150" s="29"/>
      <c r="CWR150" s="29"/>
      <c r="CWS150" s="29"/>
      <c r="CWT150" s="29"/>
      <c r="CWU150" s="29"/>
      <c r="CWV150" s="29"/>
      <c r="CWW150" s="29"/>
      <c r="CWX150" s="29"/>
      <c r="CWY150" s="29"/>
      <c r="CWZ150" s="29"/>
      <c r="CXA150" s="29"/>
      <c r="CXB150" s="29"/>
      <c r="CXC150" s="29"/>
      <c r="CXD150" s="29"/>
      <c r="CXE150" s="29"/>
      <c r="CXF150" s="29"/>
      <c r="CXG150" s="29"/>
      <c r="CXH150" s="29"/>
      <c r="CXI150" s="29"/>
      <c r="CXJ150" s="29"/>
      <c r="CXK150" s="29"/>
      <c r="CXL150" s="29"/>
      <c r="CXM150" s="29"/>
      <c r="CXN150" s="29"/>
      <c r="CXO150" s="29"/>
      <c r="CXP150" s="29"/>
      <c r="CXQ150" s="29"/>
      <c r="CXR150" s="29"/>
      <c r="CXS150" s="29"/>
      <c r="CXT150" s="29"/>
      <c r="CXU150" s="29"/>
      <c r="CXV150" s="29"/>
      <c r="CXW150" s="29"/>
      <c r="CXX150" s="29"/>
      <c r="CXY150" s="29"/>
      <c r="CXZ150" s="29"/>
      <c r="CYA150" s="29"/>
      <c r="CYB150" s="29"/>
      <c r="CYC150" s="29"/>
      <c r="CYD150" s="29"/>
      <c r="CYE150" s="29"/>
      <c r="CYF150" s="29"/>
      <c r="CYG150" s="29"/>
      <c r="CYH150" s="29"/>
      <c r="CYI150" s="29"/>
      <c r="CYJ150" s="29"/>
      <c r="CYK150" s="29"/>
      <c r="CYL150" s="29"/>
      <c r="CYM150" s="29"/>
      <c r="CYN150" s="29"/>
      <c r="CYO150" s="29"/>
      <c r="CYP150" s="29"/>
      <c r="CYQ150" s="29"/>
      <c r="CYR150" s="29"/>
      <c r="CYS150" s="29"/>
      <c r="CYT150" s="29"/>
      <c r="CYU150" s="29"/>
      <c r="CYV150" s="29"/>
      <c r="CYW150" s="29"/>
      <c r="CYX150" s="29"/>
      <c r="CYY150" s="29"/>
      <c r="CYZ150" s="29"/>
      <c r="CZA150" s="29"/>
      <c r="CZB150" s="29"/>
      <c r="CZC150" s="29"/>
      <c r="CZD150" s="29"/>
      <c r="CZE150" s="29"/>
      <c r="CZF150" s="29"/>
      <c r="CZG150" s="29"/>
      <c r="CZH150" s="29"/>
      <c r="CZI150" s="29"/>
      <c r="CZJ150" s="29"/>
      <c r="CZK150" s="29"/>
      <c r="CZL150" s="29"/>
      <c r="CZM150" s="29"/>
      <c r="CZN150" s="29"/>
      <c r="CZO150" s="29"/>
      <c r="CZP150" s="29"/>
      <c r="CZQ150" s="29"/>
      <c r="CZR150" s="29"/>
      <c r="CZS150" s="29"/>
      <c r="CZT150" s="29"/>
      <c r="CZU150" s="29"/>
      <c r="CZV150" s="29"/>
      <c r="CZW150" s="29"/>
      <c r="CZX150" s="29"/>
      <c r="CZY150" s="29"/>
      <c r="CZZ150" s="29"/>
      <c r="DAA150" s="29"/>
      <c r="DAB150" s="29"/>
      <c r="DAC150" s="29"/>
      <c r="DAD150" s="29"/>
      <c r="DAE150" s="29"/>
      <c r="DAF150" s="29"/>
      <c r="DAG150" s="29"/>
      <c r="DAH150" s="29"/>
      <c r="DAI150" s="29"/>
      <c r="DAJ150" s="29"/>
      <c r="DAK150" s="29"/>
      <c r="DAL150" s="29"/>
      <c r="DAM150" s="29"/>
      <c r="DAN150" s="29"/>
      <c r="DAO150" s="29"/>
      <c r="DAP150" s="29"/>
      <c r="DAQ150" s="29"/>
      <c r="DAR150" s="29"/>
      <c r="DAS150" s="29"/>
      <c r="DAT150" s="29"/>
      <c r="DAU150" s="29"/>
      <c r="DAV150" s="29"/>
      <c r="DAW150" s="29"/>
      <c r="DAX150" s="29"/>
      <c r="DAY150" s="29"/>
      <c r="DAZ150" s="29"/>
      <c r="DBA150" s="29"/>
      <c r="DBB150" s="29"/>
      <c r="DBC150" s="29"/>
      <c r="DBD150" s="29"/>
      <c r="DBE150" s="29"/>
      <c r="DBF150" s="29"/>
      <c r="DBG150" s="29"/>
      <c r="DBH150" s="29"/>
      <c r="DBI150" s="29"/>
      <c r="DBJ150" s="29"/>
      <c r="DBK150" s="29"/>
      <c r="DBL150" s="29"/>
      <c r="DBM150" s="29"/>
      <c r="DBN150" s="29"/>
      <c r="DBO150" s="29"/>
      <c r="DBP150" s="29"/>
      <c r="DBQ150" s="29"/>
      <c r="DBR150" s="29"/>
      <c r="DBS150" s="29"/>
      <c r="DBT150" s="29"/>
      <c r="DBU150" s="29"/>
      <c r="DBV150" s="29"/>
      <c r="DBW150" s="29"/>
      <c r="DBX150" s="29"/>
      <c r="DBY150" s="29"/>
      <c r="DBZ150" s="29"/>
      <c r="DCA150" s="29"/>
      <c r="DCB150" s="29"/>
      <c r="DCC150" s="29"/>
      <c r="DCD150" s="29"/>
      <c r="DCE150" s="29"/>
      <c r="DCF150" s="29"/>
      <c r="DCG150" s="29"/>
      <c r="DCH150" s="29"/>
      <c r="DCI150" s="29"/>
      <c r="DCJ150" s="29"/>
      <c r="DCK150" s="29"/>
      <c r="DCL150" s="29"/>
      <c r="DCM150" s="29"/>
      <c r="DCN150" s="29"/>
      <c r="DCO150" s="29"/>
      <c r="DCP150" s="29"/>
      <c r="DCQ150" s="29"/>
      <c r="DCR150" s="29"/>
      <c r="DCS150" s="29"/>
      <c r="DCT150" s="29"/>
      <c r="DCU150" s="29"/>
      <c r="DCV150" s="29"/>
      <c r="DCW150" s="29"/>
      <c r="DCX150" s="29"/>
      <c r="DCY150" s="29"/>
      <c r="DCZ150" s="29"/>
      <c r="DDA150" s="29"/>
      <c r="DDB150" s="29"/>
      <c r="DDC150" s="29"/>
      <c r="DDD150" s="29"/>
      <c r="DDE150" s="29"/>
      <c r="DDF150" s="29"/>
      <c r="DDH150" s="29"/>
      <c r="DDI150" s="29"/>
      <c r="DDJ150" s="29"/>
      <c r="DDK150" s="29"/>
      <c r="DDL150" s="29"/>
      <c r="DDM150" s="29"/>
      <c r="DDN150" s="29"/>
      <c r="DDO150" s="29"/>
      <c r="DDP150" s="29"/>
      <c r="DDQ150" s="29"/>
      <c r="DDR150" s="29"/>
      <c r="DDS150" s="29"/>
      <c r="DDT150" s="29"/>
      <c r="DDU150" s="29"/>
      <c r="DDV150" s="29"/>
      <c r="DDW150" s="29"/>
      <c r="DDX150" s="29"/>
      <c r="DDY150" s="29"/>
      <c r="DDZ150" s="29"/>
      <c r="DEA150" s="29"/>
      <c r="DEB150" s="29"/>
      <c r="DEC150" s="29"/>
      <c r="DED150" s="29"/>
      <c r="DEE150" s="29"/>
      <c r="DEF150" s="29"/>
      <c r="DEG150" s="29"/>
      <c r="DEH150" s="29"/>
      <c r="DEI150" s="29"/>
      <c r="DEJ150" s="29"/>
      <c r="DEK150" s="29"/>
      <c r="DEL150" s="29"/>
      <c r="DEM150" s="29"/>
      <c r="DEN150" s="29"/>
      <c r="DEO150" s="29"/>
      <c r="DEP150" s="29"/>
      <c r="DEQ150" s="29"/>
      <c r="DER150" s="29"/>
      <c r="DES150" s="29"/>
      <c r="DET150" s="29"/>
      <c r="DEU150" s="29"/>
      <c r="DEV150" s="29"/>
      <c r="DEW150" s="29"/>
      <c r="DEX150" s="29"/>
      <c r="DEY150" s="29"/>
      <c r="DEZ150" s="29"/>
      <c r="DFA150" s="29"/>
      <c r="DFB150" s="29"/>
      <c r="DFC150" s="29"/>
      <c r="DFD150" s="29"/>
      <c r="DFE150" s="29"/>
      <c r="DFF150" s="29"/>
      <c r="DFG150" s="29"/>
      <c r="DFH150" s="29"/>
      <c r="DFI150" s="29"/>
      <c r="DFJ150" s="29"/>
      <c r="DFK150" s="29"/>
      <c r="DFL150" s="29"/>
      <c r="DFM150" s="29"/>
      <c r="DFN150" s="29"/>
      <c r="DFO150" s="29"/>
      <c r="DFP150" s="29"/>
      <c r="DFQ150" s="29"/>
      <c r="DFR150" s="29"/>
      <c r="DFS150" s="29"/>
      <c r="DFT150" s="29"/>
      <c r="DFU150" s="29"/>
      <c r="DFV150" s="29"/>
      <c r="DFW150" s="29"/>
      <c r="DFX150" s="29"/>
      <c r="DFY150" s="29"/>
      <c r="DFZ150" s="29"/>
      <c r="DGA150" s="29"/>
      <c r="DGB150" s="29"/>
      <c r="DGC150" s="29"/>
      <c r="DGD150" s="29"/>
      <c r="DGE150" s="29"/>
      <c r="DGF150" s="29"/>
      <c r="DGG150" s="29"/>
      <c r="DGH150" s="29"/>
      <c r="DGI150" s="29"/>
      <c r="DGJ150" s="29"/>
      <c r="DGK150" s="29"/>
      <c r="DGL150" s="29"/>
      <c r="DGM150" s="29"/>
      <c r="DGN150" s="29"/>
      <c r="DGO150" s="29"/>
      <c r="DGP150" s="29"/>
      <c r="DGQ150" s="29"/>
      <c r="DGR150" s="29"/>
      <c r="DGS150" s="29"/>
      <c r="DGT150" s="29"/>
      <c r="DGU150" s="29"/>
      <c r="DGV150" s="29"/>
      <c r="DGW150" s="29"/>
      <c r="DGX150" s="29"/>
      <c r="DGY150" s="29"/>
      <c r="DGZ150" s="29"/>
      <c r="DHA150" s="29"/>
      <c r="DHB150" s="29"/>
      <c r="DHC150" s="29"/>
      <c r="DHD150" s="29"/>
      <c r="DHE150" s="29"/>
      <c r="DHF150" s="29"/>
      <c r="DHG150" s="29"/>
      <c r="DHH150" s="29"/>
      <c r="DHI150" s="29"/>
      <c r="DHJ150" s="29"/>
      <c r="DHK150" s="29"/>
      <c r="DHL150" s="29"/>
      <c r="DHM150" s="29"/>
      <c r="DHN150" s="29"/>
      <c r="DHO150" s="29"/>
      <c r="DHP150" s="29"/>
      <c r="DHQ150" s="29"/>
      <c r="DHR150" s="29"/>
      <c r="DHS150" s="29"/>
      <c r="DHT150" s="29"/>
      <c r="DHU150" s="29"/>
      <c r="DHV150" s="29"/>
      <c r="DHW150" s="29"/>
      <c r="DHX150" s="29"/>
      <c r="DHY150" s="29"/>
      <c r="DHZ150" s="29"/>
      <c r="DIA150" s="29"/>
      <c r="DIB150" s="29"/>
      <c r="DIC150" s="29"/>
      <c r="DID150" s="29"/>
      <c r="DIE150" s="29"/>
      <c r="DIF150" s="29"/>
      <c r="DIG150" s="29"/>
      <c r="DIH150" s="29"/>
      <c r="DII150" s="29"/>
      <c r="DIJ150" s="29"/>
      <c r="DIK150" s="29"/>
      <c r="DIL150" s="29"/>
      <c r="DIM150" s="29"/>
      <c r="DIN150" s="29"/>
      <c r="DIO150" s="29"/>
      <c r="DIP150" s="29"/>
      <c r="DIQ150" s="29"/>
      <c r="DIR150" s="29"/>
      <c r="DIS150" s="29"/>
      <c r="DIT150" s="29"/>
      <c r="DIU150" s="29"/>
      <c r="DIV150" s="29"/>
      <c r="DIW150" s="29"/>
      <c r="DIX150" s="29"/>
      <c r="DIY150" s="29"/>
      <c r="DIZ150" s="29"/>
      <c r="DJA150" s="29"/>
      <c r="DJB150" s="29"/>
      <c r="DJC150" s="29"/>
      <c r="DJD150" s="29"/>
      <c r="DJE150" s="29"/>
      <c r="DJF150" s="29"/>
      <c r="DJG150" s="29"/>
      <c r="DJH150" s="29"/>
      <c r="DJI150" s="29"/>
      <c r="DJJ150" s="29"/>
      <c r="DJK150" s="29"/>
      <c r="DJL150" s="29"/>
      <c r="DJM150" s="29"/>
      <c r="DJN150" s="29"/>
      <c r="DJO150" s="29"/>
      <c r="DJP150" s="29"/>
      <c r="DJQ150" s="29"/>
      <c r="DJR150" s="29"/>
      <c r="DJS150" s="29"/>
      <c r="DJT150" s="29"/>
      <c r="DJU150" s="29"/>
      <c r="DJV150" s="29"/>
      <c r="DJW150" s="29"/>
      <c r="DJX150" s="29"/>
      <c r="DJY150" s="29"/>
      <c r="DJZ150" s="29"/>
      <c r="DKA150" s="29"/>
      <c r="DKB150" s="29"/>
      <c r="DKC150" s="29"/>
      <c r="DKD150" s="29"/>
      <c r="DKE150" s="29"/>
      <c r="DKF150" s="29"/>
      <c r="DKG150" s="29"/>
      <c r="DKH150" s="29"/>
      <c r="DKI150" s="29"/>
      <c r="DKJ150" s="29"/>
      <c r="DKK150" s="29"/>
      <c r="DKL150" s="29"/>
      <c r="DKM150" s="29"/>
      <c r="DKN150" s="29"/>
      <c r="DKO150" s="29"/>
      <c r="DKP150" s="29"/>
      <c r="DKQ150" s="29"/>
      <c r="DKR150" s="29"/>
      <c r="DKS150" s="29"/>
      <c r="DKT150" s="29"/>
      <c r="DKU150" s="29"/>
      <c r="DKV150" s="29"/>
      <c r="DKW150" s="29"/>
      <c r="DKX150" s="29"/>
      <c r="DKY150" s="29"/>
      <c r="DKZ150" s="29"/>
      <c r="DLA150" s="29"/>
      <c r="DLB150" s="29"/>
      <c r="DLC150" s="29"/>
      <c r="DLD150" s="29"/>
      <c r="DLE150" s="29"/>
      <c r="DLF150" s="29"/>
      <c r="DLG150" s="29"/>
      <c r="DLH150" s="29"/>
      <c r="DLI150" s="29"/>
      <c r="DLJ150" s="29"/>
      <c r="DLK150" s="29"/>
      <c r="DLL150" s="29"/>
      <c r="DLM150" s="29"/>
      <c r="DLN150" s="29"/>
      <c r="DLO150" s="29"/>
      <c r="DLP150" s="29"/>
      <c r="DLQ150" s="29"/>
      <c r="DLR150" s="29"/>
      <c r="DLS150" s="29"/>
      <c r="DLT150" s="29"/>
      <c r="DLU150" s="29"/>
      <c r="DLV150" s="29"/>
      <c r="DLW150" s="29"/>
      <c r="DLX150" s="29"/>
      <c r="DLY150" s="29"/>
      <c r="DLZ150" s="29"/>
      <c r="DMA150" s="29"/>
      <c r="DMB150" s="29"/>
      <c r="DMC150" s="29"/>
      <c r="DMD150" s="29"/>
      <c r="DME150" s="29"/>
      <c r="DMF150" s="29"/>
      <c r="DMG150" s="29"/>
      <c r="DMH150" s="29"/>
      <c r="DMI150" s="29"/>
      <c r="DMJ150" s="29"/>
      <c r="DMK150" s="29"/>
      <c r="DML150" s="29"/>
      <c r="DMM150" s="29"/>
      <c r="DMN150" s="29"/>
      <c r="DMO150" s="29"/>
      <c r="DMP150" s="29"/>
      <c r="DMQ150" s="29"/>
      <c r="DMR150" s="29"/>
      <c r="DMS150" s="29"/>
      <c r="DMT150" s="29"/>
      <c r="DMU150" s="29"/>
      <c r="DMV150" s="29"/>
      <c r="DMW150" s="29"/>
      <c r="DMX150" s="29"/>
      <c r="DMY150" s="29"/>
      <c r="DMZ150" s="29"/>
      <c r="DNA150" s="29"/>
      <c r="DNB150" s="29"/>
      <c r="DND150" s="29"/>
      <c r="DNE150" s="29"/>
      <c r="DNF150" s="29"/>
      <c r="DNG150" s="29"/>
      <c r="DNH150" s="29"/>
      <c r="DNI150" s="29"/>
      <c r="DNJ150" s="29"/>
      <c r="DNK150" s="29"/>
      <c r="DNL150" s="29"/>
      <c r="DNM150" s="29"/>
      <c r="DNN150" s="29"/>
      <c r="DNO150" s="29"/>
      <c r="DNP150" s="29"/>
      <c r="DNQ150" s="29"/>
      <c r="DNR150" s="29"/>
      <c r="DNS150" s="29"/>
      <c r="DNT150" s="29"/>
      <c r="DNU150" s="29"/>
      <c r="DNV150" s="29"/>
      <c r="DNW150" s="29"/>
      <c r="DNX150" s="29"/>
      <c r="DNY150" s="29"/>
      <c r="DNZ150" s="29"/>
      <c r="DOA150" s="29"/>
      <c r="DOB150" s="29"/>
      <c r="DOC150" s="29"/>
      <c r="DOD150" s="29"/>
      <c r="DOE150" s="29"/>
      <c r="DOF150" s="29"/>
      <c r="DOG150" s="29"/>
      <c r="DOH150" s="29"/>
      <c r="DOI150" s="29"/>
      <c r="DOJ150" s="29"/>
      <c r="DOK150" s="29"/>
      <c r="DOL150" s="29"/>
      <c r="DOM150" s="29"/>
      <c r="DON150" s="29"/>
      <c r="DOO150" s="29"/>
      <c r="DOP150" s="29"/>
      <c r="DOQ150" s="29"/>
      <c r="DOR150" s="29"/>
      <c r="DOS150" s="29"/>
      <c r="DOT150" s="29"/>
      <c r="DOU150" s="29"/>
      <c r="DOV150" s="29"/>
      <c r="DOW150" s="29"/>
      <c r="DOX150" s="29"/>
      <c r="DOY150" s="29"/>
      <c r="DOZ150" s="29"/>
      <c r="DPA150" s="29"/>
      <c r="DPB150" s="29"/>
      <c r="DPC150" s="29"/>
      <c r="DPD150" s="29"/>
      <c r="DPE150" s="29"/>
      <c r="DPF150" s="29"/>
      <c r="DPG150" s="29"/>
      <c r="DPH150" s="29"/>
      <c r="DPI150" s="29"/>
      <c r="DPJ150" s="29"/>
      <c r="DPK150" s="29"/>
      <c r="DPL150" s="29"/>
      <c r="DPM150" s="29"/>
      <c r="DPN150" s="29"/>
      <c r="DPO150" s="29"/>
      <c r="DPP150" s="29"/>
      <c r="DPQ150" s="29"/>
      <c r="DPR150" s="29"/>
      <c r="DPS150" s="29"/>
      <c r="DPT150" s="29"/>
      <c r="DPU150" s="29"/>
      <c r="DPV150" s="29"/>
      <c r="DPW150" s="29"/>
      <c r="DPX150" s="29"/>
      <c r="DPY150" s="29"/>
      <c r="DPZ150" s="29"/>
      <c r="DQA150" s="29"/>
      <c r="DQB150" s="29"/>
      <c r="DQC150" s="29"/>
      <c r="DQD150" s="29"/>
      <c r="DQE150" s="29"/>
      <c r="DQF150" s="29"/>
      <c r="DQG150" s="29"/>
      <c r="DQH150" s="29"/>
      <c r="DQI150" s="29"/>
      <c r="DQJ150" s="29"/>
      <c r="DQK150" s="29"/>
      <c r="DQL150" s="29"/>
      <c r="DQM150" s="29"/>
      <c r="DQN150" s="29"/>
      <c r="DQO150" s="29"/>
      <c r="DQP150" s="29"/>
      <c r="DQQ150" s="29"/>
      <c r="DQR150" s="29"/>
      <c r="DQS150" s="29"/>
      <c r="DQT150" s="29"/>
      <c r="DQU150" s="29"/>
      <c r="DQV150" s="29"/>
      <c r="DQW150" s="29"/>
      <c r="DQX150" s="29"/>
      <c r="DQY150" s="29"/>
      <c r="DQZ150" s="29"/>
      <c r="DRA150" s="29"/>
      <c r="DRB150" s="29"/>
      <c r="DRC150" s="29"/>
      <c r="DRD150" s="29"/>
      <c r="DRE150" s="29"/>
      <c r="DRF150" s="29"/>
      <c r="DRG150" s="29"/>
      <c r="DRH150" s="29"/>
      <c r="DRI150" s="29"/>
      <c r="DRJ150" s="29"/>
      <c r="DRK150" s="29"/>
      <c r="DRL150" s="29"/>
      <c r="DRM150" s="29"/>
      <c r="DRN150" s="29"/>
      <c r="DRO150" s="29"/>
      <c r="DRP150" s="29"/>
      <c r="DRQ150" s="29"/>
      <c r="DRR150" s="29"/>
      <c r="DRS150" s="29"/>
      <c r="DRT150" s="29"/>
      <c r="DRU150" s="29"/>
      <c r="DRV150" s="29"/>
      <c r="DRW150" s="29"/>
      <c r="DRX150" s="29"/>
      <c r="DRY150" s="29"/>
      <c r="DRZ150" s="29"/>
      <c r="DSA150" s="29"/>
      <c r="DSB150" s="29"/>
      <c r="DSC150" s="29"/>
      <c r="DSD150" s="29"/>
      <c r="DSE150" s="29"/>
      <c r="DSF150" s="29"/>
      <c r="DSG150" s="29"/>
      <c r="DSH150" s="29"/>
      <c r="DSI150" s="29"/>
      <c r="DSJ150" s="29"/>
      <c r="DSK150" s="29"/>
      <c r="DSL150" s="29"/>
      <c r="DSM150" s="29"/>
      <c r="DSN150" s="29"/>
      <c r="DSO150" s="29"/>
      <c r="DSP150" s="29"/>
      <c r="DSQ150" s="29"/>
      <c r="DSR150" s="29"/>
      <c r="DSS150" s="29"/>
      <c r="DST150" s="29"/>
      <c r="DSU150" s="29"/>
      <c r="DSV150" s="29"/>
      <c r="DSW150" s="29"/>
      <c r="DSX150" s="29"/>
      <c r="DSY150" s="29"/>
      <c r="DSZ150" s="29"/>
      <c r="DTA150" s="29"/>
      <c r="DTB150" s="29"/>
      <c r="DTC150" s="29"/>
      <c r="DTD150" s="29"/>
      <c r="DTE150" s="29"/>
      <c r="DTF150" s="29"/>
      <c r="DTG150" s="29"/>
      <c r="DTH150" s="29"/>
      <c r="DTI150" s="29"/>
      <c r="DTJ150" s="29"/>
      <c r="DTK150" s="29"/>
      <c r="DTL150" s="29"/>
      <c r="DTM150" s="29"/>
      <c r="DTN150" s="29"/>
      <c r="DTO150" s="29"/>
      <c r="DTP150" s="29"/>
      <c r="DTQ150" s="29"/>
      <c r="DTR150" s="29"/>
      <c r="DTS150" s="29"/>
      <c r="DTT150" s="29"/>
      <c r="DTU150" s="29"/>
      <c r="DTV150" s="29"/>
      <c r="DTW150" s="29"/>
      <c r="DTX150" s="29"/>
      <c r="DTY150" s="29"/>
      <c r="DTZ150" s="29"/>
      <c r="DUA150" s="29"/>
      <c r="DUB150" s="29"/>
      <c r="DUC150" s="29"/>
      <c r="DUD150" s="29"/>
      <c r="DUE150" s="29"/>
      <c r="DUF150" s="29"/>
      <c r="DUG150" s="29"/>
      <c r="DUH150" s="29"/>
      <c r="DUI150" s="29"/>
      <c r="DUJ150" s="29"/>
      <c r="DUK150" s="29"/>
      <c r="DUL150" s="29"/>
      <c r="DUM150" s="29"/>
      <c r="DUN150" s="29"/>
      <c r="DUO150" s="29"/>
      <c r="DUP150" s="29"/>
      <c r="DUQ150" s="29"/>
      <c r="DUR150" s="29"/>
      <c r="DUS150" s="29"/>
      <c r="DUT150" s="29"/>
      <c r="DUU150" s="29"/>
      <c r="DUV150" s="29"/>
      <c r="DUW150" s="29"/>
      <c r="DUX150" s="29"/>
      <c r="DUY150" s="29"/>
      <c r="DUZ150" s="29"/>
      <c r="DVA150" s="29"/>
      <c r="DVB150" s="29"/>
      <c r="DVC150" s="29"/>
      <c r="DVD150" s="29"/>
      <c r="DVE150" s="29"/>
      <c r="DVF150" s="29"/>
      <c r="DVG150" s="29"/>
      <c r="DVH150" s="29"/>
      <c r="DVI150" s="29"/>
      <c r="DVJ150" s="29"/>
      <c r="DVK150" s="29"/>
      <c r="DVL150" s="29"/>
      <c r="DVM150" s="29"/>
      <c r="DVN150" s="29"/>
      <c r="DVO150" s="29"/>
      <c r="DVP150" s="29"/>
      <c r="DVQ150" s="29"/>
      <c r="DVR150" s="29"/>
      <c r="DVS150" s="29"/>
      <c r="DVT150" s="29"/>
      <c r="DVU150" s="29"/>
      <c r="DVV150" s="29"/>
      <c r="DVW150" s="29"/>
      <c r="DVX150" s="29"/>
      <c r="DVY150" s="29"/>
      <c r="DVZ150" s="29"/>
      <c r="DWA150" s="29"/>
      <c r="DWB150" s="29"/>
      <c r="DWC150" s="29"/>
      <c r="DWD150" s="29"/>
      <c r="DWE150" s="29"/>
      <c r="DWF150" s="29"/>
      <c r="DWG150" s="29"/>
      <c r="DWH150" s="29"/>
      <c r="DWI150" s="29"/>
      <c r="DWJ150" s="29"/>
      <c r="DWK150" s="29"/>
      <c r="DWL150" s="29"/>
      <c r="DWM150" s="29"/>
      <c r="DWN150" s="29"/>
      <c r="DWO150" s="29"/>
      <c r="DWP150" s="29"/>
      <c r="DWQ150" s="29"/>
      <c r="DWR150" s="29"/>
      <c r="DWS150" s="29"/>
      <c r="DWT150" s="29"/>
      <c r="DWU150" s="29"/>
      <c r="DWV150" s="29"/>
      <c r="DWW150" s="29"/>
      <c r="DWX150" s="29"/>
      <c r="DWZ150" s="29"/>
      <c r="DXA150" s="29"/>
      <c r="DXB150" s="29"/>
      <c r="DXC150" s="29"/>
      <c r="DXD150" s="29"/>
      <c r="DXE150" s="29"/>
      <c r="DXF150" s="29"/>
      <c r="DXG150" s="29"/>
      <c r="DXH150" s="29"/>
      <c r="DXI150" s="29"/>
      <c r="DXJ150" s="29"/>
      <c r="DXK150" s="29"/>
      <c r="DXL150" s="29"/>
      <c r="DXM150" s="29"/>
      <c r="DXN150" s="29"/>
      <c r="DXO150" s="29"/>
      <c r="DXP150" s="29"/>
      <c r="DXQ150" s="29"/>
      <c r="DXR150" s="29"/>
      <c r="DXS150" s="29"/>
      <c r="DXT150" s="29"/>
      <c r="DXU150" s="29"/>
      <c r="DXV150" s="29"/>
      <c r="DXW150" s="29"/>
      <c r="DXX150" s="29"/>
      <c r="DXY150" s="29"/>
      <c r="DXZ150" s="29"/>
      <c r="DYA150" s="29"/>
      <c r="DYB150" s="29"/>
      <c r="DYC150" s="29"/>
      <c r="DYD150" s="29"/>
      <c r="DYE150" s="29"/>
      <c r="DYF150" s="29"/>
      <c r="DYG150" s="29"/>
      <c r="DYH150" s="29"/>
      <c r="DYI150" s="29"/>
      <c r="DYJ150" s="29"/>
      <c r="DYK150" s="29"/>
      <c r="DYL150" s="29"/>
      <c r="DYM150" s="29"/>
      <c r="DYN150" s="29"/>
      <c r="DYO150" s="29"/>
      <c r="DYP150" s="29"/>
      <c r="DYQ150" s="29"/>
      <c r="DYR150" s="29"/>
      <c r="DYS150" s="29"/>
      <c r="DYT150" s="29"/>
      <c r="DYU150" s="29"/>
      <c r="DYV150" s="29"/>
      <c r="DYW150" s="29"/>
      <c r="DYX150" s="29"/>
      <c r="DYY150" s="29"/>
      <c r="DYZ150" s="29"/>
      <c r="DZA150" s="29"/>
      <c r="DZB150" s="29"/>
      <c r="DZC150" s="29"/>
      <c r="DZD150" s="29"/>
      <c r="DZE150" s="29"/>
      <c r="DZF150" s="29"/>
      <c r="DZG150" s="29"/>
      <c r="DZH150" s="29"/>
      <c r="DZI150" s="29"/>
      <c r="DZJ150" s="29"/>
      <c r="DZK150" s="29"/>
      <c r="DZL150" s="29"/>
      <c r="DZM150" s="29"/>
      <c r="DZN150" s="29"/>
      <c r="DZO150" s="29"/>
      <c r="DZP150" s="29"/>
      <c r="DZQ150" s="29"/>
      <c r="DZR150" s="29"/>
      <c r="DZS150" s="29"/>
      <c r="DZT150" s="29"/>
      <c r="DZU150" s="29"/>
      <c r="DZV150" s="29"/>
      <c r="DZW150" s="29"/>
      <c r="DZX150" s="29"/>
      <c r="DZY150" s="29"/>
      <c r="DZZ150" s="29"/>
      <c r="EAA150" s="29"/>
      <c r="EAB150" s="29"/>
      <c r="EAC150" s="29"/>
      <c r="EAD150" s="29"/>
      <c r="EAE150" s="29"/>
      <c r="EAF150" s="29"/>
      <c r="EAG150" s="29"/>
      <c r="EAH150" s="29"/>
      <c r="EAI150" s="29"/>
      <c r="EAJ150" s="29"/>
      <c r="EAK150" s="29"/>
      <c r="EAL150" s="29"/>
      <c r="EAM150" s="29"/>
      <c r="EAN150" s="29"/>
      <c r="EAO150" s="29"/>
      <c r="EAP150" s="29"/>
      <c r="EAQ150" s="29"/>
      <c r="EAR150" s="29"/>
      <c r="EAS150" s="29"/>
      <c r="EAT150" s="29"/>
      <c r="EAU150" s="29"/>
      <c r="EAV150" s="29"/>
      <c r="EAW150" s="29"/>
      <c r="EAX150" s="29"/>
      <c r="EAY150" s="29"/>
      <c r="EAZ150" s="29"/>
      <c r="EBA150" s="29"/>
      <c r="EBB150" s="29"/>
      <c r="EBC150" s="29"/>
      <c r="EBD150" s="29"/>
      <c r="EBE150" s="29"/>
      <c r="EBF150" s="29"/>
      <c r="EBG150" s="29"/>
      <c r="EBH150" s="29"/>
      <c r="EBI150" s="29"/>
      <c r="EBJ150" s="29"/>
      <c r="EBK150" s="29"/>
      <c r="EBL150" s="29"/>
      <c r="EBM150" s="29"/>
      <c r="EBN150" s="29"/>
      <c r="EBO150" s="29"/>
      <c r="EBP150" s="29"/>
      <c r="EBQ150" s="29"/>
      <c r="EBR150" s="29"/>
      <c r="EBS150" s="29"/>
      <c r="EBT150" s="29"/>
      <c r="EBU150" s="29"/>
      <c r="EBV150" s="29"/>
      <c r="EBW150" s="29"/>
      <c r="EBX150" s="29"/>
      <c r="EBY150" s="29"/>
      <c r="EBZ150" s="29"/>
      <c r="ECA150" s="29"/>
      <c r="ECB150" s="29"/>
      <c r="ECC150" s="29"/>
      <c r="ECD150" s="29"/>
      <c r="ECE150" s="29"/>
      <c r="ECF150" s="29"/>
      <c r="ECG150" s="29"/>
      <c r="ECH150" s="29"/>
      <c r="ECI150" s="29"/>
      <c r="ECJ150" s="29"/>
      <c r="ECK150" s="29"/>
      <c r="ECL150" s="29"/>
      <c r="ECM150" s="29"/>
      <c r="ECN150" s="29"/>
      <c r="ECO150" s="29"/>
      <c r="ECP150" s="29"/>
      <c r="ECQ150" s="29"/>
      <c r="ECR150" s="29"/>
      <c r="ECS150" s="29"/>
      <c r="ECT150" s="29"/>
      <c r="ECU150" s="29"/>
      <c r="ECV150" s="29"/>
      <c r="ECW150" s="29"/>
      <c r="ECX150" s="29"/>
      <c r="ECY150" s="29"/>
      <c r="ECZ150" s="29"/>
      <c r="EDA150" s="29"/>
      <c r="EDB150" s="29"/>
      <c r="EDC150" s="29"/>
      <c r="EDD150" s="29"/>
      <c r="EDE150" s="29"/>
      <c r="EDF150" s="29"/>
      <c r="EDG150" s="29"/>
      <c r="EDH150" s="29"/>
      <c r="EDI150" s="29"/>
      <c r="EDJ150" s="29"/>
      <c r="EDK150" s="29"/>
      <c r="EDL150" s="29"/>
      <c r="EDM150" s="29"/>
      <c r="EDN150" s="29"/>
      <c r="EDO150" s="29"/>
      <c r="EDP150" s="29"/>
      <c r="EDQ150" s="29"/>
      <c r="EDR150" s="29"/>
      <c r="EDS150" s="29"/>
      <c r="EDT150" s="29"/>
      <c r="EDU150" s="29"/>
      <c r="EDV150" s="29"/>
      <c r="EDW150" s="29"/>
      <c r="EDX150" s="29"/>
      <c r="EDY150" s="29"/>
      <c r="EDZ150" s="29"/>
      <c r="EEA150" s="29"/>
      <c r="EEB150" s="29"/>
      <c r="EEC150" s="29"/>
      <c r="EED150" s="29"/>
      <c r="EEE150" s="29"/>
      <c r="EEF150" s="29"/>
      <c r="EEG150" s="29"/>
      <c r="EEH150" s="29"/>
      <c r="EEI150" s="29"/>
      <c r="EEJ150" s="29"/>
      <c r="EEK150" s="29"/>
      <c r="EEL150" s="29"/>
      <c r="EEM150" s="29"/>
      <c r="EEN150" s="29"/>
      <c r="EEO150" s="29"/>
      <c r="EEP150" s="29"/>
      <c r="EEQ150" s="29"/>
      <c r="EER150" s="29"/>
      <c r="EES150" s="29"/>
      <c r="EET150" s="29"/>
      <c r="EEU150" s="29"/>
      <c r="EEV150" s="29"/>
      <c r="EEW150" s="29"/>
      <c r="EEX150" s="29"/>
      <c r="EEY150" s="29"/>
      <c r="EEZ150" s="29"/>
      <c r="EFA150" s="29"/>
      <c r="EFB150" s="29"/>
      <c r="EFC150" s="29"/>
      <c r="EFD150" s="29"/>
      <c r="EFE150" s="29"/>
      <c r="EFF150" s="29"/>
      <c r="EFG150" s="29"/>
      <c r="EFH150" s="29"/>
      <c r="EFI150" s="29"/>
      <c r="EFJ150" s="29"/>
      <c r="EFK150" s="29"/>
      <c r="EFL150" s="29"/>
      <c r="EFM150" s="29"/>
      <c r="EFN150" s="29"/>
      <c r="EFO150" s="29"/>
      <c r="EFP150" s="29"/>
      <c r="EFQ150" s="29"/>
      <c r="EFR150" s="29"/>
      <c r="EFS150" s="29"/>
      <c r="EFT150" s="29"/>
      <c r="EFU150" s="29"/>
      <c r="EFV150" s="29"/>
      <c r="EFW150" s="29"/>
      <c r="EFX150" s="29"/>
      <c r="EFY150" s="29"/>
      <c r="EFZ150" s="29"/>
      <c r="EGA150" s="29"/>
      <c r="EGB150" s="29"/>
      <c r="EGC150" s="29"/>
      <c r="EGD150" s="29"/>
      <c r="EGE150" s="29"/>
      <c r="EGF150" s="29"/>
      <c r="EGG150" s="29"/>
      <c r="EGH150" s="29"/>
      <c r="EGI150" s="29"/>
      <c r="EGJ150" s="29"/>
      <c r="EGK150" s="29"/>
      <c r="EGL150" s="29"/>
      <c r="EGM150" s="29"/>
      <c r="EGN150" s="29"/>
      <c r="EGO150" s="29"/>
      <c r="EGP150" s="29"/>
      <c r="EGQ150" s="29"/>
      <c r="EGR150" s="29"/>
      <c r="EGS150" s="29"/>
      <c r="EGT150" s="29"/>
      <c r="EGV150" s="29"/>
      <c r="EGW150" s="29"/>
      <c r="EGX150" s="29"/>
      <c r="EGY150" s="29"/>
      <c r="EGZ150" s="29"/>
      <c r="EHA150" s="29"/>
      <c r="EHB150" s="29"/>
      <c r="EHC150" s="29"/>
      <c r="EHD150" s="29"/>
      <c r="EHE150" s="29"/>
      <c r="EHF150" s="29"/>
      <c r="EHG150" s="29"/>
      <c r="EHH150" s="29"/>
      <c r="EHI150" s="29"/>
      <c r="EHJ150" s="29"/>
      <c r="EHK150" s="29"/>
      <c r="EHL150" s="29"/>
      <c r="EHM150" s="29"/>
      <c r="EHN150" s="29"/>
      <c r="EHO150" s="29"/>
      <c r="EHP150" s="29"/>
      <c r="EHQ150" s="29"/>
      <c r="EHR150" s="29"/>
      <c r="EHS150" s="29"/>
      <c r="EHT150" s="29"/>
      <c r="EHU150" s="29"/>
      <c r="EHV150" s="29"/>
      <c r="EHW150" s="29"/>
      <c r="EHX150" s="29"/>
      <c r="EHY150" s="29"/>
      <c r="EHZ150" s="29"/>
      <c r="EIA150" s="29"/>
      <c r="EIB150" s="29"/>
      <c r="EIC150" s="29"/>
      <c r="EID150" s="29"/>
      <c r="EIE150" s="29"/>
      <c r="EIF150" s="29"/>
      <c r="EIG150" s="29"/>
      <c r="EIH150" s="29"/>
      <c r="EII150" s="29"/>
      <c r="EIJ150" s="29"/>
      <c r="EIK150" s="29"/>
      <c r="EIL150" s="29"/>
      <c r="EIM150" s="29"/>
      <c r="EIN150" s="29"/>
      <c r="EIO150" s="29"/>
      <c r="EIP150" s="29"/>
      <c r="EIQ150" s="29"/>
      <c r="EIR150" s="29"/>
      <c r="EIS150" s="29"/>
      <c r="EIT150" s="29"/>
      <c r="EIU150" s="29"/>
      <c r="EIV150" s="29"/>
      <c r="EIW150" s="29"/>
      <c r="EIX150" s="29"/>
      <c r="EIY150" s="29"/>
      <c r="EIZ150" s="29"/>
      <c r="EJA150" s="29"/>
      <c r="EJB150" s="29"/>
      <c r="EJC150" s="29"/>
      <c r="EJD150" s="29"/>
      <c r="EJE150" s="29"/>
      <c r="EJF150" s="29"/>
      <c r="EJG150" s="29"/>
      <c r="EJH150" s="29"/>
      <c r="EJI150" s="29"/>
      <c r="EJJ150" s="29"/>
      <c r="EJK150" s="29"/>
      <c r="EJL150" s="29"/>
      <c r="EJM150" s="29"/>
      <c r="EJN150" s="29"/>
      <c r="EJO150" s="29"/>
      <c r="EJP150" s="29"/>
      <c r="EJQ150" s="29"/>
      <c r="EJR150" s="29"/>
      <c r="EJS150" s="29"/>
      <c r="EJT150" s="29"/>
      <c r="EJU150" s="29"/>
      <c r="EJV150" s="29"/>
      <c r="EJW150" s="29"/>
      <c r="EJX150" s="29"/>
      <c r="EJY150" s="29"/>
      <c r="EJZ150" s="29"/>
      <c r="EKA150" s="29"/>
      <c r="EKB150" s="29"/>
      <c r="EKC150" s="29"/>
      <c r="EKD150" s="29"/>
      <c r="EKE150" s="29"/>
      <c r="EKF150" s="29"/>
      <c r="EKG150" s="29"/>
      <c r="EKH150" s="29"/>
      <c r="EKI150" s="29"/>
      <c r="EKJ150" s="29"/>
      <c r="EKK150" s="29"/>
      <c r="EKL150" s="29"/>
      <c r="EKM150" s="29"/>
      <c r="EKN150" s="29"/>
      <c r="EKO150" s="29"/>
      <c r="EKP150" s="29"/>
      <c r="EKQ150" s="29"/>
      <c r="EKR150" s="29"/>
      <c r="EKS150" s="29"/>
      <c r="EKT150" s="29"/>
      <c r="EKU150" s="29"/>
      <c r="EKV150" s="29"/>
      <c r="EKW150" s="29"/>
      <c r="EKX150" s="29"/>
      <c r="EKY150" s="29"/>
      <c r="EKZ150" s="29"/>
      <c r="ELA150" s="29"/>
      <c r="ELB150" s="29"/>
      <c r="ELC150" s="29"/>
      <c r="ELD150" s="29"/>
      <c r="ELE150" s="29"/>
      <c r="ELF150" s="29"/>
      <c r="ELG150" s="29"/>
      <c r="ELH150" s="29"/>
      <c r="ELI150" s="29"/>
      <c r="ELJ150" s="29"/>
      <c r="ELK150" s="29"/>
      <c r="ELL150" s="29"/>
      <c r="ELM150" s="29"/>
      <c r="ELN150" s="29"/>
      <c r="ELO150" s="29"/>
      <c r="ELP150" s="29"/>
      <c r="ELQ150" s="29"/>
      <c r="ELR150" s="29"/>
      <c r="ELS150" s="29"/>
      <c r="ELT150" s="29"/>
      <c r="ELU150" s="29"/>
      <c r="ELV150" s="29"/>
      <c r="ELW150" s="29"/>
      <c r="ELX150" s="29"/>
      <c r="ELY150" s="29"/>
      <c r="ELZ150" s="29"/>
      <c r="EMA150" s="29"/>
      <c r="EMB150" s="29"/>
      <c r="EMC150" s="29"/>
      <c r="EMD150" s="29"/>
      <c r="EME150" s="29"/>
      <c r="EMF150" s="29"/>
      <c r="EMG150" s="29"/>
      <c r="EMH150" s="29"/>
      <c r="EMI150" s="29"/>
      <c r="EMJ150" s="29"/>
      <c r="EMK150" s="29"/>
      <c r="EML150" s="29"/>
      <c r="EMM150" s="29"/>
      <c r="EMN150" s="29"/>
      <c r="EMO150" s="29"/>
      <c r="EMP150" s="29"/>
      <c r="EMQ150" s="29"/>
      <c r="EMR150" s="29"/>
      <c r="EMS150" s="29"/>
      <c r="EMT150" s="29"/>
      <c r="EMU150" s="29"/>
      <c r="EMV150" s="29"/>
      <c r="EMW150" s="29"/>
      <c r="EMX150" s="29"/>
      <c r="EMY150" s="29"/>
      <c r="EMZ150" s="29"/>
      <c r="ENA150" s="29"/>
      <c r="ENB150" s="29"/>
      <c r="ENC150" s="29"/>
      <c r="END150" s="29"/>
      <c r="ENE150" s="29"/>
      <c r="ENF150" s="29"/>
      <c r="ENG150" s="29"/>
      <c r="ENH150" s="29"/>
      <c r="ENI150" s="29"/>
      <c r="ENJ150" s="29"/>
      <c r="ENK150" s="29"/>
      <c r="ENL150" s="29"/>
      <c r="ENM150" s="29"/>
      <c r="ENN150" s="29"/>
      <c r="ENO150" s="29"/>
      <c r="ENP150" s="29"/>
      <c r="ENQ150" s="29"/>
      <c r="ENR150" s="29"/>
      <c r="ENS150" s="29"/>
      <c r="ENT150" s="29"/>
      <c r="ENU150" s="29"/>
      <c r="ENV150" s="29"/>
      <c r="ENW150" s="29"/>
      <c r="ENX150" s="29"/>
      <c r="ENY150" s="29"/>
      <c r="ENZ150" s="29"/>
      <c r="EOA150" s="29"/>
      <c r="EOB150" s="29"/>
      <c r="EOC150" s="29"/>
      <c r="EOD150" s="29"/>
      <c r="EOE150" s="29"/>
      <c r="EOF150" s="29"/>
      <c r="EOG150" s="29"/>
      <c r="EOH150" s="29"/>
      <c r="EOI150" s="29"/>
      <c r="EOJ150" s="29"/>
      <c r="EOK150" s="29"/>
      <c r="EOL150" s="29"/>
      <c r="EOM150" s="29"/>
      <c r="EON150" s="29"/>
      <c r="EOO150" s="29"/>
      <c r="EOP150" s="29"/>
      <c r="EOQ150" s="29"/>
      <c r="EOR150" s="29"/>
      <c r="EOS150" s="29"/>
      <c r="EOT150" s="29"/>
      <c r="EOU150" s="29"/>
      <c r="EOV150" s="29"/>
      <c r="EOW150" s="29"/>
      <c r="EOX150" s="29"/>
      <c r="EOY150" s="29"/>
      <c r="EOZ150" s="29"/>
      <c r="EPA150" s="29"/>
      <c r="EPB150" s="29"/>
      <c r="EPC150" s="29"/>
      <c r="EPD150" s="29"/>
      <c r="EPE150" s="29"/>
      <c r="EPF150" s="29"/>
      <c r="EPG150" s="29"/>
      <c r="EPH150" s="29"/>
      <c r="EPI150" s="29"/>
      <c r="EPJ150" s="29"/>
      <c r="EPK150" s="29"/>
      <c r="EPL150" s="29"/>
      <c r="EPM150" s="29"/>
      <c r="EPN150" s="29"/>
      <c r="EPO150" s="29"/>
      <c r="EPP150" s="29"/>
      <c r="EPQ150" s="29"/>
      <c r="EPR150" s="29"/>
      <c r="EPS150" s="29"/>
      <c r="EPT150" s="29"/>
      <c r="EPU150" s="29"/>
      <c r="EPV150" s="29"/>
      <c r="EPW150" s="29"/>
      <c r="EPX150" s="29"/>
      <c r="EPY150" s="29"/>
      <c r="EPZ150" s="29"/>
      <c r="EQA150" s="29"/>
      <c r="EQB150" s="29"/>
      <c r="EQC150" s="29"/>
      <c r="EQD150" s="29"/>
      <c r="EQE150" s="29"/>
      <c r="EQF150" s="29"/>
      <c r="EQG150" s="29"/>
      <c r="EQH150" s="29"/>
      <c r="EQI150" s="29"/>
      <c r="EQJ150" s="29"/>
      <c r="EQK150" s="29"/>
      <c r="EQL150" s="29"/>
      <c r="EQM150" s="29"/>
      <c r="EQN150" s="29"/>
      <c r="EQO150" s="29"/>
      <c r="EQP150" s="29"/>
      <c r="EQR150" s="29"/>
      <c r="EQS150" s="29"/>
      <c r="EQT150" s="29"/>
      <c r="EQU150" s="29"/>
      <c r="EQV150" s="29"/>
      <c r="EQW150" s="29"/>
      <c r="EQX150" s="29"/>
      <c r="EQY150" s="29"/>
      <c r="EQZ150" s="29"/>
      <c r="ERA150" s="29"/>
      <c r="ERB150" s="29"/>
      <c r="ERC150" s="29"/>
      <c r="ERD150" s="29"/>
      <c r="ERE150" s="29"/>
      <c r="ERF150" s="29"/>
      <c r="ERG150" s="29"/>
      <c r="ERH150" s="29"/>
      <c r="ERI150" s="29"/>
      <c r="ERJ150" s="29"/>
      <c r="ERK150" s="29"/>
      <c r="ERL150" s="29"/>
      <c r="ERM150" s="29"/>
      <c r="ERN150" s="29"/>
      <c r="ERO150" s="29"/>
      <c r="ERP150" s="29"/>
      <c r="ERQ150" s="29"/>
      <c r="ERR150" s="29"/>
      <c r="ERS150" s="29"/>
      <c r="ERT150" s="29"/>
      <c r="ERU150" s="29"/>
      <c r="ERV150" s="29"/>
      <c r="ERW150" s="29"/>
      <c r="ERX150" s="29"/>
      <c r="ERY150" s="29"/>
      <c r="ERZ150" s="29"/>
      <c r="ESA150" s="29"/>
      <c r="ESB150" s="29"/>
      <c r="ESC150" s="29"/>
      <c r="ESD150" s="29"/>
      <c r="ESE150" s="29"/>
      <c r="ESF150" s="29"/>
      <c r="ESG150" s="29"/>
      <c r="ESH150" s="29"/>
      <c r="ESI150" s="29"/>
      <c r="ESJ150" s="29"/>
      <c r="ESK150" s="29"/>
      <c r="ESL150" s="29"/>
      <c r="ESM150" s="29"/>
      <c r="ESN150" s="29"/>
      <c r="ESO150" s="29"/>
      <c r="ESP150" s="29"/>
      <c r="ESQ150" s="29"/>
      <c r="ESR150" s="29"/>
      <c r="ESS150" s="29"/>
      <c r="EST150" s="29"/>
      <c r="ESU150" s="29"/>
      <c r="ESV150" s="29"/>
      <c r="ESW150" s="29"/>
      <c r="ESX150" s="29"/>
      <c r="ESY150" s="29"/>
      <c r="ESZ150" s="29"/>
      <c r="ETA150" s="29"/>
      <c r="ETB150" s="29"/>
      <c r="ETC150" s="29"/>
      <c r="ETD150" s="29"/>
      <c r="ETE150" s="29"/>
      <c r="ETF150" s="29"/>
      <c r="ETG150" s="29"/>
      <c r="ETH150" s="29"/>
      <c r="ETI150" s="29"/>
      <c r="ETJ150" s="29"/>
      <c r="ETK150" s="29"/>
      <c r="ETL150" s="29"/>
      <c r="ETM150" s="29"/>
      <c r="ETN150" s="29"/>
      <c r="ETO150" s="29"/>
      <c r="ETP150" s="29"/>
      <c r="ETQ150" s="29"/>
      <c r="ETR150" s="29"/>
      <c r="ETS150" s="29"/>
      <c r="ETT150" s="29"/>
      <c r="ETU150" s="29"/>
      <c r="ETV150" s="29"/>
      <c r="ETW150" s="29"/>
      <c r="ETX150" s="29"/>
      <c r="ETY150" s="29"/>
      <c r="ETZ150" s="29"/>
      <c r="EUA150" s="29"/>
      <c r="EUB150" s="29"/>
      <c r="EUC150" s="29"/>
      <c r="EUD150" s="29"/>
      <c r="EUE150" s="29"/>
      <c r="EUF150" s="29"/>
      <c r="EUG150" s="29"/>
      <c r="EUH150" s="29"/>
      <c r="EUI150" s="29"/>
      <c r="EUJ150" s="29"/>
      <c r="EUK150" s="29"/>
      <c r="EUL150" s="29"/>
      <c r="EUM150" s="29"/>
      <c r="EUN150" s="29"/>
      <c r="EUO150" s="29"/>
      <c r="EUP150" s="29"/>
      <c r="EUQ150" s="29"/>
      <c r="EUR150" s="29"/>
      <c r="EUS150" s="29"/>
      <c r="EUT150" s="29"/>
      <c r="EUU150" s="29"/>
      <c r="EUV150" s="29"/>
      <c r="EUW150" s="29"/>
      <c r="EUX150" s="29"/>
      <c r="EUY150" s="29"/>
      <c r="EUZ150" s="29"/>
      <c r="EVA150" s="29"/>
      <c r="EVB150" s="29"/>
      <c r="EVC150" s="29"/>
      <c r="EVD150" s="29"/>
      <c r="EVE150" s="29"/>
      <c r="EVF150" s="29"/>
      <c r="EVG150" s="29"/>
      <c r="EVH150" s="29"/>
      <c r="EVI150" s="29"/>
      <c r="EVJ150" s="29"/>
      <c r="EVK150" s="29"/>
      <c r="EVL150" s="29"/>
      <c r="EVM150" s="29"/>
      <c r="EVN150" s="29"/>
      <c r="EVO150" s="29"/>
      <c r="EVP150" s="29"/>
      <c r="EVQ150" s="29"/>
      <c r="EVR150" s="29"/>
      <c r="EVS150" s="29"/>
      <c r="EVT150" s="29"/>
      <c r="EVU150" s="29"/>
      <c r="EVV150" s="29"/>
      <c r="EVW150" s="29"/>
      <c r="EVX150" s="29"/>
      <c r="EVY150" s="29"/>
      <c r="EVZ150" s="29"/>
      <c r="EWA150" s="29"/>
      <c r="EWB150" s="29"/>
      <c r="EWC150" s="29"/>
      <c r="EWD150" s="29"/>
      <c r="EWE150" s="29"/>
      <c r="EWF150" s="29"/>
      <c r="EWG150" s="29"/>
      <c r="EWH150" s="29"/>
      <c r="EWI150" s="29"/>
      <c r="EWJ150" s="29"/>
      <c r="EWK150" s="29"/>
      <c r="EWL150" s="29"/>
      <c r="EWM150" s="29"/>
      <c r="EWN150" s="29"/>
      <c r="EWO150" s="29"/>
      <c r="EWP150" s="29"/>
      <c r="EWQ150" s="29"/>
      <c r="EWR150" s="29"/>
      <c r="EWS150" s="29"/>
      <c r="EWT150" s="29"/>
      <c r="EWU150" s="29"/>
      <c r="EWV150" s="29"/>
      <c r="EWW150" s="29"/>
      <c r="EWX150" s="29"/>
      <c r="EWY150" s="29"/>
      <c r="EWZ150" s="29"/>
      <c r="EXA150" s="29"/>
      <c r="EXB150" s="29"/>
      <c r="EXC150" s="29"/>
      <c r="EXD150" s="29"/>
      <c r="EXE150" s="29"/>
      <c r="EXF150" s="29"/>
      <c r="EXG150" s="29"/>
      <c r="EXH150" s="29"/>
      <c r="EXI150" s="29"/>
      <c r="EXJ150" s="29"/>
      <c r="EXK150" s="29"/>
      <c r="EXL150" s="29"/>
      <c r="EXM150" s="29"/>
      <c r="EXN150" s="29"/>
      <c r="EXO150" s="29"/>
      <c r="EXP150" s="29"/>
      <c r="EXQ150" s="29"/>
      <c r="EXR150" s="29"/>
      <c r="EXS150" s="29"/>
      <c r="EXT150" s="29"/>
      <c r="EXU150" s="29"/>
      <c r="EXV150" s="29"/>
      <c r="EXW150" s="29"/>
      <c r="EXX150" s="29"/>
      <c r="EXY150" s="29"/>
      <c r="EXZ150" s="29"/>
      <c r="EYA150" s="29"/>
      <c r="EYB150" s="29"/>
      <c r="EYC150" s="29"/>
      <c r="EYD150" s="29"/>
      <c r="EYE150" s="29"/>
      <c r="EYF150" s="29"/>
      <c r="EYG150" s="29"/>
      <c r="EYH150" s="29"/>
      <c r="EYI150" s="29"/>
      <c r="EYJ150" s="29"/>
      <c r="EYK150" s="29"/>
      <c r="EYL150" s="29"/>
      <c r="EYM150" s="29"/>
      <c r="EYN150" s="29"/>
      <c r="EYO150" s="29"/>
      <c r="EYP150" s="29"/>
      <c r="EYQ150" s="29"/>
      <c r="EYR150" s="29"/>
      <c r="EYS150" s="29"/>
      <c r="EYT150" s="29"/>
      <c r="EYU150" s="29"/>
      <c r="EYV150" s="29"/>
      <c r="EYW150" s="29"/>
      <c r="EYX150" s="29"/>
      <c r="EYY150" s="29"/>
      <c r="EYZ150" s="29"/>
      <c r="EZA150" s="29"/>
      <c r="EZB150" s="29"/>
      <c r="EZC150" s="29"/>
      <c r="EZD150" s="29"/>
      <c r="EZE150" s="29"/>
      <c r="EZF150" s="29"/>
      <c r="EZG150" s="29"/>
      <c r="EZH150" s="29"/>
      <c r="EZI150" s="29"/>
      <c r="EZJ150" s="29"/>
      <c r="EZK150" s="29"/>
      <c r="EZL150" s="29"/>
      <c r="EZM150" s="29"/>
      <c r="EZN150" s="29"/>
      <c r="EZO150" s="29"/>
      <c r="EZP150" s="29"/>
      <c r="EZQ150" s="29"/>
      <c r="EZR150" s="29"/>
      <c r="EZS150" s="29"/>
      <c r="EZT150" s="29"/>
      <c r="EZU150" s="29"/>
      <c r="EZV150" s="29"/>
      <c r="EZW150" s="29"/>
      <c r="EZX150" s="29"/>
      <c r="EZY150" s="29"/>
      <c r="EZZ150" s="29"/>
      <c r="FAA150" s="29"/>
      <c r="FAB150" s="29"/>
      <c r="FAC150" s="29"/>
      <c r="FAD150" s="29"/>
      <c r="FAE150" s="29"/>
      <c r="FAF150" s="29"/>
      <c r="FAG150" s="29"/>
      <c r="FAH150" s="29"/>
      <c r="FAI150" s="29"/>
      <c r="FAJ150" s="29"/>
      <c r="FAK150" s="29"/>
      <c r="FAL150" s="29"/>
      <c r="FAN150" s="29"/>
      <c r="FAO150" s="29"/>
      <c r="FAP150" s="29"/>
      <c r="FAQ150" s="29"/>
      <c r="FAR150" s="29"/>
      <c r="FAS150" s="29"/>
      <c r="FAT150" s="29"/>
      <c r="FAU150" s="29"/>
      <c r="FAV150" s="29"/>
      <c r="FAW150" s="29"/>
      <c r="FAX150" s="29"/>
      <c r="FAY150" s="29"/>
      <c r="FAZ150" s="29"/>
      <c r="FBA150" s="29"/>
      <c r="FBB150" s="29"/>
      <c r="FBC150" s="29"/>
      <c r="FBD150" s="29"/>
      <c r="FBE150" s="29"/>
      <c r="FBF150" s="29"/>
      <c r="FBG150" s="29"/>
      <c r="FBH150" s="29"/>
      <c r="FBI150" s="29"/>
      <c r="FBJ150" s="29"/>
      <c r="FBK150" s="29"/>
      <c r="FBL150" s="29"/>
      <c r="FBM150" s="29"/>
      <c r="FBN150" s="29"/>
      <c r="FBO150" s="29"/>
      <c r="FBP150" s="29"/>
      <c r="FBQ150" s="29"/>
      <c r="FBR150" s="29"/>
      <c r="FBS150" s="29"/>
      <c r="FBT150" s="29"/>
      <c r="FBU150" s="29"/>
      <c r="FBV150" s="29"/>
      <c r="FBW150" s="29"/>
      <c r="FBX150" s="29"/>
      <c r="FBY150" s="29"/>
      <c r="FBZ150" s="29"/>
      <c r="FCA150" s="29"/>
      <c r="FCB150" s="29"/>
      <c r="FCC150" s="29"/>
      <c r="FCD150" s="29"/>
      <c r="FCE150" s="29"/>
      <c r="FCF150" s="29"/>
      <c r="FCG150" s="29"/>
      <c r="FCH150" s="29"/>
      <c r="FCI150" s="29"/>
      <c r="FCJ150" s="29"/>
      <c r="FCK150" s="29"/>
      <c r="FCL150" s="29"/>
      <c r="FCM150" s="29"/>
      <c r="FCN150" s="29"/>
      <c r="FCO150" s="29"/>
      <c r="FCP150" s="29"/>
      <c r="FCQ150" s="29"/>
      <c r="FCR150" s="29"/>
      <c r="FCS150" s="29"/>
      <c r="FCT150" s="29"/>
      <c r="FCU150" s="29"/>
      <c r="FCV150" s="29"/>
      <c r="FCW150" s="29"/>
      <c r="FCX150" s="29"/>
      <c r="FCY150" s="29"/>
      <c r="FCZ150" s="29"/>
      <c r="FDA150" s="29"/>
      <c r="FDB150" s="29"/>
      <c r="FDC150" s="29"/>
      <c r="FDD150" s="29"/>
      <c r="FDE150" s="29"/>
      <c r="FDF150" s="29"/>
      <c r="FDG150" s="29"/>
      <c r="FDH150" s="29"/>
      <c r="FDI150" s="29"/>
      <c r="FDJ150" s="29"/>
      <c r="FDK150" s="29"/>
      <c r="FDL150" s="29"/>
      <c r="FDM150" s="29"/>
      <c r="FDN150" s="29"/>
      <c r="FDO150" s="29"/>
      <c r="FDP150" s="29"/>
      <c r="FDQ150" s="29"/>
      <c r="FDR150" s="29"/>
      <c r="FDS150" s="29"/>
      <c r="FDT150" s="29"/>
      <c r="FDU150" s="29"/>
      <c r="FDV150" s="29"/>
      <c r="FDW150" s="29"/>
      <c r="FDX150" s="29"/>
      <c r="FDY150" s="29"/>
      <c r="FDZ150" s="29"/>
      <c r="FEA150" s="29"/>
      <c r="FEB150" s="29"/>
      <c r="FEC150" s="29"/>
      <c r="FED150" s="29"/>
      <c r="FEE150" s="29"/>
      <c r="FEF150" s="29"/>
      <c r="FEG150" s="29"/>
      <c r="FEH150" s="29"/>
      <c r="FEI150" s="29"/>
      <c r="FEJ150" s="29"/>
      <c r="FEK150" s="29"/>
      <c r="FEL150" s="29"/>
      <c r="FEM150" s="29"/>
      <c r="FEN150" s="29"/>
      <c r="FEO150" s="29"/>
      <c r="FEP150" s="29"/>
      <c r="FEQ150" s="29"/>
      <c r="FER150" s="29"/>
      <c r="FES150" s="29"/>
      <c r="FET150" s="29"/>
      <c r="FEU150" s="29"/>
      <c r="FEV150" s="29"/>
      <c r="FEW150" s="29"/>
      <c r="FEX150" s="29"/>
      <c r="FEY150" s="29"/>
      <c r="FEZ150" s="29"/>
      <c r="FFA150" s="29"/>
      <c r="FFB150" s="29"/>
      <c r="FFC150" s="29"/>
      <c r="FFD150" s="29"/>
      <c r="FFE150" s="29"/>
      <c r="FFF150" s="29"/>
      <c r="FFG150" s="29"/>
      <c r="FFH150" s="29"/>
      <c r="FFI150" s="29"/>
      <c r="FFJ150" s="29"/>
      <c r="FFK150" s="29"/>
      <c r="FFL150" s="29"/>
      <c r="FFM150" s="29"/>
      <c r="FFN150" s="29"/>
      <c r="FFO150" s="29"/>
      <c r="FFP150" s="29"/>
      <c r="FFQ150" s="29"/>
      <c r="FFR150" s="29"/>
      <c r="FFS150" s="29"/>
      <c r="FFT150" s="29"/>
      <c r="FFU150" s="29"/>
      <c r="FFV150" s="29"/>
      <c r="FFW150" s="29"/>
      <c r="FFX150" s="29"/>
      <c r="FFY150" s="29"/>
      <c r="FFZ150" s="29"/>
      <c r="FGA150" s="29"/>
      <c r="FGB150" s="29"/>
      <c r="FGC150" s="29"/>
      <c r="FGD150" s="29"/>
      <c r="FGE150" s="29"/>
      <c r="FGF150" s="29"/>
      <c r="FGG150" s="29"/>
      <c r="FGH150" s="29"/>
      <c r="FGI150" s="29"/>
      <c r="FGJ150" s="29"/>
      <c r="FGK150" s="29"/>
      <c r="FGL150" s="29"/>
      <c r="FGM150" s="29"/>
      <c r="FGN150" s="29"/>
      <c r="FGO150" s="29"/>
      <c r="FGP150" s="29"/>
      <c r="FGQ150" s="29"/>
      <c r="FGR150" s="29"/>
      <c r="FGS150" s="29"/>
      <c r="FGT150" s="29"/>
      <c r="FGU150" s="29"/>
      <c r="FGV150" s="29"/>
      <c r="FGW150" s="29"/>
      <c r="FGX150" s="29"/>
      <c r="FGY150" s="29"/>
      <c r="FGZ150" s="29"/>
      <c r="FHA150" s="29"/>
      <c r="FHB150" s="29"/>
      <c r="FHC150" s="29"/>
      <c r="FHD150" s="29"/>
      <c r="FHE150" s="29"/>
      <c r="FHF150" s="29"/>
      <c r="FHG150" s="29"/>
      <c r="FHH150" s="29"/>
      <c r="FHI150" s="29"/>
      <c r="FHJ150" s="29"/>
      <c r="FHK150" s="29"/>
      <c r="FHL150" s="29"/>
      <c r="FHM150" s="29"/>
      <c r="FHN150" s="29"/>
      <c r="FHO150" s="29"/>
      <c r="FHP150" s="29"/>
      <c r="FHQ150" s="29"/>
      <c r="FHR150" s="29"/>
      <c r="FHS150" s="29"/>
      <c r="FHT150" s="29"/>
      <c r="FHU150" s="29"/>
      <c r="FHV150" s="29"/>
      <c r="FHW150" s="29"/>
      <c r="FHX150" s="29"/>
      <c r="FHY150" s="29"/>
      <c r="FHZ150" s="29"/>
      <c r="FIA150" s="29"/>
      <c r="FIB150" s="29"/>
      <c r="FIC150" s="29"/>
      <c r="FID150" s="29"/>
      <c r="FIE150" s="29"/>
      <c r="FIF150" s="29"/>
      <c r="FIG150" s="29"/>
      <c r="FIH150" s="29"/>
      <c r="FII150" s="29"/>
      <c r="FIJ150" s="29"/>
      <c r="FIK150" s="29"/>
      <c r="FIL150" s="29"/>
      <c r="FIM150" s="29"/>
      <c r="FIN150" s="29"/>
      <c r="FIO150" s="29"/>
      <c r="FIP150" s="29"/>
      <c r="FIQ150" s="29"/>
      <c r="FIR150" s="29"/>
      <c r="FIS150" s="29"/>
      <c r="FIT150" s="29"/>
      <c r="FIU150" s="29"/>
      <c r="FIV150" s="29"/>
      <c r="FIW150" s="29"/>
      <c r="FIX150" s="29"/>
      <c r="FIY150" s="29"/>
      <c r="FIZ150" s="29"/>
      <c r="FJA150" s="29"/>
      <c r="FJB150" s="29"/>
      <c r="FJC150" s="29"/>
      <c r="FJD150" s="29"/>
      <c r="FJE150" s="29"/>
      <c r="FJF150" s="29"/>
      <c r="FJG150" s="29"/>
      <c r="FJH150" s="29"/>
      <c r="FJI150" s="29"/>
      <c r="FJJ150" s="29"/>
      <c r="FJK150" s="29"/>
      <c r="FJL150" s="29"/>
      <c r="FJM150" s="29"/>
      <c r="FJN150" s="29"/>
      <c r="FJO150" s="29"/>
      <c r="FJP150" s="29"/>
      <c r="FJQ150" s="29"/>
      <c r="FJR150" s="29"/>
      <c r="FJS150" s="29"/>
      <c r="FJT150" s="29"/>
      <c r="FJU150" s="29"/>
      <c r="FJV150" s="29"/>
      <c r="FJW150" s="29"/>
      <c r="FJX150" s="29"/>
      <c r="FJY150" s="29"/>
      <c r="FJZ150" s="29"/>
      <c r="FKA150" s="29"/>
      <c r="FKB150" s="29"/>
      <c r="FKC150" s="29"/>
      <c r="FKD150" s="29"/>
      <c r="FKE150" s="29"/>
      <c r="FKF150" s="29"/>
      <c r="FKG150" s="29"/>
      <c r="FKH150" s="29"/>
      <c r="FKJ150" s="29"/>
      <c r="FKK150" s="29"/>
      <c r="FKL150" s="29"/>
      <c r="FKM150" s="29"/>
      <c r="FKN150" s="29"/>
      <c r="FKO150" s="29"/>
      <c r="FKP150" s="29"/>
      <c r="FKQ150" s="29"/>
      <c r="FKR150" s="29"/>
      <c r="FKS150" s="29"/>
      <c r="FKT150" s="29"/>
      <c r="FKU150" s="29"/>
      <c r="FKV150" s="29"/>
      <c r="FKW150" s="29"/>
      <c r="FKX150" s="29"/>
      <c r="FKY150" s="29"/>
      <c r="FKZ150" s="29"/>
      <c r="FLA150" s="29"/>
      <c r="FLB150" s="29"/>
      <c r="FLC150" s="29"/>
      <c r="FLD150" s="29"/>
      <c r="FLE150" s="29"/>
      <c r="FLF150" s="29"/>
      <c r="FLG150" s="29"/>
      <c r="FLH150" s="29"/>
      <c r="FLI150" s="29"/>
      <c r="FLJ150" s="29"/>
      <c r="FLK150" s="29"/>
      <c r="FLL150" s="29"/>
      <c r="FLM150" s="29"/>
      <c r="FLN150" s="29"/>
      <c r="FLO150" s="29"/>
      <c r="FLP150" s="29"/>
      <c r="FLQ150" s="29"/>
      <c r="FLR150" s="29"/>
      <c r="FLS150" s="29"/>
      <c r="FLT150" s="29"/>
      <c r="FLU150" s="29"/>
      <c r="FLV150" s="29"/>
      <c r="FLW150" s="29"/>
      <c r="FLX150" s="29"/>
      <c r="FLY150" s="29"/>
      <c r="FLZ150" s="29"/>
      <c r="FMA150" s="29"/>
      <c r="FMB150" s="29"/>
      <c r="FMC150" s="29"/>
      <c r="FMD150" s="29"/>
      <c r="FME150" s="29"/>
      <c r="FMF150" s="29"/>
      <c r="FMG150" s="29"/>
      <c r="FMH150" s="29"/>
      <c r="FMI150" s="29"/>
      <c r="FMJ150" s="29"/>
      <c r="FMK150" s="29"/>
      <c r="FML150" s="29"/>
      <c r="FMM150" s="29"/>
      <c r="FMN150" s="29"/>
      <c r="FMO150" s="29"/>
      <c r="FMP150" s="29"/>
      <c r="FMQ150" s="29"/>
      <c r="FMR150" s="29"/>
      <c r="FMS150" s="29"/>
      <c r="FMT150" s="29"/>
      <c r="FMU150" s="29"/>
      <c r="FMV150" s="29"/>
      <c r="FMW150" s="29"/>
      <c r="FMX150" s="29"/>
      <c r="FMY150" s="29"/>
      <c r="FMZ150" s="29"/>
      <c r="FNA150" s="29"/>
      <c r="FNB150" s="29"/>
      <c r="FNC150" s="29"/>
      <c r="FND150" s="29"/>
      <c r="FNE150" s="29"/>
      <c r="FNF150" s="29"/>
      <c r="FNG150" s="29"/>
      <c r="FNH150" s="29"/>
      <c r="FNI150" s="29"/>
      <c r="FNJ150" s="29"/>
      <c r="FNK150" s="29"/>
      <c r="FNL150" s="29"/>
      <c r="FNM150" s="29"/>
      <c r="FNN150" s="29"/>
      <c r="FNO150" s="29"/>
      <c r="FNP150" s="29"/>
      <c r="FNQ150" s="29"/>
      <c r="FNR150" s="29"/>
      <c r="FNS150" s="29"/>
      <c r="FNT150" s="29"/>
      <c r="FNU150" s="29"/>
      <c r="FNV150" s="29"/>
      <c r="FNW150" s="29"/>
      <c r="FNX150" s="29"/>
      <c r="FNY150" s="29"/>
      <c r="FNZ150" s="29"/>
      <c r="FOA150" s="29"/>
      <c r="FOB150" s="29"/>
      <c r="FOC150" s="29"/>
      <c r="FOD150" s="29"/>
      <c r="FOE150" s="29"/>
      <c r="FOF150" s="29"/>
      <c r="FOG150" s="29"/>
      <c r="FOH150" s="29"/>
      <c r="FOI150" s="29"/>
      <c r="FOJ150" s="29"/>
      <c r="FOK150" s="29"/>
      <c r="FOL150" s="29"/>
      <c r="FOM150" s="29"/>
      <c r="FON150" s="29"/>
      <c r="FOO150" s="29"/>
      <c r="FOP150" s="29"/>
      <c r="FOQ150" s="29"/>
      <c r="FOR150" s="29"/>
      <c r="FOS150" s="29"/>
      <c r="FOT150" s="29"/>
      <c r="FOU150" s="29"/>
      <c r="FOV150" s="29"/>
      <c r="FOW150" s="29"/>
      <c r="FOX150" s="29"/>
      <c r="FOY150" s="29"/>
      <c r="FOZ150" s="29"/>
      <c r="FPA150" s="29"/>
      <c r="FPB150" s="29"/>
      <c r="FPC150" s="29"/>
      <c r="FPD150" s="29"/>
      <c r="FPE150" s="29"/>
      <c r="FPF150" s="29"/>
      <c r="FPG150" s="29"/>
      <c r="FPH150" s="29"/>
      <c r="FPI150" s="29"/>
      <c r="FPJ150" s="29"/>
      <c r="FPK150" s="29"/>
      <c r="FPL150" s="29"/>
      <c r="FPM150" s="29"/>
      <c r="FPN150" s="29"/>
      <c r="FPO150" s="29"/>
      <c r="FPP150" s="29"/>
      <c r="FPQ150" s="29"/>
      <c r="FPR150" s="29"/>
      <c r="FPS150" s="29"/>
      <c r="FPT150" s="29"/>
      <c r="FPU150" s="29"/>
      <c r="FPV150" s="29"/>
      <c r="FPW150" s="29"/>
      <c r="FPX150" s="29"/>
      <c r="FPY150" s="29"/>
      <c r="FPZ150" s="29"/>
      <c r="FQA150" s="29"/>
      <c r="FQB150" s="29"/>
      <c r="FQC150" s="29"/>
      <c r="FQD150" s="29"/>
      <c r="FQE150" s="29"/>
      <c r="FQF150" s="29"/>
      <c r="FQG150" s="29"/>
      <c r="FQH150" s="29"/>
      <c r="FQI150" s="29"/>
      <c r="FQJ150" s="29"/>
      <c r="FQK150" s="29"/>
      <c r="FQL150" s="29"/>
      <c r="FQM150" s="29"/>
      <c r="FQN150" s="29"/>
      <c r="FQO150" s="29"/>
      <c r="FQP150" s="29"/>
      <c r="FQQ150" s="29"/>
      <c r="FQR150" s="29"/>
      <c r="FQS150" s="29"/>
      <c r="FQT150" s="29"/>
      <c r="FQU150" s="29"/>
      <c r="FQV150" s="29"/>
      <c r="FQW150" s="29"/>
      <c r="FQX150" s="29"/>
      <c r="FQY150" s="29"/>
      <c r="FQZ150" s="29"/>
      <c r="FRA150" s="29"/>
      <c r="FRB150" s="29"/>
      <c r="FRC150" s="29"/>
      <c r="FRD150" s="29"/>
      <c r="FRE150" s="29"/>
      <c r="FRF150" s="29"/>
      <c r="FRG150" s="29"/>
      <c r="FRH150" s="29"/>
      <c r="FRI150" s="29"/>
      <c r="FRJ150" s="29"/>
      <c r="FRK150" s="29"/>
      <c r="FRL150" s="29"/>
      <c r="FRM150" s="29"/>
      <c r="FRN150" s="29"/>
      <c r="FRO150" s="29"/>
      <c r="FRP150" s="29"/>
      <c r="FRQ150" s="29"/>
      <c r="FRR150" s="29"/>
      <c r="FRS150" s="29"/>
      <c r="FRT150" s="29"/>
      <c r="FRU150" s="29"/>
      <c r="FRV150" s="29"/>
      <c r="FRW150" s="29"/>
      <c r="FRX150" s="29"/>
      <c r="FRY150" s="29"/>
      <c r="FRZ150" s="29"/>
      <c r="FSA150" s="29"/>
      <c r="FSB150" s="29"/>
      <c r="FSC150" s="29"/>
      <c r="FSD150" s="29"/>
      <c r="FSE150" s="29"/>
      <c r="FSF150" s="29"/>
      <c r="FSG150" s="29"/>
      <c r="FSH150" s="29"/>
      <c r="FSI150" s="29"/>
      <c r="FSJ150" s="29"/>
      <c r="FSK150" s="29"/>
      <c r="FSL150" s="29"/>
      <c r="FSM150" s="29"/>
      <c r="FSN150" s="29"/>
      <c r="FSO150" s="29"/>
      <c r="FSP150" s="29"/>
      <c r="FSQ150" s="29"/>
      <c r="FSR150" s="29"/>
      <c r="FSS150" s="29"/>
      <c r="FST150" s="29"/>
      <c r="FSU150" s="29"/>
      <c r="FSV150" s="29"/>
      <c r="FSW150" s="29"/>
      <c r="FSX150" s="29"/>
      <c r="FSY150" s="29"/>
      <c r="FSZ150" s="29"/>
      <c r="FTA150" s="29"/>
      <c r="FTB150" s="29"/>
      <c r="FTC150" s="29"/>
      <c r="FTD150" s="29"/>
      <c r="FTE150" s="29"/>
      <c r="FTF150" s="29"/>
      <c r="FTG150" s="29"/>
      <c r="FTH150" s="29"/>
      <c r="FTI150" s="29"/>
      <c r="FTJ150" s="29"/>
      <c r="FTK150" s="29"/>
      <c r="FTL150" s="29"/>
      <c r="FTM150" s="29"/>
      <c r="FTN150" s="29"/>
      <c r="FTO150" s="29"/>
      <c r="FTP150" s="29"/>
      <c r="FTQ150" s="29"/>
      <c r="FTR150" s="29"/>
      <c r="FTS150" s="29"/>
      <c r="FTT150" s="29"/>
      <c r="FTU150" s="29"/>
      <c r="FTV150" s="29"/>
      <c r="FTW150" s="29"/>
      <c r="FTX150" s="29"/>
      <c r="FTY150" s="29"/>
      <c r="FTZ150" s="29"/>
      <c r="FUA150" s="29"/>
      <c r="FUB150" s="29"/>
      <c r="FUC150" s="29"/>
      <c r="FUD150" s="29"/>
      <c r="FUF150" s="29"/>
      <c r="FUG150" s="29"/>
      <c r="FUH150" s="29"/>
      <c r="FUI150" s="29"/>
      <c r="FUJ150" s="29"/>
      <c r="FUK150" s="29"/>
      <c r="FUL150" s="29"/>
      <c r="FUM150" s="29"/>
      <c r="FUN150" s="29"/>
      <c r="FUO150" s="29"/>
      <c r="FUP150" s="29"/>
      <c r="FUQ150" s="29"/>
      <c r="FUR150" s="29"/>
      <c r="FUS150" s="29"/>
      <c r="FUT150" s="29"/>
      <c r="FUU150" s="29"/>
      <c r="FUV150" s="29"/>
      <c r="FUW150" s="29"/>
      <c r="FUX150" s="29"/>
      <c r="FUY150" s="29"/>
      <c r="FUZ150" s="29"/>
      <c r="FVA150" s="29"/>
      <c r="FVB150" s="29"/>
      <c r="FVC150" s="29"/>
      <c r="FVD150" s="29"/>
      <c r="FVE150" s="29"/>
      <c r="FVF150" s="29"/>
      <c r="FVG150" s="29"/>
      <c r="FVH150" s="29"/>
      <c r="FVI150" s="29"/>
      <c r="FVJ150" s="29"/>
      <c r="FVK150" s="29"/>
      <c r="FVL150" s="29"/>
      <c r="FVM150" s="29"/>
      <c r="FVN150" s="29"/>
      <c r="FVO150" s="29"/>
      <c r="FVP150" s="29"/>
      <c r="FVQ150" s="29"/>
      <c r="FVR150" s="29"/>
      <c r="FVS150" s="29"/>
      <c r="FVT150" s="29"/>
      <c r="FVU150" s="29"/>
      <c r="FVV150" s="29"/>
      <c r="FVW150" s="29"/>
      <c r="FVX150" s="29"/>
      <c r="FVY150" s="29"/>
      <c r="FVZ150" s="29"/>
      <c r="FWA150" s="29"/>
      <c r="FWB150" s="29"/>
      <c r="FWC150" s="29"/>
      <c r="FWD150" s="29"/>
      <c r="FWE150" s="29"/>
      <c r="FWF150" s="29"/>
      <c r="FWG150" s="29"/>
      <c r="FWH150" s="29"/>
      <c r="FWI150" s="29"/>
      <c r="FWJ150" s="29"/>
      <c r="FWK150" s="29"/>
      <c r="FWL150" s="29"/>
      <c r="FWM150" s="29"/>
      <c r="FWN150" s="29"/>
      <c r="FWO150" s="29"/>
      <c r="FWP150" s="29"/>
      <c r="FWQ150" s="29"/>
      <c r="FWR150" s="29"/>
      <c r="FWS150" s="29"/>
      <c r="FWT150" s="29"/>
      <c r="FWU150" s="29"/>
      <c r="FWV150" s="29"/>
      <c r="FWW150" s="29"/>
      <c r="FWX150" s="29"/>
      <c r="FWY150" s="29"/>
      <c r="FWZ150" s="29"/>
      <c r="FXA150" s="29"/>
      <c r="FXB150" s="29"/>
      <c r="FXC150" s="29"/>
      <c r="FXD150" s="29"/>
      <c r="FXE150" s="29"/>
      <c r="FXF150" s="29"/>
      <c r="FXG150" s="29"/>
      <c r="FXH150" s="29"/>
      <c r="FXI150" s="29"/>
      <c r="FXJ150" s="29"/>
      <c r="FXK150" s="29"/>
      <c r="FXL150" s="29"/>
      <c r="FXM150" s="29"/>
      <c r="FXN150" s="29"/>
      <c r="FXO150" s="29"/>
      <c r="FXP150" s="29"/>
      <c r="FXQ150" s="29"/>
      <c r="FXR150" s="29"/>
      <c r="FXS150" s="29"/>
      <c r="FXT150" s="29"/>
      <c r="FXU150" s="29"/>
      <c r="FXV150" s="29"/>
      <c r="FXW150" s="29"/>
      <c r="FXX150" s="29"/>
      <c r="FXY150" s="29"/>
      <c r="FXZ150" s="29"/>
      <c r="FYA150" s="29"/>
      <c r="FYB150" s="29"/>
      <c r="FYC150" s="29"/>
      <c r="FYD150" s="29"/>
      <c r="FYE150" s="29"/>
      <c r="FYF150" s="29"/>
      <c r="FYG150" s="29"/>
      <c r="FYH150" s="29"/>
      <c r="FYI150" s="29"/>
      <c r="FYJ150" s="29"/>
      <c r="FYK150" s="29"/>
      <c r="FYL150" s="29"/>
      <c r="FYM150" s="29"/>
      <c r="FYN150" s="29"/>
      <c r="FYO150" s="29"/>
      <c r="FYP150" s="29"/>
      <c r="FYQ150" s="29"/>
      <c r="FYR150" s="29"/>
      <c r="FYS150" s="29"/>
      <c r="FYT150" s="29"/>
      <c r="FYU150" s="29"/>
      <c r="FYV150" s="29"/>
      <c r="FYW150" s="29"/>
      <c r="FYX150" s="29"/>
      <c r="FYY150" s="29"/>
      <c r="FYZ150" s="29"/>
      <c r="FZA150" s="29"/>
      <c r="FZB150" s="29"/>
      <c r="FZC150" s="29"/>
      <c r="FZD150" s="29"/>
      <c r="FZE150" s="29"/>
      <c r="FZF150" s="29"/>
      <c r="FZG150" s="29"/>
      <c r="FZH150" s="29"/>
      <c r="FZI150" s="29"/>
      <c r="FZJ150" s="29"/>
      <c r="FZK150" s="29"/>
      <c r="FZL150" s="29"/>
      <c r="FZM150" s="29"/>
      <c r="FZN150" s="29"/>
      <c r="FZO150" s="29"/>
      <c r="FZP150" s="29"/>
      <c r="FZQ150" s="29"/>
      <c r="FZR150" s="29"/>
      <c r="FZS150" s="29"/>
      <c r="FZT150" s="29"/>
      <c r="FZU150" s="29"/>
      <c r="FZV150" s="29"/>
      <c r="FZW150" s="29"/>
      <c r="FZX150" s="29"/>
      <c r="FZY150" s="29"/>
      <c r="FZZ150" s="29"/>
      <c r="GAA150" s="29"/>
      <c r="GAB150" s="29"/>
      <c r="GAC150" s="29"/>
      <c r="GAD150" s="29"/>
      <c r="GAE150" s="29"/>
      <c r="GAF150" s="29"/>
      <c r="GAG150" s="29"/>
      <c r="GAH150" s="29"/>
      <c r="GAI150" s="29"/>
      <c r="GAJ150" s="29"/>
      <c r="GAK150" s="29"/>
      <c r="GAL150" s="29"/>
      <c r="GAM150" s="29"/>
      <c r="GAN150" s="29"/>
      <c r="GAO150" s="29"/>
      <c r="GAP150" s="29"/>
      <c r="GAQ150" s="29"/>
      <c r="GAR150" s="29"/>
      <c r="GAS150" s="29"/>
      <c r="GAT150" s="29"/>
      <c r="GAU150" s="29"/>
      <c r="GAV150" s="29"/>
      <c r="GAW150" s="29"/>
      <c r="GAX150" s="29"/>
      <c r="GAY150" s="29"/>
      <c r="GAZ150" s="29"/>
      <c r="GBA150" s="29"/>
      <c r="GBB150" s="29"/>
      <c r="GBC150" s="29"/>
      <c r="GBD150" s="29"/>
      <c r="GBE150" s="29"/>
      <c r="GBF150" s="29"/>
      <c r="GBG150" s="29"/>
      <c r="GBH150" s="29"/>
      <c r="GBI150" s="29"/>
      <c r="GBJ150" s="29"/>
      <c r="GBK150" s="29"/>
      <c r="GBL150" s="29"/>
      <c r="GBM150" s="29"/>
      <c r="GBN150" s="29"/>
      <c r="GBO150" s="29"/>
      <c r="GBP150" s="29"/>
      <c r="GBQ150" s="29"/>
      <c r="GBR150" s="29"/>
      <c r="GBS150" s="29"/>
      <c r="GBT150" s="29"/>
      <c r="GBU150" s="29"/>
      <c r="GBV150" s="29"/>
      <c r="GBW150" s="29"/>
      <c r="GBX150" s="29"/>
      <c r="GBY150" s="29"/>
      <c r="GBZ150" s="29"/>
      <c r="GCA150" s="29"/>
      <c r="GCB150" s="29"/>
      <c r="GCC150" s="29"/>
      <c r="GCD150" s="29"/>
      <c r="GCE150" s="29"/>
      <c r="GCF150" s="29"/>
      <c r="GCG150" s="29"/>
      <c r="GCH150" s="29"/>
      <c r="GCI150" s="29"/>
      <c r="GCJ150" s="29"/>
      <c r="GCK150" s="29"/>
      <c r="GCL150" s="29"/>
      <c r="GCM150" s="29"/>
      <c r="GCN150" s="29"/>
      <c r="GCO150" s="29"/>
      <c r="GCP150" s="29"/>
      <c r="GCQ150" s="29"/>
      <c r="GCR150" s="29"/>
      <c r="GCS150" s="29"/>
      <c r="GCT150" s="29"/>
      <c r="GCU150" s="29"/>
      <c r="GCV150" s="29"/>
      <c r="GCW150" s="29"/>
      <c r="GCX150" s="29"/>
      <c r="GCY150" s="29"/>
      <c r="GCZ150" s="29"/>
      <c r="GDA150" s="29"/>
      <c r="GDB150" s="29"/>
      <c r="GDC150" s="29"/>
      <c r="GDD150" s="29"/>
      <c r="GDE150" s="29"/>
      <c r="GDF150" s="29"/>
      <c r="GDG150" s="29"/>
      <c r="GDH150" s="29"/>
      <c r="GDI150" s="29"/>
      <c r="GDJ150" s="29"/>
      <c r="GDK150" s="29"/>
      <c r="GDL150" s="29"/>
      <c r="GDM150" s="29"/>
      <c r="GDN150" s="29"/>
      <c r="GDO150" s="29"/>
      <c r="GDP150" s="29"/>
      <c r="GDQ150" s="29"/>
      <c r="GDR150" s="29"/>
      <c r="GDS150" s="29"/>
      <c r="GDT150" s="29"/>
      <c r="GDU150" s="29"/>
      <c r="GDV150" s="29"/>
      <c r="GDW150" s="29"/>
      <c r="GDX150" s="29"/>
      <c r="GDY150" s="29"/>
      <c r="GDZ150" s="29"/>
      <c r="GEB150" s="29"/>
      <c r="GEC150" s="29"/>
      <c r="GED150" s="29"/>
      <c r="GEE150" s="29"/>
      <c r="GEF150" s="29"/>
      <c r="GEG150" s="29"/>
      <c r="GEH150" s="29"/>
      <c r="GEI150" s="29"/>
      <c r="GEJ150" s="29"/>
      <c r="GEK150" s="29"/>
      <c r="GEL150" s="29"/>
      <c r="GEM150" s="29"/>
      <c r="GEN150" s="29"/>
      <c r="GEO150" s="29"/>
      <c r="GEP150" s="29"/>
      <c r="GEQ150" s="29"/>
      <c r="GER150" s="29"/>
      <c r="GES150" s="29"/>
      <c r="GET150" s="29"/>
      <c r="GEU150" s="29"/>
      <c r="GEV150" s="29"/>
      <c r="GEW150" s="29"/>
      <c r="GEX150" s="29"/>
      <c r="GEY150" s="29"/>
      <c r="GEZ150" s="29"/>
      <c r="GFA150" s="29"/>
      <c r="GFB150" s="29"/>
      <c r="GFC150" s="29"/>
      <c r="GFD150" s="29"/>
      <c r="GFE150" s="29"/>
      <c r="GFF150" s="29"/>
      <c r="GFG150" s="29"/>
      <c r="GFH150" s="29"/>
      <c r="GFI150" s="29"/>
      <c r="GFJ150" s="29"/>
      <c r="GFK150" s="29"/>
      <c r="GFL150" s="29"/>
      <c r="GFM150" s="29"/>
      <c r="GFN150" s="29"/>
      <c r="GFO150" s="29"/>
      <c r="GFP150" s="29"/>
      <c r="GFQ150" s="29"/>
      <c r="GFR150" s="29"/>
      <c r="GFS150" s="29"/>
      <c r="GFT150" s="29"/>
      <c r="GFU150" s="29"/>
      <c r="GFV150" s="29"/>
      <c r="GFW150" s="29"/>
      <c r="GFX150" s="29"/>
      <c r="GFY150" s="29"/>
      <c r="GFZ150" s="29"/>
      <c r="GGA150" s="29"/>
      <c r="GGB150" s="29"/>
      <c r="GGC150" s="29"/>
      <c r="GGD150" s="29"/>
      <c r="GGE150" s="29"/>
      <c r="GGF150" s="29"/>
      <c r="GGG150" s="29"/>
      <c r="GGH150" s="29"/>
      <c r="GGI150" s="29"/>
      <c r="GGJ150" s="29"/>
      <c r="GGK150" s="29"/>
      <c r="GGL150" s="29"/>
      <c r="GGM150" s="29"/>
      <c r="GGN150" s="29"/>
      <c r="GGO150" s="29"/>
      <c r="GGP150" s="29"/>
      <c r="GGQ150" s="29"/>
      <c r="GGR150" s="29"/>
      <c r="GGS150" s="29"/>
      <c r="GGT150" s="29"/>
      <c r="GGU150" s="29"/>
      <c r="GGV150" s="29"/>
      <c r="GGW150" s="29"/>
      <c r="GGX150" s="29"/>
      <c r="GGY150" s="29"/>
      <c r="GGZ150" s="29"/>
      <c r="GHA150" s="29"/>
      <c r="GHB150" s="29"/>
      <c r="GHC150" s="29"/>
      <c r="GHD150" s="29"/>
      <c r="GHE150" s="29"/>
      <c r="GHF150" s="29"/>
      <c r="GHG150" s="29"/>
      <c r="GHH150" s="29"/>
      <c r="GHI150" s="29"/>
      <c r="GHJ150" s="29"/>
      <c r="GHK150" s="29"/>
      <c r="GHL150" s="29"/>
      <c r="GHM150" s="29"/>
      <c r="GHN150" s="29"/>
      <c r="GHO150" s="29"/>
      <c r="GHP150" s="29"/>
      <c r="GHQ150" s="29"/>
      <c r="GHR150" s="29"/>
      <c r="GHS150" s="29"/>
      <c r="GHT150" s="29"/>
      <c r="GHU150" s="29"/>
      <c r="GHV150" s="29"/>
      <c r="GHW150" s="29"/>
      <c r="GHX150" s="29"/>
      <c r="GHY150" s="29"/>
      <c r="GHZ150" s="29"/>
      <c r="GIA150" s="29"/>
      <c r="GIB150" s="29"/>
      <c r="GIC150" s="29"/>
      <c r="GID150" s="29"/>
      <c r="GIE150" s="29"/>
      <c r="GIF150" s="29"/>
      <c r="GIG150" s="29"/>
      <c r="GIH150" s="29"/>
      <c r="GII150" s="29"/>
      <c r="GIJ150" s="29"/>
      <c r="GIK150" s="29"/>
      <c r="GIL150" s="29"/>
      <c r="GIM150" s="29"/>
      <c r="GIN150" s="29"/>
      <c r="GIO150" s="29"/>
      <c r="GIP150" s="29"/>
      <c r="GIQ150" s="29"/>
      <c r="GIR150" s="29"/>
      <c r="GIS150" s="29"/>
      <c r="GIT150" s="29"/>
      <c r="GIU150" s="29"/>
      <c r="GIV150" s="29"/>
      <c r="GIW150" s="29"/>
      <c r="GIX150" s="29"/>
      <c r="GIY150" s="29"/>
      <c r="GIZ150" s="29"/>
      <c r="GJA150" s="29"/>
      <c r="GJB150" s="29"/>
      <c r="GJC150" s="29"/>
      <c r="GJD150" s="29"/>
      <c r="GJE150" s="29"/>
      <c r="GJF150" s="29"/>
      <c r="GJG150" s="29"/>
      <c r="GJH150" s="29"/>
      <c r="GJI150" s="29"/>
      <c r="GJJ150" s="29"/>
      <c r="GJK150" s="29"/>
      <c r="GJL150" s="29"/>
      <c r="GJM150" s="29"/>
      <c r="GJN150" s="29"/>
      <c r="GJO150" s="29"/>
      <c r="GJP150" s="29"/>
      <c r="GJQ150" s="29"/>
      <c r="GJR150" s="29"/>
      <c r="GJS150" s="29"/>
      <c r="GJT150" s="29"/>
      <c r="GJU150" s="29"/>
      <c r="GJV150" s="29"/>
      <c r="GJW150" s="29"/>
      <c r="GJX150" s="29"/>
      <c r="GJY150" s="29"/>
      <c r="GJZ150" s="29"/>
      <c r="GKA150" s="29"/>
      <c r="GKB150" s="29"/>
      <c r="GKC150" s="29"/>
      <c r="GKD150" s="29"/>
      <c r="GKE150" s="29"/>
      <c r="GKF150" s="29"/>
      <c r="GKG150" s="29"/>
      <c r="GKH150" s="29"/>
      <c r="GKI150" s="29"/>
      <c r="GKJ150" s="29"/>
      <c r="GKK150" s="29"/>
      <c r="GKL150" s="29"/>
      <c r="GKM150" s="29"/>
      <c r="GKN150" s="29"/>
      <c r="GKO150" s="29"/>
      <c r="GKP150" s="29"/>
      <c r="GKQ150" s="29"/>
      <c r="GKR150" s="29"/>
      <c r="GKS150" s="29"/>
      <c r="GKT150" s="29"/>
      <c r="GKU150" s="29"/>
      <c r="GKV150" s="29"/>
      <c r="GKW150" s="29"/>
      <c r="GKX150" s="29"/>
      <c r="GKY150" s="29"/>
      <c r="GKZ150" s="29"/>
      <c r="GLA150" s="29"/>
      <c r="GLB150" s="29"/>
      <c r="GLC150" s="29"/>
      <c r="GLD150" s="29"/>
      <c r="GLE150" s="29"/>
      <c r="GLF150" s="29"/>
      <c r="GLG150" s="29"/>
      <c r="GLH150" s="29"/>
      <c r="GLI150" s="29"/>
      <c r="GLJ150" s="29"/>
      <c r="GLK150" s="29"/>
      <c r="GLL150" s="29"/>
      <c r="GLM150" s="29"/>
      <c r="GLN150" s="29"/>
      <c r="GLO150" s="29"/>
      <c r="GLP150" s="29"/>
      <c r="GLQ150" s="29"/>
      <c r="GLR150" s="29"/>
      <c r="GLS150" s="29"/>
      <c r="GLT150" s="29"/>
      <c r="GLU150" s="29"/>
      <c r="GLV150" s="29"/>
      <c r="GLW150" s="29"/>
      <c r="GLX150" s="29"/>
      <c r="GLY150" s="29"/>
      <c r="GLZ150" s="29"/>
      <c r="GMA150" s="29"/>
      <c r="GMB150" s="29"/>
      <c r="GMC150" s="29"/>
      <c r="GMD150" s="29"/>
      <c r="GME150" s="29"/>
      <c r="GMF150" s="29"/>
      <c r="GMG150" s="29"/>
      <c r="GMH150" s="29"/>
      <c r="GMI150" s="29"/>
      <c r="GMJ150" s="29"/>
      <c r="GMK150" s="29"/>
      <c r="GML150" s="29"/>
      <c r="GMM150" s="29"/>
      <c r="GMN150" s="29"/>
      <c r="GMO150" s="29"/>
      <c r="GMP150" s="29"/>
      <c r="GMQ150" s="29"/>
      <c r="GMR150" s="29"/>
      <c r="GMS150" s="29"/>
      <c r="GMT150" s="29"/>
      <c r="GMU150" s="29"/>
      <c r="GMV150" s="29"/>
      <c r="GMW150" s="29"/>
      <c r="GMX150" s="29"/>
      <c r="GMY150" s="29"/>
      <c r="GMZ150" s="29"/>
      <c r="GNA150" s="29"/>
      <c r="GNB150" s="29"/>
      <c r="GNC150" s="29"/>
      <c r="GND150" s="29"/>
      <c r="GNE150" s="29"/>
      <c r="GNF150" s="29"/>
      <c r="GNG150" s="29"/>
      <c r="GNH150" s="29"/>
      <c r="GNI150" s="29"/>
      <c r="GNJ150" s="29"/>
      <c r="GNK150" s="29"/>
      <c r="GNL150" s="29"/>
      <c r="GNM150" s="29"/>
      <c r="GNN150" s="29"/>
      <c r="GNO150" s="29"/>
      <c r="GNP150" s="29"/>
      <c r="GNQ150" s="29"/>
      <c r="GNR150" s="29"/>
      <c r="GNS150" s="29"/>
      <c r="GNT150" s="29"/>
      <c r="GNU150" s="29"/>
      <c r="GNV150" s="29"/>
      <c r="GNX150" s="29"/>
      <c r="GNY150" s="29"/>
      <c r="GNZ150" s="29"/>
      <c r="GOA150" s="29"/>
      <c r="GOB150" s="29"/>
      <c r="GOC150" s="29"/>
      <c r="GOD150" s="29"/>
      <c r="GOE150" s="29"/>
      <c r="GOF150" s="29"/>
      <c r="GOG150" s="29"/>
      <c r="GOH150" s="29"/>
      <c r="GOI150" s="29"/>
      <c r="GOJ150" s="29"/>
      <c r="GOK150" s="29"/>
      <c r="GOL150" s="29"/>
      <c r="GOM150" s="29"/>
      <c r="GON150" s="29"/>
      <c r="GOO150" s="29"/>
      <c r="GOP150" s="29"/>
      <c r="GOQ150" s="29"/>
      <c r="GOR150" s="29"/>
      <c r="GOS150" s="29"/>
      <c r="GOT150" s="29"/>
      <c r="GOU150" s="29"/>
      <c r="GOV150" s="29"/>
      <c r="GOW150" s="29"/>
      <c r="GOX150" s="29"/>
      <c r="GOY150" s="29"/>
      <c r="GOZ150" s="29"/>
      <c r="GPA150" s="29"/>
      <c r="GPB150" s="29"/>
      <c r="GPC150" s="29"/>
      <c r="GPD150" s="29"/>
      <c r="GPE150" s="29"/>
      <c r="GPF150" s="29"/>
      <c r="GPG150" s="29"/>
      <c r="GPH150" s="29"/>
      <c r="GPI150" s="29"/>
      <c r="GPJ150" s="29"/>
      <c r="GPK150" s="29"/>
      <c r="GPL150" s="29"/>
      <c r="GPM150" s="29"/>
      <c r="GPN150" s="29"/>
      <c r="GPO150" s="29"/>
      <c r="GPP150" s="29"/>
      <c r="GPQ150" s="29"/>
      <c r="GPR150" s="29"/>
      <c r="GPS150" s="29"/>
      <c r="GPT150" s="29"/>
      <c r="GPU150" s="29"/>
      <c r="GPV150" s="29"/>
      <c r="GPW150" s="29"/>
      <c r="GPX150" s="29"/>
      <c r="GPY150" s="29"/>
      <c r="GPZ150" s="29"/>
      <c r="GQA150" s="29"/>
      <c r="GQB150" s="29"/>
      <c r="GQC150" s="29"/>
      <c r="GQD150" s="29"/>
      <c r="GQE150" s="29"/>
      <c r="GQF150" s="29"/>
      <c r="GQG150" s="29"/>
      <c r="GQH150" s="29"/>
      <c r="GQI150" s="29"/>
      <c r="GQJ150" s="29"/>
      <c r="GQK150" s="29"/>
      <c r="GQL150" s="29"/>
      <c r="GQM150" s="29"/>
      <c r="GQN150" s="29"/>
      <c r="GQO150" s="29"/>
      <c r="GQP150" s="29"/>
      <c r="GQQ150" s="29"/>
      <c r="GQR150" s="29"/>
      <c r="GQS150" s="29"/>
      <c r="GQT150" s="29"/>
      <c r="GQU150" s="29"/>
      <c r="GQV150" s="29"/>
      <c r="GQW150" s="29"/>
      <c r="GQX150" s="29"/>
      <c r="GQY150" s="29"/>
      <c r="GQZ150" s="29"/>
      <c r="GRA150" s="29"/>
      <c r="GRB150" s="29"/>
      <c r="GRC150" s="29"/>
      <c r="GRD150" s="29"/>
      <c r="GRE150" s="29"/>
      <c r="GRF150" s="29"/>
      <c r="GRG150" s="29"/>
      <c r="GRH150" s="29"/>
      <c r="GRI150" s="29"/>
      <c r="GRJ150" s="29"/>
      <c r="GRK150" s="29"/>
      <c r="GRL150" s="29"/>
      <c r="GRM150" s="29"/>
      <c r="GRN150" s="29"/>
      <c r="GRO150" s="29"/>
      <c r="GRP150" s="29"/>
      <c r="GRQ150" s="29"/>
      <c r="GRR150" s="29"/>
      <c r="GRS150" s="29"/>
      <c r="GRT150" s="29"/>
      <c r="GRU150" s="29"/>
      <c r="GRV150" s="29"/>
      <c r="GRW150" s="29"/>
      <c r="GRX150" s="29"/>
      <c r="GRY150" s="29"/>
      <c r="GRZ150" s="29"/>
      <c r="GSA150" s="29"/>
      <c r="GSB150" s="29"/>
      <c r="GSC150" s="29"/>
      <c r="GSD150" s="29"/>
      <c r="GSE150" s="29"/>
      <c r="GSF150" s="29"/>
      <c r="GSG150" s="29"/>
      <c r="GSH150" s="29"/>
      <c r="GSI150" s="29"/>
      <c r="GSJ150" s="29"/>
      <c r="GSK150" s="29"/>
      <c r="GSL150" s="29"/>
      <c r="GSM150" s="29"/>
      <c r="GSN150" s="29"/>
      <c r="GSO150" s="29"/>
      <c r="GSP150" s="29"/>
      <c r="GSQ150" s="29"/>
      <c r="GSR150" s="29"/>
      <c r="GSS150" s="29"/>
      <c r="GST150" s="29"/>
      <c r="GSU150" s="29"/>
      <c r="GSV150" s="29"/>
      <c r="GSW150" s="29"/>
      <c r="GSX150" s="29"/>
      <c r="GSY150" s="29"/>
      <c r="GSZ150" s="29"/>
      <c r="GTA150" s="29"/>
      <c r="GTB150" s="29"/>
      <c r="GTC150" s="29"/>
      <c r="GTD150" s="29"/>
      <c r="GTE150" s="29"/>
      <c r="GTF150" s="29"/>
      <c r="GTG150" s="29"/>
      <c r="GTH150" s="29"/>
      <c r="GTI150" s="29"/>
      <c r="GTJ150" s="29"/>
      <c r="GTK150" s="29"/>
      <c r="GTL150" s="29"/>
      <c r="GTM150" s="29"/>
      <c r="GTN150" s="29"/>
      <c r="GTO150" s="29"/>
      <c r="GTP150" s="29"/>
      <c r="GTQ150" s="29"/>
      <c r="GTR150" s="29"/>
      <c r="GTS150" s="29"/>
      <c r="GTT150" s="29"/>
      <c r="GTU150" s="29"/>
      <c r="GTV150" s="29"/>
      <c r="GTW150" s="29"/>
      <c r="GTX150" s="29"/>
      <c r="GTY150" s="29"/>
      <c r="GTZ150" s="29"/>
      <c r="GUA150" s="29"/>
      <c r="GUB150" s="29"/>
      <c r="GUC150" s="29"/>
      <c r="GUD150" s="29"/>
      <c r="GUE150" s="29"/>
      <c r="GUF150" s="29"/>
      <c r="GUG150" s="29"/>
      <c r="GUH150" s="29"/>
      <c r="GUI150" s="29"/>
      <c r="GUJ150" s="29"/>
      <c r="GUK150" s="29"/>
      <c r="GUL150" s="29"/>
      <c r="GUM150" s="29"/>
      <c r="GUN150" s="29"/>
      <c r="GUO150" s="29"/>
      <c r="GUP150" s="29"/>
      <c r="GUQ150" s="29"/>
      <c r="GUR150" s="29"/>
      <c r="GUS150" s="29"/>
      <c r="GUT150" s="29"/>
      <c r="GUU150" s="29"/>
      <c r="GUV150" s="29"/>
      <c r="GUW150" s="29"/>
      <c r="GUX150" s="29"/>
      <c r="GUY150" s="29"/>
      <c r="GUZ150" s="29"/>
      <c r="GVA150" s="29"/>
      <c r="GVB150" s="29"/>
      <c r="GVC150" s="29"/>
      <c r="GVD150" s="29"/>
      <c r="GVE150" s="29"/>
      <c r="GVF150" s="29"/>
      <c r="GVG150" s="29"/>
      <c r="GVH150" s="29"/>
      <c r="GVI150" s="29"/>
      <c r="GVJ150" s="29"/>
      <c r="GVK150" s="29"/>
      <c r="GVL150" s="29"/>
      <c r="GVM150" s="29"/>
      <c r="GVN150" s="29"/>
      <c r="GVO150" s="29"/>
      <c r="GVP150" s="29"/>
      <c r="GVQ150" s="29"/>
      <c r="GVR150" s="29"/>
      <c r="GVS150" s="29"/>
      <c r="GVT150" s="29"/>
      <c r="GVU150" s="29"/>
      <c r="GVV150" s="29"/>
      <c r="GVW150" s="29"/>
      <c r="GVX150" s="29"/>
      <c r="GVY150" s="29"/>
      <c r="GVZ150" s="29"/>
      <c r="GWA150" s="29"/>
      <c r="GWB150" s="29"/>
      <c r="GWC150" s="29"/>
      <c r="GWD150" s="29"/>
      <c r="GWE150" s="29"/>
      <c r="GWF150" s="29"/>
      <c r="GWG150" s="29"/>
      <c r="GWH150" s="29"/>
      <c r="GWI150" s="29"/>
      <c r="GWJ150" s="29"/>
      <c r="GWK150" s="29"/>
      <c r="GWL150" s="29"/>
      <c r="GWM150" s="29"/>
      <c r="GWN150" s="29"/>
      <c r="GWO150" s="29"/>
      <c r="GWP150" s="29"/>
      <c r="GWQ150" s="29"/>
      <c r="GWR150" s="29"/>
      <c r="GWS150" s="29"/>
      <c r="GWT150" s="29"/>
      <c r="GWU150" s="29"/>
      <c r="GWV150" s="29"/>
      <c r="GWW150" s="29"/>
      <c r="GWX150" s="29"/>
      <c r="GWY150" s="29"/>
      <c r="GWZ150" s="29"/>
      <c r="GXA150" s="29"/>
      <c r="GXB150" s="29"/>
      <c r="GXC150" s="29"/>
      <c r="GXD150" s="29"/>
      <c r="GXE150" s="29"/>
      <c r="GXF150" s="29"/>
      <c r="GXG150" s="29"/>
      <c r="GXH150" s="29"/>
      <c r="GXI150" s="29"/>
      <c r="GXJ150" s="29"/>
      <c r="GXK150" s="29"/>
      <c r="GXL150" s="29"/>
      <c r="GXM150" s="29"/>
      <c r="GXN150" s="29"/>
      <c r="GXO150" s="29"/>
      <c r="GXP150" s="29"/>
      <c r="GXQ150" s="29"/>
      <c r="GXR150" s="29"/>
      <c r="GXT150" s="29"/>
      <c r="GXU150" s="29"/>
      <c r="GXV150" s="29"/>
      <c r="GXW150" s="29"/>
      <c r="GXX150" s="29"/>
      <c r="GXY150" s="29"/>
      <c r="GXZ150" s="29"/>
      <c r="GYA150" s="29"/>
      <c r="GYB150" s="29"/>
      <c r="GYC150" s="29"/>
      <c r="GYD150" s="29"/>
      <c r="GYE150" s="29"/>
      <c r="GYF150" s="29"/>
      <c r="GYG150" s="29"/>
      <c r="GYH150" s="29"/>
      <c r="GYI150" s="29"/>
      <c r="GYJ150" s="29"/>
      <c r="GYK150" s="29"/>
      <c r="GYL150" s="29"/>
      <c r="GYM150" s="29"/>
      <c r="GYN150" s="29"/>
      <c r="GYO150" s="29"/>
      <c r="GYP150" s="29"/>
      <c r="GYQ150" s="29"/>
      <c r="GYR150" s="29"/>
      <c r="GYS150" s="29"/>
      <c r="GYT150" s="29"/>
      <c r="GYU150" s="29"/>
      <c r="GYV150" s="29"/>
      <c r="GYW150" s="29"/>
      <c r="GYX150" s="29"/>
      <c r="GYY150" s="29"/>
      <c r="GYZ150" s="29"/>
      <c r="GZA150" s="29"/>
      <c r="GZB150" s="29"/>
      <c r="GZC150" s="29"/>
      <c r="GZD150" s="29"/>
      <c r="GZE150" s="29"/>
      <c r="GZF150" s="29"/>
      <c r="GZG150" s="29"/>
      <c r="GZH150" s="29"/>
      <c r="GZI150" s="29"/>
      <c r="GZJ150" s="29"/>
      <c r="GZK150" s="29"/>
      <c r="GZL150" s="29"/>
      <c r="GZM150" s="29"/>
      <c r="GZN150" s="29"/>
      <c r="GZO150" s="29"/>
      <c r="GZP150" s="29"/>
      <c r="GZQ150" s="29"/>
      <c r="GZR150" s="29"/>
      <c r="GZS150" s="29"/>
      <c r="GZT150" s="29"/>
      <c r="GZU150" s="29"/>
      <c r="GZV150" s="29"/>
      <c r="GZW150" s="29"/>
      <c r="GZX150" s="29"/>
      <c r="GZY150" s="29"/>
      <c r="GZZ150" s="29"/>
      <c r="HAA150" s="29"/>
      <c r="HAB150" s="29"/>
      <c r="HAC150" s="29"/>
      <c r="HAD150" s="29"/>
      <c r="HAE150" s="29"/>
      <c r="HAF150" s="29"/>
      <c r="HAG150" s="29"/>
      <c r="HAH150" s="29"/>
      <c r="HAI150" s="29"/>
      <c r="HAJ150" s="29"/>
      <c r="HAK150" s="29"/>
      <c r="HAL150" s="29"/>
      <c r="HAM150" s="29"/>
      <c r="HAN150" s="29"/>
      <c r="HAO150" s="29"/>
      <c r="HAP150" s="29"/>
      <c r="HAQ150" s="29"/>
      <c r="HAR150" s="29"/>
      <c r="HAS150" s="29"/>
      <c r="HAT150" s="29"/>
      <c r="HAU150" s="29"/>
      <c r="HAV150" s="29"/>
      <c r="HAW150" s="29"/>
      <c r="HAX150" s="29"/>
      <c r="HAY150" s="29"/>
      <c r="HAZ150" s="29"/>
      <c r="HBA150" s="29"/>
      <c r="HBB150" s="29"/>
      <c r="HBC150" s="29"/>
      <c r="HBD150" s="29"/>
      <c r="HBE150" s="29"/>
      <c r="HBF150" s="29"/>
      <c r="HBG150" s="29"/>
      <c r="HBH150" s="29"/>
      <c r="HBI150" s="29"/>
      <c r="HBJ150" s="29"/>
      <c r="HBK150" s="29"/>
      <c r="HBL150" s="29"/>
      <c r="HBM150" s="29"/>
      <c r="HBN150" s="29"/>
      <c r="HBO150" s="29"/>
      <c r="HBP150" s="29"/>
      <c r="HBQ150" s="29"/>
      <c r="HBR150" s="29"/>
      <c r="HBS150" s="29"/>
      <c r="HBT150" s="29"/>
      <c r="HBU150" s="29"/>
      <c r="HBV150" s="29"/>
      <c r="HBW150" s="29"/>
      <c r="HBX150" s="29"/>
      <c r="HBY150" s="29"/>
      <c r="HBZ150" s="29"/>
      <c r="HCA150" s="29"/>
      <c r="HCB150" s="29"/>
      <c r="HCC150" s="29"/>
      <c r="HCD150" s="29"/>
      <c r="HCE150" s="29"/>
      <c r="HCF150" s="29"/>
      <c r="HCG150" s="29"/>
      <c r="HCH150" s="29"/>
      <c r="HCI150" s="29"/>
      <c r="HCJ150" s="29"/>
      <c r="HCK150" s="29"/>
      <c r="HCL150" s="29"/>
      <c r="HCM150" s="29"/>
      <c r="HCN150" s="29"/>
      <c r="HCO150" s="29"/>
      <c r="HCP150" s="29"/>
      <c r="HCQ150" s="29"/>
      <c r="HCR150" s="29"/>
      <c r="HCS150" s="29"/>
      <c r="HCT150" s="29"/>
      <c r="HCU150" s="29"/>
      <c r="HCV150" s="29"/>
      <c r="HCW150" s="29"/>
      <c r="HCX150" s="29"/>
      <c r="HCY150" s="29"/>
      <c r="HCZ150" s="29"/>
      <c r="HDA150" s="29"/>
      <c r="HDB150" s="29"/>
      <c r="HDC150" s="29"/>
      <c r="HDD150" s="29"/>
      <c r="HDE150" s="29"/>
      <c r="HDF150" s="29"/>
      <c r="HDG150" s="29"/>
      <c r="HDH150" s="29"/>
      <c r="HDI150" s="29"/>
      <c r="HDJ150" s="29"/>
      <c r="HDK150" s="29"/>
      <c r="HDL150" s="29"/>
      <c r="HDM150" s="29"/>
      <c r="HDN150" s="29"/>
      <c r="HDO150" s="29"/>
      <c r="HDP150" s="29"/>
      <c r="HDQ150" s="29"/>
      <c r="HDR150" s="29"/>
      <c r="HDS150" s="29"/>
      <c r="HDT150" s="29"/>
      <c r="HDU150" s="29"/>
      <c r="HDV150" s="29"/>
      <c r="HDW150" s="29"/>
      <c r="HDX150" s="29"/>
      <c r="HDY150" s="29"/>
      <c r="HDZ150" s="29"/>
      <c r="HEA150" s="29"/>
      <c r="HEB150" s="29"/>
      <c r="HEC150" s="29"/>
      <c r="HED150" s="29"/>
      <c r="HEE150" s="29"/>
      <c r="HEF150" s="29"/>
      <c r="HEG150" s="29"/>
      <c r="HEH150" s="29"/>
      <c r="HEI150" s="29"/>
      <c r="HEJ150" s="29"/>
      <c r="HEK150" s="29"/>
      <c r="HEL150" s="29"/>
      <c r="HEM150" s="29"/>
      <c r="HEN150" s="29"/>
      <c r="HEO150" s="29"/>
      <c r="HEP150" s="29"/>
      <c r="HEQ150" s="29"/>
      <c r="HER150" s="29"/>
      <c r="HES150" s="29"/>
      <c r="HET150" s="29"/>
      <c r="HEU150" s="29"/>
      <c r="HEV150" s="29"/>
      <c r="HEW150" s="29"/>
      <c r="HEX150" s="29"/>
      <c r="HEY150" s="29"/>
      <c r="HEZ150" s="29"/>
      <c r="HFA150" s="29"/>
      <c r="HFB150" s="29"/>
      <c r="HFC150" s="29"/>
      <c r="HFD150" s="29"/>
      <c r="HFE150" s="29"/>
      <c r="HFF150" s="29"/>
      <c r="HFG150" s="29"/>
      <c r="HFH150" s="29"/>
      <c r="HFI150" s="29"/>
      <c r="HFJ150" s="29"/>
      <c r="HFK150" s="29"/>
      <c r="HFL150" s="29"/>
      <c r="HFM150" s="29"/>
      <c r="HFN150" s="29"/>
      <c r="HFO150" s="29"/>
      <c r="HFP150" s="29"/>
      <c r="HFQ150" s="29"/>
      <c r="HFR150" s="29"/>
      <c r="HFS150" s="29"/>
      <c r="HFT150" s="29"/>
      <c r="HFU150" s="29"/>
      <c r="HFV150" s="29"/>
      <c r="HFW150" s="29"/>
      <c r="HFX150" s="29"/>
      <c r="HFY150" s="29"/>
      <c r="HFZ150" s="29"/>
      <c r="HGA150" s="29"/>
      <c r="HGB150" s="29"/>
      <c r="HGC150" s="29"/>
      <c r="HGD150" s="29"/>
      <c r="HGE150" s="29"/>
      <c r="HGF150" s="29"/>
      <c r="HGG150" s="29"/>
      <c r="HGH150" s="29"/>
      <c r="HGI150" s="29"/>
      <c r="HGJ150" s="29"/>
      <c r="HGK150" s="29"/>
      <c r="HGL150" s="29"/>
      <c r="HGM150" s="29"/>
      <c r="HGN150" s="29"/>
      <c r="HGO150" s="29"/>
      <c r="HGP150" s="29"/>
      <c r="HGQ150" s="29"/>
      <c r="HGR150" s="29"/>
      <c r="HGS150" s="29"/>
      <c r="HGT150" s="29"/>
      <c r="HGU150" s="29"/>
      <c r="HGV150" s="29"/>
      <c r="HGW150" s="29"/>
      <c r="HGX150" s="29"/>
      <c r="HGY150" s="29"/>
      <c r="HGZ150" s="29"/>
      <c r="HHA150" s="29"/>
      <c r="HHB150" s="29"/>
      <c r="HHC150" s="29"/>
      <c r="HHD150" s="29"/>
      <c r="HHE150" s="29"/>
      <c r="HHF150" s="29"/>
      <c r="HHG150" s="29"/>
      <c r="HHH150" s="29"/>
      <c r="HHI150" s="29"/>
      <c r="HHJ150" s="29"/>
      <c r="HHK150" s="29"/>
      <c r="HHL150" s="29"/>
      <c r="HHM150" s="29"/>
      <c r="HHN150" s="29"/>
      <c r="HHP150" s="29"/>
      <c r="HHQ150" s="29"/>
      <c r="HHR150" s="29"/>
      <c r="HHS150" s="29"/>
      <c r="HHT150" s="29"/>
      <c r="HHU150" s="29"/>
      <c r="HHV150" s="29"/>
      <c r="HHW150" s="29"/>
      <c r="HHX150" s="29"/>
      <c r="HHY150" s="29"/>
      <c r="HHZ150" s="29"/>
      <c r="HIA150" s="29"/>
      <c r="HIB150" s="29"/>
      <c r="HIC150" s="29"/>
      <c r="HID150" s="29"/>
      <c r="HIE150" s="29"/>
      <c r="HIF150" s="29"/>
      <c r="HIG150" s="29"/>
      <c r="HIH150" s="29"/>
      <c r="HII150" s="29"/>
      <c r="HIJ150" s="29"/>
      <c r="HIK150" s="29"/>
      <c r="HIL150" s="29"/>
      <c r="HIM150" s="29"/>
      <c r="HIN150" s="29"/>
      <c r="HIO150" s="29"/>
      <c r="HIP150" s="29"/>
      <c r="HIQ150" s="29"/>
      <c r="HIR150" s="29"/>
      <c r="HIS150" s="29"/>
      <c r="HIT150" s="29"/>
      <c r="HIU150" s="29"/>
      <c r="HIV150" s="29"/>
      <c r="HIW150" s="29"/>
      <c r="HIX150" s="29"/>
      <c r="HIY150" s="29"/>
      <c r="HIZ150" s="29"/>
      <c r="HJA150" s="29"/>
      <c r="HJB150" s="29"/>
      <c r="HJC150" s="29"/>
      <c r="HJD150" s="29"/>
      <c r="HJE150" s="29"/>
      <c r="HJF150" s="29"/>
      <c r="HJG150" s="29"/>
      <c r="HJH150" s="29"/>
      <c r="HJI150" s="29"/>
      <c r="HJJ150" s="29"/>
      <c r="HJK150" s="29"/>
      <c r="HJL150" s="29"/>
      <c r="HJM150" s="29"/>
      <c r="HJN150" s="29"/>
      <c r="HJO150" s="29"/>
      <c r="HJP150" s="29"/>
      <c r="HJQ150" s="29"/>
      <c r="HJR150" s="29"/>
      <c r="HJS150" s="29"/>
      <c r="HJT150" s="29"/>
      <c r="HJU150" s="29"/>
      <c r="HJV150" s="29"/>
      <c r="HJW150" s="29"/>
      <c r="HJX150" s="29"/>
      <c r="HJY150" s="29"/>
      <c r="HJZ150" s="29"/>
      <c r="HKA150" s="29"/>
      <c r="HKB150" s="29"/>
      <c r="HKC150" s="29"/>
      <c r="HKD150" s="29"/>
      <c r="HKE150" s="29"/>
      <c r="HKF150" s="29"/>
      <c r="HKG150" s="29"/>
      <c r="HKH150" s="29"/>
      <c r="HKI150" s="29"/>
      <c r="HKJ150" s="29"/>
      <c r="HKK150" s="29"/>
      <c r="HKL150" s="29"/>
      <c r="HKM150" s="29"/>
      <c r="HKN150" s="29"/>
      <c r="HKO150" s="29"/>
      <c r="HKP150" s="29"/>
      <c r="HKQ150" s="29"/>
      <c r="HKR150" s="29"/>
      <c r="HKS150" s="29"/>
      <c r="HKT150" s="29"/>
      <c r="HKU150" s="29"/>
      <c r="HKV150" s="29"/>
      <c r="HKW150" s="29"/>
      <c r="HKX150" s="29"/>
      <c r="HKY150" s="29"/>
      <c r="HKZ150" s="29"/>
      <c r="HLA150" s="29"/>
      <c r="HLB150" s="29"/>
      <c r="HLC150" s="29"/>
      <c r="HLD150" s="29"/>
      <c r="HLE150" s="29"/>
      <c r="HLF150" s="29"/>
      <c r="HLG150" s="29"/>
      <c r="HLH150" s="29"/>
      <c r="HLI150" s="29"/>
      <c r="HLJ150" s="29"/>
      <c r="HLK150" s="29"/>
      <c r="HLL150" s="29"/>
      <c r="HLM150" s="29"/>
      <c r="HLN150" s="29"/>
      <c r="HLO150" s="29"/>
      <c r="HLP150" s="29"/>
      <c r="HLQ150" s="29"/>
      <c r="HLR150" s="29"/>
      <c r="HLS150" s="29"/>
      <c r="HLT150" s="29"/>
      <c r="HLU150" s="29"/>
      <c r="HLV150" s="29"/>
      <c r="HLW150" s="29"/>
      <c r="HLX150" s="29"/>
      <c r="HLY150" s="29"/>
      <c r="HLZ150" s="29"/>
      <c r="HMA150" s="29"/>
      <c r="HMB150" s="29"/>
      <c r="HMC150" s="29"/>
      <c r="HMD150" s="29"/>
      <c r="HME150" s="29"/>
      <c r="HMF150" s="29"/>
      <c r="HMG150" s="29"/>
      <c r="HMH150" s="29"/>
      <c r="HMI150" s="29"/>
      <c r="HMJ150" s="29"/>
      <c r="HMK150" s="29"/>
      <c r="HML150" s="29"/>
      <c r="HMM150" s="29"/>
      <c r="HMN150" s="29"/>
      <c r="HMO150" s="29"/>
      <c r="HMP150" s="29"/>
      <c r="HMQ150" s="29"/>
      <c r="HMR150" s="29"/>
      <c r="HMS150" s="29"/>
      <c r="HMT150" s="29"/>
      <c r="HMU150" s="29"/>
      <c r="HMV150" s="29"/>
      <c r="HMW150" s="29"/>
      <c r="HMX150" s="29"/>
      <c r="HMY150" s="29"/>
      <c r="HMZ150" s="29"/>
      <c r="HNA150" s="29"/>
      <c r="HNB150" s="29"/>
      <c r="HNC150" s="29"/>
      <c r="HND150" s="29"/>
      <c r="HNE150" s="29"/>
      <c r="HNF150" s="29"/>
      <c r="HNG150" s="29"/>
      <c r="HNH150" s="29"/>
      <c r="HNI150" s="29"/>
      <c r="HNJ150" s="29"/>
      <c r="HNK150" s="29"/>
      <c r="HNL150" s="29"/>
      <c r="HNM150" s="29"/>
      <c r="HNN150" s="29"/>
      <c r="HNO150" s="29"/>
      <c r="HNP150" s="29"/>
      <c r="HNQ150" s="29"/>
      <c r="HNR150" s="29"/>
      <c r="HNS150" s="29"/>
      <c r="HNT150" s="29"/>
      <c r="HNU150" s="29"/>
      <c r="HNV150" s="29"/>
      <c r="HNW150" s="29"/>
      <c r="HNX150" s="29"/>
      <c r="HNY150" s="29"/>
      <c r="HNZ150" s="29"/>
      <c r="HOA150" s="29"/>
      <c r="HOB150" s="29"/>
      <c r="HOC150" s="29"/>
      <c r="HOD150" s="29"/>
      <c r="HOE150" s="29"/>
      <c r="HOF150" s="29"/>
      <c r="HOG150" s="29"/>
      <c r="HOH150" s="29"/>
      <c r="HOI150" s="29"/>
      <c r="HOJ150" s="29"/>
      <c r="HOK150" s="29"/>
      <c r="HOL150" s="29"/>
      <c r="HOM150" s="29"/>
      <c r="HON150" s="29"/>
      <c r="HOO150" s="29"/>
      <c r="HOP150" s="29"/>
      <c r="HOQ150" s="29"/>
      <c r="HOR150" s="29"/>
      <c r="HOS150" s="29"/>
      <c r="HOT150" s="29"/>
      <c r="HOU150" s="29"/>
      <c r="HOV150" s="29"/>
      <c r="HOW150" s="29"/>
      <c r="HOX150" s="29"/>
      <c r="HOY150" s="29"/>
      <c r="HOZ150" s="29"/>
      <c r="HPA150" s="29"/>
      <c r="HPB150" s="29"/>
      <c r="HPC150" s="29"/>
      <c r="HPD150" s="29"/>
      <c r="HPE150" s="29"/>
      <c r="HPF150" s="29"/>
      <c r="HPG150" s="29"/>
      <c r="HPH150" s="29"/>
      <c r="HPI150" s="29"/>
      <c r="HPJ150" s="29"/>
      <c r="HPK150" s="29"/>
      <c r="HPL150" s="29"/>
      <c r="HPM150" s="29"/>
      <c r="HPN150" s="29"/>
      <c r="HPO150" s="29"/>
      <c r="HPP150" s="29"/>
      <c r="HPQ150" s="29"/>
      <c r="HPR150" s="29"/>
      <c r="HPS150" s="29"/>
      <c r="HPT150" s="29"/>
      <c r="HPU150" s="29"/>
      <c r="HPV150" s="29"/>
      <c r="HPW150" s="29"/>
      <c r="HPX150" s="29"/>
      <c r="HPY150" s="29"/>
      <c r="HPZ150" s="29"/>
      <c r="HQA150" s="29"/>
      <c r="HQB150" s="29"/>
      <c r="HQC150" s="29"/>
      <c r="HQD150" s="29"/>
      <c r="HQE150" s="29"/>
      <c r="HQF150" s="29"/>
      <c r="HQG150" s="29"/>
      <c r="HQH150" s="29"/>
      <c r="HQI150" s="29"/>
      <c r="HQJ150" s="29"/>
      <c r="HQK150" s="29"/>
      <c r="HQL150" s="29"/>
      <c r="HQM150" s="29"/>
      <c r="HQN150" s="29"/>
      <c r="HQO150" s="29"/>
      <c r="HQP150" s="29"/>
      <c r="HQQ150" s="29"/>
      <c r="HQR150" s="29"/>
      <c r="HQS150" s="29"/>
      <c r="HQT150" s="29"/>
      <c r="HQU150" s="29"/>
      <c r="HQV150" s="29"/>
      <c r="HQW150" s="29"/>
      <c r="HQX150" s="29"/>
      <c r="HQY150" s="29"/>
      <c r="HQZ150" s="29"/>
      <c r="HRA150" s="29"/>
      <c r="HRB150" s="29"/>
      <c r="HRC150" s="29"/>
      <c r="HRD150" s="29"/>
      <c r="HRE150" s="29"/>
      <c r="HRF150" s="29"/>
      <c r="HRG150" s="29"/>
      <c r="HRH150" s="29"/>
      <c r="HRI150" s="29"/>
      <c r="HRJ150" s="29"/>
      <c r="HRL150" s="29"/>
      <c r="HRM150" s="29"/>
      <c r="HRN150" s="29"/>
      <c r="HRO150" s="29"/>
      <c r="HRP150" s="29"/>
      <c r="HRQ150" s="29"/>
      <c r="HRR150" s="29"/>
      <c r="HRS150" s="29"/>
      <c r="HRT150" s="29"/>
      <c r="HRU150" s="29"/>
      <c r="HRV150" s="29"/>
      <c r="HRW150" s="29"/>
      <c r="HRX150" s="29"/>
      <c r="HRY150" s="29"/>
      <c r="HRZ150" s="29"/>
      <c r="HSA150" s="29"/>
      <c r="HSB150" s="29"/>
      <c r="HSC150" s="29"/>
      <c r="HSD150" s="29"/>
      <c r="HSE150" s="29"/>
      <c r="HSF150" s="29"/>
      <c r="HSG150" s="29"/>
      <c r="HSH150" s="29"/>
      <c r="HSI150" s="29"/>
      <c r="HSJ150" s="29"/>
      <c r="HSK150" s="29"/>
      <c r="HSL150" s="29"/>
      <c r="HSM150" s="29"/>
      <c r="HSN150" s="29"/>
      <c r="HSO150" s="29"/>
      <c r="HSP150" s="29"/>
      <c r="HSQ150" s="29"/>
      <c r="HSR150" s="29"/>
      <c r="HSS150" s="29"/>
      <c r="HST150" s="29"/>
      <c r="HSU150" s="29"/>
      <c r="HSV150" s="29"/>
      <c r="HSW150" s="29"/>
      <c r="HSX150" s="29"/>
      <c r="HSY150" s="29"/>
      <c r="HSZ150" s="29"/>
      <c r="HTA150" s="29"/>
      <c r="HTB150" s="29"/>
      <c r="HTC150" s="29"/>
      <c r="HTD150" s="29"/>
      <c r="HTE150" s="29"/>
      <c r="HTF150" s="29"/>
      <c r="HTG150" s="29"/>
      <c r="HTH150" s="29"/>
      <c r="HTI150" s="29"/>
      <c r="HTJ150" s="29"/>
      <c r="HTK150" s="29"/>
      <c r="HTL150" s="29"/>
      <c r="HTM150" s="29"/>
      <c r="HTN150" s="29"/>
      <c r="HTO150" s="29"/>
      <c r="HTP150" s="29"/>
      <c r="HTQ150" s="29"/>
      <c r="HTR150" s="29"/>
      <c r="HTS150" s="29"/>
      <c r="HTT150" s="29"/>
      <c r="HTU150" s="29"/>
      <c r="HTV150" s="29"/>
      <c r="HTW150" s="29"/>
      <c r="HTX150" s="29"/>
      <c r="HTY150" s="29"/>
      <c r="HTZ150" s="29"/>
      <c r="HUA150" s="29"/>
      <c r="HUB150" s="29"/>
      <c r="HUC150" s="29"/>
      <c r="HUD150" s="29"/>
      <c r="HUE150" s="29"/>
      <c r="HUF150" s="29"/>
      <c r="HUG150" s="29"/>
      <c r="HUH150" s="29"/>
      <c r="HUI150" s="29"/>
      <c r="HUJ150" s="29"/>
      <c r="HUK150" s="29"/>
      <c r="HUL150" s="29"/>
      <c r="HUM150" s="29"/>
      <c r="HUN150" s="29"/>
      <c r="HUO150" s="29"/>
      <c r="HUP150" s="29"/>
      <c r="HUQ150" s="29"/>
      <c r="HUR150" s="29"/>
      <c r="HUS150" s="29"/>
      <c r="HUT150" s="29"/>
      <c r="HUU150" s="29"/>
      <c r="HUV150" s="29"/>
      <c r="HUW150" s="29"/>
      <c r="HUX150" s="29"/>
      <c r="HUY150" s="29"/>
      <c r="HUZ150" s="29"/>
      <c r="HVA150" s="29"/>
      <c r="HVB150" s="29"/>
      <c r="HVC150" s="29"/>
      <c r="HVD150" s="29"/>
      <c r="HVE150" s="29"/>
      <c r="HVF150" s="29"/>
      <c r="HVG150" s="29"/>
      <c r="HVH150" s="29"/>
      <c r="HVI150" s="29"/>
      <c r="HVJ150" s="29"/>
      <c r="HVK150" s="29"/>
      <c r="HVL150" s="29"/>
      <c r="HVM150" s="29"/>
      <c r="HVN150" s="29"/>
      <c r="HVO150" s="29"/>
      <c r="HVP150" s="29"/>
      <c r="HVQ150" s="29"/>
      <c r="HVR150" s="29"/>
      <c r="HVS150" s="29"/>
      <c r="HVT150" s="29"/>
      <c r="HVU150" s="29"/>
      <c r="HVV150" s="29"/>
      <c r="HVW150" s="29"/>
      <c r="HVX150" s="29"/>
      <c r="HVY150" s="29"/>
      <c r="HVZ150" s="29"/>
      <c r="HWA150" s="29"/>
      <c r="HWB150" s="29"/>
      <c r="HWC150" s="29"/>
      <c r="HWD150" s="29"/>
      <c r="HWE150" s="29"/>
      <c r="HWF150" s="29"/>
      <c r="HWG150" s="29"/>
      <c r="HWH150" s="29"/>
      <c r="HWI150" s="29"/>
      <c r="HWJ150" s="29"/>
      <c r="HWK150" s="29"/>
      <c r="HWL150" s="29"/>
      <c r="HWM150" s="29"/>
      <c r="HWN150" s="29"/>
      <c r="HWO150" s="29"/>
      <c r="HWP150" s="29"/>
      <c r="HWQ150" s="29"/>
      <c r="HWR150" s="29"/>
      <c r="HWS150" s="29"/>
      <c r="HWT150" s="29"/>
      <c r="HWU150" s="29"/>
      <c r="HWV150" s="29"/>
      <c r="HWW150" s="29"/>
      <c r="HWX150" s="29"/>
      <c r="HWY150" s="29"/>
      <c r="HWZ150" s="29"/>
      <c r="HXA150" s="29"/>
      <c r="HXB150" s="29"/>
      <c r="HXC150" s="29"/>
      <c r="HXD150" s="29"/>
      <c r="HXE150" s="29"/>
      <c r="HXF150" s="29"/>
      <c r="HXG150" s="29"/>
      <c r="HXH150" s="29"/>
      <c r="HXI150" s="29"/>
      <c r="HXJ150" s="29"/>
      <c r="HXK150" s="29"/>
      <c r="HXL150" s="29"/>
      <c r="HXM150" s="29"/>
      <c r="HXN150" s="29"/>
      <c r="HXO150" s="29"/>
      <c r="HXP150" s="29"/>
      <c r="HXQ150" s="29"/>
      <c r="HXR150" s="29"/>
      <c r="HXS150" s="29"/>
      <c r="HXT150" s="29"/>
      <c r="HXU150" s="29"/>
      <c r="HXV150" s="29"/>
      <c r="HXW150" s="29"/>
      <c r="HXX150" s="29"/>
      <c r="HXY150" s="29"/>
      <c r="HXZ150" s="29"/>
      <c r="HYA150" s="29"/>
      <c r="HYB150" s="29"/>
      <c r="HYC150" s="29"/>
      <c r="HYD150" s="29"/>
      <c r="HYE150" s="29"/>
      <c r="HYF150" s="29"/>
      <c r="HYG150" s="29"/>
      <c r="HYH150" s="29"/>
      <c r="HYI150" s="29"/>
      <c r="HYJ150" s="29"/>
      <c r="HYK150" s="29"/>
      <c r="HYL150" s="29"/>
      <c r="HYM150" s="29"/>
      <c r="HYN150" s="29"/>
      <c r="HYO150" s="29"/>
      <c r="HYP150" s="29"/>
      <c r="HYQ150" s="29"/>
      <c r="HYR150" s="29"/>
      <c r="HYS150" s="29"/>
      <c r="HYT150" s="29"/>
      <c r="HYU150" s="29"/>
      <c r="HYV150" s="29"/>
      <c r="HYW150" s="29"/>
      <c r="HYX150" s="29"/>
      <c r="HYY150" s="29"/>
      <c r="HYZ150" s="29"/>
      <c r="HZA150" s="29"/>
      <c r="HZB150" s="29"/>
      <c r="HZC150" s="29"/>
      <c r="HZD150" s="29"/>
      <c r="HZE150" s="29"/>
      <c r="HZF150" s="29"/>
      <c r="HZG150" s="29"/>
      <c r="HZH150" s="29"/>
      <c r="HZI150" s="29"/>
      <c r="HZJ150" s="29"/>
      <c r="HZK150" s="29"/>
      <c r="HZL150" s="29"/>
      <c r="HZM150" s="29"/>
      <c r="HZN150" s="29"/>
      <c r="HZO150" s="29"/>
      <c r="HZP150" s="29"/>
      <c r="HZQ150" s="29"/>
      <c r="HZR150" s="29"/>
      <c r="HZS150" s="29"/>
      <c r="HZT150" s="29"/>
      <c r="HZU150" s="29"/>
      <c r="HZV150" s="29"/>
      <c r="HZW150" s="29"/>
      <c r="HZX150" s="29"/>
      <c r="HZY150" s="29"/>
      <c r="HZZ150" s="29"/>
      <c r="IAA150" s="29"/>
      <c r="IAB150" s="29"/>
      <c r="IAC150" s="29"/>
      <c r="IAD150" s="29"/>
      <c r="IAE150" s="29"/>
      <c r="IAF150" s="29"/>
      <c r="IAG150" s="29"/>
      <c r="IAH150" s="29"/>
      <c r="IAI150" s="29"/>
      <c r="IAJ150" s="29"/>
      <c r="IAK150" s="29"/>
      <c r="IAL150" s="29"/>
      <c r="IAM150" s="29"/>
      <c r="IAN150" s="29"/>
      <c r="IAO150" s="29"/>
      <c r="IAP150" s="29"/>
      <c r="IAQ150" s="29"/>
      <c r="IAR150" s="29"/>
      <c r="IAS150" s="29"/>
      <c r="IAT150" s="29"/>
      <c r="IAU150" s="29"/>
      <c r="IAV150" s="29"/>
      <c r="IAW150" s="29"/>
      <c r="IAX150" s="29"/>
      <c r="IAY150" s="29"/>
      <c r="IAZ150" s="29"/>
      <c r="IBA150" s="29"/>
      <c r="IBB150" s="29"/>
      <c r="IBC150" s="29"/>
      <c r="IBD150" s="29"/>
      <c r="IBE150" s="29"/>
      <c r="IBF150" s="29"/>
      <c r="IBH150" s="29"/>
      <c r="IBI150" s="29"/>
      <c r="IBJ150" s="29"/>
      <c r="IBK150" s="29"/>
      <c r="IBL150" s="29"/>
      <c r="IBM150" s="29"/>
      <c r="IBN150" s="29"/>
      <c r="IBO150" s="29"/>
      <c r="IBP150" s="29"/>
      <c r="IBQ150" s="29"/>
      <c r="IBR150" s="29"/>
      <c r="IBS150" s="29"/>
      <c r="IBT150" s="29"/>
      <c r="IBU150" s="29"/>
      <c r="IBV150" s="29"/>
      <c r="IBW150" s="29"/>
      <c r="IBX150" s="29"/>
      <c r="IBY150" s="29"/>
      <c r="IBZ150" s="29"/>
      <c r="ICA150" s="29"/>
      <c r="ICB150" s="29"/>
      <c r="ICC150" s="29"/>
      <c r="ICD150" s="29"/>
      <c r="ICE150" s="29"/>
      <c r="ICF150" s="29"/>
      <c r="ICG150" s="29"/>
      <c r="ICH150" s="29"/>
      <c r="ICI150" s="29"/>
      <c r="ICJ150" s="29"/>
      <c r="ICK150" s="29"/>
      <c r="ICL150" s="29"/>
      <c r="ICM150" s="29"/>
      <c r="ICN150" s="29"/>
      <c r="ICO150" s="29"/>
      <c r="ICP150" s="29"/>
      <c r="ICQ150" s="29"/>
      <c r="ICR150" s="29"/>
      <c r="ICS150" s="29"/>
      <c r="ICT150" s="29"/>
      <c r="ICU150" s="29"/>
      <c r="ICV150" s="29"/>
      <c r="ICW150" s="29"/>
      <c r="ICX150" s="29"/>
      <c r="ICY150" s="29"/>
      <c r="ICZ150" s="29"/>
      <c r="IDA150" s="29"/>
      <c r="IDB150" s="29"/>
      <c r="IDC150" s="29"/>
      <c r="IDD150" s="29"/>
      <c r="IDE150" s="29"/>
      <c r="IDF150" s="29"/>
      <c r="IDG150" s="29"/>
      <c r="IDH150" s="29"/>
      <c r="IDI150" s="29"/>
      <c r="IDJ150" s="29"/>
      <c r="IDK150" s="29"/>
      <c r="IDL150" s="29"/>
      <c r="IDM150" s="29"/>
      <c r="IDN150" s="29"/>
      <c r="IDO150" s="29"/>
      <c r="IDP150" s="29"/>
      <c r="IDQ150" s="29"/>
      <c r="IDR150" s="29"/>
      <c r="IDS150" s="29"/>
      <c r="IDT150" s="29"/>
      <c r="IDU150" s="29"/>
      <c r="IDV150" s="29"/>
      <c r="IDW150" s="29"/>
      <c r="IDX150" s="29"/>
      <c r="IDY150" s="29"/>
      <c r="IDZ150" s="29"/>
      <c r="IEA150" s="29"/>
      <c r="IEB150" s="29"/>
      <c r="IEC150" s="29"/>
      <c r="IED150" s="29"/>
      <c r="IEE150" s="29"/>
      <c r="IEF150" s="29"/>
      <c r="IEG150" s="29"/>
      <c r="IEH150" s="29"/>
      <c r="IEI150" s="29"/>
      <c r="IEJ150" s="29"/>
      <c r="IEK150" s="29"/>
      <c r="IEL150" s="29"/>
      <c r="IEM150" s="29"/>
      <c r="IEN150" s="29"/>
      <c r="IEO150" s="29"/>
      <c r="IEP150" s="29"/>
      <c r="IEQ150" s="29"/>
      <c r="IER150" s="29"/>
      <c r="IES150" s="29"/>
      <c r="IET150" s="29"/>
      <c r="IEU150" s="29"/>
      <c r="IEV150" s="29"/>
      <c r="IEW150" s="29"/>
      <c r="IEX150" s="29"/>
      <c r="IEY150" s="29"/>
      <c r="IEZ150" s="29"/>
      <c r="IFA150" s="29"/>
      <c r="IFB150" s="29"/>
      <c r="IFC150" s="29"/>
      <c r="IFD150" s="29"/>
      <c r="IFE150" s="29"/>
      <c r="IFF150" s="29"/>
      <c r="IFG150" s="29"/>
      <c r="IFH150" s="29"/>
      <c r="IFI150" s="29"/>
      <c r="IFJ150" s="29"/>
      <c r="IFK150" s="29"/>
      <c r="IFL150" s="29"/>
      <c r="IFM150" s="29"/>
      <c r="IFN150" s="29"/>
      <c r="IFO150" s="29"/>
      <c r="IFP150" s="29"/>
      <c r="IFQ150" s="29"/>
      <c r="IFR150" s="29"/>
      <c r="IFS150" s="29"/>
      <c r="IFT150" s="29"/>
      <c r="IFU150" s="29"/>
      <c r="IFV150" s="29"/>
      <c r="IFW150" s="29"/>
      <c r="IFX150" s="29"/>
      <c r="IFY150" s="29"/>
      <c r="IFZ150" s="29"/>
      <c r="IGA150" s="29"/>
      <c r="IGB150" s="29"/>
      <c r="IGC150" s="29"/>
      <c r="IGD150" s="29"/>
      <c r="IGE150" s="29"/>
      <c r="IGF150" s="29"/>
      <c r="IGG150" s="29"/>
      <c r="IGH150" s="29"/>
      <c r="IGI150" s="29"/>
      <c r="IGJ150" s="29"/>
      <c r="IGK150" s="29"/>
      <c r="IGL150" s="29"/>
      <c r="IGM150" s="29"/>
      <c r="IGN150" s="29"/>
      <c r="IGO150" s="29"/>
      <c r="IGP150" s="29"/>
      <c r="IGQ150" s="29"/>
      <c r="IGR150" s="29"/>
      <c r="IGS150" s="29"/>
      <c r="IGT150" s="29"/>
      <c r="IGU150" s="29"/>
      <c r="IGV150" s="29"/>
      <c r="IGW150" s="29"/>
      <c r="IGX150" s="29"/>
      <c r="IGY150" s="29"/>
      <c r="IGZ150" s="29"/>
      <c r="IHA150" s="29"/>
      <c r="IHB150" s="29"/>
      <c r="IHC150" s="29"/>
      <c r="IHD150" s="29"/>
      <c r="IHE150" s="29"/>
      <c r="IHF150" s="29"/>
      <c r="IHG150" s="29"/>
      <c r="IHH150" s="29"/>
      <c r="IHI150" s="29"/>
      <c r="IHJ150" s="29"/>
      <c r="IHK150" s="29"/>
      <c r="IHL150" s="29"/>
      <c r="IHM150" s="29"/>
      <c r="IHN150" s="29"/>
      <c r="IHO150" s="29"/>
      <c r="IHP150" s="29"/>
      <c r="IHQ150" s="29"/>
      <c r="IHR150" s="29"/>
      <c r="IHS150" s="29"/>
      <c r="IHT150" s="29"/>
      <c r="IHU150" s="29"/>
      <c r="IHV150" s="29"/>
      <c r="IHW150" s="29"/>
      <c r="IHX150" s="29"/>
      <c r="IHY150" s="29"/>
      <c r="IHZ150" s="29"/>
      <c r="IIA150" s="29"/>
      <c r="IIB150" s="29"/>
      <c r="IIC150" s="29"/>
      <c r="IID150" s="29"/>
      <c r="IIE150" s="29"/>
      <c r="IIF150" s="29"/>
      <c r="IIG150" s="29"/>
      <c r="IIH150" s="29"/>
      <c r="III150" s="29"/>
      <c r="IIJ150" s="29"/>
      <c r="IIK150" s="29"/>
      <c r="IIL150" s="29"/>
      <c r="IIM150" s="29"/>
      <c r="IIN150" s="29"/>
      <c r="IIO150" s="29"/>
      <c r="IIP150" s="29"/>
      <c r="IIQ150" s="29"/>
      <c r="IIR150" s="29"/>
      <c r="IIS150" s="29"/>
      <c r="IIT150" s="29"/>
      <c r="IIU150" s="29"/>
      <c r="IIV150" s="29"/>
      <c r="IIW150" s="29"/>
      <c r="IIX150" s="29"/>
      <c r="IIY150" s="29"/>
      <c r="IIZ150" s="29"/>
      <c r="IJA150" s="29"/>
      <c r="IJB150" s="29"/>
      <c r="IJC150" s="29"/>
      <c r="IJD150" s="29"/>
      <c r="IJE150" s="29"/>
      <c r="IJF150" s="29"/>
      <c r="IJG150" s="29"/>
      <c r="IJH150" s="29"/>
      <c r="IJI150" s="29"/>
      <c r="IJJ150" s="29"/>
      <c r="IJK150" s="29"/>
      <c r="IJL150" s="29"/>
      <c r="IJM150" s="29"/>
      <c r="IJN150" s="29"/>
      <c r="IJO150" s="29"/>
      <c r="IJP150" s="29"/>
      <c r="IJQ150" s="29"/>
      <c r="IJR150" s="29"/>
      <c r="IJS150" s="29"/>
      <c r="IJT150" s="29"/>
      <c r="IJU150" s="29"/>
      <c r="IJV150" s="29"/>
      <c r="IJW150" s="29"/>
      <c r="IJX150" s="29"/>
      <c r="IJY150" s="29"/>
      <c r="IJZ150" s="29"/>
      <c r="IKA150" s="29"/>
      <c r="IKB150" s="29"/>
      <c r="IKC150" s="29"/>
      <c r="IKD150" s="29"/>
      <c r="IKE150" s="29"/>
      <c r="IKF150" s="29"/>
      <c r="IKG150" s="29"/>
      <c r="IKH150" s="29"/>
      <c r="IKI150" s="29"/>
      <c r="IKJ150" s="29"/>
      <c r="IKK150" s="29"/>
      <c r="IKL150" s="29"/>
      <c r="IKM150" s="29"/>
      <c r="IKN150" s="29"/>
      <c r="IKO150" s="29"/>
      <c r="IKP150" s="29"/>
      <c r="IKQ150" s="29"/>
      <c r="IKR150" s="29"/>
      <c r="IKS150" s="29"/>
      <c r="IKT150" s="29"/>
      <c r="IKU150" s="29"/>
      <c r="IKV150" s="29"/>
      <c r="IKW150" s="29"/>
      <c r="IKX150" s="29"/>
      <c r="IKY150" s="29"/>
      <c r="IKZ150" s="29"/>
      <c r="ILA150" s="29"/>
      <c r="ILB150" s="29"/>
      <c r="ILD150" s="29"/>
      <c r="ILE150" s="29"/>
      <c r="ILF150" s="29"/>
      <c r="ILG150" s="29"/>
      <c r="ILH150" s="29"/>
      <c r="ILI150" s="29"/>
      <c r="ILJ150" s="29"/>
      <c r="ILK150" s="29"/>
      <c r="ILL150" s="29"/>
      <c r="ILM150" s="29"/>
      <c r="ILN150" s="29"/>
      <c r="ILO150" s="29"/>
      <c r="ILP150" s="29"/>
      <c r="ILQ150" s="29"/>
      <c r="ILR150" s="29"/>
      <c r="ILS150" s="29"/>
      <c r="ILT150" s="29"/>
      <c r="ILU150" s="29"/>
      <c r="ILV150" s="29"/>
      <c r="ILW150" s="29"/>
      <c r="ILX150" s="29"/>
      <c r="ILY150" s="29"/>
      <c r="ILZ150" s="29"/>
      <c r="IMA150" s="29"/>
      <c r="IMB150" s="29"/>
      <c r="IMC150" s="29"/>
      <c r="IMD150" s="29"/>
      <c r="IME150" s="29"/>
      <c r="IMF150" s="29"/>
      <c r="IMG150" s="29"/>
      <c r="IMH150" s="29"/>
      <c r="IMI150" s="29"/>
      <c r="IMJ150" s="29"/>
      <c r="IMK150" s="29"/>
      <c r="IML150" s="29"/>
      <c r="IMM150" s="29"/>
      <c r="IMN150" s="29"/>
      <c r="IMO150" s="29"/>
      <c r="IMP150" s="29"/>
      <c r="IMQ150" s="29"/>
      <c r="IMR150" s="29"/>
      <c r="IMS150" s="29"/>
      <c r="IMT150" s="29"/>
      <c r="IMU150" s="29"/>
      <c r="IMV150" s="29"/>
      <c r="IMW150" s="29"/>
      <c r="IMX150" s="29"/>
      <c r="IMY150" s="29"/>
      <c r="IMZ150" s="29"/>
      <c r="INA150" s="29"/>
      <c r="INB150" s="29"/>
      <c r="INC150" s="29"/>
      <c r="IND150" s="29"/>
      <c r="INE150" s="29"/>
      <c r="INF150" s="29"/>
      <c r="ING150" s="29"/>
      <c r="INH150" s="29"/>
      <c r="INI150" s="29"/>
      <c r="INJ150" s="29"/>
      <c r="INK150" s="29"/>
      <c r="INL150" s="29"/>
      <c r="INM150" s="29"/>
      <c r="INN150" s="29"/>
      <c r="INO150" s="29"/>
      <c r="INP150" s="29"/>
      <c r="INQ150" s="29"/>
      <c r="INR150" s="29"/>
      <c r="INS150" s="29"/>
      <c r="INT150" s="29"/>
      <c r="INU150" s="29"/>
      <c r="INV150" s="29"/>
      <c r="INW150" s="29"/>
      <c r="INX150" s="29"/>
      <c r="INY150" s="29"/>
      <c r="INZ150" s="29"/>
      <c r="IOA150" s="29"/>
      <c r="IOB150" s="29"/>
      <c r="IOC150" s="29"/>
      <c r="IOD150" s="29"/>
      <c r="IOE150" s="29"/>
      <c r="IOF150" s="29"/>
      <c r="IOG150" s="29"/>
      <c r="IOH150" s="29"/>
      <c r="IOI150" s="29"/>
      <c r="IOJ150" s="29"/>
      <c r="IOK150" s="29"/>
      <c r="IOL150" s="29"/>
      <c r="IOM150" s="29"/>
      <c r="ION150" s="29"/>
      <c r="IOO150" s="29"/>
      <c r="IOP150" s="29"/>
      <c r="IOQ150" s="29"/>
      <c r="IOR150" s="29"/>
      <c r="IOS150" s="29"/>
      <c r="IOT150" s="29"/>
      <c r="IOU150" s="29"/>
      <c r="IOV150" s="29"/>
      <c r="IOW150" s="29"/>
      <c r="IOX150" s="29"/>
      <c r="IOY150" s="29"/>
      <c r="IOZ150" s="29"/>
      <c r="IPA150" s="29"/>
      <c r="IPB150" s="29"/>
      <c r="IPC150" s="29"/>
      <c r="IPD150" s="29"/>
      <c r="IPE150" s="29"/>
      <c r="IPF150" s="29"/>
      <c r="IPG150" s="29"/>
      <c r="IPH150" s="29"/>
      <c r="IPI150" s="29"/>
      <c r="IPJ150" s="29"/>
      <c r="IPK150" s="29"/>
      <c r="IPL150" s="29"/>
      <c r="IPM150" s="29"/>
      <c r="IPN150" s="29"/>
      <c r="IPO150" s="29"/>
      <c r="IPP150" s="29"/>
      <c r="IPQ150" s="29"/>
      <c r="IPR150" s="29"/>
      <c r="IPS150" s="29"/>
      <c r="IPT150" s="29"/>
      <c r="IPU150" s="29"/>
      <c r="IPV150" s="29"/>
      <c r="IPW150" s="29"/>
      <c r="IPX150" s="29"/>
      <c r="IPY150" s="29"/>
      <c r="IPZ150" s="29"/>
      <c r="IQA150" s="29"/>
      <c r="IQB150" s="29"/>
      <c r="IQC150" s="29"/>
      <c r="IQD150" s="29"/>
      <c r="IQE150" s="29"/>
      <c r="IQF150" s="29"/>
      <c r="IQG150" s="29"/>
      <c r="IQH150" s="29"/>
      <c r="IQI150" s="29"/>
      <c r="IQJ150" s="29"/>
      <c r="IQK150" s="29"/>
      <c r="IQL150" s="29"/>
      <c r="IQM150" s="29"/>
      <c r="IQN150" s="29"/>
      <c r="IQO150" s="29"/>
      <c r="IQP150" s="29"/>
      <c r="IQQ150" s="29"/>
      <c r="IQR150" s="29"/>
      <c r="IQS150" s="29"/>
      <c r="IQT150" s="29"/>
      <c r="IQU150" s="29"/>
      <c r="IQV150" s="29"/>
      <c r="IQW150" s="29"/>
      <c r="IQX150" s="29"/>
      <c r="IQY150" s="29"/>
      <c r="IQZ150" s="29"/>
      <c r="IRA150" s="29"/>
      <c r="IRB150" s="29"/>
      <c r="IRC150" s="29"/>
      <c r="IRD150" s="29"/>
      <c r="IRE150" s="29"/>
      <c r="IRF150" s="29"/>
      <c r="IRG150" s="29"/>
      <c r="IRH150" s="29"/>
      <c r="IRI150" s="29"/>
      <c r="IRJ150" s="29"/>
      <c r="IRK150" s="29"/>
      <c r="IRL150" s="29"/>
      <c r="IRM150" s="29"/>
      <c r="IRN150" s="29"/>
      <c r="IRO150" s="29"/>
      <c r="IRP150" s="29"/>
      <c r="IRQ150" s="29"/>
      <c r="IRR150" s="29"/>
      <c r="IRS150" s="29"/>
      <c r="IRT150" s="29"/>
      <c r="IRU150" s="29"/>
      <c r="IRV150" s="29"/>
      <c r="IRW150" s="29"/>
      <c r="IRX150" s="29"/>
      <c r="IRY150" s="29"/>
      <c r="IRZ150" s="29"/>
      <c r="ISA150" s="29"/>
      <c r="ISB150" s="29"/>
      <c r="ISC150" s="29"/>
      <c r="ISD150" s="29"/>
      <c r="ISE150" s="29"/>
      <c r="ISF150" s="29"/>
      <c r="ISG150" s="29"/>
      <c r="ISH150" s="29"/>
      <c r="ISI150" s="29"/>
      <c r="ISJ150" s="29"/>
      <c r="ISK150" s="29"/>
      <c r="ISL150" s="29"/>
      <c r="ISM150" s="29"/>
      <c r="ISN150" s="29"/>
      <c r="ISO150" s="29"/>
      <c r="ISP150" s="29"/>
      <c r="ISQ150" s="29"/>
      <c r="ISR150" s="29"/>
      <c r="ISS150" s="29"/>
      <c r="IST150" s="29"/>
      <c r="ISU150" s="29"/>
      <c r="ISV150" s="29"/>
      <c r="ISW150" s="29"/>
      <c r="ISX150" s="29"/>
      <c r="ISY150" s="29"/>
      <c r="ISZ150" s="29"/>
      <c r="ITA150" s="29"/>
      <c r="ITB150" s="29"/>
      <c r="ITC150" s="29"/>
      <c r="ITD150" s="29"/>
      <c r="ITE150" s="29"/>
      <c r="ITF150" s="29"/>
      <c r="ITG150" s="29"/>
      <c r="ITH150" s="29"/>
      <c r="ITI150" s="29"/>
      <c r="ITJ150" s="29"/>
      <c r="ITK150" s="29"/>
      <c r="ITL150" s="29"/>
      <c r="ITM150" s="29"/>
      <c r="ITN150" s="29"/>
      <c r="ITO150" s="29"/>
      <c r="ITP150" s="29"/>
      <c r="ITQ150" s="29"/>
      <c r="ITR150" s="29"/>
      <c r="ITS150" s="29"/>
      <c r="ITT150" s="29"/>
      <c r="ITU150" s="29"/>
      <c r="ITV150" s="29"/>
      <c r="ITW150" s="29"/>
      <c r="ITX150" s="29"/>
      <c r="ITY150" s="29"/>
      <c r="ITZ150" s="29"/>
      <c r="IUA150" s="29"/>
      <c r="IUB150" s="29"/>
      <c r="IUC150" s="29"/>
      <c r="IUD150" s="29"/>
      <c r="IUE150" s="29"/>
      <c r="IUF150" s="29"/>
      <c r="IUG150" s="29"/>
      <c r="IUH150" s="29"/>
      <c r="IUI150" s="29"/>
      <c r="IUJ150" s="29"/>
      <c r="IUK150" s="29"/>
      <c r="IUL150" s="29"/>
      <c r="IUM150" s="29"/>
      <c r="IUN150" s="29"/>
      <c r="IUO150" s="29"/>
      <c r="IUP150" s="29"/>
      <c r="IUQ150" s="29"/>
      <c r="IUR150" s="29"/>
      <c r="IUS150" s="29"/>
      <c r="IUT150" s="29"/>
      <c r="IUU150" s="29"/>
      <c r="IUV150" s="29"/>
      <c r="IUW150" s="29"/>
      <c r="IUX150" s="29"/>
      <c r="IUZ150" s="29"/>
      <c r="IVA150" s="29"/>
      <c r="IVB150" s="29"/>
      <c r="IVC150" s="29"/>
      <c r="IVD150" s="29"/>
      <c r="IVE150" s="29"/>
      <c r="IVF150" s="29"/>
      <c r="IVG150" s="29"/>
      <c r="IVH150" s="29"/>
      <c r="IVI150" s="29"/>
      <c r="IVJ150" s="29"/>
      <c r="IVK150" s="29"/>
      <c r="IVL150" s="29"/>
      <c r="IVM150" s="29"/>
      <c r="IVN150" s="29"/>
      <c r="IVO150" s="29"/>
      <c r="IVP150" s="29"/>
      <c r="IVQ150" s="29"/>
      <c r="IVR150" s="29"/>
      <c r="IVS150" s="29"/>
      <c r="IVT150" s="29"/>
      <c r="IVU150" s="29"/>
      <c r="IVV150" s="29"/>
      <c r="IVW150" s="29"/>
      <c r="IVX150" s="29"/>
      <c r="IVY150" s="29"/>
      <c r="IVZ150" s="29"/>
      <c r="IWA150" s="29"/>
      <c r="IWB150" s="29"/>
      <c r="IWC150" s="29"/>
      <c r="IWD150" s="29"/>
      <c r="IWE150" s="29"/>
      <c r="IWF150" s="29"/>
      <c r="IWG150" s="29"/>
      <c r="IWH150" s="29"/>
      <c r="IWI150" s="29"/>
      <c r="IWJ150" s="29"/>
      <c r="IWK150" s="29"/>
      <c r="IWL150" s="29"/>
      <c r="IWM150" s="29"/>
      <c r="IWN150" s="29"/>
      <c r="IWO150" s="29"/>
      <c r="IWP150" s="29"/>
      <c r="IWQ150" s="29"/>
      <c r="IWR150" s="29"/>
      <c r="IWS150" s="29"/>
      <c r="IWT150" s="29"/>
      <c r="IWU150" s="29"/>
      <c r="IWV150" s="29"/>
      <c r="IWW150" s="29"/>
      <c r="IWX150" s="29"/>
      <c r="IWY150" s="29"/>
      <c r="IWZ150" s="29"/>
      <c r="IXA150" s="29"/>
      <c r="IXB150" s="29"/>
      <c r="IXC150" s="29"/>
      <c r="IXD150" s="29"/>
      <c r="IXE150" s="29"/>
      <c r="IXF150" s="29"/>
      <c r="IXG150" s="29"/>
      <c r="IXH150" s="29"/>
      <c r="IXI150" s="29"/>
      <c r="IXJ150" s="29"/>
      <c r="IXK150" s="29"/>
      <c r="IXL150" s="29"/>
      <c r="IXM150" s="29"/>
      <c r="IXN150" s="29"/>
      <c r="IXO150" s="29"/>
      <c r="IXP150" s="29"/>
      <c r="IXQ150" s="29"/>
      <c r="IXR150" s="29"/>
      <c r="IXS150" s="29"/>
      <c r="IXT150" s="29"/>
      <c r="IXU150" s="29"/>
      <c r="IXV150" s="29"/>
      <c r="IXW150" s="29"/>
      <c r="IXX150" s="29"/>
      <c r="IXY150" s="29"/>
      <c r="IXZ150" s="29"/>
      <c r="IYA150" s="29"/>
      <c r="IYB150" s="29"/>
      <c r="IYC150" s="29"/>
      <c r="IYD150" s="29"/>
      <c r="IYE150" s="29"/>
      <c r="IYF150" s="29"/>
      <c r="IYG150" s="29"/>
      <c r="IYH150" s="29"/>
      <c r="IYI150" s="29"/>
      <c r="IYJ150" s="29"/>
      <c r="IYK150" s="29"/>
      <c r="IYL150" s="29"/>
      <c r="IYM150" s="29"/>
      <c r="IYN150" s="29"/>
      <c r="IYO150" s="29"/>
      <c r="IYP150" s="29"/>
      <c r="IYQ150" s="29"/>
      <c r="IYR150" s="29"/>
      <c r="IYS150" s="29"/>
      <c r="IYT150" s="29"/>
      <c r="IYU150" s="29"/>
      <c r="IYV150" s="29"/>
      <c r="IYW150" s="29"/>
      <c r="IYX150" s="29"/>
      <c r="IYY150" s="29"/>
      <c r="IYZ150" s="29"/>
      <c r="IZA150" s="29"/>
      <c r="IZB150" s="29"/>
      <c r="IZC150" s="29"/>
      <c r="IZD150" s="29"/>
      <c r="IZE150" s="29"/>
      <c r="IZF150" s="29"/>
      <c r="IZG150" s="29"/>
      <c r="IZH150" s="29"/>
      <c r="IZI150" s="29"/>
      <c r="IZJ150" s="29"/>
      <c r="IZK150" s="29"/>
      <c r="IZL150" s="29"/>
      <c r="IZM150" s="29"/>
      <c r="IZN150" s="29"/>
      <c r="IZO150" s="29"/>
      <c r="IZP150" s="29"/>
      <c r="IZQ150" s="29"/>
      <c r="IZR150" s="29"/>
      <c r="IZS150" s="29"/>
      <c r="IZT150" s="29"/>
      <c r="IZU150" s="29"/>
      <c r="IZV150" s="29"/>
      <c r="IZW150" s="29"/>
      <c r="IZX150" s="29"/>
      <c r="IZY150" s="29"/>
      <c r="IZZ150" s="29"/>
      <c r="JAA150" s="29"/>
      <c r="JAB150" s="29"/>
      <c r="JAC150" s="29"/>
      <c r="JAD150" s="29"/>
      <c r="JAE150" s="29"/>
      <c r="JAF150" s="29"/>
      <c r="JAG150" s="29"/>
      <c r="JAH150" s="29"/>
      <c r="JAI150" s="29"/>
      <c r="JAJ150" s="29"/>
      <c r="JAK150" s="29"/>
      <c r="JAL150" s="29"/>
      <c r="JAM150" s="29"/>
      <c r="JAN150" s="29"/>
      <c r="JAO150" s="29"/>
      <c r="JAP150" s="29"/>
      <c r="JAQ150" s="29"/>
      <c r="JAR150" s="29"/>
      <c r="JAS150" s="29"/>
      <c r="JAT150" s="29"/>
      <c r="JAU150" s="29"/>
      <c r="JAV150" s="29"/>
      <c r="JAW150" s="29"/>
      <c r="JAX150" s="29"/>
      <c r="JAY150" s="29"/>
      <c r="JAZ150" s="29"/>
      <c r="JBA150" s="29"/>
      <c r="JBB150" s="29"/>
      <c r="JBC150" s="29"/>
      <c r="JBD150" s="29"/>
      <c r="JBE150" s="29"/>
      <c r="JBF150" s="29"/>
      <c r="JBG150" s="29"/>
      <c r="JBH150" s="29"/>
      <c r="JBI150" s="29"/>
      <c r="JBJ150" s="29"/>
      <c r="JBK150" s="29"/>
      <c r="JBL150" s="29"/>
      <c r="JBM150" s="29"/>
      <c r="JBN150" s="29"/>
      <c r="JBO150" s="29"/>
      <c r="JBP150" s="29"/>
      <c r="JBQ150" s="29"/>
      <c r="JBR150" s="29"/>
      <c r="JBS150" s="29"/>
      <c r="JBT150" s="29"/>
      <c r="JBU150" s="29"/>
      <c r="JBV150" s="29"/>
      <c r="JBW150" s="29"/>
      <c r="JBX150" s="29"/>
      <c r="JBY150" s="29"/>
      <c r="JBZ150" s="29"/>
      <c r="JCA150" s="29"/>
      <c r="JCB150" s="29"/>
      <c r="JCC150" s="29"/>
      <c r="JCD150" s="29"/>
      <c r="JCE150" s="29"/>
      <c r="JCF150" s="29"/>
      <c r="JCG150" s="29"/>
      <c r="JCH150" s="29"/>
      <c r="JCI150" s="29"/>
      <c r="JCJ150" s="29"/>
      <c r="JCK150" s="29"/>
      <c r="JCL150" s="29"/>
      <c r="JCM150" s="29"/>
      <c r="JCN150" s="29"/>
      <c r="JCO150" s="29"/>
      <c r="JCP150" s="29"/>
      <c r="JCQ150" s="29"/>
      <c r="JCR150" s="29"/>
      <c r="JCS150" s="29"/>
      <c r="JCT150" s="29"/>
      <c r="JCU150" s="29"/>
      <c r="JCV150" s="29"/>
      <c r="JCW150" s="29"/>
      <c r="JCX150" s="29"/>
      <c r="JCY150" s="29"/>
      <c r="JCZ150" s="29"/>
      <c r="JDA150" s="29"/>
      <c r="JDB150" s="29"/>
      <c r="JDC150" s="29"/>
      <c r="JDD150" s="29"/>
      <c r="JDE150" s="29"/>
      <c r="JDF150" s="29"/>
      <c r="JDG150" s="29"/>
      <c r="JDH150" s="29"/>
      <c r="JDI150" s="29"/>
      <c r="JDJ150" s="29"/>
      <c r="JDK150" s="29"/>
      <c r="JDL150" s="29"/>
      <c r="JDM150" s="29"/>
      <c r="JDN150" s="29"/>
      <c r="JDO150" s="29"/>
      <c r="JDP150" s="29"/>
      <c r="JDQ150" s="29"/>
      <c r="JDR150" s="29"/>
      <c r="JDS150" s="29"/>
      <c r="JDT150" s="29"/>
      <c r="JDU150" s="29"/>
      <c r="JDV150" s="29"/>
      <c r="JDW150" s="29"/>
      <c r="JDX150" s="29"/>
      <c r="JDY150" s="29"/>
      <c r="JDZ150" s="29"/>
      <c r="JEA150" s="29"/>
      <c r="JEB150" s="29"/>
      <c r="JEC150" s="29"/>
      <c r="JED150" s="29"/>
      <c r="JEE150" s="29"/>
      <c r="JEF150" s="29"/>
      <c r="JEG150" s="29"/>
      <c r="JEH150" s="29"/>
      <c r="JEI150" s="29"/>
      <c r="JEJ150" s="29"/>
      <c r="JEK150" s="29"/>
      <c r="JEL150" s="29"/>
      <c r="JEM150" s="29"/>
      <c r="JEN150" s="29"/>
      <c r="JEO150" s="29"/>
      <c r="JEP150" s="29"/>
      <c r="JEQ150" s="29"/>
      <c r="JER150" s="29"/>
      <c r="JES150" s="29"/>
      <c r="JET150" s="29"/>
      <c r="JEV150" s="29"/>
      <c r="JEW150" s="29"/>
      <c r="JEX150" s="29"/>
      <c r="JEY150" s="29"/>
      <c r="JEZ150" s="29"/>
      <c r="JFA150" s="29"/>
      <c r="JFB150" s="29"/>
      <c r="JFC150" s="29"/>
      <c r="JFD150" s="29"/>
      <c r="JFE150" s="29"/>
      <c r="JFF150" s="29"/>
      <c r="JFG150" s="29"/>
      <c r="JFH150" s="29"/>
      <c r="JFI150" s="29"/>
      <c r="JFJ150" s="29"/>
      <c r="JFK150" s="29"/>
      <c r="JFL150" s="29"/>
      <c r="JFM150" s="29"/>
      <c r="JFN150" s="29"/>
      <c r="JFO150" s="29"/>
      <c r="JFP150" s="29"/>
      <c r="JFQ150" s="29"/>
      <c r="JFR150" s="29"/>
      <c r="JFS150" s="29"/>
      <c r="JFT150" s="29"/>
      <c r="JFU150" s="29"/>
      <c r="JFV150" s="29"/>
      <c r="JFW150" s="29"/>
      <c r="JFX150" s="29"/>
      <c r="JFY150" s="29"/>
      <c r="JFZ150" s="29"/>
      <c r="JGA150" s="29"/>
      <c r="JGB150" s="29"/>
      <c r="JGC150" s="29"/>
      <c r="JGD150" s="29"/>
      <c r="JGE150" s="29"/>
      <c r="JGF150" s="29"/>
      <c r="JGG150" s="29"/>
      <c r="JGH150" s="29"/>
      <c r="JGI150" s="29"/>
      <c r="JGJ150" s="29"/>
      <c r="JGK150" s="29"/>
      <c r="JGL150" s="29"/>
      <c r="JGM150" s="29"/>
      <c r="JGN150" s="29"/>
      <c r="JGO150" s="29"/>
      <c r="JGP150" s="29"/>
      <c r="JGQ150" s="29"/>
      <c r="JGR150" s="29"/>
      <c r="JGS150" s="29"/>
      <c r="JGT150" s="29"/>
      <c r="JGU150" s="29"/>
      <c r="JGV150" s="29"/>
      <c r="JGW150" s="29"/>
      <c r="JGX150" s="29"/>
      <c r="JGY150" s="29"/>
      <c r="JGZ150" s="29"/>
      <c r="JHA150" s="29"/>
      <c r="JHB150" s="29"/>
      <c r="JHC150" s="29"/>
      <c r="JHD150" s="29"/>
      <c r="JHE150" s="29"/>
      <c r="JHF150" s="29"/>
      <c r="JHG150" s="29"/>
      <c r="JHH150" s="29"/>
      <c r="JHI150" s="29"/>
      <c r="JHJ150" s="29"/>
      <c r="JHK150" s="29"/>
      <c r="JHL150" s="29"/>
      <c r="JHM150" s="29"/>
      <c r="JHN150" s="29"/>
      <c r="JHO150" s="29"/>
      <c r="JHP150" s="29"/>
      <c r="JHQ150" s="29"/>
      <c r="JHR150" s="29"/>
      <c r="JHS150" s="29"/>
      <c r="JHT150" s="29"/>
      <c r="JHU150" s="29"/>
      <c r="JHV150" s="29"/>
      <c r="JHW150" s="29"/>
      <c r="JHX150" s="29"/>
      <c r="JHY150" s="29"/>
      <c r="JHZ150" s="29"/>
      <c r="JIA150" s="29"/>
      <c r="JIB150" s="29"/>
      <c r="JIC150" s="29"/>
      <c r="JID150" s="29"/>
      <c r="JIE150" s="29"/>
      <c r="JIF150" s="29"/>
      <c r="JIG150" s="29"/>
      <c r="JIH150" s="29"/>
      <c r="JII150" s="29"/>
      <c r="JIJ150" s="29"/>
      <c r="JIK150" s="29"/>
      <c r="JIL150" s="29"/>
      <c r="JIM150" s="29"/>
      <c r="JIN150" s="29"/>
      <c r="JIO150" s="29"/>
      <c r="JIP150" s="29"/>
      <c r="JIQ150" s="29"/>
      <c r="JIR150" s="29"/>
      <c r="JIS150" s="29"/>
      <c r="JIT150" s="29"/>
      <c r="JIU150" s="29"/>
      <c r="JIV150" s="29"/>
      <c r="JIW150" s="29"/>
      <c r="JIX150" s="29"/>
      <c r="JIY150" s="29"/>
      <c r="JIZ150" s="29"/>
      <c r="JJA150" s="29"/>
      <c r="JJB150" s="29"/>
      <c r="JJC150" s="29"/>
      <c r="JJD150" s="29"/>
      <c r="JJE150" s="29"/>
      <c r="JJF150" s="29"/>
      <c r="JJG150" s="29"/>
      <c r="JJH150" s="29"/>
      <c r="JJI150" s="29"/>
      <c r="JJJ150" s="29"/>
      <c r="JJK150" s="29"/>
      <c r="JJL150" s="29"/>
      <c r="JJM150" s="29"/>
      <c r="JJN150" s="29"/>
      <c r="JJO150" s="29"/>
      <c r="JJP150" s="29"/>
      <c r="JJQ150" s="29"/>
      <c r="JJR150" s="29"/>
      <c r="JJS150" s="29"/>
      <c r="JJT150" s="29"/>
      <c r="JJU150" s="29"/>
      <c r="JJV150" s="29"/>
      <c r="JJW150" s="29"/>
      <c r="JJX150" s="29"/>
      <c r="JJY150" s="29"/>
      <c r="JJZ150" s="29"/>
      <c r="JKA150" s="29"/>
      <c r="JKB150" s="29"/>
      <c r="JKC150" s="29"/>
      <c r="JKD150" s="29"/>
      <c r="JKE150" s="29"/>
      <c r="JKF150" s="29"/>
      <c r="JKG150" s="29"/>
      <c r="JKH150" s="29"/>
      <c r="JKI150" s="29"/>
      <c r="JKJ150" s="29"/>
      <c r="JKK150" s="29"/>
      <c r="JKL150" s="29"/>
      <c r="JKM150" s="29"/>
      <c r="JKN150" s="29"/>
      <c r="JKO150" s="29"/>
      <c r="JKP150" s="29"/>
      <c r="JKQ150" s="29"/>
      <c r="JKR150" s="29"/>
      <c r="JKS150" s="29"/>
      <c r="JKT150" s="29"/>
      <c r="JKU150" s="29"/>
      <c r="JKV150" s="29"/>
      <c r="JKW150" s="29"/>
      <c r="JKX150" s="29"/>
      <c r="JKY150" s="29"/>
      <c r="JKZ150" s="29"/>
      <c r="JLA150" s="29"/>
      <c r="JLB150" s="29"/>
      <c r="JLC150" s="29"/>
      <c r="JLD150" s="29"/>
      <c r="JLE150" s="29"/>
      <c r="JLF150" s="29"/>
      <c r="JLG150" s="29"/>
      <c r="JLH150" s="29"/>
      <c r="JLI150" s="29"/>
      <c r="JLJ150" s="29"/>
      <c r="JLK150" s="29"/>
      <c r="JLL150" s="29"/>
      <c r="JLM150" s="29"/>
      <c r="JLN150" s="29"/>
      <c r="JLO150" s="29"/>
      <c r="JLP150" s="29"/>
      <c r="JLQ150" s="29"/>
      <c r="JLR150" s="29"/>
      <c r="JLS150" s="29"/>
      <c r="JLT150" s="29"/>
      <c r="JLU150" s="29"/>
      <c r="JLV150" s="29"/>
      <c r="JLW150" s="29"/>
      <c r="JLX150" s="29"/>
      <c r="JLY150" s="29"/>
      <c r="JLZ150" s="29"/>
      <c r="JMA150" s="29"/>
      <c r="JMB150" s="29"/>
      <c r="JMC150" s="29"/>
      <c r="JMD150" s="29"/>
      <c r="JME150" s="29"/>
      <c r="JMF150" s="29"/>
      <c r="JMG150" s="29"/>
      <c r="JMH150" s="29"/>
      <c r="JMI150" s="29"/>
      <c r="JMJ150" s="29"/>
      <c r="JMK150" s="29"/>
      <c r="JML150" s="29"/>
      <c r="JMM150" s="29"/>
      <c r="JMN150" s="29"/>
      <c r="JMO150" s="29"/>
      <c r="JMP150" s="29"/>
      <c r="JMQ150" s="29"/>
      <c r="JMR150" s="29"/>
      <c r="JMS150" s="29"/>
      <c r="JMT150" s="29"/>
      <c r="JMU150" s="29"/>
      <c r="JMV150" s="29"/>
      <c r="JMW150" s="29"/>
      <c r="JMX150" s="29"/>
      <c r="JMY150" s="29"/>
      <c r="JMZ150" s="29"/>
      <c r="JNA150" s="29"/>
      <c r="JNB150" s="29"/>
      <c r="JNC150" s="29"/>
      <c r="JND150" s="29"/>
      <c r="JNE150" s="29"/>
      <c r="JNF150" s="29"/>
      <c r="JNG150" s="29"/>
      <c r="JNH150" s="29"/>
      <c r="JNI150" s="29"/>
      <c r="JNJ150" s="29"/>
      <c r="JNK150" s="29"/>
      <c r="JNL150" s="29"/>
      <c r="JNM150" s="29"/>
      <c r="JNN150" s="29"/>
      <c r="JNO150" s="29"/>
      <c r="JNP150" s="29"/>
      <c r="JNQ150" s="29"/>
      <c r="JNR150" s="29"/>
      <c r="JNS150" s="29"/>
      <c r="JNT150" s="29"/>
      <c r="JNU150" s="29"/>
      <c r="JNV150" s="29"/>
      <c r="JNW150" s="29"/>
      <c r="JNX150" s="29"/>
      <c r="JNY150" s="29"/>
      <c r="JNZ150" s="29"/>
      <c r="JOA150" s="29"/>
      <c r="JOB150" s="29"/>
      <c r="JOC150" s="29"/>
      <c r="JOD150" s="29"/>
      <c r="JOE150" s="29"/>
      <c r="JOF150" s="29"/>
      <c r="JOG150" s="29"/>
      <c r="JOH150" s="29"/>
      <c r="JOI150" s="29"/>
      <c r="JOJ150" s="29"/>
      <c r="JOK150" s="29"/>
      <c r="JOL150" s="29"/>
      <c r="JOM150" s="29"/>
      <c r="JON150" s="29"/>
      <c r="JOO150" s="29"/>
      <c r="JOP150" s="29"/>
      <c r="JOR150" s="29"/>
      <c r="JOS150" s="29"/>
      <c r="JOT150" s="29"/>
      <c r="JOU150" s="29"/>
      <c r="JOV150" s="29"/>
      <c r="JOW150" s="29"/>
      <c r="JOX150" s="29"/>
      <c r="JOY150" s="29"/>
      <c r="JOZ150" s="29"/>
      <c r="JPA150" s="29"/>
      <c r="JPB150" s="29"/>
      <c r="JPC150" s="29"/>
      <c r="JPD150" s="29"/>
      <c r="JPE150" s="29"/>
      <c r="JPF150" s="29"/>
      <c r="JPG150" s="29"/>
      <c r="JPH150" s="29"/>
      <c r="JPI150" s="29"/>
      <c r="JPJ150" s="29"/>
      <c r="JPK150" s="29"/>
      <c r="JPL150" s="29"/>
      <c r="JPM150" s="29"/>
      <c r="JPN150" s="29"/>
      <c r="JPO150" s="29"/>
      <c r="JPP150" s="29"/>
      <c r="JPQ150" s="29"/>
      <c r="JPR150" s="29"/>
      <c r="JPS150" s="29"/>
      <c r="JPT150" s="29"/>
      <c r="JPU150" s="29"/>
      <c r="JPV150" s="29"/>
      <c r="JPW150" s="29"/>
      <c r="JPX150" s="29"/>
      <c r="JPY150" s="29"/>
      <c r="JPZ150" s="29"/>
      <c r="JQA150" s="29"/>
      <c r="JQB150" s="29"/>
      <c r="JQC150" s="29"/>
      <c r="JQD150" s="29"/>
      <c r="JQE150" s="29"/>
      <c r="JQF150" s="29"/>
      <c r="JQG150" s="29"/>
      <c r="JQH150" s="29"/>
      <c r="JQI150" s="29"/>
      <c r="JQJ150" s="29"/>
      <c r="JQK150" s="29"/>
      <c r="JQL150" s="29"/>
      <c r="JQM150" s="29"/>
      <c r="JQN150" s="29"/>
      <c r="JQO150" s="29"/>
      <c r="JQP150" s="29"/>
      <c r="JQQ150" s="29"/>
      <c r="JQR150" s="29"/>
      <c r="JQS150" s="29"/>
      <c r="JQT150" s="29"/>
      <c r="JQU150" s="29"/>
      <c r="JQV150" s="29"/>
      <c r="JQW150" s="29"/>
      <c r="JQX150" s="29"/>
      <c r="JQY150" s="29"/>
      <c r="JQZ150" s="29"/>
      <c r="JRA150" s="29"/>
      <c r="JRB150" s="29"/>
      <c r="JRC150" s="29"/>
      <c r="JRD150" s="29"/>
      <c r="JRE150" s="29"/>
      <c r="JRF150" s="29"/>
      <c r="JRG150" s="29"/>
      <c r="JRH150" s="29"/>
      <c r="JRI150" s="29"/>
      <c r="JRJ150" s="29"/>
      <c r="JRK150" s="29"/>
      <c r="JRL150" s="29"/>
      <c r="JRM150" s="29"/>
      <c r="JRN150" s="29"/>
      <c r="JRO150" s="29"/>
      <c r="JRP150" s="29"/>
      <c r="JRQ150" s="29"/>
      <c r="JRR150" s="29"/>
      <c r="JRS150" s="29"/>
      <c r="JRT150" s="29"/>
      <c r="JRU150" s="29"/>
      <c r="JRV150" s="29"/>
      <c r="JRW150" s="29"/>
      <c r="JRX150" s="29"/>
      <c r="JRY150" s="29"/>
      <c r="JRZ150" s="29"/>
      <c r="JSA150" s="29"/>
      <c r="JSB150" s="29"/>
      <c r="JSC150" s="29"/>
      <c r="JSD150" s="29"/>
      <c r="JSE150" s="29"/>
      <c r="JSF150" s="29"/>
      <c r="JSG150" s="29"/>
      <c r="JSH150" s="29"/>
      <c r="JSI150" s="29"/>
      <c r="JSJ150" s="29"/>
      <c r="JSK150" s="29"/>
      <c r="JSL150" s="29"/>
      <c r="JSM150" s="29"/>
      <c r="JSN150" s="29"/>
      <c r="JSO150" s="29"/>
      <c r="JSP150" s="29"/>
      <c r="JSQ150" s="29"/>
      <c r="JSR150" s="29"/>
      <c r="JSS150" s="29"/>
      <c r="JST150" s="29"/>
      <c r="JSU150" s="29"/>
      <c r="JSV150" s="29"/>
      <c r="JSW150" s="29"/>
      <c r="JSX150" s="29"/>
      <c r="JSY150" s="29"/>
      <c r="JSZ150" s="29"/>
      <c r="JTA150" s="29"/>
      <c r="JTB150" s="29"/>
      <c r="JTC150" s="29"/>
      <c r="JTD150" s="29"/>
      <c r="JTE150" s="29"/>
      <c r="JTF150" s="29"/>
      <c r="JTG150" s="29"/>
      <c r="JTH150" s="29"/>
      <c r="JTI150" s="29"/>
      <c r="JTJ150" s="29"/>
      <c r="JTK150" s="29"/>
      <c r="JTL150" s="29"/>
      <c r="JTM150" s="29"/>
      <c r="JTN150" s="29"/>
      <c r="JTO150" s="29"/>
      <c r="JTP150" s="29"/>
      <c r="JTQ150" s="29"/>
      <c r="JTR150" s="29"/>
      <c r="JTS150" s="29"/>
      <c r="JTT150" s="29"/>
      <c r="JTU150" s="29"/>
      <c r="JTV150" s="29"/>
      <c r="JTW150" s="29"/>
      <c r="JTX150" s="29"/>
      <c r="JTY150" s="29"/>
      <c r="JTZ150" s="29"/>
      <c r="JUA150" s="29"/>
      <c r="JUB150" s="29"/>
      <c r="JUC150" s="29"/>
      <c r="JUD150" s="29"/>
      <c r="JUE150" s="29"/>
      <c r="JUF150" s="29"/>
      <c r="JUG150" s="29"/>
      <c r="JUH150" s="29"/>
      <c r="JUI150" s="29"/>
      <c r="JUJ150" s="29"/>
      <c r="JUK150" s="29"/>
      <c r="JUL150" s="29"/>
      <c r="JUM150" s="29"/>
      <c r="JUN150" s="29"/>
      <c r="JUO150" s="29"/>
      <c r="JUP150" s="29"/>
      <c r="JUQ150" s="29"/>
      <c r="JUR150" s="29"/>
      <c r="JUS150" s="29"/>
      <c r="JUT150" s="29"/>
      <c r="JUU150" s="29"/>
      <c r="JUV150" s="29"/>
      <c r="JUW150" s="29"/>
      <c r="JUX150" s="29"/>
      <c r="JUY150" s="29"/>
      <c r="JUZ150" s="29"/>
      <c r="JVA150" s="29"/>
      <c r="JVB150" s="29"/>
      <c r="JVC150" s="29"/>
      <c r="JVD150" s="29"/>
      <c r="JVE150" s="29"/>
      <c r="JVF150" s="29"/>
      <c r="JVG150" s="29"/>
      <c r="JVH150" s="29"/>
      <c r="JVI150" s="29"/>
      <c r="JVJ150" s="29"/>
      <c r="JVK150" s="29"/>
      <c r="JVL150" s="29"/>
      <c r="JVM150" s="29"/>
      <c r="JVN150" s="29"/>
      <c r="JVO150" s="29"/>
      <c r="JVP150" s="29"/>
      <c r="JVQ150" s="29"/>
      <c r="JVR150" s="29"/>
      <c r="JVS150" s="29"/>
      <c r="JVT150" s="29"/>
      <c r="JVU150" s="29"/>
      <c r="JVV150" s="29"/>
      <c r="JVW150" s="29"/>
      <c r="JVX150" s="29"/>
      <c r="JVY150" s="29"/>
      <c r="JVZ150" s="29"/>
      <c r="JWA150" s="29"/>
      <c r="JWB150" s="29"/>
      <c r="JWC150" s="29"/>
      <c r="JWD150" s="29"/>
      <c r="JWE150" s="29"/>
      <c r="JWF150" s="29"/>
      <c r="JWG150" s="29"/>
      <c r="JWH150" s="29"/>
      <c r="JWI150" s="29"/>
      <c r="JWJ150" s="29"/>
      <c r="JWK150" s="29"/>
      <c r="JWL150" s="29"/>
      <c r="JWM150" s="29"/>
      <c r="JWN150" s="29"/>
      <c r="JWO150" s="29"/>
      <c r="JWP150" s="29"/>
      <c r="JWQ150" s="29"/>
      <c r="JWR150" s="29"/>
      <c r="JWS150" s="29"/>
      <c r="JWT150" s="29"/>
      <c r="JWU150" s="29"/>
      <c r="JWV150" s="29"/>
      <c r="JWW150" s="29"/>
      <c r="JWX150" s="29"/>
      <c r="JWY150" s="29"/>
      <c r="JWZ150" s="29"/>
      <c r="JXA150" s="29"/>
      <c r="JXB150" s="29"/>
      <c r="JXC150" s="29"/>
      <c r="JXD150" s="29"/>
      <c r="JXE150" s="29"/>
      <c r="JXF150" s="29"/>
      <c r="JXG150" s="29"/>
      <c r="JXH150" s="29"/>
      <c r="JXI150" s="29"/>
      <c r="JXJ150" s="29"/>
      <c r="JXK150" s="29"/>
      <c r="JXL150" s="29"/>
      <c r="JXM150" s="29"/>
      <c r="JXN150" s="29"/>
      <c r="JXO150" s="29"/>
      <c r="JXP150" s="29"/>
      <c r="JXQ150" s="29"/>
      <c r="JXR150" s="29"/>
      <c r="JXS150" s="29"/>
      <c r="JXT150" s="29"/>
      <c r="JXU150" s="29"/>
      <c r="JXV150" s="29"/>
      <c r="JXW150" s="29"/>
      <c r="JXX150" s="29"/>
      <c r="JXY150" s="29"/>
      <c r="JXZ150" s="29"/>
      <c r="JYA150" s="29"/>
      <c r="JYB150" s="29"/>
      <c r="JYC150" s="29"/>
      <c r="JYD150" s="29"/>
      <c r="JYE150" s="29"/>
      <c r="JYF150" s="29"/>
      <c r="JYG150" s="29"/>
      <c r="JYH150" s="29"/>
      <c r="JYI150" s="29"/>
      <c r="JYJ150" s="29"/>
      <c r="JYK150" s="29"/>
      <c r="JYL150" s="29"/>
      <c r="JYN150" s="29"/>
      <c r="JYO150" s="29"/>
      <c r="JYP150" s="29"/>
      <c r="JYQ150" s="29"/>
      <c r="JYR150" s="29"/>
      <c r="JYS150" s="29"/>
      <c r="JYT150" s="29"/>
      <c r="JYU150" s="29"/>
      <c r="JYV150" s="29"/>
      <c r="JYW150" s="29"/>
      <c r="JYX150" s="29"/>
      <c r="JYY150" s="29"/>
      <c r="JYZ150" s="29"/>
      <c r="JZA150" s="29"/>
      <c r="JZB150" s="29"/>
      <c r="JZC150" s="29"/>
      <c r="JZD150" s="29"/>
      <c r="JZE150" s="29"/>
      <c r="JZF150" s="29"/>
      <c r="JZG150" s="29"/>
      <c r="JZH150" s="29"/>
      <c r="JZI150" s="29"/>
      <c r="JZJ150" s="29"/>
      <c r="JZK150" s="29"/>
      <c r="JZL150" s="29"/>
      <c r="JZM150" s="29"/>
      <c r="JZN150" s="29"/>
      <c r="JZO150" s="29"/>
      <c r="JZP150" s="29"/>
      <c r="JZQ150" s="29"/>
      <c r="JZR150" s="29"/>
      <c r="JZS150" s="29"/>
      <c r="JZT150" s="29"/>
      <c r="JZU150" s="29"/>
      <c r="JZV150" s="29"/>
      <c r="JZW150" s="29"/>
      <c r="JZX150" s="29"/>
      <c r="JZY150" s="29"/>
      <c r="JZZ150" s="29"/>
      <c r="KAA150" s="29"/>
      <c r="KAB150" s="29"/>
      <c r="KAC150" s="29"/>
      <c r="KAD150" s="29"/>
      <c r="KAE150" s="29"/>
      <c r="KAF150" s="29"/>
      <c r="KAG150" s="29"/>
      <c r="KAH150" s="29"/>
      <c r="KAI150" s="29"/>
      <c r="KAJ150" s="29"/>
      <c r="KAK150" s="29"/>
      <c r="KAL150" s="29"/>
      <c r="KAM150" s="29"/>
      <c r="KAN150" s="29"/>
      <c r="KAO150" s="29"/>
      <c r="KAP150" s="29"/>
      <c r="KAQ150" s="29"/>
      <c r="KAR150" s="29"/>
      <c r="KAS150" s="29"/>
      <c r="KAT150" s="29"/>
      <c r="KAU150" s="29"/>
      <c r="KAV150" s="29"/>
      <c r="KAW150" s="29"/>
      <c r="KAX150" s="29"/>
      <c r="KAY150" s="29"/>
      <c r="KAZ150" s="29"/>
      <c r="KBA150" s="29"/>
      <c r="KBB150" s="29"/>
      <c r="KBC150" s="29"/>
      <c r="KBD150" s="29"/>
      <c r="KBE150" s="29"/>
      <c r="KBF150" s="29"/>
      <c r="KBG150" s="29"/>
      <c r="KBH150" s="29"/>
      <c r="KBI150" s="29"/>
      <c r="KBJ150" s="29"/>
      <c r="KBK150" s="29"/>
      <c r="KBL150" s="29"/>
      <c r="KBM150" s="29"/>
      <c r="KBN150" s="29"/>
      <c r="KBO150" s="29"/>
      <c r="KBP150" s="29"/>
      <c r="KBQ150" s="29"/>
      <c r="KBR150" s="29"/>
      <c r="KBS150" s="29"/>
      <c r="KBT150" s="29"/>
      <c r="KBU150" s="29"/>
      <c r="KBV150" s="29"/>
      <c r="KBW150" s="29"/>
      <c r="KBX150" s="29"/>
      <c r="KBY150" s="29"/>
      <c r="KBZ150" s="29"/>
      <c r="KCA150" s="29"/>
      <c r="KCB150" s="29"/>
      <c r="KCC150" s="29"/>
      <c r="KCD150" s="29"/>
      <c r="KCE150" s="29"/>
      <c r="KCF150" s="29"/>
      <c r="KCG150" s="29"/>
      <c r="KCH150" s="29"/>
      <c r="KCI150" s="29"/>
      <c r="KCJ150" s="29"/>
      <c r="KCK150" s="29"/>
      <c r="KCL150" s="29"/>
      <c r="KCM150" s="29"/>
      <c r="KCN150" s="29"/>
      <c r="KCO150" s="29"/>
      <c r="KCP150" s="29"/>
      <c r="KCQ150" s="29"/>
      <c r="KCR150" s="29"/>
      <c r="KCS150" s="29"/>
      <c r="KCT150" s="29"/>
      <c r="KCU150" s="29"/>
      <c r="KCV150" s="29"/>
      <c r="KCW150" s="29"/>
      <c r="KCX150" s="29"/>
      <c r="KCY150" s="29"/>
      <c r="KCZ150" s="29"/>
      <c r="KDA150" s="29"/>
      <c r="KDB150" s="29"/>
      <c r="KDC150" s="29"/>
      <c r="KDD150" s="29"/>
      <c r="KDE150" s="29"/>
      <c r="KDF150" s="29"/>
      <c r="KDG150" s="29"/>
      <c r="KDH150" s="29"/>
      <c r="KDI150" s="29"/>
      <c r="KDJ150" s="29"/>
      <c r="KDK150" s="29"/>
      <c r="KDL150" s="29"/>
      <c r="KDM150" s="29"/>
      <c r="KDN150" s="29"/>
      <c r="KDO150" s="29"/>
      <c r="KDP150" s="29"/>
      <c r="KDQ150" s="29"/>
      <c r="KDR150" s="29"/>
      <c r="KDS150" s="29"/>
      <c r="KDT150" s="29"/>
      <c r="KDU150" s="29"/>
      <c r="KDV150" s="29"/>
      <c r="KDW150" s="29"/>
      <c r="KDX150" s="29"/>
      <c r="KDY150" s="29"/>
      <c r="KDZ150" s="29"/>
      <c r="KEA150" s="29"/>
      <c r="KEB150" s="29"/>
      <c r="KEC150" s="29"/>
      <c r="KED150" s="29"/>
      <c r="KEE150" s="29"/>
      <c r="KEF150" s="29"/>
      <c r="KEG150" s="29"/>
      <c r="KEH150" s="29"/>
      <c r="KEI150" s="29"/>
      <c r="KEJ150" s="29"/>
      <c r="KEK150" s="29"/>
      <c r="KEL150" s="29"/>
      <c r="KEM150" s="29"/>
      <c r="KEN150" s="29"/>
      <c r="KEO150" s="29"/>
      <c r="KEP150" s="29"/>
      <c r="KEQ150" s="29"/>
      <c r="KER150" s="29"/>
      <c r="KES150" s="29"/>
      <c r="KET150" s="29"/>
      <c r="KEU150" s="29"/>
      <c r="KEV150" s="29"/>
      <c r="KEW150" s="29"/>
      <c r="KEX150" s="29"/>
      <c r="KEY150" s="29"/>
      <c r="KEZ150" s="29"/>
      <c r="KFA150" s="29"/>
      <c r="KFB150" s="29"/>
      <c r="KFC150" s="29"/>
      <c r="KFD150" s="29"/>
      <c r="KFE150" s="29"/>
      <c r="KFF150" s="29"/>
      <c r="KFG150" s="29"/>
      <c r="KFH150" s="29"/>
      <c r="KFI150" s="29"/>
      <c r="KFJ150" s="29"/>
      <c r="KFK150" s="29"/>
      <c r="KFL150" s="29"/>
      <c r="KFM150" s="29"/>
      <c r="KFN150" s="29"/>
      <c r="KFO150" s="29"/>
      <c r="KFP150" s="29"/>
      <c r="KFQ150" s="29"/>
      <c r="KFR150" s="29"/>
      <c r="KFS150" s="29"/>
      <c r="KFT150" s="29"/>
      <c r="KFU150" s="29"/>
      <c r="KFV150" s="29"/>
      <c r="KFW150" s="29"/>
      <c r="KFX150" s="29"/>
      <c r="KFY150" s="29"/>
      <c r="KFZ150" s="29"/>
      <c r="KGA150" s="29"/>
      <c r="KGB150" s="29"/>
      <c r="KGC150" s="29"/>
      <c r="KGD150" s="29"/>
      <c r="KGE150" s="29"/>
      <c r="KGF150" s="29"/>
      <c r="KGG150" s="29"/>
      <c r="KGH150" s="29"/>
      <c r="KGI150" s="29"/>
      <c r="KGJ150" s="29"/>
      <c r="KGK150" s="29"/>
      <c r="KGL150" s="29"/>
      <c r="KGM150" s="29"/>
      <c r="KGN150" s="29"/>
      <c r="KGO150" s="29"/>
      <c r="KGP150" s="29"/>
      <c r="KGQ150" s="29"/>
      <c r="KGR150" s="29"/>
      <c r="KGS150" s="29"/>
      <c r="KGT150" s="29"/>
      <c r="KGU150" s="29"/>
      <c r="KGV150" s="29"/>
      <c r="KGW150" s="29"/>
      <c r="KGX150" s="29"/>
      <c r="KGY150" s="29"/>
      <c r="KGZ150" s="29"/>
      <c r="KHA150" s="29"/>
      <c r="KHB150" s="29"/>
      <c r="KHC150" s="29"/>
      <c r="KHD150" s="29"/>
      <c r="KHE150" s="29"/>
      <c r="KHF150" s="29"/>
      <c r="KHG150" s="29"/>
      <c r="KHH150" s="29"/>
      <c r="KHI150" s="29"/>
      <c r="KHJ150" s="29"/>
      <c r="KHK150" s="29"/>
      <c r="KHL150" s="29"/>
      <c r="KHM150" s="29"/>
      <c r="KHN150" s="29"/>
      <c r="KHO150" s="29"/>
      <c r="KHP150" s="29"/>
      <c r="KHQ150" s="29"/>
      <c r="KHR150" s="29"/>
      <c r="KHS150" s="29"/>
      <c r="KHT150" s="29"/>
      <c r="KHU150" s="29"/>
      <c r="KHV150" s="29"/>
      <c r="KHW150" s="29"/>
      <c r="KHX150" s="29"/>
      <c r="KHY150" s="29"/>
      <c r="KHZ150" s="29"/>
      <c r="KIA150" s="29"/>
      <c r="KIB150" s="29"/>
      <c r="KIC150" s="29"/>
      <c r="KID150" s="29"/>
      <c r="KIE150" s="29"/>
      <c r="KIF150" s="29"/>
      <c r="KIG150" s="29"/>
      <c r="KIH150" s="29"/>
      <c r="KIJ150" s="29"/>
      <c r="KIK150" s="29"/>
      <c r="KIL150" s="29"/>
      <c r="KIM150" s="29"/>
      <c r="KIN150" s="29"/>
      <c r="KIO150" s="29"/>
      <c r="KIP150" s="29"/>
      <c r="KIQ150" s="29"/>
      <c r="KIR150" s="29"/>
      <c r="KIS150" s="29"/>
      <c r="KIT150" s="29"/>
      <c r="KIU150" s="29"/>
      <c r="KIV150" s="29"/>
      <c r="KIW150" s="29"/>
      <c r="KIX150" s="29"/>
      <c r="KIY150" s="29"/>
      <c r="KIZ150" s="29"/>
      <c r="KJA150" s="29"/>
      <c r="KJB150" s="29"/>
      <c r="KJC150" s="29"/>
      <c r="KJD150" s="29"/>
      <c r="KJE150" s="29"/>
      <c r="KJF150" s="29"/>
      <c r="KJG150" s="29"/>
      <c r="KJH150" s="29"/>
      <c r="KJI150" s="29"/>
      <c r="KJJ150" s="29"/>
      <c r="KJK150" s="29"/>
      <c r="KJL150" s="29"/>
      <c r="KJM150" s="29"/>
      <c r="KJN150" s="29"/>
      <c r="KJO150" s="29"/>
      <c r="KJP150" s="29"/>
      <c r="KJQ150" s="29"/>
      <c r="KJR150" s="29"/>
      <c r="KJS150" s="29"/>
      <c r="KJT150" s="29"/>
      <c r="KJU150" s="29"/>
      <c r="KJV150" s="29"/>
      <c r="KJW150" s="29"/>
      <c r="KJX150" s="29"/>
      <c r="KJY150" s="29"/>
      <c r="KJZ150" s="29"/>
      <c r="KKA150" s="29"/>
      <c r="KKB150" s="29"/>
      <c r="KKC150" s="29"/>
      <c r="KKD150" s="29"/>
      <c r="KKE150" s="29"/>
      <c r="KKF150" s="29"/>
      <c r="KKG150" s="29"/>
      <c r="KKH150" s="29"/>
      <c r="KKI150" s="29"/>
      <c r="KKJ150" s="29"/>
      <c r="KKK150" s="29"/>
      <c r="KKL150" s="29"/>
      <c r="KKM150" s="29"/>
      <c r="KKN150" s="29"/>
      <c r="KKO150" s="29"/>
      <c r="KKP150" s="29"/>
      <c r="KKQ150" s="29"/>
      <c r="KKR150" s="29"/>
      <c r="KKS150" s="29"/>
      <c r="KKT150" s="29"/>
      <c r="KKU150" s="29"/>
      <c r="KKV150" s="29"/>
      <c r="KKW150" s="29"/>
      <c r="KKX150" s="29"/>
      <c r="KKY150" s="29"/>
      <c r="KKZ150" s="29"/>
      <c r="KLA150" s="29"/>
      <c r="KLB150" s="29"/>
      <c r="KLC150" s="29"/>
      <c r="KLD150" s="29"/>
      <c r="KLE150" s="29"/>
      <c r="KLF150" s="29"/>
      <c r="KLG150" s="29"/>
      <c r="KLH150" s="29"/>
      <c r="KLI150" s="29"/>
      <c r="KLJ150" s="29"/>
      <c r="KLK150" s="29"/>
      <c r="KLL150" s="29"/>
      <c r="KLM150" s="29"/>
      <c r="KLN150" s="29"/>
      <c r="KLO150" s="29"/>
      <c r="KLP150" s="29"/>
      <c r="KLQ150" s="29"/>
      <c r="KLR150" s="29"/>
      <c r="KLS150" s="29"/>
      <c r="KLT150" s="29"/>
      <c r="KLU150" s="29"/>
      <c r="KLV150" s="29"/>
      <c r="KLW150" s="29"/>
      <c r="KLX150" s="29"/>
      <c r="KLY150" s="29"/>
      <c r="KLZ150" s="29"/>
      <c r="KMA150" s="29"/>
      <c r="KMB150" s="29"/>
      <c r="KMC150" s="29"/>
      <c r="KMD150" s="29"/>
      <c r="KME150" s="29"/>
      <c r="KMF150" s="29"/>
      <c r="KMG150" s="29"/>
      <c r="KMH150" s="29"/>
      <c r="KMI150" s="29"/>
      <c r="KMJ150" s="29"/>
      <c r="KMK150" s="29"/>
      <c r="KML150" s="29"/>
      <c r="KMM150" s="29"/>
      <c r="KMN150" s="29"/>
      <c r="KMO150" s="29"/>
      <c r="KMP150" s="29"/>
      <c r="KMQ150" s="29"/>
      <c r="KMR150" s="29"/>
      <c r="KMS150" s="29"/>
      <c r="KMT150" s="29"/>
      <c r="KMU150" s="29"/>
      <c r="KMV150" s="29"/>
      <c r="KMW150" s="29"/>
      <c r="KMX150" s="29"/>
      <c r="KMY150" s="29"/>
      <c r="KMZ150" s="29"/>
      <c r="KNA150" s="29"/>
      <c r="KNB150" s="29"/>
      <c r="KNC150" s="29"/>
      <c r="KND150" s="29"/>
      <c r="KNE150" s="29"/>
      <c r="KNF150" s="29"/>
      <c r="KNG150" s="29"/>
      <c r="KNH150" s="29"/>
      <c r="KNI150" s="29"/>
      <c r="KNJ150" s="29"/>
      <c r="KNK150" s="29"/>
      <c r="KNL150" s="29"/>
      <c r="KNM150" s="29"/>
      <c r="KNN150" s="29"/>
      <c r="KNO150" s="29"/>
      <c r="KNP150" s="29"/>
      <c r="KNQ150" s="29"/>
      <c r="KNR150" s="29"/>
      <c r="KNS150" s="29"/>
      <c r="KNT150" s="29"/>
      <c r="KNU150" s="29"/>
      <c r="KNV150" s="29"/>
      <c r="KNW150" s="29"/>
      <c r="KNX150" s="29"/>
      <c r="KNY150" s="29"/>
      <c r="KNZ150" s="29"/>
      <c r="KOA150" s="29"/>
      <c r="KOB150" s="29"/>
      <c r="KOC150" s="29"/>
      <c r="KOD150" s="29"/>
      <c r="KOE150" s="29"/>
      <c r="KOF150" s="29"/>
      <c r="KOG150" s="29"/>
      <c r="KOH150" s="29"/>
      <c r="KOI150" s="29"/>
      <c r="KOJ150" s="29"/>
      <c r="KOK150" s="29"/>
      <c r="KOL150" s="29"/>
      <c r="KOM150" s="29"/>
      <c r="KON150" s="29"/>
      <c r="KOO150" s="29"/>
      <c r="KOP150" s="29"/>
      <c r="KOQ150" s="29"/>
      <c r="KOR150" s="29"/>
      <c r="KOS150" s="29"/>
      <c r="KOT150" s="29"/>
      <c r="KOU150" s="29"/>
      <c r="KOV150" s="29"/>
      <c r="KOW150" s="29"/>
      <c r="KOX150" s="29"/>
      <c r="KOY150" s="29"/>
      <c r="KOZ150" s="29"/>
      <c r="KPA150" s="29"/>
      <c r="KPB150" s="29"/>
      <c r="KPC150" s="29"/>
      <c r="KPD150" s="29"/>
      <c r="KPE150" s="29"/>
      <c r="KPF150" s="29"/>
      <c r="KPG150" s="29"/>
      <c r="KPH150" s="29"/>
      <c r="KPI150" s="29"/>
      <c r="KPJ150" s="29"/>
      <c r="KPK150" s="29"/>
      <c r="KPL150" s="29"/>
      <c r="KPM150" s="29"/>
      <c r="KPN150" s="29"/>
      <c r="KPO150" s="29"/>
      <c r="KPP150" s="29"/>
      <c r="KPQ150" s="29"/>
      <c r="KPR150" s="29"/>
      <c r="KPS150" s="29"/>
      <c r="KPT150" s="29"/>
      <c r="KPU150" s="29"/>
      <c r="KPV150" s="29"/>
      <c r="KPW150" s="29"/>
      <c r="KPX150" s="29"/>
      <c r="KPY150" s="29"/>
      <c r="KPZ150" s="29"/>
      <c r="KQA150" s="29"/>
      <c r="KQB150" s="29"/>
      <c r="KQC150" s="29"/>
      <c r="KQD150" s="29"/>
      <c r="KQE150" s="29"/>
      <c r="KQF150" s="29"/>
      <c r="KQG150" s="29"/>
      <c r="KQH150" s="29"/>
      <c r="KQI150" s="29"/>
      <c r="KQJ150" s="29"/>
      <c r="KQK150" s="29"/>
      <c r="KQL150" s="29"/>
      <c r="KQM150" s="29"/>
      <c r="KQN150" s="29"/>
      <c r="KQO150" s="29"/>
      <c r="KQP150" s="29"/>
      <c r="KQQ150" s="29"/>
      <c r="KQR150" s="29"/>
      <c r="KQS150" s="29"/>
      <c r="KQT150" s="29"/>
      <c r="KQU150" s="29"/>
      <c r="KQV150" s="29"/>
      <c r="KQW150" s="29"/>
      <c r="KQX150" s="29"/>
      <c r="KQY150" s="29"/>
      <c r="KQZ150" s="29"/>
      <c r="KRA150" s="29"/>
      <c r="KRB150" s="29"/>
      <c r="KRC150" s="29"/>
      <c r="KRD150" s="29"/>
      <c r="KRE150" s="29"/>
      <c r="KRF150" s="29"/>
      <c r="KRG150" s="29"/>
      <c r="KRH150" s="29"/>
      <c r="KRI150" s="29"/>
      <c r="KRJ150" s="29"/>
      <c r="KRK150" s="29"/>
      <c r="KRL150" s="29"/>
      <c r="KRM150" s="29"/>
      <c r="KRN150" s="29"/>
      <c r="KRO150" s="29"/>
      <c r="KRP150" s="29"/>
      <c r="KRQ150" s="29"/>
      <c r="KRR150" s="29"/>
      <c r="KRS150" s="29"/>
      <c r="KRT150" s="29"/>
      <c r="KRU150" s="29"/>
      <c r="KRV150" s="29"/>
      <c r="KRW150" s="29"/>
      <c r="KRX150" s="29"/>
      <c r="KRY150" s="29"/>
      <c r="KRZ150" s="29"/>
      <c r="KSA150" s="29"/>
      <c r="KSB150" s="29"/>
      <c r="KSC150" s="29"/>
      <c r="KSD150" s="29"/>
      <c r="KSF150" s="29"/>
      <c r="KSG150" s="29"/>
      <c r="KSH150" s="29"/>
      <c r="KSI150" s="29"/>
      <c r="KSJ150" s="29"/>
      <c r="KSK150" s="29"/>
      <c r="KSL150" s="29"/>
      <c r="KSM150" s="29"/>
      <c r="KSN150" s="29"/>
      <c r="KSO150" s="29"/>
      <c r="KSP150" s="29"/>
      <c r="KSQ150" s="29"/>
      <c r="KSR150" s="29"/>
      <c r="KSS150" s="29"/>
      <c r="KST150" s="29"/>
      <c r="KSU150" s="29"/>
      <c r="KSV150" s="29"/>
      <c r="KSW150" s="29"/>
      <c r="KSX150" s="29"/>
      <c r="KSY150" s="29"/>
      <c r="KSZ150" s="29"/>
      <c r="KTA150" s="29"/>
      <c r="KTB150" s="29"/>
      <c r="KTC150" s="29"/>
      <c r="KTD150" s="29"/>
      <c r="KTE150" s="29"/>
      <c r="KTF150" s="29"/>
      <c r="KTG150" s="29"/>
      <c r="KTH150" s="29"/>
      <c r="KTI150" s="29"/>
      <c r="KTJ150" s="29"/>
      <c r="KTK150" s="29"/>
      <c r="KTL150" s="29"/>
      <c r="KTM150" s="29"/>
      <c r="KTN150" s="29"/>
      <c r="KTO150" s="29"/>
      <c r="KTP150" s="29"/>
      <c r="KTQ150" s="29"/>
      <c r="KTR150" s="29"/>
      <c r="KTS150" s="29"/>
      <c r="KTT150" s="29"/>
      <c r="KTU150" s="29"/>
      <c r="KTV150" s="29"/>
      <c r="KTW150" s="29"/>
      <c r="KTX150" s="29"/>
      <c r="KTY150" s="29"/>
      <c r="KTZ150" s="29"/>
      <c r="KUA150" s="29"/>
      <c r="KUB150" s="29"/>
      <c r="KUC150" s="29"/>
      <c r="KUD150" s="29"/>
      <c r="KUE150" s="29"/>
      <c r="KUF150" s="29"/>
      <c r="KUG150" s="29"/>
      <c r="KUH150" s="29"/>
      <c r="KUI150" s="29"/>
      <c r="KUJ150" s="29"/>
      <c r="KUK150" s="29"/>
      <c r="KUL150" s="29"/>
      <c r="KUM150" s="29"/>
      <c r="KUN150" s="29"/>
      <c r="KUO150" s="29"/>
      <c r="KUP150" s="29"/>
      <c r="KUQ150" s="29"/>
      <c r="KUR150" s="29"/>
      <c r="KUS150" s="29"/>
      <c r="KUT150" s="29"/>
      <c r="KUU150" s="29"/>
      <c r="KUV150" s="29"/>
      <c r="KUW150" s="29"/>
      <c r="KUX150" s="29"/>
      <c r="KUY150" s="29"/>
      <c r="KUZ150" s="29"/>
      <c r="KVA150" s="29"/>
      <c r="KVB150" s="29"/>
      <c r="KVC150" s="29"/>
      <c r="KVD150" s="29"/>
      <c r="KVE150" s="29"/>
      <c r="KVF150" s="29"/>
      <c r="KVG150" s="29"/>
      <c r="KVH150" s="29"/>
      <c r="KVI150" s="29"/>
      <c r="KVJ150" s="29"/>
      <c r="KVK150" s="29"/>
      <c r="KVL150" s="29"/>
      <c r="KVM150" s="29"/>
      <c r="KVN150" s="29"/>
      <c r="KVO150" s="29"/>
      <c r="KVP150" s="29"/>
      <c r="KVQ150" s="29"/>
      <c r="KVR150" s="29"/>
      <c r="KVS150" s="29"/>
      <c r="KVT150" s="29"/>
      <c r="KVU150" s="29"/>
      <c r="KVV150" s="29"/>
      <c r="KVW150" s="29"/>
      <c r="KVX150" s="29"/>
      <c r="KVY150" s="29"/>
      <c r="KVZ150" s="29"/>
      <c r="KWA150" s="29"/>
      <c r="KWB150" s="29"/>
      <c r="KWC150" s="29"/>
      <c r="KWD150" s="29"/>
      <c r="KWE150" s="29"/>
      <c r="KWF150" s="29"/>
      <c r="KWG150" s="29"/>
      <c r="KWH150" s="29"/>
      <c r="KWI150" s="29"/>
      <c r="KWJ150" s="29"/>
      <c r="KWK150" s="29"/>
      <c r="KWL150" s="29"/>
      <c r="KWM150" s="29"/>
      <c r="KWN150" s="29"/>
      <c r="KWO150" s="29"/>
      <c r="KWP150" s="29"/>
      <c r="KWQ150" s="29"/>
      <c r="KWR150" s="29"/>
      <c r="KWS150" s="29"/>
      <c r="KWT150" s="29"/>
      <c r="KWU150" s="29"/>
      <c r="KWV150" s="29"/>
      <c r="KWW150" s="29"/>
      <c r="KWX150" s="29"/>
      <c r="KWY150" s="29"/>
      <c r="KWZ150" s="29"/>
      <c r="KXA150" s="29"/>
      <c r="KXB150" s="29"/>
      <c r="KXC150" s="29"/>
      <c r="KXD150" s="29"/>
      <c r="KXE150" s="29"/>
      <c r="KXF150" s="29"/>
      <c r="KXG150" s="29"/>
      <c r="KXH150" s="29"/>
      <c r="KXI150" s="29"/>
      <c r="KXJ150" s="29"/>
      <c r="KXK150" s="29"/>
      <c r="KXL150" s="29"/>
      <c r="KXM150" s="29"/>
      <c r="KXN150" s="29"/>
      <c r="KXO150" s="29"/>
      <c r="KXP150" s="29"/>
      <c r="KXQ150" s="29"/>
      <c r="KXR150" s="29"/>
      <c r="KXS150" s="29"/>
      <c r="KXT150" s="29"/>
      <c r="KXU150" s="29"/>
      <c r="KXV150" s="29"/>
      <c r="KXW150" s="29"/>
      <c r="KXX150" s="29"/>
      <c r="KXY150" s="29"/>
      <c r="KXZ150" s="29"/>
      <c r="KYA150" s="29"/>
      <c r="KYB150" s="29"/>
      <c r="KYC150" s="29"/>
      <c r="KYD150" s="29"/>
      <c r="KYE150" s="29"/>
      <c r="KYF150" s="29"/>
      <c r="KYG150" s="29"/>
      <c r="KYH150" s="29"/>
      <c r="KYI150" s="29"/>
      <c r="KYJ150" s="29"/>
      <c r="KYK150" s="29"/>
      <c r="KYL150" s="29"/>
      <c r="KYM150" s="29"/>
      <c r="KYN150" s="29"/>
      <c r="KYO150" s="29"/>
      <c r="KYP150" s="29"/>
      <c r="KYQ150" s="29"/>
      <c r="KYR150" s="29"/>
      <c r="KYS150" s="29"/>
      <c r="KYT150" s="29"/>
      <c r="KYU150" s="29"/>
      <c r="KYV150" s="29"/>
      <c r="KYW150" s="29"/>
      <c r="KYX150" s="29"/>
      <c r="KYY150" s="29"/>
      <c r="KYZ150" s="29"/>
      <c r="KZA150" s="29"/>
      <c r="KZB150" s="29"/>
      <c r="KZC150" s="29"/>
      <c r="KZD150" s="29"/>
      <c r="KZE150" s="29"/>
      <c r="KZF150" s="29"/>
      <c r="KZG150" s="29"/>
      <c r="KZH150" s="29"/>
      <c r="KZI150" s="29"/>
      <c r="KZJ150" s="29"/>
      <c r="KZK150" s="29"/>
      <c r="KZL150" s="29"/>
      <c r="KZM150" s="29"/>
      <c r="KZN150" s="29"/>
      <c r="KZO150" s="29"/>
      <c r="KZP150" s="29"/>
      <c r="KZQ150" s="29"/>
      <c r="KZR150" s="29"/>
      <c r="KZS150" s="29"/>
      <c r="KZT150" s="29"/>
      <c r="KZU150" s="29"/>
      <c r="KZV150" s="29"/>
      <c r="KZW150" s="29"/>
      <c r="KZX150" s="29"/>
      <c r="KZY150" s="29"/>
      <c r="KZZ150" s="29"/>
      <c r="LAA150" s="29"/>
      <c r="LAB150" s="29"/>
      <c r="LAC150" s="29"/>
      <c r="LAD150" s="29"/>
      <c r="LAE150" s="29"/>
      <c r="LAF150" s="29"/>
      <c r="LAG150" s="29"/>
      <c r="LAH150" s="29"/>
      <c r="LAI150" s="29"/>
      <c r="LAJ150" s="29"/>
      <c r="LAK150" s="29"/>
      <c r="LAL150" s="29"/>
      <c r="LAM150" s="29"/>
      <c r="LAN150" s="29"/>
      <c r="LAO150" s="29"/>
      <c r="LAP150" s="29"/>
      <c r="LAQ150" s="29"/>
      <c r="LAR150" s="29"/>
      <c r="LAS150" s="29"/>
      <c r="LAT150" s="29"/>
      <c r="LAU150" s="29"/>
      <c r="LAV150" s="29"/>
      <c r="LAW150" s="29"/>
      <c r="LAX150" s="29"/>
      <c r="LAY150" s="29"/>
      <c r="LAZ150" s="29"/>
      <c r="LBA150" s="29"/>
      <c r="LBB150" s="29"/>
      <c r="LBC150" s="29"/>
      <c r="LBD150" s="29"/>
      <c r="LBE150" s="29"/>
      <c r="LBF150" s="29"/>
      <c r="LBG150" s="29"/>
      <c r="LBH150" s="29"/>
      <c r="LBI150" s="29"/>
      <c r="LBJ150" s="29"/>
      <c r="LBK150" s="29"/>
      <c r="LBL150" s="29"/>
      <c r="LBM150" s="29"/>
      <c r="LBN150" s="29"/>
      <c r="LBO150" s="29"/>
      <c r="LBP150" s="29"/>
      <c r="LBQ150" s="29"/>
      <c r="LBR150" s="29"/>
      <c r="LBS150" s="29"/>
      <c r="LBT150" s="29"/>
      <c r="LBU150" s="29"/>
      <c r="LBV150" s="29"/>
      <c r="LBW150" s="29"/>
      <c r="LBX150" s="29"/>
      <c r="LBY150" s="29"/>
      <c r="LBZ150" s="29"/>
      <c r="LCB150" s="29"/>
      <c r="LCC150" s="29"/>
      <c r="LCD150" s="29"/>
      <c r="LCE150" s="29"/>
      <c r="LCF150" s="29"/>
      <c r="LCG150" s="29"/>
      <c r="LCH150" s="29"/>
      <c r="LCI150" s="29"/>
      <c r="LCJ150" s="29"/>
      <c r="LCK150" s="29"/>
      <c r="LCL150" s="29"/>
      <c r="LCM150" s="29"/>
      <c r="LCN150" s="29"/>
      <c r="LCO150" s="29"/>
      <c r="LCP150" s="29"/>
      <c r="LCQ150" s="29"/>
      <c r="LCR150" s="29"/>
      <c r="LCS150" s="29"/>
      <c r="LCT150" s="29"/>
      <c r="LCU150" s="29"/>
      <c r="LCV150" s="29"/>
      <c r="LCW150" s="29"/>
      <c r="LCX150" s="29"/>
      <c r="LCY150" s="29"/>
      <c r="LCZ150" s="29"/>
      <c r="LDA150" s="29"/>
      <c r="LDB150" s="29"/>
      <c r="LDC150" s="29"/>
      <c r="LDD150" s="29"/>
      <c r="LDE150" s="29"/>
      <c r="LDF150" s="29"/>
      <c r="LDG150" s="29"/>
      <c r="LDH150" s="29"/>
      <c r="LDI150" s="29"/>
      <c r="LDJ150" s="29"/>
      <c r="LDK150" s="29"/>
      <c r="LDL150" s="29"/>
      <c r="LDM150" s="29"/>
      <c r="LDN150" s="29"/>
      <c r="LDO150" s="29"/>
      <c r="LDP150" s="29"/>
      <c r="LDQ150" s="29"/>
      <c r="LDR150" s="29"/>
      <c r="LDS150" s="29"/>
      <c r="LDT150" s="29"/>
      <c r="LDU150" s="29"/>
      <c r="LDV150" s="29"/>
      <c r="LDW150" s="29"/>
      <c r="LDX150" s="29"/>
      <c r="LDY150" s="29"/>
      <c r="LDZ150" s="29"/>
      <c r="LEA150" s="29"/>
      <c r="LEB150" s="29"/>
      <c r="LEC150" s="29"/>
      <c r="LED150" s="29"/>
      <c r="LEE150" s="29"/>
      <c r="LEF150" s="29"/>
      <c r="LEG150" s="29"/>
      <c r="LEH150" s="29"/>
      <c r="LEI150" s="29"/>
      <c r="LEJ150" s="29"/>
      <c r="LEK150" s="29"/>
      <c r="LEL150" s="29"/>
      <c r="LEM150" s="29"/>
      <c r="LEN150" s="29"/>
      <c r="LEO150" s="29"/>
      <c r="LEP150" s="29"/>
      <c r="LEQ150" s="29"/>
      <c r="LER150" s="29"/>
      <c r="LES150" s="29"/>
      <c r="LET150" s="29"/>
      <c r="LEU150" s="29"/>
      <c r="LEV150" s="29"/>
      <c r="LEW150" s="29"/>
      <c r="LEX150" s="29"/>
      <c r="LEY150" s="29"/>
      <c r="LEZ150" s="29"/>
      <c r="LFA150" s="29"/>
      <c r="LFB150" s="29"/>
      <c r="LFC150" s="29"/>
      <c r="LFD150" s="29"/>
      <c r="LFE150" s="29"/>
      <c r="LFF150" s="29"/>
      <c r="LFG150" s="29"/>
      <c r="LFH150" s="29"/>
      <c r="LFI150" s="29"/>
      <c r="LFJ150" s="29"/>
      <c r="LFK150" s="29"/>
      <c r="LFL150" s="29"/>
      <c r="LFM150" s="29"/>
      <c r="LFN150" s="29"/>
      <c r="LFO150" s="29"/>
      <c r="LFP150" s="29"/>
      <c r="LFQ150" s="29"/>
      <c r="LFR150" s="29"/>
      <c r="LFS150" s="29"/>
      <c r="LFT150" s="29"/>
      <c r="LFU150" s="29"/>
      <c r="LFV150" s="29"/>
      <c r="LFW150" s="29"/>
      <c r="LFX150" s="29"/>
      <c r="LFY150" s="29"/>
      <c r="LFZ150" s="29"/>
      <c r="LGA150" s="29"/>
      <c r="LGB150" s="29"/>
      <c r="LGC150" s="29"/>
      <c r="LGD150" s="29"/>
      <c r="LGE150" s="29"/>
      <c r="LGF150" s="29"/>
      <c r="LGG150" s="29"/>
      <c r="LGH150" s="29"/>
      <c r="LGI150" s="29"/>
      <c r="LGJ150" s="29"/>
      <c r="LGK150" s="29"/>
      <c r="LGL150" s="29"/>
      <c r="LGM150" s="29"/>
      <c r="LGN150" s="29"/>
      <c r="LGO150" s="29"/>
      <c r="LGP150" s="29"/>
      <c r="LGQ150" s="29"/>
      <c r="LGR150" s="29"/>
      <c r="LGS150" s="29"/>
      <c r="LGT150" s="29"/>
      <c r="LGU150" s="29"/>
      <c r="LGV150" s="29"/>
      <c r="LGW150" s="29"/>
      <c r="LGX150" s="29"/>
      <c r="LGY150" s="29"/>
      <c r="LGZ150" s="29"/>
      <c r="LHA150" s="29"/>
      <c r="LHB150" s="29"/>
      <c r="LHC150" s="29"/>
      <c r="LHD150" s="29"/>
      <c r="LHE150" s="29"/>
      <c r="LHF150" s="29"/>
      <c r="LHG150" s="29"/>
      <c r="LHH150" s="29"/>
      <c r="LHI150" s="29"/>
      <c r="LHJ150" s="29"/>
      <c r="LHK150" s="29"/>
      <c r="LHL150" s="29"/>
      <c r="LHM150" s="29"/>
      <c r="LHN150" s="29"/>
      <c r="LHO150" s="29"/>
      <c r="LHP150" s="29"/>
      <c r="LHQ150" s="29"/>
      <c r="LHR150" s="29"/>
      <c r="LHS150" s="29"/>
      <c r="LHT150" s="29"/>
      <c r="LHU150" s="29"/>
      <c r="LHV150" s="29"/>
      <c r="LHW150" s="29"/>
      <c r="LHX150" s="29"/>
      <c r="LHY150" s="29"/>
      <c r="LHZ150" s="29"/>
      <c r="LIA150" s="29"/>
      <c r="LIB150" s="29"/>
      <c r="LIC150" s="29"/>
      <c r="LID150" s="29"/>
      <c r="LIE150" s="29"/>
      <c r="LIF150" s="29"/>
      <c r="LIG150" s="29"/>
      <c r="LIH150" s="29"/>
      <c r="LII150" s="29"/>
      <c r="LIJ150" s="29"/>
      <c r="LIK150" s="29"/>
      <c r="LIL150" s="29"/>
      <c r="LIM150" s="29"/>
      <c r="LIN150" s="29"/>
      <c r="LIO150" s="29"/>
      <c r="LIP150" s="29"/>
      <c r="LIQ150" s="29"/>
      <c r="LIR150" s="29"/>
      <c r="LIS150" s="29"/>
      <c r="LIT150" s="29"/>
      <c r="LIU150" s="29"/>
      <c r="LIV150" s="29"/>
      <c r="LIW150" s="29"/>
      <c r="LIX150" s="29"/>
      <c r="LIY150" s="29"/>
      <c r="LIZ150" s="29"/>
      <c r="LJA150" s="29"/>
      <c r="LJB150" s="29"/>
      <c r="LJC150" s="29"/>
      <c r="LJD150" s="29"/>
      <c r="LJE150" s="29"/>
      <c r="LJF150" s="29"/>
      <c r="LJG150" s="29"/>
      <c r="LJH150" s="29"/>
      <c r="LJI150" s="29"/>
      <c r="LJJ150" s="29"/>
      <c r="LJK150" s="29"/>
      <c r="LJL150" s="29"/>
      <c r="LJM150" s="29"/>
      <c r="LJN150" s="29"/>
      <c r="LJO150" s="29"/>
      <c r="LJP150" s="29"/>
      <c r="LJQ150" s="29"/>
      <c r="LJR150" s="29"/>
      <c r="LJS150" s="29"/>
      <c r="LJT150" s="29"/>
      <c r="LJU150" s="29"/>
      <c r="LJV150" s="29"/>
      <c r="LJW150" s="29"/>
      <c r="LJX150" s="29"/>
      <c r="LJY150" s="29"/>
      <c r="LJZ150" s="29"/>
      <c r="LKA150" s="29"/>
      <c r="LKB150" s="29"/>
      <c r="LKC150" s="29"/>
      <c r="LKD150" s="29"/>
      <c r="LKE150" s="29"/>
      <c r="LKF150" s="29"/>
      <c r="LKG150" s="29"/>
      <c r="LKH150" s="29"/>
      <c r="LKI150" s="29"/>
      <c r="LKJ150" s="29"/>
      <c r="LKK150" s="29"/>
      <c r="LKL150" s="29"/>
      <c r="LKM150" s="29"/>
      <c r="LKN150" s="29"/>
      <c r="LKO150" s="29"/>
      <c r="LKP150" s="29"/>
      <c r="LKQ150" s="29"/>
      <c r="LKR150" s="29"/>
      <c r="LKS150" s="29"/>
      <c r="LKT150" s="29"/>
      <c r="LKU150" s="29"/>
      <c r="LKV150" s="29"/>
      <c r="LKW150" s="29"/>
      <c r="LKX150" s="29"/>
      <c r="LKY150" s="29"/>
      <c r="LKZ150" s="29"/>
      <c r="LLA150" s="29"/>
      <c r="LLB150" s="29"/>
      <c r="LLC150" s="29"/>
      <c r="LLD150" s="29"/>
      <c r="LLE150" s="29"/>
      <c r="LLF150" s="29"/>
      <c r="LLG150" s="29"/>
      <c r="LLH150" s="29"/>
      <c r="LLI150" s="29"/>
      <c r="LLJ150" s="29"/>
      <c r="LLK150" s="29"/>
      <c r="LLL150" s="29"/>
      <c r="LLM150" s="29"/>
      <c r="LLN150" s="29"/>
      <c r="LLO150" s="29"/>
      <c r="LLP150" s="29"/>
      <c r="LLQ150" s="29"/>
      <c r="LLR150" s="29"/>
      <c r="LLS150" s="29"/>
      <c r="LLT150" s="29"/>
      <c r="LLU150" s="29"/>
      <c r="LLV150" s="29"/>
      <c r="LLX150" s="29"/>
      <c r="LLY150" s="29"/>
      <c r="LLZ150" s="29"/>
      <c r="LMA150" s="29"/>
      <c r="LMB150" s="29"/>
      <c r="LMC150" s="29"/>
      <c r="LMD150" s="29"/>
      <c r="LME150" s="29"/>
      <c r="LMF150" s="29"/>
      <c r="LMG150" s="29"/>
      <c r="LMH150" s="29"/>
      <c r="LMI150" s="29"/>
      <c r="LMJ150" s="29"/>
      <c r="LMK150" s="29"/>
      <c r="LML150" s="29"/>
      <c r="LMM150" s="29"/>
      <c r="LMN150" s="29"/>
      <c r="LMO150" s="29"/>
      <c r="LMP150" s="29"/>
      <c r="LMQ150" s="29"/>
      <c r="LMR150" s="29"/>
      <c r="LMS150" s="29"/>
      <c r="LMT150" s="29"/>
      <c r="LMU150" s="29"/>
      <c r="LMV150" s="29"/>
      <c r="LMW150" s="29"/>
      <c r="LMX150" s="29"/>
      <c r="LMY150" s="29"/>
      <c r="LMZ150" s="29"/>
      <c r="LNA150" s="29"/>
      <c r="LNB150" s="29"/>
      <c r="LNC150" s="29"/>
      <c r="LND150" s="29"/>
      <c r="LNE150" s="29"/>
      <c r="LNF150" s="29"/>
      <c r="LNG150" s="29"/>
      <c r="LNH150" s="29"/>
      <c r="LNI150" s="29"/>
      <c r="LNJ150" s="29"/>
      <c r="LNK150" s="29"/>
      <c r="LNL150" s="29"/>
      <c r="LNM150" s="29"/>
      <c r="LNN150" s="29"/>
      <c r="LNO150" s="29"/>
      <c r="LNP150" s="29"/>
      <c r="LNQ150" s="29"/>
      <c r="LNR150" s="29"/>
      <c r="LNS150" s="29"/>
      <c r="LNT150" s="29"/>
      <c r="LNU150" s="29"/>
      <c r="LNV150" s="29"/>
      <c r="LNW150" s="29"/>
      <c r="LNX150" s="29"/>
      <c r="LNY150" s="29"/>
      <c r="LNZ150" s="29"/>
      <c r="LOA150" s="29"/>
      <c r="LOB150" s="29"/>
      <c r="LOC150" s="29"/>
      <c r="LOD150" s="29"/>
      <c r="LOE150" s="29"/>
      <c r="LOF150" s="29"/>
      <c r="LOG150" s="29"/>
      <c r="LOH150" s="29"/>
      <c r="LOI150" s="29"/>
      <c r="LOJ150" s="29"/>
      <c r="LOK150" s="29"/>
      <c r="LOL150" s="29"/>
      <c r="LOM150" s="29"/>
      <c r="LON150" s="29"/>
      <c r="LOO150" s="29"/>
      <c r="LOP150" s="29"/>
      <c r="LOQ150" s="29"/>
      <c r="LOR150" s="29"/>
      <c r="LOS150" s="29"/>
      <c r="LOT150" s="29"/>
      <c r="LOU150" s="29"/>
      <c r="LOV150" s="29"/>
      <c r="LOW150" s="29"/>
      <c r="LOX150" s="29"/>
      <c r="LOY150" s="29"/>
      <c r="LOZ150" s="29"/>
      <c r="LPA150" s="29"/>
      <c r="LPB150" s="29"/>
      <c r="LPC150" s="29"/>
      <c r="LPD150" s="29"/>
      <c r="LPE150" s="29"/>
      <c r="LPF150" s="29"/>
      <c r="LPG150" s="29"/>
      <c r="LPH150" s="29"/>
      <c r="LPI150" s="29"/>
      <c r="LPJ150" s="29"/>
      <c r="LPK150" s="29"/>
      <c r="LPL150" s="29"/>
      <c r="LPM150" s="29"/>
      <c r="LPN150" s="29"/>
      <c r="LPO150" s="29"/>
      <c r="LPP150" s="29"/>
      <c r="LPQ150" s="29"/>
      <c r="LPR150" s="29"/>
      <c r="LPS150" s="29"/>
      <c r="LPT150" s="29"/>
      <c r="LPU150" s="29"/>
      <c r="LPV150" s="29"/>
      <c r="LPW150" s="29"/>
      <c r="LPX150" s="29"/>
      <c r="LPY150" s="29"/>
      <c r="LPZ150" s="29"/>
      <c r="LQA150" s="29"/>
      <c r="LQB150" s="29"/>
      <c r="LQC150" s="29"/>
      <c r="LQD150" s="29"/>
      <c r="LQE150" s="29"/>
      <c r="LQF150" s="29"/>
      <c r="LQG150" s="29"/>
      <c r="LQH150" s="29"/>
      <c r="LQI150" s="29"/>
      <c r="LQJ150" s="29"/>
      <c r="LQK150" s="29"/>
      <c r="LQL150" s="29"/>
      <c r="LQM150" s="29"/>
      <c r="LQN150" s="29"/>
      <c r="LQO150" s="29"/>
      <c r="LQP150" s="29"/>
      <c r="LQQ150" s="29"/>
      <c r="LQR150" s="29"/>
      <c r="LQS150" s="29"/>
      <c r="LQT150" s="29"/>
      <c r="LQU150" s="29"/>
      <c r="LQV150" s="29"/>
      <c r="LQW150" s="29"/>
      <c r="LQX150" s="29"/>
      <c r="LQY150" s="29"/>
      <c r="LQZ150" s="29"/>
      <c r="LRA150" s="29"/>
      <c r="LRB150" s="29"/>
      <c r="LRC150" s="29"/>
      <c r="LRD150" s="29"/>
      <c r="LRE150" s="29"/>
      <c r="LRF150" s="29"/>
      <c r="LRG150" s="29"/>
      <c r="LRH150" s="29"/>
      <c r="LRI150" s="29"/>
      <c r="LRJ150" s="29"/>
      <c r="LRK150" s="29"/>
      <c r="LRL150" s="29"/>
      <c r="LRM150" s="29"/>
      <c r="LRN150" s="29"/>
      <c r="LRO150" s="29"/>
      <c r="LRP150" s="29"/>
      <c r="LRQ150" s="29"/>
      <c r="LRR150" s="29"/>
      <c r="LRS150" s="29"/>
      <c r="LRT150" s="29"/>
      <c r="LRU150" s="29"/>
      <c r="LRV150" s="29"/>
      <c r="LRW150" s="29"/>
      <c r="LRX150" s="29"/>
      <c r="LRY150" s="29"/>
      <c r="LRZ150" s="29"/>
      <c r="LSA150" s="29"/>
      <c r="LSB150" s="29"/>
      <c r="LSC150" s="29"/>
      <c r="LSD150" s="29"/>
      <c r="LSE150" s="29"/>
      <c r="LSF150" s="29"/>
      <c r="LSG150" s="29"/>
      <c r="LSH150" s="29"/>
      <c r="LSI150" s="29"/>
      <c r="LSJ150" s="29"/>
      <c r="LSK150" s="29"/>
      <c r="LSL150" s="29"/>
      <c r="LSM150" s="29"/>
      <c r="LSN150" s="29"/>
      <c r="LSO150" s="29"/>
      <c r="LSP150" s="29"/>
      <c r="LSQ150" s="29"/>
      <c r="LSR150" s="29"/>
      <c r="LSS150" s="29"/>
      <c r="LST150" s="29"/>
      <c r="LSU150" s="29"/>
      <c r="LSV150" s="29"/>
      <c r="LSW150" s="29"/>
      <c r="LSX150" s="29"/>
      <c r="LSY150" s="29"/>
      <c r="LSZ150" s="29"/>
      <c r="LTA150" s="29"/>
      <c r="LTB150" s="29"/>
      <c r="LTC150" s="29"/>
      <c r="LTD150" s="29"/>
      <c r="LTE150" s="29"/>
      <c r="LTF150" s="29"/>
      <c r="LTG150" s="29"/>
      <c r="LTH150" s="29"/>
      <c r="LTI150" s="29"/>
      <c r="LTJ150" s="29"/>
      <c r="LTK150" s="29"/>
      <c r="LTL150" s="29"/>
      <c r="LTM150" s="29"/>
      <c r="LTN150" s="29"/>
      <c r="LTO150" s="29"/>
      <c r="LTP150" s="29"/>
      <c r="LTQ150" s="29"/>
      <c r="LTR150" s="29"/>
      <c r="LTS150" s="29"/>
      <c r="LTT150" s="29"/>
      <c r="LTU150" s="29"/>
      <c r="LTV150" s="29"/>
      <c r="LTW150" s="29"/>
      <c r="LTX150" s="29"/>
      <c r="LTY150" s="29"/>
      <c r="LTZ150" s="29"/>
      <c r="LUA150" s="29"/>
      <c r="LUB150" s="29"/>
      <c r="LUC150" s="29"/>
      <c r="LUD150" s="29"/>
      <c r="LUE150" s="29"/>
      <c r="LUF150" s="29"/>
      <c r="LUG150" s="29"/>
      <c r="LUH150" s="29"/>
      <c r="LUI150" s="29"/>
      <c r="LUJ150" s="29"/>
      <c r="LUK150" s="29"/>
      <c r="LUL150" s="29"/>
      <c r="LUM150" s="29"/>
      <c r="LUN150" s="29"/>
      <c r="LUO150" s="29"/>
      <c r="LUP150" s="29"/>
      <c r="LUQ150" s="29"/>
      <c r="LUR150" s="29"/>
      <c r="LUS150" s="29"/>
      <c r="LUT150" s="29"/>
      <c r="LUU150" s="29"/>
      <c r="LUV150" s="29"/>
      <c r="LUW150" s="29"/>
      <c r="LUX150" s="29"/>
      <c r="LUY150" s="29"/>
      <c r="LUZ150" s="29"/>
      <c r="LVA150" s="29"/>
      <c r="LVB150" s="29"/>
      <c r="LVC150" s="29"/>
      <c r="LVD150" s="29"/>
      <c r="LVE150" s="29"/>
      <c r="LVF150" s="29"/>
      <c r="LVG150" s="29"/>
      <c r="LVH150" s="29"/>
      <c r="LVI150" s="29"/>
      <c r="LVJ150" s="29"/>
      <c r="LVK150" s="29"/>
      <c r="LVL150" s="29"/>
      <c r="LVM150" s="29"/>
      <c r="LVN150" s="29"/>
      <c r="LVO150" s="29"/>
      <c r="LVP150" s="29"/>
      <c r="LVQ150" s="29"/>
      <c r="LVR150" s="29"/>
      <c r="LVT150" s="29"/>
      <c r="LVU150" s="29"/>
      <c r="LVV150" s="29"/>
      <c r="LVW150" s="29"/>
      <c r="LVX150" s="29"/>
      <c r="LVY150" s="29"/>
      <c r="LVZ150" s="29"/>
      <c r="LWA150" s="29"/>
      <c r="LWB150" s="29"/>
      <c r="LWC150" s="29"/>
      <c r="LWD150" s="29"/>
      <c r="LWE150" s="29"/>
      <c r="LWF150" s="29"/>
      <c r="LWG150" s="29"/>
      <c r="LWH150" s="29"/>
      <c r="LWI150" s="29"/>
      <c r="LWJ150" s="29"/>
      <c r="LWK150" s="29"/>
      <c r="LWL150" s="29"/>
      <c r="LWM150" s="29"/>
      <c r="LWN150" s="29"/>
      <c r="LWO150" s="29"/>
      <c r="LWP150" s="29"/>
      <c r="LWQ150" s="29"/>
      <c r="LWR150" s="29"/>
      <c r="LWS150" s="29"/>
      <c r="LWT150" s="29"/>
      <c r="LWU150" s="29"/>
      <c r="LWV150" s="29"/>
      <c r="LWW150" s="29"/>
      <c r="LWX150" s="29"/>
      <c r="LWY150" s="29"/>
      <c r="LWZ150" s="29"/>
      <c r="LXA150" s="29"/>
      <c r="LXB150" s="29"/>
      <c r="LXC150" s="29"/>
      <c r="LXD150" s="29"/>
      <c r="LXE150" s="29"/>
      <c r="LXF150" s="29"/>
      <c r="LXG150" s="29"/>
      <c r="LXH150" s="29"/>
      <c r="LXI150" s="29"/>
      <c r="LXJ150" s="29"/>
      <c r="LXK150" s="29"/>
      <c r="LXL150" s="29"/>
      <c r="LXM150" s="29"/>
      <c r="LXN150" s="29"/>
      <c r="LXO150" s="29"/>
      <c r="LXP150" s="29"/>
      <c r="LXQ150" s="29"/>
      <c r="LXR150" s="29"/>
      <c r="LXS150" s="29"/>
      <c r="LXT150" s="29"/>
      <c r="LXU150" s="29"/>
      <c r="LXV150" s="29"/>
      <c r="LXW150" s="29"/>
      <c r="LXX150" s="29"/>
      <c r="LXY150" s="29"/>
      <c r="LXZ150" s="29"/>
      <c r="LYA150" s="29"/>
      <c r="LYB150" s="29"/>
      <c r="LYC150" s="29"/>
      <c r="LYD150" s="29"/>
      <c r="LYE150" s="29"/>
      <c r="LYF150" s="29"/>
      <c r="LYG150" s="29"/>
      <c r="LYH150" s="29"/>
      <c r="LYI150" s="29"/>
      <c r="LYJ150" s="29"/>
      <c r="LYK150" s="29"/>
      <c r="LYL150" s="29"/>
      <c r="LYM150" s="29"/>
      <c r="LYN150" s="29"/>
      <c r="LYO150" s="29"/>
      <c r="LYP150" s="29"/>
      <c r="LYQ150" s="29"/>
      <c r="LYR150" s="29"/>
      <c r="LYS150" s="29"/>
      <c r="LYT150" s="29"/>
      <c r="LYU150" s="29"/>
      <c r="LYV150" s="29"/>
      <c r="LYW150" s="29"/>
      <c r="LYX150" s="29"/>
      <c r="LYY150" s="29"/>
      <c r="LYZ150" s="29"/>
      <c r="LZA150" s="29"/>
      <c r="LZB150" s="29"/>
      <c r="LZC150" s="29"/>
      <c r="LZD150" s="29"/>
      <c r="LZE150" s="29"/>
      <c r="LZF150" s="29"/>
      <c r="LZG150" s="29"/>
      <c r="LZH150" s="29"/>
      <c r="LZI150" s="29"/>
      <c r="LZJ150" s="29"/>
      <c r="LZK150" s="29"/>
      <c r="LZL150" s="29"/>
      <c r="LZM150" s="29"/>
      <c r="LZN150" s="29"/>
      <c r="LZO150" s="29"/>
      <c r="LZP150" s="29"/>
      <c r="LZQ150" s="29"/>
      <c r="LZR150" s="29"/>
      <c r="LZS150" s="29"/>
      <c r="LZT150" s="29"/>
      <c r="LZU150" s="29"/>
      <c r="LZV150" s="29"/>
      <c r="LZW150" s="29"/>
      <c r="LZX150" s="29"/>
      <c r="LZY150" s="29"/>
      <c r="LZZ150" s="29"/>
      <c r="MAA150" s="29"/>
      <c r="MAB150" s="29"/>
      <c r="MAC150" s="29"/>
      <c r="MAD150" s="29"/>
      <c r="MAE150" s="29"/>
      <c r="MAF150" s="29"/>
      <c r="MAG150" s="29"/>
      <c r="MAH150" s="29"/>
      <c r="MAI150" s="29"/>
      <c r="MAJ150" s="29"/>
      <c r="MAK150" s="29"/>
      <c r="MAL150" s="29"/>
      <c r="MAM150" s="29"/>
      <c r="MAN150" s="29"/>
      <c r="MAO150" s="29"/>
      <c r="MAP150" s="29"/>
      <c r="MAQ150" s="29"/>
      <c r="MAR150" s="29"/>
      <c r="MAS150" s="29"/>
      <c r="MAT150" s="29"/>
      <c r="MAU150" s="29"/>
      <c r="MAV150" s="29"/>
      <c r="MAW150" s="29"/>
      <c r="MAX150" s="29"/>
      <c r="MAY150" s="29"/>
      <c r="MAZ150" s="29"/>
      <c r="MBA150" s="29"/>
      <c r="MBB150" s="29"/>
      <c r="MBC150" s="29"/>
      <c r="MBD150" s="29"/>
      <c r="MBE150" s="29"/>
      <c r="MBF150" s="29"/>
      <c r="MBG150" s="29"/>
      <c r="MBH150" s="29"/>
      <c r="MBI150" s="29"/>
      <c r="MBJ150" s="29"/>
      <c r="MBK150" s="29"/>
      <c r="MBL150" s="29"/>
      <c r="MBM150" s="29"/>
      <c r="MBN150" s="29"/>
      <c r="MBO150" s="29"/>
      <c r="MBP150" s="29"/>
      <c r="MBQ150" s="29"/>
      <c r="MBR150" s="29"/>
      <c r="MBS150" s="29"/>
      <c r="MBT150" s="29"/>
      <c r="MBU150" s="29"/>
      <c r="MBV150" s="29"/>
      <c r="MBW150" s="29"/>
      <c r="MBX150" s="29"/>
      <c r="MBY150" s="29"/>
      <c r="MBZ150" s="29"/>
      <c r="MCA150" s="29"/>
      <c r="MCB150" s="29"/>
      <c r="MCC150" s="29"/>
      <c r="MCD150" s="29"/>
      <c r="MCE150" s="29"/>
      <c r="MCF150" s="29"/>
      <c r="MCG150" s="29"/>
      <c r="MCH150" s="29"/>
      <c r="MCI150" s="29"/>
      <c r="MCJ150" s="29"/>
      <c r="MCK150" s="29"/>
      <c r="MCL150" s="29"/>
      <c r="MCM150" s="29"/>
      <c r="MCN150" s="29"/>
      <c r="MCO150" s="29"/>
      <c r="MCP150" s="29"/>
      <c r="MCQ150" s="29"/>
      <c r="MCR150" s="29"/>
      <c r="MCS150" s="29"/>
      <c r="MCT150" s="29"/>
      <c r="MCU150" s="29"/>
      <c r="MCV150" s="29"/>
      <c r="MCW150" s="29"/>
      <c r="MCX150" s="29"/>
      <c r="MCY150" s="29"/>
      <c r="MCZ150" s="29"/>
      <c r="MDA150" s="29"/>
      <c r="MDB150" s="29"/>
      <c r="MDC150" s="29"/>
      <c r="MDD150" s="29"/>
      <c r="MDE150" s="29"/>
      <c r="MDF150" s="29"/>
      <c r="MDG150" s="29"/>
      <c r="MDH150" s="29"/>
      <c r="MDI150" s="29"/>
      <c r="MDJ150" s="29"/>
      <c r="MDK150" s="29"/>
      <c r="MDL150" s="29"/>
      <c r="MDM150" s="29"/>
      <c r="MDN150" s="29"/>
      <c r="MDO150" s="29"/>
      <c r="MDP150" s="29"/>
      <c r="MDQ150" s="29"/>
      <c r="MDR150" s="29"/>
      <c r="MDS150" s="29"/>
      <c r="MDT150" s="29"/>
      <c r="MDU150" s="29"/>
      <c r="MDV150" s="29"/>
      <c r="MDW150" s="29"/>
      <c r="MDX150" s="29"/>
      <c r="MDY150" s="29"/>
      <c r="MDZ150" s="29"/>
      <c r="MEA150" s="29"/>
      <c r="MEB150" s="29"/>
      <c r="MEC150" s="29"/>
      <c r="MED150" s="29"/>
      <c r="MEE150" s="29"/>
      <c r="MEF150" s="29"/>
      <c r="MEG150" s="29"/>
      <c r="MEH150" s="29"/>
      <c r="MEI150" s="29"/>
      <c r="MEJ150" s="29"/>
      <c r="MEK150" s="29"/>
      <c r="MEL150" s="29"/>
      <c r="MEM150" s="29"/>
      <c r="MEN150" s="29"/>
      <c r="MEO150" s="29"/>
      <c r="MEP150" s="29"/>
      <c r="MEQ150" s="29"/>
      <c r="MER150" s="29"/>
      <c r="MES150" s="29"/>
      <c r="MET150" s="29"/>
      <c r="MEU150" s="29"/>
      <c r="MEV150" s="29"/>
      <c r="MEW150" s="29"/>
      <c r="MEX150" s="29"/>
      <c r="MEY150" s="29"/>
      <c r="MEZ150" s="29"/>
      <c r="MFA150" s="29"/>
      <c r="MFB150" s="29"/>
      <c r="MFC150" s="29"/>
      <c r="MFD150" s="29"/>
      <c r="MFE150" s="29"/>
      <c r="MFF150" s="29"/>
      <c r="MFG150" s="29"/>
      <c r="MFH150" s="29"/>
      <c r="MFI150" s="29"/>
      <c r="MFJ150" s="29"/>
      <c r="MFK150" s="29"/>
      <c r="MFL150" s="29"/>
      <c r="MFM150" s="29"/>
      <c r="MFN150" s="29"/>
      <c r="MFP150" s="29"/>
      <c r="MFQ150" s="29"/>
      <c r="MFR150" s="29"/>
      <c r="MFS150" s="29"/>
      <c r="MFT150" s="29"/>
      <c r="MFU150" s="29"/>
      <c r="MFV150" s="29"/>
      <c r="MFW150" s="29"/>
      <c r="MFX150" s="29"/>
      <c r="MFY150" s="29"/>
      <c r="MFZ150" s="29"/>
      <c r="MGA150" s="29"/>
      <c r="MGB150" s="29"/>
      <c r="MGC150" s="29"/>
      <c r="MGD150" s="29"/>
      <c r="MGE150" s="29"/>
      <c r="MGF150" s="29"/>
      <c r="MGG150" s="29"/>
      <c r="MGH150" s="29"/>
      <c r="MGI150" s="29"/>
      <c r="MGJ150" s="29"/>
      <c r="MGK150" s="29"/>
      <c r="MGL150" s="29"/>
      <c r="MGM150" s="29"/>
      <c r="MGN150" s="29"/>
      <c r="MGO150" s="29"/>
      <c r="MGP150" s="29"/>
      <c r="MGQ150" s="29"/>
      <c r="MGR150" s="29"/>
      <c r="MGS150" s="29"/>
      <c r="MGT150" s="29"/>
      <c r="MGU150" s="29"/>
      <c r="MGV150" s="29"/>
      <c r="MGW150" s="29"/>
      <c r="MGX150" s="29"/>
      <c r="MGY150" s="29"/>
      <c r="MGZ150" s="29"/>
      <c r="MHA150" s="29"/>
      <c r="MHB150" s="29"/>
      <c r="MHC150" s="29"/>
      <c r="MHD150" s="29"/>
      <c r="MHE150" s="29"/>
      <c r="MHF150" s="29"/>
      <c r="MHG150" s="29"/>
      <c r="MHH150" s="29"/>
      <c r="MHI150" s="29"/>
      <c r="MHJ150" s="29"/>
      <c r="MHK150" s="29"/>
      <c r="MHL150" s="29"/>
      <c r="MHM150" s="29"/>
      <c r="MHN150" s="29"/>
      <c r="MHO150" s="29"/>
      <c r="MHP150" s="29"/>
      <c r="MHQ150" s="29"/>
      <c r="MHR150" s="29"/>
      <c r="MHS150" s="29"/>
      <c r="MHT150" s="29"/>
      <c r="MHU150" s="29"/>
      <c r="MHV150" s="29"/>
      <c r="MHW150" s="29"/>
      <c r="MHX150" s="29"/>
      <c r="MHY150" s="29"/>
      <c r="MHZ150" s="29"/>
      <c r="MIA150" s="29"/>
      <c r="MIB150" s="29"/>
      <c r="MIC150" s="29"/>
      <c r="MID150" s="29"/>
      <c r="MIE150" s="29"/>
      <c r="MIF150" s="29"/>
      <c r="MIG150" s="29"/>
      <c r="MIH150" s="29"/>
      <c r="MII150" s="29"/>
      <c r="MIJ150" s="29"/>
      <c r="MIK150" s="29"/>
      <c r="MIL150" s="29"/>
      <c r="MIM150" s="29"/>
      <c r="MIN150" s="29"/>
      <c r="MIO150" s="29"/>
      <c r="MIP150" s="29"/>
      <c r="MIQ150" s="29"/>
      <c r="MIR150" s="29"/>
      <c r="MIS150" s="29"/>
      <c r="MIT150" s="29"/>
      <c r="MIU150" s="29"/>
      <c r="MIV150" s="29"/>
      <c r="MIW150" s="29"/>
      <c r="MIX150" s="29"/>
      <c r="MIY150" s="29"/>
      <c r="MIZ150" s="29"/>
      <c r="MJA150" s="29"/>
      <c r="MJB150" s="29"/>
      <c r="MJC150" s="29"/>
      <c r="MJD150" s="29"/>
      <c r="MJE150" s="29"/>
      <c r="MJF150" s="29"/>
      <c r="MJG150" s="29"/>
      <c r="MJH150" s="29"/>
      <c r="MJI150" s="29"/>
      <c r="MJJ150" s="29"/>
      <c r="MJK150" s="29"/>
      <c r="MJL150" s="29"/>
      <c r="MJM150" s="29"/>
      <c r="MJN150" s="29"/>
      <c r="MJO150" s="29"/>
      <c r="MJP150" s="29"/>
      <c r="MJQ150" s="29"/>
      <c r="MJR150" s="29"/>
      <c r="MJS150" s="29"/>
      <c r="MJT150" s="29"/>
      <c r="MJU150" s="29"/>
      <c r="MJV150" s="29"/>
      <c r="MJW150" s="29"/>
      <c r="MJX150" s="29"/>
      <c r="MJY150" s="29"/>
      <c r="MJZ150" s="29"/>
      <c r="MKA150" s="29"/>
      <c r="MKB150" s="29"/>
      <c r="MKC150" s="29"/>
      <c r="MKD150" s="29"/>
      <c r="MKE150" s="29"/>
      <c r="MKF150" s="29"/>
      <c r="MKG150" s="29"/>
      <c r="MKH150" s="29"/>
      <c r="MKI150" s="29"/>
      <c r="MKJ150" s="29"/>
      <c r="MKK150" s="29"/>
      <c r="MKL150" s="29"/>
      <c r="MKM150" s="29"/>
      <c r="MKN150" s="29"/>
      <c r="MKO150" s="29"/>
      <c r="MKP150" s="29"/>
      <c r="MKQ150" s="29"/>
      <c r="MKR150" s="29"/>
      <c r="MKS150" s="29"/>
      <c r="MKT150" s="29"/>
      <c r="MKU150" s="29"/>
      <c r="MKV150" s="29"/>
      <c r="MKW150" s="29"/>
      <c r="MKX150" s="29"/>
      <c r="MKY150" s="29"/>
      <c r="MKZ150" s="29"/>
      <c r="MLA150" s="29"/>
      <c r="MLB150" s="29"/>
      <c r="MLC150" s="29"/>
      <c r="MLD150" s="29"/>
      <c r="MLE150" s="29"/>
      <c r="MLF150" s="29"/>
      <c r="MLG150" s="29"/>
      <c r="MLH150" s="29"/>
      <c r="MLI150" s="29"/>
      <c r="MLJ150" s="29"/>
      <c r="MLK150" s="29"/>
      <c r="MLL150" s="29"/>
      <c r="MLM150" s="29"/>
      <c r="MLN150" s="29"/>
      <c r="MLO150" s="29"/>
      <c r="MLP150" s="29"/>
      <c r="MLQ150" s="29"/>
      <c r="MLR150" s="29"/>
      <c r="MLS150" s="29"/>
      <c r="MLT150" s="29"/>
      <c r="MLU150" s="29"/>
      <c r="MLV150" s="29"/>
      <c r="MLW150" s="29"/>
      <c r="MLX150" s="29"/>
      <c r="MLY150" s="29"/>
      <c r="MLZ150" s="29"/>
      <c r="MMA150" s="29"/>
      <c r="MMB150" s="29"/>
      <c r="MMC150" s="29"/>
      <c r="MMD150" s="29"/>
      <c r="MME150" s="29"/>
      <c r="MMF150" s="29"/>
      <c r="MMG150" s="29"/>
      <c r="MMH150" s="29"/>
      <c r="MMI150" s="29"/>
      <c r="MMJ150" s="29"/>
      <c r="MMK150" s="29"/>
      <c r="MML150" s="29"/>
      <c r="MMM150" s="29"/>
      <c r="MMN150" s="29"/>
      <c r="MMO150" s="29"/>
      <c r="MMP150" s="29"/>
      <c r="MMQ150" s="29"/>
      <c r="MMR150" s="29"/>
      <c r="MMS150" s="29"/>
      <c r="MMT150" s="29"/>
      <c r="MMU150" s="29"/>
      <c r="MMV150" s="29"/>
      <c r="MMW150" s="29"/>
      <c r="MMX150" s="29"/>
      <c r="MMY150" s="29"/>
      <c r="MMZ150" s="29"/>
      <c r="MNA150" s="29"/>
      <c r="MNB150" s="29"/>
      <c r="MNC150" s="29"/>
      <c r="MND150" s="29"/>
      <c r="MNE150" s="29"/>
      <c r="MNF150" s="29"/>
      <c r="MNG150" s="29"/>
      <c r="MNH150" s="29"/>
      <c r="MNI150" s="29"/>
      <c r="MNJ150" s="29"/>
      <c r="MNK150" s="29"/>
      <c r="MNL150" s="29"/>
      <c r="MNM150" s="29"/>
      <c r="MNN150" s="29"/>
      <c r="MNO150" s="29"/>
      <c r="MNP150" s="29"/>
      <c r="MNQ150" s="29"/>
      <c r="MNR150" s="29"/>
      <c r="MNS150" s="29"/>
      <c r="MNT150" s="29"/>
      <c r="MNU150" s="29"/>
      <c r="MNV150" s="29"/>
      <c r="MNW150" s="29"/>
      <c r="MNX150" s="29"/>
      <c r="MNY150" s="29"/>
      <c r="MNZ150" s="29"/>
      <c r="MOA150" s="29"/>
      <c r="MOB150" s="29"/>
      <c r="MOC150" s="29"/>
      <c r="MOD150" s="29"/>
      <c r="MOE150" s="29"/>
      <c r="MOF150" s="29"/>
      <c r="MOG150" s="29"/>
      <c r="MOH150" s="29"/>
      <c r="MOI150" s="29"/>
      <c r="MOJ150" s="29"/>
      <c r="MOK150" s="29"/>
      <c r="MOL150" s="29"/>
      <c r="MOM150" s="29"/>
      <c r="MON150" s="29"/>
      <c r="MOO150" s="29"/>
      <c r="MOP150" s="29"/>
      <c r="MOQ150" s="29"/>
      <c r="MOR150" s="29"/>
      <c r="MOS150" s="29"/>
      <c r="MOT150" s="29"/>
      <c r="MOU150" s="29"/>
      <c r="MOV150" s="29"/>
      <c r="MOW150" s="29"/>
      <c r="MOX150" s="29"/>
      <c r="MOY150" s="29"/>
      <c r="MOZ150" s="29"/>
      <c r="MPA150" s="29"/>
      <c r="MPB150" s="29"/>
      <c r="MPC150" s="29"/>
      <c r="MPD150" s="29"/>
      <c r="MPE150" s="29"/>
      <c r="MPF150" s="29"/>
      <c r="MPG150" s="29"/>
      <c r="MPH150" s="29"/>
      <c r="MPI150" s="29"/>
      <c r="MPJ150" s="29"/>
      <c r="MPL150" s="29"/>
      <c r="MPM150" s="29"/>
      <c r="MPN150" s="29"/>
      <c r="MPO150" s="29"/>
      <c r="MPP150" s="29"/>
      <c r="MPQ150" s="29"/>
      <c r="MPR150" s="29"/>
      <c r="MPS150" s="29"/>
      <c r="MPT150" s="29"/>
      <c r="MPU150" s="29"/>
      <c r="MPV150" s="29"/>
      <c r="MPW150" s="29"/>
      <c r="MPX150" s="29"/>
      <c r="MPY150" s="29"/>
      <c r="MPZ150" s="29"/>
      <c r="MQA150" s="29"/>
      <c r="MQB150" s="29"/>
      <c r="MQC150" s="29"/>
      <c r="MQD150" s="29"/>
      <c r="MQE150" s="29"/>
      <c r="MQF150" s="29"/>
      <c r="MQG150" s="29"/>
      <c r="MQH150" s="29"/>
      <c r="MQI150" s="29"/>
      <c r="MQJ150" s="29"/>
      <c r="MQK150" s="29"/>
      <c r="MQL150" s="29"/>
      <c r="MQM150" s="29"/>
      <c r="MQN150" s="29"/>
      <c r="MQO150" s="29"/>
      <c r="MQP150" s="29"/>
      <c r="MQQ150" s="29"/>
      <c r="MQR150" s="29"/>
      <c r="MQS150" s="29"/>
      <c r="MQT150" s="29"/>
      <c r="MQU150" s="29"/>
      <c r="MQV150" s="29"/>
      <c r="MQW150" s="29"/>
      <c r="MQX150" s="29"/>
      <c r="MQY150" s="29"/>
      <c r="MQZ150" s="29"/>
      <c r="MRA150" s="29"/>
      <c r="MRB150" s="29"/>
      <c r="MRC150" s="29"/>
      <c r="MRD150" s="29"/>
      <c r="MRE150" s="29"/>
      <c r="MRF150" s="29"/>
      <c r="MRG150" s="29"/>
      <c r="MRH150" s="29"/>
      <c r="MRI150" s="29"/>
      <c r="MRJ150" s="29"/>
      <c r="MRK150" s="29"/>
      <c r="MRL150" s="29"/>
      <c r="MRM150" s="29"/>
      <c r="MRN150" s="29"/>
      <c r="MRO150" s="29"/>
      <c r="MRP150" s="29"/>
      <c r="MRQ150" s="29"/>
      <c r="MRR150" s="29"/>
      <c r="MRS150" s="29"/>
      <c r="MRT150" s="29"/>
      <c r="MRU150" s="29"/>
      <c r="MRV150" s="29"/>
      <c r="MRW150" s="29"/>
      <c r="MRX150" s="29"/>
      <c r="MRY150" s="29"/>
      <c r="MRZ150" s="29"/>
      <c r="MSA150" s="29"/>
      <c r="MSB150" s="29"/>
      <c r="MSC150" s="29"/>
      <c r="MSD150" s="29"/>
      <c r="MSE150" s="29"/>
      <c r="MSF150" s="29"/>
      <c r="MSG150" s="29"/>
      <c r="MSH150" s="29"/>
      <c r="MSI150" s="29"/>
      <c r="MSJ150" s="29"/>
      <c r="MSK150" s="29"/>
      <c r="MSL150" s="29"/>
      <c r="MSM150" s="29"/>
      <c r="MSN150" s="29"/>
      <c r="MSO150" s="29"/>
      <c r="MSP150" s="29"/>
      <c r="MSQ150" s="29"/>
      <c r="MSR150" s="29"/>
      <c r="MSS150" s="29"/>
      <c r="MST150" s="29"/>
      <c r="MSU150" s="29"/>
      <c r="MSV150" s="29"/>
      <c r="MSW150" s="29"/>
      <c r="MSX150" s="29"/>
      <c r="MSY150" s="29"/>
      <c r="MSZ150" s="29"/>
      <c r="MTA150" s="29"/>
      <c r="MTB150" s="29"/>
      <c r="MTC150" s="29"/>
      <c r="MTD150" s="29"/>
      <c r="MTE150" s="29"/>
      <c r="MTF150" s="29"/>
      <c r="MTG150" s="29"/>
      <c r="MTH150" s="29"/>
      <c r="MTI150" s="29"/>
      <c r="MTJ150" s="29"/>
      <c r="MTK150" s="29"/>
      <c r="MTL150" s="29"/>
      <c r="MTM150" s="29"/>
      <c r="MTN150" s="29"/>
      <c r="MTO150" s="29"/>
      <c r="MTP150" s="29"/>
      <c r="MTQ150" s="29"/>
      <c r="MTR150" s="29"/>
      <c r="MTS150" s="29"/>
      <c r="MTT150" s="29"/>
      <c r="MTU150" s="29"/>
      <c r="MTV150" s="29"/>
      <c r="MTW150" s="29"/>
      <c r="MTX150" s="29"/>
      <c r="MTY150" s="29"/>
      <c r="MTZ150" s="29"/>
      <c r="MUA150" s="29"/>
      <c r="MUB150" s="29"/>
      <c r="MUC150" s="29"/>
      <c r="MUD150" s="29"/>
      <c r="MUE150" s="29"/>
      <c r="MUF150" s="29"/>
      <c r="MUG150" s="29"/>
      <c r="MUH150" s="29"/>
      <c r="MUI150" s="29"/>
      <c r="MUJ150" s="29"/>
      <c r="MUK150" s="29"/>
      <c r="MUL150" s="29"/>
      <c r="MUM150" s="29"/>
      <c r="MUN150" s="29"/>
      <c r="MUO150" s="29"/>
      <c r="MUP150" s="29"/>
      <c r="MUQ150" s="29"/>
      <c r="MUR150" s="29"/>
      <c r="MUS150" s="29"/>
      <c r="MUT150" s="29"/>
      <c r="MUU150" s="29"/>
      <c r="MUV150" s="29"/>
      <c r="MUW150" s="29"/>
      <c r="MUX150" s="29"/>
      <c r="MUY150" s="29"/>
      <c r="MUZ150" s="29"/>
      <c r="MVA150" s="29"/>
      <c r="MVB150" s="29"/>
      <c r="MVC150" s="29"/>
      <c r="MVD150" s="29"/>
      <c r="MVE150" s="29"/>
      <c r="MVF150" s="29"/>
      <c r="MVG150" s="29"/>
      <c r="MVH150" s="29"/>
      <c r="MVI150" s="29"/>
      <c r="MVJ150" s="29"/>
      <c r="MVK150" s="29"/>
      <c r="MVL150" s="29"/>
      <c r="MVM150" s="29"/>
      <c r="MVN150" s="29"/>
      <c r="MVO150" s="29"/>
      <c r="MVP150" s="29"/>
      <c r="MVQ150" s="29"/>
      <c r="MVR150" s="29"/>
      <c r="MVS150" s="29"/>
      <c r="MVT150" s="29"/>
      <c r="MVU150" s="29"/>
      <c r="MVV150" s="29"/>
      <c r="MVW150" s="29"/>
      <c r="MVX150" s="29"/>
      <c r="MVY150" s="29"/>
      <c r="MVZ150" s="29"/>
      <c r="MWA150" s="29"/>
      <c r="MWB150" s="29"/>
      <c r="MWC150" s="29"/>
      <c r="MWD150" s="29"/>
      <c r="MWE150" s="29"/>
      <c r="MWF150" s="29"/>
      <c r="MWG150" s="29"/>
      <c r="MWH150" s="29"/>
      <c r="MWI150" s="29"/>
      <c r="MWJ150" s="29"/>
      <c r="MWK150" s="29"/>
      <c r="MWL150" s="29"/>
      <c r="MWM150" s="29"/>
      <c r="MWN150" s="29"/>
      <c r="MWO150" s="29"/>
      <c r="MWP150" s="29"/>
      <c r="MWQ150" s="29"/>
      <c r="MWR150" s="29"/>
      <c r="MWS150" s="29"/>
      <c r="MWT150" s="29"/>
      <c r="MWU150" s="29"/>
      <c r="MWV150" s="29"/>
      <c r="MWW150" s="29"/>
      <c r="MWX150" s="29"/>
      <c r="MWY150" s="29"/>
      <c r="MWZ150" s="29"/>
      <c r="MXA150" s="29"/>
      <c r="MXB150" s="29"/>
      <c r="MXC150" s="29"/>
      <c r="MXD150" s="29"/>
      <c r="MXE150" s="29"/>
      <c r="MXF150" s="29"/>
      <c r="MXG150" s="29"/>
      <c r="MXH150" s="29"/>
      <c r="MXI150" s="29"/>
      <c r="MXJ150" s="29"/>
      <c r="MXK150" s="29"/>
      <c r="MXL150" s="29"/>
      <c r="MXM150" s="29"/>
      <c r="MXN150" s="29"/>
      <c r="MXO150" s="29"/>
      <c r="MXP150" s="29"/>
      <c r="MXQ150" s="29"/>
      <c r="MXR150" s="29"/>
      <c r="MXS150" s="29"/>
      <c r="MXT150" s="29"/>
      <c r="MXU150" s="29"/>
      <c r="MXV150" s="29"/>
      <c r="MXW150" s="29"/>
      <c r="MXX150" s="29"/>
      <c r="MXY150" s="29"/>
      <c r="MXZ150" s="29"/>
      <c r="MYA150" s="29"/>
      <c r="MYB150" s="29"/>
      <c r="MYC150" s="29"/>
      <c r="MYD150" s="29"/>
      <c r="MYE150" s="29"/>
      <c r="MYF150" s="29"/>
      <c r="MYG150" s="29"/>
      <c r="MYH150" s="29"/>
      <c r="MYI150" s="29"/>
      <c r="MYJ150" s="29"/>
      <c r="MYK150" s="29"/>
      <c r="MYL150" s="29"/>
      <c r="MYM150" s="29"/>
      <c r="MYN150" s="29"/>
      <c r="MYO150" s="29"/>
      <c r="MYP150" s="29"/>
      <c r="MYQ150" s="29"/>
      <c r="MYR150" s="29"/>
      <c r="MYS150" s="29"/>
      <c r="MYT150" s="29"/>
      <c r="MYU150" s="29"/>
      <c r="MYV150" s="29"/>
      <c r="MYW150" s="29"/>
      <c r="MYX150" s="29"/>
      <c r="MYY150" s="29"/>
      <c r="MYZ150" s="29"/>
      <c r="MZA150" s="29"/>
      <c r="MZB150" s="29"/>
      <c r="MZC150" s="29"/>
      <c r="MZD150" s="29"/>
      <c r="MZE150" s="29"/>
      <c r="MZF150" s="29"/>
      <c r="MZH150" s="29"/>
      <c r="MZI150" s="29"/>
      <c r="MZJ150" s="29"/>
      <c r="MZK150" s="29"/>
      <c r="MZL150" s="29"/>
      <c r="MZM150" s="29"/>
      <c r="MZN150" s="29"/>
      <c r="MZO150" s="29"/>
      <c r="MZP150" s="29"/>
      <c r="MZQ150" s="29"/>
      <c r="MZR150" s="29"/>
      <c r="MZS150" s="29"/>
      <c r="MZT150" s="29"/>
      <c r="MZU150" s="29"/>
      <c r="MZV150" s="29"/>
      <c r="MZW150" s="29"/>
      <c r="MZX150" s="29"/>
      <c r="MZY150" s="29"/>
      <c r="MZZ150" s="29"/>
      <c r="NAA150" s="29"/>
      <c r="NAB150" s="29"/>
      <c r="NAC150" s="29"/>
      <c r="NAD150" s="29"/>
      <c r="NAE150" s="29"/>
      <c r="NAF150" s="29"/>
      <c r="NAG150" s="29"/>
      <c r="NAH150" s="29"/>
      <c r="NAI150" s="29"/>
      <c r="NAJ150" s="29"/>
      <c r="NAK150" s="29"/>
      <c r="NAL150" s="29"/>
      <c r="NAM150" s="29"/>
      <c r="NAN150" s="29"/>
      <c r="NAO150" s="29"/>
      <c r="NAP150" s="29"/>
      <c r="NAQ150" s="29"/>
      <c r="NAR150" s="29"/>
      <c r="NAS150" s="29"/>
      <c r="NAT150" s="29"/>
      <c r="NAU150" s="29"/>
      <c r="NAV150" s="29"/>
      <c r="NAW150" s="29"/>
      <c r="NAX150" s="29"/>
      <c r="NAY150" s="29"/>
      <c r="NAZ150" s="29"/>
      <c r="NBA150" s="29"/>
      <c r="NBB150" s="29"/>
      <c r="NBC150" s="29"/>
      <c r="NBD150" s="29"/>
      <c r="NBE150" s="29"/>
      <c r="NBF150" s="29"/>
      <c r="NBG150" s="29"/>
      <c r="NBH150" s="29"/>
      <c r="NBI150" s="29"/>
      <c r="NBJ150" s="29"/>
      <c r="NBK150" s="29"/>
      <c r="NBL150" s="29"/>
      <c r="NBM150" s="29"/>
      <c r="NBN150" s="29"/>
      <c r="NBO150" s="29"/>
      <c r="NBP150" s="29"/>
      <c r="NBQ150" s="29"/>
      <c r="NBR150" s="29"/>
      <c r="NBS150" s="29"/>
      <c r="NBT150" s="29"/>
      <c r="NBU150" s="29"/>
      <c r="NBV150" s="29"/>
      <c r="NBW150" s="29"/>
      <c r="NBX150" s="29"/>
      <c r="NBY150" s="29"/>
      <c r="NBZ150" s="29"/>
      <c r="NCA150" s="29"/>
      <c r="NCB150" s="29"/>
      <c r="NCC150" s="29"/>
      <c r="NCD150" s="29"/>
      <c r="NCE150" s="29"/>
      <c r="NCF150" s="29"/>
      <c r="NCG150" s="29"/>
      <c r="NCH150" s="29"/>
      <c r="NCI150" s="29"/>
      <c r="NCJ150" s="29"/>
      <c r="NCK150" s="29"/>
      <c r="NCL150" s="29"/>
      <c r="NCM150" s="29"/>
      <c r="NCN150" s="29"/>
      <c r="NCO150" s="29"/>
      <c r="NCP150" s="29"/>
      <c r="NCQ150" s="29"/>
      <c r="NCR150" s="29"/>
      <c r="NCS150" s="29"/>
      <c r="NCT150" s="29"/>
      <c r="NCU150" s="29"/>
      <c r="NCV150" s="29"/>
      <c r="NCW150" s="29"/>
      <c r="NCX150" s="29"/>
      <c r="NCY150" s="29"/>
      <c r="NCZ150" s="29"/>
      <c r="NDA150" s="29"/>
      <c r="NDB150" s="29"/>
      <c r="NDC150" s="29"/>
      <c r="NDD150" s="29"/>
      <c r="NDE150" s="29"/>
      <c r="NDF150" s="29"/>
      <c r="NDG150" s="29"/>
      <c r="NDH150" s="29"/>
      <c r="NDI150" s="29"/>
      <c r="NDJ150" s="29"/>
      <c r="NDK150" s="29"/>
      <c r="NDL150" s="29"/>
      <c r="NDM150" s="29"/>
      <c r="NDN150" s="29"/>
      <c r="NDO150" s="29"/>
      <c r="NDP150" s="29"/>
      <c r="NDQ150" s="29"/>
      <c r="NDR150" s="29"/>
      <c r="NDS150" s="29"/>
      <c r="NDT150" s="29"/>
      <c r="NDU150" s="29"/>
      <c r="NDV150" s="29"/>
      <c r="NDW150" s="29"/>
      <c r="NDX150" s="29"/>
      <c r="NDY150" s="29"/>
      <c r="NDZ150" s="29"/>
      <c r="NEA150" s="29"/>
      <c r="NEB150" s="29"/>
      <c r="NEC150" s="29"/>
      <c r="NED150" s="29"/>
      <c r="NEE150" s="29"/>
      <c r="NEF150" s="29"/>
      <c r="NEG150" s="29"/>
      <c r="NEH150" s="29"/>
      <c r="NEI150" s="29"/>
      <c r="NEJ150" s="29"/>
      <c r="NEK150" s="29"/>
      <c r="NEL150" s="29"/>
      <c r="NEM150" s="29"/>
      <c r="NEN150" s="29"/>
      <c r="NEO150" s="29"/>
      <c r="NEP150" s="29"/>
      <c r="NEQ150" s="29"/>
      <c r="NER150" s="29"/>
      <c r="NES150" s="29"/>
      <c r="NET150" s="29"/>
      <c r="NEU150" s="29"/>
      <c r="NEV150" s="29"/>
      <c r="NEW150" s="29"/>
      <c r="NEX150" s="29"/>
      <c r="NEY150" s="29"/>
      <c r="NEZ150" s="29"/>
      <c r="NFA150" s="29"/>
      <c r="NFB150" s="29"/>
      <c r="NFC150" s="29"/>
      <c r="NFD150" s="29"/>
      <c r="NFE150" s="29"/>
      <c r="NFF150" s="29"/>
      <c r="NFG150" s="29"/>
      <c r="NFH150" s="29"/>
      <c r="NFI150" s="29"/>
      <c r="NFJ150" s="29"/>
      <c r="NFK150" s="29"/>
      <c r="NFL150" s="29"/>
      <c r="NFM150" s="29"/>
      <c r="NFN150" s="29"/>
      <c r="NFO150" s="29"/>
      <c r="NFP150" s="29"/>
      <c r="NFQ150" s="29"/>
      <c r="NFR150" s="29"/>
      <c r="NFS150" s="29"/>
      <c r="NFT150" s="29"/>
      <c r="NFU150" s="29"/>
      <c r="NFV150" s="29"/>
      <c r="NFW150" s="29"/>
      <c r="NFX150" s="29"/>
      <c r="NFY150" s="29"/>
      <c r="NFZ150" s="29"/>
      <c r="NGA150" s="29"/>
      <c r="NGB150" s="29"/>
      <c r="NGC150" s="29"/>
      <c r="NGD150" s="29"/>
      <c r="NGE150" s="29"/>
      <c r="NGF150" s="29"/>
      <c r="NGG150" s="29"/>
      <c r="NGH150" s="29"/>
      <c r="NGI150" s="29"/>
      <c r="NGJ150" s="29"/>
      <c r="NGK150" s="29"/>
      <c r="NGL150" s="29"/>
      <c r="NGM150" s="29"/>
      <c r="NGN150" s="29"/>
      <c r="NGO150" s="29"/>
      <c r="NGP150" s="29"/>
      <c r="NGQ150" s="29"/>
      <c r="NGR150" s="29"/>
      <c r="NGS150" s="29"/>
      <c r="NGT150" s="29"/>
      <c r="NGU150" s="29"/>
      <c r="NGV150" s="29"/>
      <c r="NGW150" s="29"/>
      <c r="NGX150" s="29"/>
      <c r="NGY150" s="29"/>
      <c r="NGZ150" s="29"/>
      <c r="NHA150" s="29"/>
      <c r="NHB150" s="29"/>
      <c r="NHC150" s="29"/>
      <c r="NHD150" s="29"/>
      <c r="NHE150" s="29"/>
      <c r="NHF150" s="29"/>
      <c r="NHG150" s="29"/>
      <c r="NHH150" s="29"/>
      <c r="NHI150" s="29"/>
      <c r="NHJ150" s="29"/>
      <c r="NHK150" s="29"/>
      <c r="NHL150" s="29"/>
      <c r="NHM150" s="29"/>
      <c r="NHN150" s="29"/>
      <c r="NHO150" s="29"/>
      <c r="NHP150" s="29"/>
      <c r="NHQ150" s="29"/>
      <c r="NHR150" s="29"/>
      <c r="NHS150" s="29"/>
      <c r="NHT150" s="29"/>
      <c r="NHU150" s="29"/>
      <c r="NHV150" s="29"/>
      <c r="NHW150" s="29"/>
      <c r="NHX150" s="29"/>
      <c r="NHY150" s="29"/>
      <c r="NHZ150" s="29"/>
      <c r="NIA150" s="29"/>
      <c r="NIB150" s="29"/>
      <c r="NIC150" s="29"/>
      <c r="NID150" s="29"/>
      <c r="NIE150" s="29"/>
      <c r="NIF150" s="29"/>
      <c r="NIG150" s="29"/>
      <c r="NIH150" s="29"/>
      <c r="NII150" s="29"/>
      <c r="NIJ150" s="29"/>
      <c r="NIK150" s="29"/>
      <c r="NIL150" s="29"/>
      <c r="NIM150" s="29"/>
      <c r="NIN150" s="29"/>
      <c r="NIO150" s="29"/>
      <c r="NIP150" s="29"/>
      <c r="NIQ150" s="29"/>
      <c r="NIR150" s="29"/>
      <c r="NIS150" s="29"/>
      <c r="NIT150" s="29"/>
      <c r="NIU150" s="29"/>
      <c r="NIV150" s="29"/>
      <c r="NIW150" s="29"/>
      <c r="NIX150" s="29"/>
      <c r="NIY150" s="29"/>
      <c r="NIZ150" s="29"/>
      <c r="NJA150" s="29"/>
      <c r="NJB150" s="29"/>
      <c r="NJD150" s="29"/>
      <c r="NJE150" s="29"/>
      <c r="NJF150" s="29"/>
      <c r="NJG150" s="29"/>
      <c r="NJH150" s="29"/>
      <c r="NJI150" s="29"/>
      <c r="NJJ150" s="29"/>
      <c r="NJK150" s="29"/>
      <c r="NJL150" s="29"/>
      <c r="NJM150" s="29"/>
      <c r="NJN150" s="29"/>
      <c r="NJO150" s="29"/>
      <c r="NJP150" s="29"/>
      <c r="NJQ150" s="29"/>
      <c r="NJR150" s="29"/>
      <c r="NJS150" s="29"/>
      <c r="NJT150" s="29"/>
      <c r="NJU150" s="29"/>
      <c r="NJV150" s="29"/>
      <c r="NJW150" s="29"/>
      <c r="NJX150" s="29"/>
      <c r="NJY150" s="29"/>
      <c r="NJZ150" s="29"/>
      <c r="NKA150" s="29"/>
      <c r="NKB150" s="29"/>
      <c r="NKC150" s="29"/>
      <c r="NKD150" s="29"/>
      <c r="NKE150" s="29"/>
      <c r="NKF150" s="29"/>
      <c r="NKG150" s="29"/>
      <c r="NKH150" s="29"/>
      <c r="NKI150" s="29"/>
      <c r="NKJ150" s="29"/>
      <c r="NKK150" s="29"/>
      <c r="NKL150" s="29"/>
      <c r="NKM150" s="29"/>
      <c r="NKN150" s="29"/>
      <c r="NKO150" s="29"/>
      <c r="NKP150" s="29"/>
      <c r="NKQ150" s="29"/>
      <c r="NKR150" s="29"/>
      <c r="NKS150" s="29"/>
      <c r="NKT150" s="29"/>
      <c r="NKU150" s="29"/>
      <c r="NKV150" s="29"/>
      <c r="NKW150" s="29"/>
      <c r="NKX150" s="29"/>
      <c r="NKY150" s="29"/>
      <c r="NKZ150" s="29"/>
      <c r="NLA150" s="29"/>
      <c r="NLB150" s="29"/>
      <c r="NLC150" s="29"/>
      <c r="NLD150" s="29"/>
      <c r="NLE150" s="29"/>
      <c r="NLF150" s="29"/>
      <c r="NLG150" s="29"/>
      <c r="NLH150" s="29"/>
      <c r="NLI150" s="29"/>
      <c r="NLJ150" s="29"/>
      <c r="NLK150" s="29"/>
      <c r="NLL150" s="29"/>
      <c r="NLM150" s="29"/>
      <c r="NLN150" s="29"/>
      <c r="NLO150" s="29"/>
      <c r="NLP150" s="29"/>
      <c r="NLQ150" s="29"/>
      <c r="NLR150" s="29"/>
      <c r="NLS150" s="29"/>
      <c r="NLT150" s="29"/>
      <c r="NLU150" s="29"/>
      <c r="NLV150" s="29"/>
      <c r="NLW150" s="29"/>
      <c r="NLX150" s="29"/>
      <c r="NLY150" s="29"/>
      <c r="NLZ150" s="29"/>
      <c r="NMA150" s="29"/>
      <c r="NMB150" s="29"/>
      <c r="NMC150" s="29"/>
      <c r="NMD150" s="29"/>
      <c r="NME150" s="29"/>
      <c r="NMF150" s="29"/>
      <c r="NMG150" s="29"/>
      <c r="NMH150" s="29"/>
      <c r="NMI150" s="29"/>
      <c r="NMJ150" s="29"/>
      <c r="NMK150" s="29"/>
      <c r="NML150" s="29"/>
      <c r="NMM150" s="29"/>
      <c r="NMN150" s="29"/>
      <c r="NMO150" s="29"/>
      <c r="NMP150" s="29"/>
      <c r="NMQ150" s="29"/>
      <c r="NMR150" s="29"/>
      <c r="NMS150" s="29"/>
      <c r="NMT150" s="29"/>
      <c r="NMU150" s="29"/>
      <c r="NMV150" s="29"/>
      <c r="NMW150" s="29"/>
      <c r="NMX150" s="29"/>
      <c r="NMY150" s="29"/>
      <c r="NMZ150" s="29"/>
      <c r="NNA150" s="29"/>
      <c r="NNB150" s="29"/>
      <c r="NNC150" s="29"/>
      <c r="NND150" s="29"/>
      <c r="NNE150" s="29"/>
      <c r="NNF150" s="29"/>
      <c r="NNG150" s="29"/>
      <c r="NNH150" s="29"/>
      <c r="NNI150" s="29"/>
      <c r="NNJ150" s="29"/>
      <c r="NNK150" s="29"/>
      <c r="NNL150" s="29"/>
      <c r="NNM150" s="29"/>
      <c r="NNN150" s="29"/>
      <c r="NNO150" s="29"/>
      <c r="NNP150" s="29"/>
      <c r="NNQ150" s="29"/>
      <c r="NNR150" s="29"/>
      <c r="NNS150" s="29"/>
      <c r="NNT150" s="29"/>
      <c r="NNU150" s="29"/>
      <c r="NNV150" s="29"/>
      <c r="NNW150" s="29"/>
      <c r="NNX150" s="29"/>
      <c r="NNY150" s="29"/>
      <c r="NNZ150" s="29"/>
      <c r="NOA150" s="29"/>
      <c r="NOB150" s="29"/>
      <c r="NOC150" s="29"/>
      <c r="NOD150" s="29"/>
      <c r="NOE150" s="29"/>
      <c r="NOF150" s="29"/>
      <c r="NOG150" s="29"/>
      <c r="NOH150" s="29"/>
      <c r="NOI150" s="29"/>
      <c r="NOJ150" s="29"/>
      <c r="NOK150" s="29"/>
      <c r="NOL150" s="29"/>
      <c r="NOM150" s="29"/>
      <c r="NON150" s="29"/>
      <c r="NOO150" s="29"/>
      <c r="NOP150" s="29"/>
      <c r="NOQ150" s="29"/>
      <c r="NOR150" s="29"/>
      <c r="NOS150" s="29"/>
      <c r="NOT150" s="29"/>
      <c r="NOU150" s="29"/>
      <c r="NOV150" s="29"/>
      <c r="NOW150" s="29"/>
      <c r="NOX150" s="29"/>
      <c r="NOY150" s="29"/>
      <c r="NOZ150" s="29"/>
      <c r="NPA150" s="29"/>
      <c r="NPB150" s="29"/>
      <c r="NPC150" s="29"/>
      <c r="NPD150" s="29"/>
      <c r="NPE150" s="29"/>
      <c r="NPF150" s="29"/>
      <c r="NPG150" s="29"/>
      <c r="NPH150" s="29"/>
      <c r="NPI150" s="29"/>
      <c r="NPJ150" s="29"/>
      <c r="NPK150" s="29"/>
      <c r="NPL150" s="29"/>
      <c r="NPM150" s="29"/>
      <c r="NPN150" s="29"/>
      <c r="NPO150" s="29"/>
      <c r="NPP150" s="29"/>
      <c r="NPQ150" s="29"/>
      <c r="NPR150" s="29"/>
      <c r="NPS150" s="29"/>
      <c r="NPT150" s="29"/>
      <c r="NPU150" s="29"/>
      <c r="NPV150" s="29"/>
      <c r="NPW150" s="29"/>
      <c r="NPX150" s="29"/>
      <c r="NPY150" s="29"/>
      <c r="NPZ150" s="29"/>
      <c r="NQA150" s="29"/>
      <c r="NQB150" s="29"/>
      <c r="NQC150" s="29"/>
      <c r="NQD150" s="29"/>
      <c r="NQE150" s="29"/>
      <c r="NQF150" s="29"/>
      <c r="NQG150" s="29"/>
      <c r="NQH150" s="29"/>
      <c r="NQI150" s="29"/>
      <c r="NQJ150" s="29"/>
      <c r="NQK150" s="29"/>
      <c r="NQL150" s="29"/>
      <c r="NQM150" s="29"/>
      <c r="NQN150" s="29"/>
      <c r="NQO150" s="29"/>
      <c r="NQP150" s="29"/>
      <c r="NQQ150" s="29"/>
      <c r="NQR150" s="29"/>
      <c r="NQS150" s="29"/>
      <c r="NQT150" s="29"/>
      <c r="NQU150" s="29"/>
      <c r="NQV150" s="29"/>
      <c r="NQW150" s="29"/>
      <c r="NQX150" s="29"/>
      <c r="NQY150" s="29"/>
      <c r="NQZ150" s="29"/>
      <c r="NRA150" s="29"/>
      <c r="NRB150" s="29"/>
      <c r="NRC150" s="29"/>
      <c r="NRD150" s="29"/>
      <c r="NRE150" s="29"/>
      <c r="NRF150" s="29"/>
      <c r="NRG150" s="29"/>
      <c r="NRH150" s="29"/>
      <c r="NRI150" s="29"/>
      <c r="NRJ150" s="29"/>
      <c r="NRK150" s="29"/>
      <c r="NRL150" s="29"/>
      <c r="NRM150" s="29"/>
      <c r="NRN150" s="29"/>
      <c r="NRO150" s="29"/>
      <c r="NRP150" s="29"/>
      <c r="NRQ150" s="29"/>
      <c r="NRR150" s="29"/>
      <c r="NRS150" s="29"/>
      <c r="NRT150" s="29"/>
      <c r="NRU150" s="29"/>
      <c r="NRV150" s="29"/>
      <c r="NRW150" s="29"/>
      <c r="NRX150" s="29"/>
      <c r="NRY150" s="29"/>
      <c r="NRZ150" s="29"/>
      <c r="NSA150" s="29"/>
      <c r="NSB150" s="29"/>
      <c r="NSC150" s="29"/>
      <c r="NSD150" s="29"/>
      <c r="NSE150" s="29"/>
      <c r="NSF150" s="29"/>
      <c r="NSG150" s="29"/>
      <c r="NSH150" s="29"/>
      <c r="NSI150" s="29"/>
      <c r="NSJ150" s="29"/>
      <c r="NSK150" s="29"/>
      <c r="NSL150" s="29"/>
      <c r="NSM150" s="29"/>
      <c r="NSN150" s="29"/>
      <c r="NSO150" s="29"/>
      <c r="NSP150" s="29"/>
      <c r="NSQ150" s="29"/>
      <c r="NSR150" s="29"/>
      <c r="NSS150" s="29"/>
      <c r="NST150" s="29"/>
      <c r="NSU150" s="29"/>
      <c r="NSV150" s="29"/>
      <c r="NSW150" s="29"/>
      <c r="NSX150" s="29"/>
      <c r="NSZ150" s="29"/>
      <c r="NTA150" s="29"/>
      <c r="NTB150" s="29"/>
      <c r="NTC150" s="29"/>
      <c r="NTD150" s="29"/>
      <c r="NTE150" s="29"/>
      <c r="NTF150" s="29"/>
      <c r="NTG150" s="29"/>
      <c r="NTH150" s="29"/>
      <c r="NTI150" s="29"/>
      <c r="NTJ150" s="29"/>
      <c r="NTK150" s="29"/>
      <c r="NTL150" s="29"/>
      <c r="NTM150" s="29"/>
      <c r="NTN150" s="29"/>
      <c r="NTO150" s="29"/>
      <c r="NTP150" s="29"/>
      <c r="NTQ150" s="29"/>
      <c r="NTR150" s="29"/>
      <c r="NTS150" s="29"/>
      <c r="NTT150" s="29"/>
      <c r="NTU150" s="29"/>
      <c r="NTV150" s="29"/>
      <c r="NTW150" s="29"/>
      <c r="NTX150" s="29"/>
      <c r="NTY150" s="29"/>
      <c r="NTZ150" s="29"/>
      <c r="NUA150" s="29"/>
      <c r="NUB150" s="29"/>
      <c r="NUC150" s="29"/>
      <c r="NUD150" s="29"/>
      <c r="NUE150" s="29"/>
      <c r="NUF150" s="29"/>
      <c r="NUG150" s="29"/>
      <c r="NUH150" s="29"/>
      <c r="NUI150" s="29"/>
      <c r="NUJ150" s="29"/>
      <c r="NUK150" s="29"/>
      <c r="NUL150" s="29"/>
      <c r="NUM150" s="29"/>
      <c r="NUN150" s="29"/>
      <c r="NUO150" s="29"/>
      <c r="NUP150" s="29"/>
      <c r="NUQ150" s="29"/>
      <c r="NUR150" s="29"/>
      <c r="NUS150" s="29"/>
      <c r="NUT150" s="29"/>
      <c r="NUU150" s="29"/>
      <c r="NUV150" s="29"/>
      <c r="NUW150" s="29"/>
      <c r="NUX150" s="29"/>
      <c r="NUY150" s="29"/>
      <c r="NUZ150" s="29"/>
      <c r="NVA150" s="29"/>
      <c r="NVB150" s="29"/>
      <c r="NVC150" s="29"/>
      <c r="NVD150" s="29"/>
      <c r="NVE150" s="29"/>
      <c r="NVF150" s="29"/>
      <c r="NVG150" s="29"/>
      <c r="NVH150" s="29"/>
      <c r="NVI150" s="29"/>
      <c r="NVJ150" s="29"/>
      <c r="NVK150" s="29"/>
      <c r="NVL150" s="29"/>
      <c r="NVM150" s="29"/>
      <c r="NVN150" s="29"/>
      <c r="NVO150" s="29"/>
      <c r="NVP150" s="29"/>
      <c r="NVQ150" s="29"/>
      <c r="NVR150" s="29"/>
      <c r="NVS150" s="29"/>
      <c r="NVT150" s="29"/>
      <c r="NVU150" s="29"/>
      <c r="NVV150" s="29"/>
      <c r="NVW150" s="29"/>
      <c r="NVX150" s="29"/>
      <c r="NVY150" s="29"/>
      <c r="NVZ150" s="29"/>
      <c r="NWA150" s="29"/>
      <c r="NWB150" s="29"/>
      <c r="NWC150" s="29"/>
      <c r="NWD150" s="29"/>
      <c r="NWE150" s="29"/>
      <c r="NWF150" s="29"/>
      <c r="NWG150" s="29"/>
      <c r="NWH150" s="29"/>
      <c r="NWI150" s="29"/>
      <c r="NWJ150" s="29"/>
      <c r="NWK150" s="29"/>
      <c r="NWL150" s="29"/>
      <c r="NWM150" s="29"/>
      <c r="NWN150" s="29"/>
      <c r="NWO150" s="29"/>
      <c r="NWP150" s="29"/>
      <c r="NWQ150" s="29"/>
      <c r="NWR150" s="29"/>
      <c r="NWS150" s="29"/>
      <c r="NWT150" s="29"/>
      <c r="NWU150" s="29"/>
      <c r="NWV150" s="29"/>
      <c r="NWW150" s="29"/>
      <c r="NWX150" s="29"/>
      <c r="NWY150" s="29"/>
      <c r="NWZ150" s="29"/>
      <c r="NXA150" s="29"/>
      <c r="NXB150" s="29"/>
      <c r="NXC150" s="29"/>
      <c r="NXD150" s="29"/>
      <c r="NXE150" s="29"/>
      <c r="NXF150" s="29"/>
      <c r="NXG150" s="29"/>
      <c r="NXH150" s="29"/>
      <c r="NXI150" s="29"/>
      <c r="NXJ150" s="29"/>
      <c r="NXK150" s="29"/>
      <c r="NXL150" s="29"/>
      <c r="NXM150" s="29"/>
      <c r="NXN150" s="29"/>
      <c r="NXO150" s="29"/>
      <c r="NXP150" s="29"/>
      <c r="NXQ150" s="29"/>
      <c r="NXR150" s="29"/>
      <c r="NXS150" s="29"/>
      <c r="NXT150" s="29"/>
      <c r="NXU150" s="29"/>
      <c r="NXV150" s="29"/>
      <c r="NXW150" s="29"/>
      <c r="NXX150" s="29"/>
      <c r="NXY150" s="29"/>
      <c r="NXZ150" s="29"/>
      <c r="NYA150" s="29"/>
      <c r="NYB150" s="29"/>
      <c r="NYC150" s="29"/>
      <c r="NYD150" s="29"/>
      <c r="NYE150" s="29"/>
      <c r="NYF150" s="29"/>
      <c r="NYG150" s="29"/>
      <c r="NYH150" s="29"/>
      <c r="NYI150" s="29"/>
      <c r="NYJ150" s="29"/>
      <c r="NYK150" s="29"/>
      <c r="NYL150" s="29"/>
      <c r="NYM150" s="29"/>
      <c r="NYN150" s="29"/>
      <c r="NYO150" s="29"/>
      <c r="NYP150" s="29"/>
      <c r="NYQ150" s="29"/>
      <c r="NYR150" s="29"/>
      <c r="NYS150" s="29"/>
      <c r="NYT150" s="29"/>
      <c r="NYU150" s="29"/>
      <c r="NYV150" s="29"/>
      <c r="NYW150" s="29"/>
      <c r="NYX150" s="29"/>
      <c r="NYY150" s="29"/>
      <c r="NYZ150" s="29"/>
      <c r="NZA150" s="29"/>
      <c r="NZB150" s="29"/>
      <c r="NZC150" s="29"/>
      <c r="NZD150" s="29"/>
      <c r="NZE150" s="29"/>
      <c r="NZF150" s="29"/>
      <c r="NZG150" s="29"/>
      <c r="NZH150" s="29"/>
      <c r="NZI150" s="29"/>
      <c r="NZJ150" s="29"/>
      <c r="NZK150" s="29"/>
      <c r="NZL150" s="29"/>
      <c r="NZM150" s="29"/>
      <c r="NZN150" s="29"/>
      <c r="NZO150" s="29"/>
      <c r="NZP150" s="29"/>
      <c r="NZQ150" s="29"/>
      <c r="NZR150" s="29"/>
      <c r="NZS150" s="29"/>
      <c r="NZT150" s="29"/>
      <c r="NZU150" s="29"/>
      <c r="NZV150" s="29"/>
      <c r="NZW150" s="29"/>
      <c r="NZX150" s="29"/>
      <c r="NZY150" s="29"/>
      <c r="NZZ150" s="29"/>
      <c r="OAA150" s="29"/>
      <c r="OAB150" s="29"/>
      <c r="OAC150" s="29"/>
      <c r="OAD150" s="29"/>
      <c r="OAE150" s="29"/>
      <c r="OAF150" s="29"/>
      <c r="OAG150" s="29"/>
      <c r="OAH150" s="29"/>
      <c r="OAI150" s="29"/>
      <c r="OAJ150" s="29"/>
      <c r="OAK150" s="29"/>
      <c r="OAL150" s="29"/>
      <c r="OAM150" s="29"/>
      <c r="OAN150" s="29"/>
      <c r="OAO150" s="29"/>
      <c r="OAP150" s="29"/>
      <c r="OAQ150" s="29"/>
      <c r="OAR150" s="29"/>
      <c r="OAS150" s="29"/>
      <c r="OAT150" s="29"/>
      <c r="OAU150" s="29"/>
      <c r="OAV150" s="29"/>
      <c r="OAW150" s="29"/>
      <c r="OAX150" s="29"/>
      <c r="OAY150" s="29"/>
      <c r="OAZ150" s="29"/>
      <c r="OBA150" s="29"/>
      <c r="OBB150" s="29"/>
      <c r="OBC150" s="29"/>
      <c r="OBD150" s="29"/>
      <c r="OBE150" s="29"/>
      <c r="OBF150" s="29"/>
      <c r="OBG150" s="29"/>
      <c r="OBH150" s="29"/>
      <c r="OBI150" s="29"/>
      <c r="OBJ150" s="29"/>
      <c r="OBK150" s="29"/>
      <c r="OBL150" s="29"/>
      <c r="OBM150" s="29"/>
      <c r="OBN150" s="29"/>
      <c r="OBO150" s="29"/>
      <c r="OBP150" s="29"/>
      <c r="OBQ150" s="29"/>
      <c r="OBR150" s="29"/>
      <c r="OBS150" s="29"/>
      <c r="OBT150" s="29"/>
      <c r="OBU150" s="29"/>
      <c r="OBV150" s="29"/>
      <c r="OBW150" s="29"/>
      <c r="OBX150" s="29"/>
      <c r="OBY150" s="29"/>
      <c r="OBZ150" s="29"/>
      <c r="OCA150" s="29"/>
      <c r="OCB150" s="29"/>
      <c r="OCC150" s="29"/>
      <c r="OCD150" s="29"/>
      <c r="OCE150" s="29"/>
      <c r="OCF150" s="29"/>
      <c r="OCG150" s="29"/>
      <c r="OCH150" s="29"/>
      <c r="OCI150" s="29"/>
      <c r="OCJ150" s="29"/>
      <c r="OCK150" s="29"/>
      <c r="OCL150" s="29"/>
      <c r="OCM150" s="29"/>
      <c r="OCN150" s="29"/>
      <c r="OCO150" s="29"/>
      <c r="OCP150" s="29"/>
      <c r="OCQ150" s="29"/>
      <c r="OCR150" s="29"/>
      <c r="OCS150" s="29"/>
      <c r="OCT150" s="29"/>
      <c r="OCV150" s="29"/>
      <c r="OCW150" s="29"/>
      <c r="OCX150" s="29"/>
      <c r="OCY150" s="29"/>
      <c r="OCZ150" s="29"/>
      <c r="ODA150" s="29"/>
      <c r="ODB150" s="29"/>
      <c r="ODC150" s="29"/>
      <c r="ODD150" s="29"/>
      <c r="ODE150" s="29"/>
      <c r="ODF150" s="29"/>
      <c r="ODG150" s="29"/>
      <c r="ODH150" s="29"/>
      <c r="ODI150" s="29"/>
      <c r="ODJ150" s="29"/>
      <c r="ODK150" s="29"/>
      <c r="ODL150" s="29"/>
      <c r="ODM150" s="29"/>
      <c r="ODN150" s="29"/>
      <c r="ODO150" s="29"/>
      <c r="ODP150" s="29"/>
      <c r="ODQ150" s="29"/>
      <c r="ODR150" s="29"/>
      <c r="ODS150" s="29"/>
      <c r="ODT150" s="29"/>
      <c r="ODU150" s="29"/>
      <c r="ODV150" s="29"/>
      <c r="ODW150" s="29"/>
      <c r="ODX150" s="29"/>
      <c r="ODY150" s="29"/>
      <c r="ODZ150" s="29"/>
      <c r="OEA150" s="29"/>
      <c r="OEB150" s="29"/>
      <c r="OEC150" s="29"/>
      <c r="OED150" s="29"/>
      <c r="OEE150" s="29"/>
      <c r="OEF150" s="29"/>
      <c r="OEG150" s="29"/>
      <c r="OEH150" s="29"/>
      <c r="OEI150" s="29"/>
      <c r="OEJ150" s="29"/>
      <c r="OEK150" s="29"/>
      <c r="OEL150" s="29"/>
      <c r="OEM150" s="29"/>
      <c r="OEN150" s="29"/>
      <c r="OEO150" s="29"/>
      <c r="OEP150" s="29"/>
      <c r="OEQ150" s="29"/>
      <c r="OER150" s="29"/>
      <c r="OES150" s="29"/>
      <c r="OET150" s="29"/>
      <c r="OEU150" s="29"/>
      <c r="OEV150" s="29"/>
      <c r="OEW150" s="29"/>
      <c r="OEX150" s="29"/>
      <c r="OEY150" s="29"/>
      <c r="OEZ150" s="29"/>
      <c r="OFA150" s="29"/>
      <c r="OFB150" s="29"/>
      <c r="OFC150" s="29"/>
      <c r="OFD150" s="29"/>
      <c r="OFE150" s="29"/>
      <c r="OFF150" s="29"/>
      <c r="OFG150" s="29"/>
      <c r="OFH150" s="29"/>
      <c r="OFI150" s="29"/>
      <c r="OFJ150" s="29"/>
      <c r="OFK150" s="29"/>
      <c r="OFL150" s="29"/>
      <c r="OFM150" s="29"/>
      <c r="OFN150" s="29"/>
      <c r="OFO150" s="29"/>
      <c r="OFP150" s="29"/>
      <c r="OFQ150" s="29"/>
      <c r="OFR150" s="29"/>
      <c r="OFS150" s="29"/>
      <c r="OFT150" s="29"/>
      <c r="OFU150" s="29"/>
      <c r="OFV150" s="29"/>
      <c r="OFW150" s="29"/>
      <c r="OFX150" s="29"/>
      <c r="OFY150" s="29"/>
      <c r="OFZ150" s="29"/>
      <c r="OGA150" s="29"/>
      <c r="OGB150" s="29"/>
      <c r="OGC150" s="29"/>
      <c r="OGD150" s="29"/>
      <c r="OGE150" s="29"/>
      <c r="OGF150" s="29"/>
      <c r="OGG150" s="29"/>
      <c r="OGH150" s="29"/>
      <c r="OGI150" s="29"/>
      <c r="OGJ150" s="29"/>
      <c r="OGK150" s="29"/>
      <c r="OGL150" s="29"/>
      <c r="OGM150" s="29"/>
      <c r="OGN150" s="29"/>
      <c r="OGO150" s="29"/>
      <c r="OGP150" s="29"/>
      <c r="OGQ150" s="29"/>
      <c r="OGR150" s="29"/>
      <c r="OGS150" s="29"/>
      <c r="OGT150" s="29"/>
      <c r="OGU150" s="29"/>
      <c r="OGV150" s="29"/>
      <c r="OGW150" s="29"/>
      <c r="OGX150" s="29"/>
      <c r="OGY150" s="29"/>
      <c r="OGZ150" s="29"/>
      <c r="OHA150" s="29"/>
      <c r="OHB150" s="29"/>
      <c r="OHC150" s="29"/>
      <c r="OHD150" s="29"/>
      <c r="OHE150" s="29"/>
      <c r="OHF150" s="29"/>
      <c r="OHG150" s="29"/>
      <c r="OHH150" s="29"/>
      <c r="OHI150" s="29"/>
      <c r="OHJ150" s="29"/>
      <c r="OHK150" s="29"/>
      <c r="OHL150" s="29"/>
      <c r="OHM150" s="29"/>
      <c r="OHN150" s="29"/>
      <c r="OHO150" s="29"/>
      <c r="OHP150" s="29"/>
      <c r="OHQ150" s="29"/>
      <c r="OHR150" s="29"/>
      <c r="OHS150" s="29"/>
      <c r="OHT150" s="29"/>
      <c r="OHU150" s="29"/>
      <c r="OHV150" s="29"/>
      <c r="OHW150" s="29"/>
      <c r="OHX150" s="29"/>
      <c r="OHY150" s="29"/>
      <c r="OHZ150" s="29"/>
      <c r="OIA150" s="29"/>
      <c r="OIB150" s="29"/>
      <c r="OIC150" s="29"/>
      <c r="OID150" s="29"/>
      <c r="OIE150" s="29"/>
      <c r="OIF150" s="29"/>
      <c r="OIG150" s="29"/>
      <c r="OIH150" s="29"/>
      <c r="OII150" s="29"/>
      <c r="OIJ150" s="29"/>
      <c r="OIK150" s="29"/>
      <c r="OIL150" s="29"/>
      <c r="OIM150" s="29"/>
      <c r="OIN150" s="29"/>
      <c r="OIO150" s="29"/>
      <c r="OIP150" s="29"/>
      <c r="OIQ150" s="29"/>
      <c r="OIR150" s="29"/>
      <c r="OIS150" s="29"/>
      <c r="OIT150" s="29"/>
      <c r="OIU150" s="29"/>
      <c r="OIV150" s="29"/>
      <c r="OIW150" s="29"/>
      <c r="OIX150" s="29"/>
      <c r="OIY150" s="29"/>
      <c r="OIZ150" s="29"/>
      <c r="OJA150" s="29"/>
      <c r="OJB150" s="29"/>
      <c r="OJC150" s="29"/>
      <c r="OJD150" s="29"/>
      <c r="OJE150" s="29"/>
      <c r="OJF150" s="29"/>
      <c r="OJG150" s="29"/>
      <c r="OJH150" s="29"/>
      <c r="OJI150" s="29"/>
      <c r="OJJ150" s="29"/>
      <c r="OJK150" s="29"/>
      <c r="OJL150" s="29"/>
      <c r="OJM150" s="29"/>
      <c r="OJN150" s="29"/>
      <c r="OJO150" s="29"/>
      <c r="OJP150" s="29"/>
      <c r="OJQ150" s="29"/>
      <c r="OJR150" s="29"/>
      <c r="OJS150" s="29"/>
      <c r="OJT150" s="29"/>
      <c r="OJU150" s="29"/>
      <c r="OJV150" s="29"/>
      <c r="OJW150" s="29"/>
      <c r="OJX150" s="29"/>
      <c r="OJY150" s="29"/>
      <c r="OJZ150" s="29"/>
      <c r="OKA150" s="29"/>
      <c r="OKB150" s="29"/>
      <c r="OKC150" s="29"/>
      <c r="OKD150" s="29"/>
      <c r="OKE150" s="29"/>
      <c r="OKF150" s="29"/>
      <c r="OKG150" s="29"/>
      <c r="OKH150" s="29"/>
      <c r="OKI150" s="29"/>
      <c r="OKJ150" s="29"/>
      <c r="OKK150" s="29"/>
      <c r="OKL150" s="29"/>
      <c r="OKM150" s="29"/>
      <c r="OKN150" s="29"/>
      <c r="OKO150" s="29"/>
      <c r="OKP150" s="29"/>
      <c r="OKQ150" s="29"/>
      <c r="OKR150" s="29"/>
      <c r="OKS150" s="29"/>
      <c r="OKT150" s="29"/>
      <c r="OKU150" s="29"/>
      <c r="OKV150" s="29"/>
      <c r="OKW150" s="29"/>
      <c r="OKX150" s="29"/>
      <c r="OKY150" s="29"/>
      <c r="OKZ150" s="29"/>
      <c r="OLA150" s="29"/>
      <c r="OLB150" s="29"/>
      <c r="OLC150" s="29"/>
      <c r="OLD150" s="29"/>
      <c r="OLE150" s="29"/>
      <c r="OLF150" s="29"/>
      <c r="OLG150" s="29"/>
      <c r="OLH150" s="29"/>
      <c r="OLI150" s="29"/>
      <c r="OLJ150" s="29"/>
      <c r="OLK150" s="29"/>
      <c r="OLL150" s="29"/>
      <c r="OLM150" s="29"/>
      <c r="OLN150" s="29"/>
      <c r="OLO150" s="29"/>
      <c r="OLP150" s="29"/>
      <c r="OLQ150" s="29"/>
      <c r="OLR150" s="29"/>
      <c r="OLS150" s="29"/>
      <c r="OLT150" s="29"/>
      <c r="OLU150" s="29"/>
      <c r="OLV150" s="29"/>
      <c r="OLW150" s="29"/>
      <c r="OLX150" s="29"/>
      <c r="OLY150" s="29"/>
      <c r="OLZ150" s="29"/>
      <c r="OMA150" s="29"/>
      <c r="OMB150" s="29"/>
      <c r="OMC150" s="29"/>
      <c r="OMD150" s="29"/>
      <c r="OME150" s="29"/>
      <c r="OMF150" s="29"/>
      <c r="OMG150" s="29"/>
      <c r="OMH150" s="29"/>
      <c r="OMI150" s="29"/>
      <c r="OMJ150" s="29"/>
      <c r="OMK150" s="29"/>
      <c r="OML150" s="29"/>
      <c r="OMM150" s="29"/>
      <c r="OMN150" s="29"/>
      <c r="OMO150" s="29"/>
      <c r="OMP150" s="29"/>
      <c r="OMR150" s="29"/>
      <c r="OMS150" s="29"/>
      <c r="OMT150" s="29"/>
      <c r="OMU150" s="29"/>
      <c r="OMV150" s="29"/>
      <c r="OMW150" s="29"/>
      <c r="OMX150" s="29"/>
      <c r="OMY150" s="29"/>
      <c r="OMZ150" s="29"/>
      <c r="ONA150" s="29"/>
      <c r="ONB150" s="29"/>
      <c r="ONC150" s="29"/>
      <c r="OND150" s="29"/>
      <c r="ONE150" s="29"/>
      <c r="ONF150" s="29"/>
      <c r="ONG150" s="29"/>
      <c r="ONH150" s="29"/>
      <c r="ONI150" s="29"/>
      <c r="ONJ150" s="29"/>
      <c r="ONK150" s="29"/>
      <c r="ONL150" s="29"/>
      <c r="ONM150" s="29"/>
      <c r="ONN150" s="29"/>
      <c r="ONO150" s="29"/>
      <c r="ONP150" s="29"/>
      <c r="ONQ150" s="29"/>
      <c r="ONR150" s="29"/>
      <c r="ONS150" s="29"/>
      <c r="ONT150" s="29"/>
      <c r="ONU150" s="29"/>
      <c r="ONV150" s="29"/>
      <c r="ONW150" s="29"/>
      <c r="ONX150" s="29"/>
      <c r="ONY150" s="29"/>
      <c r="ONZ150" s="29"/>
      <c r="OOA150" s="29"/>
      <c r="OOB150" s="29"/>
      <c r="OOC150" s="29"/>
      <c r="OOD150" s="29"/>
      <c r="OOE150" s="29"/>
      <c r="OOF150" s="29"/>
      <c r="OOG150" s="29"/>
      <c r="OOH150" s="29"/>
      <c r="OOI150" s="29"/>
      <c r="OOJ150" s="29"/>
      <c r="OOK150" s="29"/>
      <c r="OOL150" s="29"/>
      <c r="OOM150" s="29"/>
      <c r="OON150" s="29"/>
      <c r="OOO150" s="29"/>
      <c r="OOP150" s="29"/>
      <c r="OOQ150" s="29"/>
      <c r="OOR150" s="29"/>
      <c r="OOS150" s="29"/>
      <c r="OOT150" s="29"/>
      <c r="OOU150" s="29"/>
      <c r="OOV150" s="29"/>
      <c r="OOW150" s="29"/>
      <c r="OOX150" s="29"/>
      <c r="OOY150" s="29"/>
      <c r="OOZ150" s="29"/>
      <c r="OPA150" s="29"/>
      <c r="OPB150" s="29"/>
      <c r="OPC150" s="29"/>
      <c r="OPD150" s="29"/>
      <c r="OPE150" s="29"/>
      <c r="OPF150" s="29"/>
      <c r="OPG150" s="29"/>
      <c r="OPH150" s="29"/>
      <c r="OPI150" s="29"/>
      <c r="OPJ150" s="29"/>
      <c r="OPK150" s="29"/>
      <c r="OPL150" s="29"/>
      <c r="OPM150" s="29"/>
      <c r="OPN150" s="29"/>
      <c r="OPO150" s="29"/>
      <c r="OPP150" s="29"/>
      <c r="OPQ150" s="29"/>
      <c r="OPR150" s="29"/>
      <c r="OPS150" s="29"/>
      <c r="OPT150" s="29"/>
      <c r="OPU150" s="29"/>
      <c r="OPV150" s="29"/>
      <c r="OPW150" s="29"/>
      <c r="OPX150" s="29"/>
      <c r="OPY150" s="29"/>
      <c r="OPZ150" s="29"/>
      <c r="OQA150" s="29"/>
      <c r="OQB150" s="29"/>
      <c r="OQC150" s="29"/>
      <c r="OQD150" s="29"/>
      <c r="OQE150" s="29"/>
      <c r="OQF150" s="29"/>
      <c r="OQG150" s="29"/>
      <c r="OQH150" s="29"/>
      <c r="OQI150" s="29"/>
      <c r="OQJ150" s="29"/>
      <c r="OQK150" s="29"/>
      <c r="OQL150" s="29"/>
      <c r="OQM150" s="29"/>
      <c r="OQN150" s="29"/>
      <c r="OQO150" s="29"/>
      <c r="OQP150" s="29"/>
      <c r="OQQ150" s="29"/>
      <c r="OQR150" s="29"/>
      <c r="OQS150" s="29"/>
      <c r="OQT150" s="29"/>
      <c r="OQU150" s="29"/>
      <c r="OQV150" s="29"/>
      <c r="OQW150" s="29"/>
      <c r="OQX150" s="29"/>
      <c r="OQY150" s="29"/>
      <c r="OQZ150" s="29"/>
      <c r="ORA150" s="29"/>
      <c r="ORB150" s="29"/>
      <c r="ORC150" s="29"/>
      <c r="ORD150" s="29"/>
      <c r="ORE150" s="29"/>
      <c r="ORF150" s="29"/>
      <c r="ORG150" s="29"/>
      <c r="ORH150" s="29"/>
      <c r="ORI150" s="29"/>
      <c r="ORJ150" s="29"/>
      <c r="ORK150" s="29"/>
      <c r="ORL150" s="29"/>
      <c r="ORM150" s="29"/>
      <c r="ORN150" s="29"/>
      <c r="ORO150" s="29"/>
      <c r="ORP150" s="29"/>
      <c r="ORQ150" s="29"/>
      <c r="ORR150" s="29"/>
      <c r="ORS150" s="29"/>
      <c r="ORT150" s="29"/>
      <c r="ORU150" s="29"/>
      <c r="ORV150" s="29"/>
      <c r="ORW150" s="29"/>
      <c r="ORX150" s="29"/>
      <c r="ORY150" s="29"/>
      <c r="ORZ150" s="29"/>
      <c r="OSA150" s="29"/>
      <c r="OSB150" s="29"/>
      <c r="OSC150" s="29"/>
      <c r="OSD150" s="29"/>
      <c r="OSE150" s="29"/>
      <c r="OSF150" s="29"/>
      <c r="OSG150" s="29"/>
      <c r="OSH150" s="29"/>
      <c r="OSI150" s="29"/>
      <c r="OSJ150" s="29"/>
      <c r="OSK150" s="29"/>
      <c r="OSL150" s="29"/>
      <c r="OSM150" s="29"/>
      <c r="OSN150" s="29"/>
      <c r="OSO150" s="29"/>
      <c r="OSP150" s="29"/>
      <c r="OSQ150" s="29"/>
      <c r="OSR150" s="29"/>
      <c r="OSS150" s="29"/>
      <c r="OST150" s="29"/>
      <c r="OSU150" s="29"/>
      <c r="OSV150" s="29"/>
      <c r="OSW150" s="29"/>
      <c r="OSX150" s="29"/>
      <c r="OSY150" s="29"/>
      <c r="OSZ150" s="29"/>
      <c r="OTA150" s="29"/>
      <c r="OTB150" s="29"/>
      <c r="OTC150" s="29"/>
      <c r="OTD150" s="29"/>
      <c r="OTE150" s="29"/>
      <c r="OTF150" s="29"/>
      <c r="OTG150" s="29"/>
      <c r="OTH150" s="29"/>
      <c r="OTI150" s="29"/>
      <c r="OTJ150" s="29"/>
      <c r="OTK150" s="29"/>
      <c r="OTL150" s="29"/>
      <c r="OTM150" s="29"/>
      <c r="OTN150" s="29"/>
      <c r="OTO150" s="29"/>
      <c r="OTP150" s="29"/>
      <c r="OTQ150" s="29"/>
      <c r="OTR150" s="29"/>
      <c r="OTS150" s="29"/>
      <c r="OTT150" s="29"/>
      <c r="OTU150" s="29"/>
      <c r="OTV150" s="29"/>
      <c r="OTW150" s="29"/>
      <c r="OTX150" s="29"/>
      <c r="OTY150" s="29"/>
      <c r="OTZ150" s="29"/>
      <c r="OUA150" s="29"/>
      <c r="OUB150" s="29"/>
      <c r="OUC150" s="29"/>
      <c r="OUD150" s="29"/>
      <c r="OUE150" s="29"/>
      <c r="OUF150" s="29"/>
      <c r="OUG150" s="29"/>
      <c r="OUH150" s="29"/>
      <c r="OUI150" s="29"/>
      <c r="OUJ150" s="29"/>
      <c r="OUK150" s="29"/>
      <c r="OUL150" s="29"/>
      <c r="OUM150" s="29"/>
      <c r="OUN150" s="29"/>
      <c r="OUO150" s="29"/>
      <c r="OUP150" s="29"/>
      <c r="OUQ150" s="29"/>
      <c r="OUR150" s="29"/>
      <c r="OUS150" s="29"/>
      <c r="OUT150" s="29"/>
      <c r="OUU150" s="29"/>
      <c r="OUV150" s="29"/>
      <c r="OUW150" s="29"/>
      <c r="OUX150" s="29"/>
      <c r="OUY150" s="29"/>
      <c r="OUZ150" s="29"/>
      <c r="OVA150" s="29"/>
      <c r="OVB150" s="29"/>
      <c r="OVC150" s="29"/>
      <c r="OVD150" s="29"/>
      <c r="OVE150" s="29"/>
      <c r="OVF150" s="29"/>
      <c r="OVG150" s="29"/>
      <c r="OVH150" s="29"/>
      <c r="OVI150" s="29"/>
      <c r="OVJ150" s="29"/>
      <c r="OVK150" s="29"/>
      <c r="OVL150" s="29"/>
      <c r="OVM150" s="29"/>
      <c r="OVN150" s="29"/>
      <c r="OVO150" s="29"/>
      <c r="OVP150" s="29"/>
      <c r="OVQ150" s="29"/>
      <c r="OVR150" s="29"/>
      <c r="OVS150" s="29"/>
      <c r="OVT150" s="29"/>
      <c r="OVU150" s="29"/>
      <c r="OVV150" s="29"/>
      <c r="OVW150" s="29"/>
      <c r="OVX150" s="29"/>
      <c r="OVY150" s="29"/>
      <c r="OVZ150" s="29"/>
      <c r="OWA150" s="29"/>
      <c r="OWB150" s="29"/>
      <c r="OWC150" s="29"/>
      <c r="OWD150" s="29"/>
      <c r="OWE150" s="29"/>
      <c r="OWF150" s="29"/>
      <c r="OWG150" s="29"/>
      <c r="OWH150" s="29"/>
      <c r="OWI150" s="29"/>
      <c r="OWJ150" s="29"/>
      <c r="OWK150" s="29"/>
      <c r="OWL150" s="29"/>
      <c r="OWN150" s="29"/>
      <c r="OWO150" s="29"/>
      <c r="OWP150" s="29"/>
      <c r="OWQ150" s="29"/>
      <c r="OWR150" s="29"/>
      <c r="OWS150" s="29"/>
      <c r="OWT150" s="29"/>
      <c r="OWU150" s="29"/>
      <c r="OWV150" s="29"/>
      <c r="OWW150" s="29"/>
      <c r="OWX150" s="29"/>
      <c r="OWY150" s="29"/>
      <c r="OWZ150" s="29"/>
      <c r="OXA150" s="29"/>
      <c r="OXB150" s="29"/>
      <c r="OXC150" s="29"/>
      <c r="OXD150" s="29"/>
      <c r="OXE150" s="29"/>
      <c r="OXF150" s="29"/>
      <c r="OXG150" s="29"/>
      <c r="OXH150" s="29"/>
      <c r="OXI150" s="29"/>
      <c r="OXJ150" s="29"/>
      <c r="OXK150" s="29"/>
      <c r="OXL150" s="29"/>
      <c r="OXM150" s="29"/>
      <c r="OXN150" s="29"/>
      <c r="OXO150" s="29"/>
      <c r="OXP150" s="29"/>
      <c r="OXQ150" s="29"/>
      <c r="OXR150" s="29"/>
      <c r="OXS150" s="29"/>
      <c r="OXT150" s="29"/>
      <c r="OXU150" s="29"/>
      <c r="OXV150" s="29"/>
      <c r="OXW150" s="29"/>
      <c r="OXX150" s="29"/>
      <c r="OXY150" s="29"/>
      <c r="OXZ150" s="29"/>
      <c r="OYA150" s="29"/>
      <c r="OYB150" s="29"/>
      <c r="OYC150" s="29"/>
      <c r="OYD150" s="29"/>
      <c r="OYE150" s="29"/>
      <c r="OYF150" s="29"/>
      <c r="OYG150" s="29"/>
      <c r="OYH150" s="29"/>
      <c r="OYI150" s="29"/>
      <c r="OYJ150" s="29"/>
      <c r="OYK150" s="29"/>
      <c r="OYL150" s="29"/>
      <c r="OYM150" s="29"/>
      <c r="OYN150" s="29"/>
      <c r="OYO150" s="29"/>
      <c r="OYP150" s="29"/>
      <c r="OYQ150" s="29"/>
      <c r="OYR150" s="29"/>
      <c r="OYS150" s="29"/>
      <c r="OYT150" s="29"/>
      <c r="OYU150" s="29"/>
      <c r="OYV150" s="29"/>
      <c r="OYW150" s="29"/>
      <c r="OYX150" s="29"/>
      <c r="OYY150" s="29"/>
      <c r="OYZ150" s="29"/>
      <c r="OZA150" s="29"/>
      <c r="OZB150" s="29"/>
      <c r="OZC150" s="29"/>
      <c r="OZD150" s="29"/>
      <c r="OZE150" s="29"/>
      <c r="OZF150" s="29"/>
      <c r="OZG150" s="29"/>
      <c r="OZH150" s="29"/>
      <c r="OZI150" s="29"/>
      <c r="OZJ150" s="29"/>
      <c r="OZK150" s="29"/>
      <c r="OZL150" s="29"/>
      <c r="OZM150" s="29"/>
      <c r="OZN150" s="29"/>
      <c r="OZO150" s="29"/>
      <c r="OZP150" s="29"/>
      <c r="OZQ150" s="29"/>
      <c r="OZR150" s="29"/>
      <c r="OZS150" s="29"/>
      <c r="OZT150" s="29"/>
      <c r="OZU150" s="29"/>
      <c r="OZV150" s="29"/>
      <c r="OZW150" s="29"/>
      <c r="OZX150" s="29"/>
      <c r="OZY150" s="29"/>
      <c r="OZZ150" s="29"/>
      <c r="PAA150" s="29"/>
      <c r="PAB150" s="29"/>
      <c r="PAC150" s="29"/>
      <c r="PAD150" s="29"/>
      <c r="PAE150" s="29"/>
      <c r="PAF150" s="29"/>
      <c r="PAG150" s="29"/>
      <c r="PAH150" s="29"/>
      <c r="PAI150" s="29"/>
      <c r="PAJ150" s="29"/>
      <c r="PAK150" s="29"/>
      <c r="PAL150" s="29"/>
      <c r="PAM150" s="29"/>
      <c r="PAN150" s="29"/>
      <c r="PAO150" s="29"/>
      <c r="PAP150" s="29"/>
      <c r="PAQ150" s="29"/>
      <c r="PAR150" s="29"/>
      <c r="PAS150" s="29"/>
      <c r="PAT150" s="29"/>
      <c r="PAU150" s="29"/>
      <c r="PAV150" s="29"/>
      <c r="PAW150" s="29"/>
      <c r="PAX150" s="29"/>
      <c r="PAY150" s="29"/>
      <c r="PAZ150" s="29"/>
      <c r="PBA150" s="29"/>
      <c r="PBB150" s="29"/>
      <c r="PBC150" s="29"/>
      <c r="PBD150" s="29"/>
      <c r="PBE150" s="29"/>
      <c r="PBF150" s="29"/>
      <c r="PBG150" s="29"/>
      <c r="PBH150" s="29"/>
      <c r="PBI150" s="29"/>
      <c r="PBJ150" s="29"/>
      <c r="PBK150" s="29"/>
      <c r="PBL150" s="29"/>
      <c r="PBM150" s="29"/>
      <c r="PBN150" s="29"/>
      <c r="PBO150" s="29"/>
      <c r="PBP150" s="29"/>
      <c r="PBQ150" s="29"/>
      <c r="PBR150" s="29"/>
      <c r="PBS150" s="29"/>
      <c r="PBT150" s="29"/>
      <c r="PBU150" s="29"/>
      <c r="PBV150" s="29"/>
      <c r="PBW150" s="29"/>
      <c r="PBX150" s="29"/>
      <c r="PBY150" s="29"/>
      <c r="PBZ150" s="29"/>
      <c r="PCA150" s="29"/>
      <c r="PCB150" s="29"/>
      <c r="PCC150" s="29"/>
      <c r="PCD150" s="29"/>
      <c r="PCE150" s="29"/>
      <c r="PCF150" s="29"/>
      <c r="PCG150" s="29"/>
      <c r="PCH150" s="29"/>
      <c r="PCI150" s="29"/>
      <c r="PCJ150" s="29"/>
      <c r="PCK150" s="29"/>
      <c r="PCL150" s="29"/>
      <c r="PCM150" s="29"/>
      <c r="PCN150" s="29"/>
      <c r="PCO150" s="29"/>
      <c r="PCP150" s="29"/>
      <c r="PCQ150" s="29"/>
      <c r="PCR150" s="29"/>
      <c r="PCS150" s="29"/>
      <c r="PCT150" s="29"/>
      <c r="PCU150" s="29"/>
      <c r="PCV150" s="29"/>
      <c r="PCW150" s="29"/>
      <c r="PCX150" s="29"/>
      <c r="PCY150" s="29"/>
      <c r="PCZ150" s="29"/>
      <c r="PDA150" s="29"/>
      <c r="PDB150" s="29"/>
      <c r="PDC150" s="29"/>
      <c r="PDD150" s="29"/>
      <c r="PDE150" s="29"/>
      <c r="PDF150" s="29"/>
      <c r="PDG150" s="29"/>
      <c r="PDH150" s="29"/>
      <c r="PDI150" s="29"/>
      <c r="PDJ150" s="29"/>
      <c r="PDK150" s="29"/>
      <c r="PDL150" s="29"/>
      <c r="PDM150" s="29"/>
      <c r="PDN150" s="29"/>
      <c r="PDO150" s="29"/>
      <c r="PDP150" s="29"/>
      <c r="PDQ150" s="29"/>
      <c r="PDR150" s="29"/>
      <c r="PDS150" s="29"/>
      <c r="PDT150" s="29"/>
      <c r="PDU150" s="29"/>
      <c r="PDV150" s="29"/>
      <c r="PDW150" s="29"/>
      <c r="PDX150" s="29"/>
      <c r="PDY150" s="29"/>
      <c r="PDZ150" s="29"/>
      <c r="PEA150" s="29"/>
      <c r="PEB150" s="29"/>
      <c r="PEC150" s="29"/>
      <c r="PED150" s="29"/>
      <c r="PEE150" s="29"/>
      <c r="PEF150" s="29"/>
      <c r="PEG150" s="29"/>
      <c r="PEH150" s="29"/>
      <c r="PEI150" s="29"/>
      <c r="PEJ150" s="29"/>
      <c r="PEK150" s="29"/>
      <c r="PEL150" s="29"/>
      <c r="PEM150" s="29"/>
      <c r="PEN150" s="29"/>
      <c r="PEO150" s="29"/>
      <c r="PEP150" s="29"/>
      <c r="PEQ150" s="29"/>
      <c r="PER150" s="29"/>
      <c r="PES150" s="29"/>
      <c r="PET150" s="29"/>
      <c r="PEU150" s="29"/>
      <c r="PEV150" s="29"/>
      <c r="PEW150" s="29"/>
      <c r="PEX150" s="29"/>
      <c r="PEY150" s="29"/>
      <c r="PEZ150" s="29"/>
      <c r="PFA150" s="29"/>
      <c r="PFB150" s="29"/>
      <c r="PFC150" s="29"/>
      <c r="PFD150" s="29"/>
      <c r="PFE150" s="29"/>
      <c r="PFF150" s="29"/>
      <c r="PFG150" s="29"/>
      <c r="PFH150" s="29"/>
      <c r="PFI150" s="29"/>
      <c r="PFJ150" s="29"/>
      <c r="PFK150" s="29"/>
      <c r="PFL150" s="29"/>
      <c r="PFM150" s="29"/>
      <c r="PFN150" s="29"/>
      <c r="PFO150" s="29"/>
      <c r="PFP150" s="29"/>
      <c r="PFQ150" s="29"/>
      <c r="PFR150" s="29"/>
      <c r="PFS150" s="29"/>
      <c r="PFT150" s="29"/>
      <c r="PFU150" s="29"/>
      <c r="PFV150" s="29"/>
      <c r="PFW150" s="29"/>
      <c r="PFX150" s="29"/>
      <c r="PFY150" s="29"/>
      <c r="PFZ150" s="29"/>
      <c r="PGA150" s="29"/>
      <c r="PGB150" s="29"/>
      <c r="PGC150" s="29"/>
      <c r="PGD150" s="29"/>
      <c r="PGE150" s="29"/>
      <c r="PGF150" s="29"/>
      <c r="PGG150" s="29"/>
      <c r="PGH150" s="29"/>
      <c r="PGJ150" s="29"/>
      <c r="PGK150" s="29"/>
      <c r="PGL150" s="29"/>
      <c r="PGM150" s="29"/>
      <c r="PGN150" s="29"/>
      <c r="PGO150" s="29"/>
      <c r="PGP150" s="29"/>
      <c r="PGQ150" s="29"/>
      <c r="PGR150" s="29"/>
      <c r="PGS150" s="29"/>
      <c r="PGT150" s="29"/>
      <c r="PGU150" s="29"/>
      <c r="PGV150" s="29"/>
      <c r="PGW150" s="29"/>
      <c r="PGX150" s="29"/>
      <c r="PGY150" s="29"/>
      <c r="PGZ150" s="29"/>
      <c r="PHA150" s="29"/>
      <c r="PHB150" s="29"/>
      <c r="PHC150" s="29"/>
      <c r="PHD150" s="29"/>
      <c r="PHE150" s="29"/>
      <c r="PHF150" s="29"/>
      <c r="PHG150" s="29"/>
      <c r="PHH150" s="29"/>
      <c r="PHI150" s="29"/>
      <c r="PHJ150" s="29"/>
      <c r="PHK150" s="29"/>
      <c r="PHL150" s="29"/>
      <c r="PHM150" s="29"/>
      <c r="PHN150" s="29"/>
      <c r="PHO150" s="29"/>
      <c r="PHP150" s="29"/>
      <c r="PHQ150" s="29"/>
      <c r="PHR150" s="29"/>
      <c r="PHS150" s="29"/>
      <c r="PHT150" s="29"/>
      <c r="PHU150" s="29"/>
      <c r="PHV150" s="29"/>
      <c r="PHW150" s="29"/>
      <c r="PHX150" s="29"/>
      <c r="PHY150" s="29"/>
      <c r="PHZ150" s="29"/>
      <c r="PIA150" s="29"/>
      <c r="PIB150" s="29"/>
      <c r="PIC150" s="29"/>
      <c r="PID150" s="29"/>
      <c r="PIE150" s="29"/>
      <c r="PIF150" s="29"/>
      <c r="PIG150" s="29"/>
      <c r="PIH150" s="29"/>
      <c r="PII150" s="29"/>
      <c r="PIJ150" s="29"/>
      <c r="PIK150" s="29"/>
      <c r="PIL150" s="29"/>
      <c r="PIM150" s="29"/>
      <c r="PIN150" s="29"/>
      <c r="PIO150" s="29"/>
      <c r="PIP150" s="29"/>
      <c r="PIQ150" s="29"/>
      <c r="PIR150" s="29"/>
      <c r="PIS150" s="29"/>
      <c r="PIT150" s="29"/>
      <c r="PIU150" s="29"/>
      <c r="PIV150" s="29"/>
      <c r="PIW150" s="29"/>
      <c r="PIX150" s="29"/>
      <c r="PIY150" s="29"/>
      <c r="PIZ150" s="29"/>
      <c r="PJA150" s="29"/>
      <c r="PJB150" s="29"/>
      <c r="PJC150" s="29"/>
      <c r="PJD150" s="29"/>
      <c r="PJE150" s="29"/>
      <c r="PJF150" s="29"/>
      <c r="PJG150" s="29"/>
      <c r="PJH150" s="29"/>
      <c r="PJI150" s="29"/>
      <c r="PJJ150" s="29"/>
      <c r="PJK150" s="29"/>
      <c r="PJL150" s="29"/>
      <c r="PJM150" s="29"/>
      <c r="PJN150" s="29"/>
      <c r="PJO150" s="29"/>
      <c r="PJP150" s="29"/>
      <c r="PJQ150" s="29"/>
      <c r="PJR150" s="29"/>
      <c r="PJS150" s="29"/>
      <c r="PJT150" s="29"/>
      <c r="PJU150" s="29"/>
      <c r="PJV150" s="29"/>
      <c r="PJW150" s="29"/>
      <c r="PJX150" s="29"/>
      <c r="PJY150" s="29"/>
      <c r="PJZ150" s="29"/>
      <c r="PKA150" s="29"/>
      <c r="PKB150" s="29"/>
      <c r="PKC150" s="29"/>
      <c r="PKD150" s="29"/>
      <c r="PKE150" s="29"/>
      <c r="PKF150" s="29"/>
      <c r="PKG150" s="29"/>
      <c r="PKH150" s="29"/>
      <c r="PKI150" s="29"/>
      <c r="PKJ150" s="29"/>
      <c r="PKK150" s="29"/>
      <c r="PKL150" s="29"/>
      <c r="PKM150" s="29"/>
      <c r="PKN150" s="29"/>
      <c r="PKO150" s="29"/>
      <c r="PKP150" s="29"/>
      <c r="PKQ150" s="29"/>
      <c r="PKR150" s="29"/>
      <c r="PKS150" s="29"/>
      <c r="PKT150" s="29"/>
      <c r="PKU150" s="29"/>
      <c r="PKV150" s="29"/>
      <c r="PKW150" s="29"/>
      <c r="PKX150" s="29"/>
      <c r="PKY150" s="29"/>
      <c r="PKZ150" s="29"/>
      <c r="PLA150" s="29"/>
      <c r="PLB150" s="29"/>
      <c r="PLC150" s="29"/>
      <c r="PLD150" s="29"/>
      <c r="PLE150" s="29"/>
      <c r="PLF150" s="29"/>
      <c r="PLG150" s="29"/>
      <c r="PLH150" s="29"/>
      <c r="PLI150" s="29"/>
      <c r="PLJ150" s="29"/>
      <c r="PLK150" s="29"/>
      <c r="PLL150" s="29"/>
      <c r="PLM150" s="29"/>
      <c r="PLN150" s="29"/>
      <c r="PLO150" s="29"/>
      <c r="PLP150" s="29"/>
      <c r="PLQ150" s="29"/>
      <c r="PLR150" s="29"/>
      <c r="PLS150" s="29"/>
      <c r="PLT150" s="29"/>
      <c r="PLU150" s="29"/>
      <c r="PLV150" s="29"/>
      <c r="PLW150" s="29"/>
      <c r="PLX150" s="29"/>
      <c r="PLY150" s="29"/>
      <c r="PLZ150" s="29"/>
      <c r="PMA150" s="29"/>
      <c r="PMB150" s="29"/>
      <c r="PMC150" s="29"/>
      <c r="PMD150" s="29"/>
      <c r="PME150" s="29"/>
      <c r="PMF150" s="29"/>
      <c r="PMG150" s="29"/>
      <c r="PMH150" s="29"/>
      <c r="PMI150" s="29"/>
      <c r="PMJ150" s="29"/>
      <c r="PMK150" s="29"/>
      <c r="PML150" s="29"/>
      <c r="PMM150" s="29"/>
      <c r="PMN150" s="29"/>
      <c r="PMO150" s="29"/>
      <c r="PMP150" s="29"/>
      <c r="PMQ150" s="29"/>
      <c r="PMR150" s="29"/>
      <c r="PMS150" s="29"/>
      <c r="PMT150" s="29"/>
      <c r="PMU150" s="29"/>
      <c r="PMV150" s="29"/>
      <c r="PMW150" s="29"/>
      <c r="PMX150" s="29"/>
      <c r="PMY150" s="29"/>
      <c r="PMZ150" s="29"/>
      <c r="PNA150" s="29"/>
      <c r="PNB150" s="29"/>
      <c r="PNC150" s="29"/>
      <c r="PND150" s="29"/>
      <c r="PNE150" s="29"/>
      <c r="PNF150" s="29"/>
      <c r="PNG150" s="29"/>
      <c r="PNH150" s="29"/>
      <c r="PNI150" s="29"/>
      <c r="PNJ150" s="29"/>
      <c r="PNK150" s="29"/>
      <c r="PNL150" s="29"/>
      <c r="PNM150" s="29"/>
      <c r="PNN150" s="29"/>
      <c r="PNO150" s="29"/>
      <c r="PNP150" s="29"/>
      <c r="PNQ150" s="29"/>
      <c r="PNR150" s="29"/>
      <c r="PNS150" s="29"/>
      <c r="PNT150" s="29"/>
      <c r="PNU150" s="29"/>
      <c r="PNV150" s="29"/>
      <c r="PNW150" s="29"/>
      <c r="PNX150" s="29"/>
      <c r="PNY150" s="29"/>
      <c r="PNZ150" s="29"/>
      <c r="POA150" s="29"/>
      <c r="POB150" s="29"/>
      <c r="POC150" s="29"/>
      <c r="POD150" s="29"/>
      <c r="POE150" s="29"/>
      <c r="POF150" s="29"/>
      <c r="POG150" s="29"/>
      <c r="POH150" s="29"/>
      <c r="POI150" s="29"/>
      <c r="POJ150" s="29"/>
      <c r="POK150" s="29"/>
      <c r="POL150" s="29"/>
      <c r="POM150" s="29"/>
      <c r="PON150" s="29"/>
      <c r="POO150" s="29"/>
      <c r="POP150" s="29"/>
      <c r="POQ150" s="29"/>
      <c r="POR150" s="29"/>
      <c r="POS150" s="29"/>
      <c r="POT150" s="29"/>
      <c r="POU150" s="29"/>
      <c r="POV150" s="29"/>
      <c r="POW150" s="29"/>
      <c r="POX150" s="29"/>
      <c r="POY150" s="29"/>
      <c r="POZ150" s="29"/>
      <c r="PPA150" s="29"/>
      <c r="PPB150" s="29"/>
      <c r="PPC150" s="29"/>
      <c r="PPD150" s="29"/>
      <c r="PPE150" s="29"/>
      <c r="PPF150" s="29"/>
      <c r="PPG150" s="29"/>
      <c r="PPH150" s="29"/>
      <c r="PPI150" s="29"/>
      <c r="PPJ150" s="29"/>
      <c r="PPK150" s="29"/>
      <c r="PPL150" s="29"/>
      <c r="PPM150" s="29"/>
      <c r="PPN150" s="29"/>
      <c r="PPO150" s="29"/>
      <c r="PPP150" s="29"/>
      <c r="PPQ150" s="29"/>
      <c r="PPR150" s="29"/>
      <c r="PPS150" s="29"/>
      <c r="PPT150" s="29"/>
      <c r="PPU150" s="29"/>
      <c r="PPV150" s="29"/>
      <c r="PPW150" s="29"/>
      <c r="PPX150" s="29"/>
      <c r="PPY150" s="29"/>
      <c r="PPZ150" s="29"/>
      <c r="PQA150" s="29"/>
      <c r="PQB150" s="29"/>
      <c r="PQC150" s="29"/>
      <c r="PQD150" s="29"/>
      <c r="PQF150" s="29"/>
      <c r="PQG150" s="29"/>
      <c r="PQH150" s="29"/>
      <c r="PQI150" s="29"/>
      <c r="PQJ150" s="29"/>
      <c r="PQK150" s="29"/>
      <c r="PQL150" s="29"/>
      <c r="PQM150" s="29"/>
      <c r="PQN150" s="29"/>
      <c r="PQO150" s="29"/>
      <c r="PQP150" s="29"/>
      <c r="PQQ150" s="29"/>
      <c r="PQR150" s="29"/>
      <c r="PQS150" s="29"/>
      <c r="PQT150" s="29"/>
      <c r="PQU150" s="29"/>
      <c r="PQV150" s="29"/>
      <c r="PQW150" s="29"/>
      <c r="PQX150" s="29"/>
      <c r="PQY150" s="29"/>
      <c r="PQZ150" s="29"/>
      <c r="PRA150" s="29"/>
      <c r="PRB150" s="29"/>
      <c r="PRC150" s="29"/>
      <c r="PRD150" s="29"/>
      <c r="PRE150" s="29"/>
      <c r="PRF150" s="29"/>
      <c r="PRG150" s="29"/>
      <c r="PRH150" s="29"/>
      <c r="PRI150" s="29"/>
      <c r="PRJ150" s="29"/>
      <c r="PRK150" s="29"/>
      <c r="PRL150" s="29"/>
      <c r="PRM150" s="29"/>
      <c r="PRN150" s="29"/>
      <c r="PRO150" s="29"/>
      <c r="PRP150" s="29"/>
      <c r="PRQ150" s="29"/>
      <c r="PRR150" s="29"/>
      <c r="PRS150" s="29"/>
      <c r="PRT150" s="29"/>
      <c r="PRU150" s="29"/>
      <c r="PRV150" s="29"/>
      <c r="PRW150" s="29"/>
      <c r="PRX150" s="29"/>
      <c r="PRY150" s="29"/>
      <c r="PRZ150" s="29"/>
      <c r="PSA150" s="29"/>
      <c r="PSB150" s="29"/>
      <c r="PSC150" s="29"/>
      <c r="PSD150" s="29"/>
      <c r="PSE150" s="29"/>
      <c r="PSF150" s="29"/>
      <c r="PSG150" s="29"/>
      <c r="PSH150" s="29"/>
      <c r="PSI150" s="29"/>
      <c r="PSJ150" s="29"/>
      <c r="PSK150" s="29"/>
      <c r="PSL150" s="29"/>
      <c r="PSM150" s="29"/>
      <c r="PSN150" s="29"/>
      <c r="PSO150" s="29"/>
      <c r="PSP150" s="29"/>
      <c r="PSQ150" s="29"/>
      <c r="PSR150" s="29"/>
      <c r="PSS150" s="29"/>
      <c r="PST150" s="29"/>
      <c r="PSU150" s="29"/>
      <c r="PSV150" s="29"/>
      <c r="PSW150" s="29"/>
      <c r="PSX150" s="29"/>
      <c r="PSY150" s="29"/>
      <c r="PSZ150" s="29"/>
      <c r="PTA150" s="29"/>
      <c r="PTB150" s="29"/>
      <c r="PTC150" s="29"/>
      <c r="PTD150" s="29"/>
      <c r="PTE150" s="29"/>
      <c r="PTF150" s="29"/>
      <c r="PTG150" s="29"/>
      <c r="PTH150" s="29"/>
      <c r="PTI150" s="29"/>
      <c r="PTJ150" s="29"/>
      <c r="PTK150" s="29"/>
      <c r="PTL150" s="29"/>
      <c r="PTM150" s="29"/>
      <c r="PTN150" s="29"/>
      <c r="PTO150" s="29"/>
      <c r="PTP150" s="29"/>
      <c r="PTQ150" s="29"/>
      <c r="PTR150" s="29"/>
      <c r="PTS150" s="29"/>
      <c r="PTT150" s="29"/>
      <c r="PTU150" s="29"/>
      <c r="PTV150" s="29"/>
      <c r="PTW150" s="29"/>
      <c r="PTX150" s="29"/>
      <c r="PTY150" s="29"/>
      <c r="PTZ150" s="29"/>
      <c r="PUA150" s="29"/>
      <c r="PUB150" s="29"/>
      <c r="PUC150" s="29"/>
      <c r="PUD150" s="29"/>
      <c r="PUE150" s="29"/>
      <c r="PUF150" s="29"/>
      <c r="PUG150" s="29"/>
      <c r="PUH150" s="29"/>
      <c r="PUI150" s="29"/>
      <c r="PUJ150" s="29"/>
      <c r="PUK150" s="29"/>
      <c r="PUL150" s="29"/>
      <c r="PUM150" s="29"/>
      <c r="PUN150" s="29"/>
      <c r="PUO150" s="29"/>
      <c r="PUP150" s="29"/>
      <c r="PUQ150" s="29"/>
      <c r="PUR150" s="29"/>
      <c r="PUS150" s="29"/>
      <c r="PUT150" s="29"/>
      <c r="PUU150" s="29"/>
      <c r="PUV150" s="29"/>
      <c r="PUW150" s="29"/>
      <c r="PUX150" s="29"/>
      <c r="PUY150" s="29"/>
      <c r="PUZ150" s="29"/>
      <c r="PVA150" s="29"/>
      <c r="PVB150" s="29"/>
      <c r="PVC150" s="29"/>
      <c r="PVD150" s="29"/>
      <c r="PVE150" s="29"/>
      <c r="PVF150" s="29"/>
      <c r="PVG150" s="29"/>
      <c r="PVH150" s="29"/>
      <c r="PVI150" s="29"/>
      <c r="PVJ150" s="29"/>
      <c r="PVK150" s="29"/>
      <c r="PVL150" s="29"/>
      <c r="PVM150" s="29"/>
      <c r="PVN150" s="29"/>
      <c r="PVO150" s="29"/>
      <c r="PVP150" s="29"/>
      <c r="PVQ150" s="29"/>
      <c r="PVR150" s="29"/>
      <c r="PVS150" s="29"/>
      <c r="PVT150" s="29"/>
      <c r="PVU150" s="29"/>
      <c r="PVV150" s="29"/>
      <c r="PVW150" s="29"/>
      <c r="PVX150" s="29"/>
      <c r="PVY150" s="29"/>
      <c r="PVZ150" s="29"/>
      <c r="PWA150" s="29"/>
      <c r="PWB150" s="29"/>
      <c r="PWC150" s="29"/>
      <c r="PWD150" s="29"/>
      <c r="PWE150" s="29"/>
      <c r="PWF150" s="29"/>
      <c r="PWG150" s="29"/>
      <c r="PWH150" s="29"/>
      <c r="PWI150" s="29"/>
      <c r="PWJ150" s="29"/>
      <c r="PWK150" s="29"/>
      <c r="PWL150" s="29"/>
      <c r="PWM150" s="29"/>
      <c r="PWN150" s="29"/>
      <c r="PWO150" s="29"/>
      <c r="PWP150" s="29"/>
      <c r="PWQ150" s="29"/>
      <c r="PWR150" s="29"/>
      <c r="PWS150" s="29"/>
      <c r="PWT150" s="29"/>
      <c r="PWU150" s="29"/>
      <c r="PWV150" s="29"/>
      <c r="PWW150" s="29"/>
      <c r="PWX150" s="29"/>
      <c r="PWY150" s="29"/>
      <c r="PWZ150" s="29"/>
      <c r="PXA150" s="29"/>
      <c r="PXB150" s="29"/>
      <c r="PXC150" s="29"/>
      <c r="PXD150" s="29"/>
      <c r="PXE150" s="29"/>
      <c r="PXF150" s="29"/>
      <c r="PXG150" s="29"/>
      <c r="PXH150" s="29"/>
      <c r="PXI150" s="29"/>
      <c r="PXJ150" s="29"/>
      <c r="PXK150" s="29"/>
      <c r="PXL150" s="29"/>
      <c r="PXM150" s="29"/>
      <c r="PXN150" s="29"/>
      <c r="PXO150" s="29"/>
      <c r="PXP150" s="29"/>
      <c r="PXQ150" s="29"/>
      <c r="PXR150" s="29"/>
      <c r="PXS150" s="29"/>
      <c r="PXT150" s="29"/>
      <c r="PXU150" s="29"/>
      <c r="PXV150" s="29"/>
      <c r="PXW150" s="29"/>
      <c r="PXX150" s="29"/>
      <c r="PXY150" s="29"/>
      <c r="PXZ150" s="29"/>
      <c r="PYA150" s="29"/>
      <c r="PYB150" s="29"/>
      <c r="PYC150" s="29"/>
      <c r="PYD150" s="29"/>
      <c r="PYE150" s="29"/>
      <c r="PYF150" s="29"/>
      <c r="PYG150" s="29"/>
      <c r="PYH150" s="29"/>
      <c r="PYI150" s="29"/>
      <c r="PYJ150" s="29"/>
      <c r="PYK150" s="29"/>
      <c r="PYL150" s="29"/>
      <c r="PYM150" s="29"/>
      <c r="PYN150" s="29"/>
      <c r="PYO150" s="29"/>
      <c r="PYP150" s="29"/>
      <c r="PYQ150" s="29"/>
      <c r="PYR150" s="29"/>
      <c r="PYS150" s="29"/>
      <c r="PYT150" s="29"/>
      <c r="PYU150" s="29"/>
      <c r="PYV150" s="29"/>
      <c r="PYW150" s="29"/>
      <c r="PYX150" s="29"/>
      <c r="PYY150" s="29"/>
      <c r="PYZ150" s="29"/>
      <c r="PZA150" s="29"/>
      <c r="PZB150" s="29"/>
      <c r="PZC150" s="29"/>
      <c r="PZD150" s="29"/>
      <c r="PZE150" s="29"/>
      <c r="PZF150" s="29"/>
      <c r="PZG150" s="29"/>
      <c r="PZH150" s="29"/>
      <c r="PZI150" s="29"/>
      <c r="PZJ150" s="29"/>
      <c r="PZK150" s="29"/>
      <c r="PZL150" s="29"/>
      <c r="PZM150" s="29"/>
      <c r="PZN150" s="29"/>
      <c r="PZO150" s="29"/>
      <c r="PZP150" s="29"/>
      <c r="PZQ150" s="29"/>
      <c r="PZR150" s="29"/>
      <c r="PZS150" s="29"/>
      <c r="PZT150" s="29"/>
      <c r="PZU150" s="29"/>
      <c r="PZV150" s="29"/>
      <c r="PZW150" s="29"/>
      <c r="PZX150" s="29"/>
      <c r="PZY150" s="29"/>
      <c r="PZZ150" s="29"/>
      <c r="QAB150" s="29"/>
      <c r="QAC150" s="29"/>
      <c r="QAD150" s="29"/>
      <c r="QAE150" s="29"/>
      <c r="QAF150" s="29"/>
      <c r="QAG150" s="29"/>
      <c r="QAH150" s="29"/>
      <c r="QAI150" s="29"/>
      <c r="QAJ150" s="29"/>
      <c r="QAK150" s="29"/>
      <c r="QAL150" s="29"/>
      <c r="QAM150" s="29"/>
      <c r="QAN150" s="29"/>
      <c r="QAO150" s="29"/>
      <c r="QAP150" s="29"/>
      <c r="QAQ150" s="29"/>
      <c r="QAR150" s="29"/>
      <c r="QAS150" s="29"/>
      <c r="QAT150" s="29"/>
      <c r="QAU150" s="29"/>
      <c r="QAV150" s="29"/>
      <c r="QAW150" s="29"/>
      <c r="QAX150" s="29"/>
      <c r="QAY150" s="29"/>
      <c r="QAZ150" s="29"/>
      <c r="QBA150" s="29"/>
      <c r="QBB150" s="29"/>
      <c r="QBC150" s="29"/>
      <c r="QBD150" s="29"/>
      <c r="QBE150" s="29"/>
      <c r="QBF150" s="29"/>
      <c r="QBG150" s="29"/>
      <c r="QBH150" s="29"/>
      <c r="QBI150" s="29"/>
      <c r="QBJ150" s="29"/>
      <c r="QBK150" s="29"/>
      <c r="QBL150" s="29"/>
      <c r="QBM150" s="29"/>
      <c r="QBN150" s="29"/>
      <c r="QBO150" s="29"/>
      <c r="QBP150" s="29"/>
      <c r="QBQ150" s="29"/>
      <c r="QBR150" s="29"/>
      <c r="QBS150" s="29"/>
      <c r="QBT150" s="29"/>
      <c r="QBU150" s="29"/>
      <c r="QBV150" s="29"/>
      <c r="QBW150" s="29"/>
      <c r="QBX150" s="29"/>
      <c r="QBY150" s="29"/>
      <c r="QBZ150" s="29"/>
      <c r="QCA150" s="29"/>
      <c r="QCB150" s="29"/>
      <c r="QCC150" s="29"/>
      <c r="QCD150" s="29"/>
      <c r="QCE150" s="29"/>
      <c r="QCF150" s="29"/>
      <c r="QCG150" s="29"/>
      <c r="QCH150" s="29"/>
      <c r="QCI150" s="29"/>
      <c r="QCJ150" s="29"/>
      <c r="QCK150" s="29"/>
      <c r="QCL150" s="29"/>
      <c r="QCM150" s="29"/>
      <c r="QCN150" s="29"/>
      <c r="QCO150" s="29"/>
      <c r="QCP150" s="29"/>
      <c r="QCQ150" s="29"/>
      <c r="QCR150" s="29"/>
      <c r="QCS150" s="29"/>
      <c r="QCT150" s="29"/>
      <c r="QCU150" s="29"/>
      <c r="QCV150" s="29"/>
      <c r="QCW150" s="29"/>
      <c r="QCX150" s="29"/>
      <c r="QCY150" s="29"/>
      <c r="QCZ150" s="29"/>
      <c r="QDA150" s="29"/>
      <c r="QDB150" s="29"/>
      <c r="QDC150" s="29"/>
      <c r="QDD150" s="29"/>
      <c r="QDE150" s="29"/>
      <c r="QDF150" s="29"/>
      <c r="QDG150" s="29"/>
      <c r="QDH150" s="29"/>
      <c r="QDI150" s="29"/>
      <c r="QDJ150" s="29"/>
      <c r="QDK150" s="29"/>
      <c r="QDL150" s="29"/>
      <c r="QDM150" s="29"/>
      <c r="QDN150" s="29"/>
      <c r="QDO150" s="29"/>
      <c r="QDP150" s="29"/>
      <c r="QDQ150" s="29"/>
      <c r="QDR150" s="29"/>
      <c r="QDS150" s="29"/>
      <c r="QDT150" s="29"/>
      <c r="QDU150" s="29"/>
      <c r="QDV150" s="29"/>
      <c r="QDW150" s="29"/>
      <c r="QDX150" s="29"/>
      <c r="QDY150" s="29"/>
      <c r="QDZ150" s="29"/>
      <c r="QEA150" s="29"/>
      <c r="QEB150" s="29"/>
      <c r="QEC150" s="29"/>
      <c r="QED150" s="29"/>
      <c r="QEE150" s="29"/>
      <c r="QEF150" s="29"/>
      <c r="QEG150" s="29"/>
      <c r="QEH150" s="29"/>
      <c r="QEI150" s="29"/>
      <c r="QEJ150" s="29"/>
      <c r="QEK150" s="29"/>
      <c r="QEL150" s="29"/>
      <c r="QEM150" s="29"/>
      <c r="QEN150" s="29"/>
      <c r="QEO150" s="29"/>
      <c r="QEP150" s="29"/>
      <c r="QEQ150" s="29"/>
      <c r="QER150" s="29"/>
      <c r="QES150" s="29"/>
      <c r="QET150" s="29"/>
      <c r="QEU150" s="29"/>
      <c r="QEV150" s="29"/>
      <c r="QEW150" s="29"/>
      <c r="QEX150" s="29"/>
      <c r="QEY150" s="29"/>
      <c r="QEZ150" s="29"/>
      <c r="QFA150" s="29"/>
      <c r="QFB150" s="29"/>
      <c r="QFC150" s="29"/>
      <c r="QFD150" s="29"/>
      <c r="QFE150" s="29"/>
      <c r="QFF150" s="29"/>
      <c r="QFG150" s="29"/>
      <c r="QFH150" s="29"/>
      <c r="QFI150" s="29"/>
      <c r="QFJ150" s="29"/>
      <c r="QFK150" s="29"/>
      <c r="QFL150" s="29"/>
      <c r="QFM150" s="29"/>
      <c r="QFN150" s="29"/>
      <c r="QFO150" s="29"/>
      <c r="QFP150" s="29"/>
      <c r="QFQ150" s="29"/>
      <c r="QFR150" s="29"/>
      <c r="QFS150" s="29"/>
      <c r="QFT150" s="29"/>
      <c r="QFU150" s="29"/>
      <c r="QFV150" s="29"/>
      <c r="QFW150" s="29"/>
      <c r="QFX150" s="29"/>
      <c r="QFY150" s="29"/>
      <c r="QFZ150" s="29"/>
      <c r="QGA150" s="29"/>
      <c r="QGB150" s="29"/>
      <c r="QGC150" s="29"/>
      <c r="QGD150" s="29"/>
      <c r="QGE150" s="29"/>
      <c r="QGF150" s="29"/>
      <c r="QGG150" s="29"/>
      <c r="QGH150" s="29"/>
      <c r="QGI150" s="29"/>
      <c r="QGJ150" s="29"/>
      <c r="QGK150" s="29"/>
      <c r="QGL150" s="29"/>
      <c r="QGM150" s="29"/>
      <c r="QGN150" s="29"/>
      <c r="QGO150" s="29"/>
      <c r="QGP150" s="29"/>
      <c r="QGQ150" s="29"/>
      <c r="QGR150" s="29"/>
      <c r="QGS150" s="29"/>
      <c r="QGT150" s="29"/>
      <c r="QGU150" s="29"/>
      <c r="QGV150" s="29"/>
      <c r="QGW150" s="29"/>
      <c r="QGX150" s="29"/>
      <c r="QGY150" s="29"/>
      <c r="QGZ150" s="29"/>
      <c r="QHA150" s="29"/>
      <c r="QHB150" s="29"/>
      <c r="QHC150" s="29"/>
      <c r="QHD150" s="29"/>
      <c r="QHE150" s="29"/>
      <c r="QHF150" s="29"/>
      <c r="QHG150" s="29"/>
      <c r="QHH150" s="29"/>
      <c r="QHI150" s="29"/>
      <c r="QHJ150" s="29"/>
      <c r="QHK150" s="29"/>
      <c r="QHL150" s="29"/>
      <c r="QHM150" s="29"/>
      <c r="QHN150" s="29"/>
      <c r="QHO150" s="29"/>
      <c r="QHP150" s="29"/>
      <c r="QHQ150" s="29"/>
      <c r="QHR150" s="29"/>
      <c r="QHS150" s="29"/>
      <c r="QHT150" s="29"/>
      <c r="QHU150" s="29"/>
      <c r="QHV150" s="29"/>
      <c r="QHW150" s="29"/>
      <c r="QHX150" s="29"/>
      <c r="QHY150" s="29"/>
      <c r="QHZ150" s="29"/>
      <c r="QIA150" s="29"/>
      <c r="QIB150" s="29"/>
      <c r="QIC150" s="29"/>
      <c r="QID150" s="29"/>
      <c r="QIE150" s="29"/>
      <c r="QIF150" s="29"/>
      <c r="QIG150" s="29"/>
      <c r="QIH150" s="29"/>
      <c r="QII150" s="29"/>
      <c r="QIJ150" s="29"/>
      <c r="QIK150" s="29"/>
      <c r="QIL150" s="29"/>
      <c r="QIM150" s="29"/>
      <c r="QIN150" s="29"/>
      <c r="QIO150" s="29"/>
      <c r="QIP150" s="29"/>
      <c r="QIQ150" s="29"/>
      <c r="QIR150" s="29"/>
      <c r="QIS150" s="29"/>
      <c r="QIT150" s="29"/>
      <c r="QIU150" s="29"/>
      <c r="QIV150" s="29"/>
      <c r="QIW150" s="29"/>
      <c r="QIX150" s="29"/>
      <c r="QIY150" s="29"/>
      <c r="QIZ150" s="29"/>
      <c r="QJA150" s="29"/>
      <c r="QJB150" s="29"/>
      <c r="QJC150" s="29"/>
      <c r="QJD150" s="29"/>
      <c r="QJE150" s="29"/>
      <c r="QJF150" s="29"/>
      <c r="QJG150" s="29"/>
      <c r="QJH150" s="29"/>
      <c r="QJI150" s="29"/>
      <c r="QJJ150" s="29"/>
      <c r="QJK150" s="29"/>
      <c r="QJL150" s="29"/>
      <c r="QJM150" s="29"/>
      <c r="QJN150" s="29"/>
      <c r="QJO150" s="29"/>
      <c r="QJP150" s="29"/>
      <c r="QJQ150" s="29"/>
      <c r="QJR150" s="29"/>
      <c r="QJS150" s="29"/>
      <c r="QJT150" s="29"/>
      <c r="QJU150" s="29"/>
      <c r="QJV150" s="29"/>
      <c r="QJX150" s="29"/>
      <c r="QJY150" s="29"/>
      <c r="QJZ150" s="29"/>
      <c r="QKA150" s="29"/>
      <c r="QKB150" s="29"/>
      <c r="QKC150" s="29"/>
      <c r="QKD150" s="29"/>
      <c r="QKE150" s="29"/>
      <c r="QKF150" s="29"/>
      <c r="QKG150" s="29"/>
      <c r="QKH150" s="29"/>
      <c r="QKI150" s="29"/>
      <c r="QKJ150" s="29"/>
      <c r="QKK150" s="29"/>
      <c r="QKL150" s="29"/>
      <c r="QKM150" s="29"/>
      <c r="QKN150" s="29"/>
      <c r="QKO150" s="29"/>
      <c r="QKP150" s="29"/>
      <c r="QKQ150" s="29"/>
      <c r="QKR150" s="29"/>
      <c r="QKS150" s="29"/>
      <c r="QKT150" s="29"/>
      <c r="QKU150" s="29"/>
      <c r="QKV150" s="29"/>
      <c r="QKW150" s="29"/>
      <c r="QKX150" s="29"/>
      <c r="QKY150" s="29"/>
      <c r="QKZ150" s="29"/>
      <c r="QLA150" s="29"/>
      <c r="QLB150" s="29"/>
      <c r="QLC150" s="29"/>
      <c r="QLD150" s="29"/>
      <c r="QLE150" s="29"/>
      <c r="QLF150" s="29"/>
      <c r="QLG150" s="29"/>
      <c r="QLH150" s="29"/>
      <c r="QLI150" s="29"/>
      <c r="QLJ150" s="29"/>
      <c r="QLK150" s="29"/>
      <c r="QLL150" s="29"/>
      <c r="QLM150" s="29"/>
      <c r="QLN150" s="29"/>
      <c r="QLO150" s="29"/>
      <c r="QLP150" s="29"/>
      <c r="QLQ150" s="29"/>
      <c r="QLR150" s="29"/>
      <c r="QLS150" s="29"/>
      <c r="QLT150" s="29"/>
      <c r="QLU150" s="29"/>
      <c r="QLV150" s="29"/>
      <c r="QLW150" s="29"/>
      <c r="QLX150" s="29"/>
      <c r="QLY150" s="29"/>
      <c r="QLZ150" s="29"/>
      <c r="QMA150" s="29"/>
      <c r="QMB150" s="29"/>
      <c r="QMC150" s="29"/>
      <c r="QMD150" s="29"/>
      <c r="QME150" s="29"/>
      <c r="QMF150" s="29"/>
      <c r="QMG150" s="29"/>
      <c r="QMH150" s="29"/>
      <c r="QMI150" s="29"/>
      <c r="QMJ150" s="29"/>
      <c r="QMK150" s="29"/>
      <c r="QML150" s="29"/>
      <c r="QMM150" s="29"/>
      <c r="QMN150" s="29"/>
      <c r="QMO150" s="29"/>
      <c r="QMP150" s="29"/>
      <c r="QMQ150" s="29"/>
      <c r="QMR150" s="29"/>
      <c r="QMS150" s="29"/>
      <c r="QMT150" s="29"/>
      <c r="QMU150" s="29"/>
      <c r="QMV150" s="29"/>
      <c r="QMW150" s="29"/>
      <c r="QMX150" s="29"/>
      <c r="QMY150" s="29"/>
      <c r="QMZ150" s="29"/>
      <c r="QNA150" s="29"/>
      <c r="QNB150" s="29"/>
      <c r="QNC150" s="29"/>
      <c r="QND150" s="29"/>
      <c r="QNE150" s="29"/>
      <c r="QNF150" s="29"/>
      <c r="QNG150" s="29"/>
      <c r="QNH150" s="29"/>
      <c r="QNI150" s="29"/>
      <c r="QNJ150" s="29"/>
      <c r="QNK150" s="29"/>
      <c r="QNL150" s="29"/>
      <c r="QNM150" s="29"/>
      <c r="QNN150" s="29"/>
      <c r="QNO150" s="29"/>
      <c r="QNP150" s="29"/>
      <c r="QNQ150" s="29"/>
      <c r="QNR150" s="29"/>
      <c r="QNS150" s="29"/>
      <c r="QNT150" s="29"/>
      <c r="QNU150" s="29"/>
      <c r="QNV150" s="29"/>
      <c r="QNW150" s="29"/>
      <c r="QNX150" s="29"/>
      <c r="QNY150" s="29"/>
      <c r="QNZ150" s="29"/>
      <c r="QOA150" s="29"/>
      <c r="QOB150" s="29"/>
      <c r="QOC150" s="29"/>
      <c r="QOD150" s="29"/>
      <c r="QOE150" s="29"/>
      <c r="QOF150" s="29"/>
      <c r="QOG150" s="29"/>
      <c r="QOH150" s="29"/>
      <c r="QOI150" s="29"/>
      <c r="QOJ150" s="29"/>
      <c r="QOK150" s="29"/>
      <c r="QOL150" s="29"/>
      <c r="QOM150" s="29"/>
      <c r="QON150" s="29"/>
      <c r="QOO150" s="29"/>
      <c r="QOP150" s="29"/>
      <c r="QOQ150" s="29"/>
      <c r="QOR150" s="29"/>
      <c r="QOS150" s="29"/>
      <c r="QOT150" s="29"/>
      <c r="QOU150" s="29"/>
      <c r="QOV150" s="29"/>
      <c r="QOW150" s="29"/>
      <c r="QOX150" s="29"/>
      <c r="QOY150" s="29"/>
      <c r="QOZ150" s="29"/>
      <c r="QPA150" s="29"/>
      <c r="QPB150" s="29"/>
      <c r="QPC150" s="29"/>
      <c r="QPD150" s="29"/>
      <c r="QPE150" s="29"/>
      <c r="QPF150" s="29"/>
      <c r="QPG150" s="29"/>
      <c r="QPH150" s="29"/>
      <c r="QPI150" s="29"/>
      <c r="QPJ150" s="29"/>
      <c r="QPK150" s="29"/>
      <c r="QPL150" s="29"/>
      <c r="QPM150" s="29"/>
      <c r="QPN150" s="29"/>
      <c r="QPO150" s="29"/>
      <c r="QPP150" s="29"/>
      <c r="QPQ150" s="29"/>
      <c r="QPR150" s="29"/>
      <c r="QPS150" s="29"/>
      <c r="QPT150" s="29"/>
      <c r="QPU150" s="29"/>
      <c r="QPV150" s="29"/>
      <c r="QPW150" s="29"/>
      <c r="QPX150" s="29"/>
      <c r="QPY150" s="29"/>
      <c r="QPZ150" s="29"/>
      <c r="QQA150" s="29"/>
      <c r="QQB150" s="29"/>
      <c r="QQC150" s="29"/>
      <c r="QQD150" s="29"/>
      <c r="QQE150" s="29"/>
      <c r="QQF150" s="29"/>
      <c r="QQG150" s="29"/>
      <c r="QQH150" s="29"/>
      <c r="QQI150" s="29"/>
      <c r="QQJ150" s="29"/>
      <c r="QQK150" s="29"/>
      <c r="QQL150" s="29"/>
      <c r="QQM150" s="29"/>
      <c r="QQN150" s="29"/>
      <c r="QQO150" s="29"/>
      <c r="QQP150" s="29"/>
      <c r="QQQ150" s="29"/>
      <c r="QQR150" s="29"/>
      <c r="QQS150" s="29"/>
      <c r="QQT150" s="29"/>
      <c r="QQU150" s="29"/>
      <c r="QQV150" s="29"/>
      <c r="QQW150" s="29"/>
      <c r="QQX150" s="29"/>
      <c r="QQY150" s="29"/>
      <c r="QQZ150" s="29"/>
      <c r="QRA150" s="29"/>
      <c r="QRB150" s="29"/>
      <c r="QRC150" s="29"/>
      <c r="QRD150" s="29"/>
      <c r="QRE150" s="29"/>
      <c r="QRF150" s="29"/>
      <c r="QRG150" s="29"/>
      <c r="QRH150" s="29"/>
      <c r="QRI150" s="29"/>
      <c r="QRJ150" s="29"/>
      <c r="QRK150" s="29"/>
      <c r="QRL150" s="29"/>
      <c r="QRM150" s="29"/>
      <c r="QRN150" s="29"/>
      <c r="QRO150" s="29"/>
      <c r="QRP150" s="29"/>
      <c r="QRQ150" s="29"/>
      <c r="QRR150" s="29"/>
      <c r="QRS150" s="29"/>
      <c r="QRT150" s="29"/>
      <c r="QRU150" s="29"/>
      <c r="QRV150" s="29"/>
      <c r="QRW150" s="29"/>
      <c r="QRX150" s="29"/>
      <c r="QRY150" s="29"/>
      <c r="QRZ150" s="29"/>
      <c r="QSA150" s="29"/>
      <c r="QSB150" s="29"/>
      <c r="QSC150" s="29"/>
      <c r="QSD150" s="29"/>
      <c r="QSE150" s="29"/>
      <c r="QSF150" s="29"/>
      <c r="QSG150" s="29"/>
      <c r="QSH150" s="29"/>
      <c r="QSI150" s="29"/>
      <c r="QSJ150" s="29"/>
      <c r="QSK150" s="29"/>
      <c r="QSL150" s="29"/>
      <c r="QSM150" s="29"/>
      <c r="QSN150" s="29"/>
      <c r="QSO150" s="29"/>
      <c r="QSP150" s="29"/>
      <c r="QSQ150" s="29"/>
      <c r="QSR150" s="29"/>
      <c r="QSS150" s="29"/>
      <c r="QST150" s="29"/>
      <c r="QSU150" s="29"/>
      <c r="QSV150" s="29"/>
      <c r="QSW150" s="29"/>
      <c r="QSX150" s="29"/>
      <c r="QSY150" s="29"/>
      <c r="QSZ150" s="29"/>
      <c r="QTA150" s="29"/>
      <c r="QTB150" s="29"/>
      <c r="QTC150" s="29"/>
      <c r="QTD150" s="29"/>
      <c r="QTE150" s="29"/>
      <c r="QTF150" s="29"/>
      <c r="QTG150" s="29"/>
      <c r="QTH150" s="29"/>
      <c r="QTI150" s="29"/>
      <c r="QTJ150" s="29"/>
      <c r="QTK150" s="29"/>
      <c r="QTL150" s="29"/>
      <c r="QTM150" s="29"/>
      <c r="QTN150" s="29"/>
      <c r="QTO150" s="29"/>
      <c r="QTP150" s="29"/>
      <c r="QTQ150" s="29"/>
      <c r="QTR150" s="29"/>
      <c r="QTT150" s="29"/>
      <c r="QTU150" s="29"/>
      <c r="QTV150" s="29"/>
      <c r="QTW150" s="29"/>
      <c r="QTX150" s="29"/>
      <c r="QTY150" s="29"/>
      <c r="QTZ150" s="29"/>
      <c r="QUA150" s="29"/>
      <c r="QUB150" s="29"/>
      <c r="QUC150" s="29"/>
      <c r="QUD150" s="29"/>
      <c r="QUE150" s="29"/>
      <c r="QUF150" s="29"/>
      <c r="QUG150" s="29"/>
      <c r="QUH150" s="29"/>
      <c r="QUI150" s="29"/>
      <c r="QUJ150" s="29"/>
      <c r="QUK150" s="29"/>
      <c r="QUL150" s="29"/>
      <c r="QUM150" s="29"/>
      <c r="QUN150" s="29"/>
      <c r="QUO150" s="29"/>
      <c r="QUP150" s="29"/>
      <c r="QUQ150" s="29"/>
      <c r="QUR150" s="29"/>
      <c r="QUS150" s="29"/>
      <c r="QUT150" s="29"/>
      <c r="QUU150" s="29"/>
      <c r="QUV150" s="29"/>
      <c r="QUW150" s="29"/>
      <c r="QUX150" s="29"/>
      <c r="QUY150" s="29"/>
      <c r="QUZ150" s="29"/>
      <c r="QVA150" s="29"/>
      <c r="QVB150" s="29"/>
      <c r="QVC150" s="29"/>
      <c r="QVD150" s="29"/>
      <c r="QVE150" s="29"/>
      <c r="QVF150" s="29"/>
      <c r="QVG150" s="29"/>
      <c r="QVH150" s="29"/>
      <c r="QVI150" s="29"/>
      <c r="QVJ150" s="29"/>
      <c r="QVK150" s="29"/>
      <c r="QVL150" s="29"/>
      <c r="QVM150" s="29"/>
      <c r="QVN150" s="29"/>
      <c r="QVO150" s="29"/>
      <c r="QVP150" s="29"/>
      <c r="QVQ150" s="29"/>
      <c r="QVR150" s="29"/>
      <c r="QVS150" s="29"/>
      <c r="QVT150" s="29"/>
      <c r="QVU150" s="29"/>
      <c r="QVV150" s="29"/>
      <c r="QVW150" s="29"/>
      <c r="QVX150" s="29"/>
      <c r="QVY150" s="29"/>
      <c r="QVZ150" s="29"/>
      <c r="QWA150" s="29"/>
      <c r="QWB150" s="29"/>
      <c r="QWC150" s="29"/>
      <c r="QWD150" s="29"/>
      <c r="QWE150" s="29"/>
      <c r="QWF150" s="29"/>
      <c r="QWG150" s="29"/>
      <c r="QWH150" s="29"/>
      <c r="QWI150" s="29"/>
      <c r="QWJ150" s="29"/>
      <c r="QWK150" s="29"/>
      <c r="QWL150" s="29"/>
      <c r="QWM150" s="29"/>
      <c r="QWN150" s="29"/>
      <c r="QWO150" s="29"/>
      <c r="QWP150" s="29"/>
      <c r="QWQ150" s="29"/>
      <c r="QWR150" s="29"/>
      <c r="QWS150" s="29"/>
      <c r="QWT150" s="29"/>
      <c r="QWU150" s="29"/>
      <c r="QWV150" s="29"/>
      <c r="QWW150" s="29"/>
      <c r="QWX150" s="29"/>
      <c r="QWY150" s="29"/>
      <c r="QWZ150" s="29"/>
      <c r="QXA150" s="29"/>
      <c r="QXB150" s="29"/>
      <c r="QXC150" s="29"/>
      <c r="QXD150" s="29"/>
      <c r="QXE150" s="29"/>
      <c r="QXF150" s="29"/>
      <c r="QXG150" s="29"/>
      <c r="QXH150" s="29"/>
      <c r="QXI150" s="29"/>
      <c r="QXJ150" s="29"/>
      <c r="QXK150" s="29"/>
      <c r="QXL150" s="29"/>
      <c r="QXM150" s="29"/>
      <c r="QXN150" s="29"/>
      <c r="QXO150" s="29"/>
      <c r="QXP150" s="29"/>
      <c r="QXQ150" s="29"/>
      <c r="QXR150" s="29"/>
      <c r="QXS150" s="29"/>
      <c r="QXT150" s="29"/>
      <c r="QXU150" s="29"/>
      <c r="QXV150" s="29"/>
      <c r="QXW150" s="29"/>
      <c r="QXX150" s="29"/>
      <c r="QXY150" s="29"/>
      <c r="QXZ150" s="29"/>
      <c r="QYA150" s="29"/>
      <c r="QYB150" s="29"/>
      <c r="QYC150" s="29"/>
      <c r="QYD150" s="29"/>
      <c r="QYE150" s="29"/>
      <c r="QYF150" s="29"/>
      <c r="QYG150" s="29"/>
      <c r="QYH150" s="29"/>
      <c r="QYI150" s="29"/>
      <c r="QYJ150" s="29"/>
      <c r="QYK150" s="29"/>
      <c r="QYL150" s="29"/>
      <c r="QYM150" s="29"/>
      <c r="QYN150" s="29"/>
      <c r="QYO150" s="29"/>
      <c r="QYP150" s="29"/>
      <c r="QYQ150" s="29"/>
      <c r="QYR150" s="29"/>
      <c r="QYS150" s="29"/>
      <c r="QYT150" s="29"/>
      <c r="QYU150" s="29"/>
      <c r="QYV150" s="29"/>
      <c r="QYW150" s="29"/>
      <c r="QYX150" s="29"/>
      <c r="QYY150" s="29"/>
      <c r="QYZ150" s="29"/>
      <c r="QZA150" s="29"/>
      <c r="QZB150" s="29"/>
      <c r="QZC150" s="29"/>
      <c r="QZD150" s="29"/>
      <c r="QZE150" s="29"/>
      <c r="QZF150" s="29"/>
      <c r="QZG150" s="29"/>
      <c r="QZH150" s="29"/>
      <c r="QZI150" s="29"/>
      <c r="QZJ150" s="29"/>
      <c r="QZK150" s="29"/>
      <c r="QZL150" s="29"/>
      <c r="QZM150" s="29"/>
      <c r="QZN150" s="29"/>
      <c r="QZO150" s="29"/>
      <c r="QZP150" s="29"/>
      <c r="QZQ150" s="29"/>
      <c r="QZR150" s="29"/>
      <c r="QZS150" s="29"/>
      <c r="QZT150" s="29"/>
      <c r="QZU150" s="29"/>
      <c r="QZV150" s="29"/>
      <c r="QZW150" s="29"/>
      <c r="QZX150" s="29"/>
      <c r="QZY150" s="29"/>
      <c r="QZZ150" s="29"/>
      <c r="RAA150" s="29"/>
      <c r="RAB150" s="29"/>
      <c r="RAC150" s="29"/>
      <c r="RAD150" s="29"/>
      <c r="RAE150" s="29"/>
      <c r="RAF150" s="29"/>
      <c r="RAG150" s="29"/>
      <c r="RAH150" s="29"/>
      <c r="RAI150" s="29"/>
      <c r="RAJ150" s="29"/>
      <c r="RAK150" s="29"/>
      <c r="RAL150" s="29"/>
      <c r="RAM150" s="29"/>
      <c r="RAN150" s="29"/>
      <c r="RAO150" s="29"/>
      <c r="RAP150" s="29"/>
      <c r="RAQ150" s="29"/>
      <c r="RAR150" s="29"/>
      <c r="RAS150" s="29"/>
      <c r="RAT150" s="29"/>
      <c r="RAU150" s="29"/>
      <c r="RAV150" s="29"/>
      <c r="RAW150" s="29"/>
      <c r="RAX150" s="29"/>
      <c r="RAY150" s="29"/>
      <c r="RAZ150" s="29"/>
      <c r="RBA150" s="29"/>
      <c r="RBB150" s="29"/>
      <c r="RBC150" s="29"/>
      <c r="RBD150" s="29"/>
      <c r="RBE150" s="29"/>
      <c r="RBF150" s="29"/>
      <c r="RBG150" s="29"/>
      <c r="RBH150" s="29"/>
      <c r="RBI150" s="29"/>
      <c r="RBJ150" s="29"/>
      <c r="RBK150" s="29"/>
      <c r="RBL150" s="29"/>
      <c r="RBM150" s="29"/>
      <c r="RBN150" s="29"/>
      <c r="RBO150" s="29"/>
      <c r="RBP150" s="29"/>
      <c r="RBQ150" s="29"/>
      <c r="RBR150" s="29"/>
      <c r="RBS150" s="29"/>
      <c r="RBT150" s="29"/>
      <c r="RBU150" s="29"/>
      <c r="RBV150" s="29"/>
      <c r="RBW150" s="29"/>
      <c r="RBX150" s="29"/>
      <c r="RBY150" s="29"/>
      <c r="RBZ150" s="29"/>
      <c r="RCA150" s="29"/>
      <c r="RCB150" s="29"/>
      <c r="RCC150" s="29"/>
      <c r="RCD150" s="29"/>
      <c r="RCE150" s="29"/>
      <c r="RCF150" s="29"/>
      <c r="RCG150" s="29"/>
      <c r="RCH150" s="29"/>
      <c r="RCI150" s="29"/>
      <c r="RCJ150" s="29"/>
      <c r="RCK150" s="29"/>
      <c r="RCL150" s="29"/>
      <c r="RCM150" s="29"/>
      <c r="RCN150" s="29"/>
      <c r="RCO150" s="29"/>
      <c r="RCP150" s="29"/>
      <c r="RCQ150" s="29"/>
      <c r="RCR150" s="29"/>
      <c r="RCS150" s="29"/>
      <c r="RCT150" s="29"/>
      <c r="RCU150" s="29"/>
      <c r="RCV150" s="29"/>
      <c r="RCW150" s="29"/>
      <c r="RCX150" s="29"/>
      <c r="RCY150" s="29"/>
      <c r="RCZ150" s="29"/>
      <c r="RDA150" s="29"/>
      <c r="RDB150" s="29"/>
      <c r="RDC150" s="29"/>
      <c r="RDD150" s="29"/>
      <c r="RDE150" s="29"/>
      <c r="RDF150" s="29"/>
      <c r="RDG150" s="29"/>
      <c r="RDH150" s="29"/>
      <c r="RDI150" s="29"/>
      <c r="RDJ150" s="29"/>
      <c r="RDK150" s="29"/>
      <c r="RDL150" s="29"/>
      <c r="RDM150" s="29"/>
      <c r="RDN150" s="29"/>
      <c r="RDP150" s="29"/>
      <c r="RDQ150" s="29"/>
      <c r="RDR150" s="29"/>
      <c r="RDS150" s="29"/>
      <c r="RDT150" s="29"/>
      <c r="RDU150" s="29"/>
      <c r="RDV150" s="29"/>
      <c r="RDW150" s="29"/>
      <c r="RDX150" s="29"/>
      <c r="RDY150" s="29"/>
      <c r="RDZ150" s="29"/>
      <c r="REA150" s="29"/>
      <c r="REB150" s="29"/>
      <c r="REC150" s="29"/>
      <c r="RED150" s="29"/>
      <c r="REE150" s="29"/>
      <c r="REF150" s="29"/>
      <c r="REG150" s="29"/>
      <c r="REH150" s="29"/>
      <c r="REI150" s="29"/>
      <c r="REJ150" s="29"/>
      <c r="REK150" s="29"/>
      <c r="REL150" s="29"/>
      <c r="REM150" s="29"/>
      <c r="REN150" s="29"/>
      <c r="REO150" s="29"/>
      <c r="REP150" s="29"/>
      <c r="REQ150" s="29"/>
      <c r="RER150" s="29"/>
      <c r="RES150" s="29"/>
      <c r="RET150" s="29"/>
      <c r="REU150" s="29"/>
      <c r="REV150" s="29"/>
      <c r="REW150" s="29"/>
      <c r="REX150" s="29"/>
      <c r="REY150" s="29"/>
      <c r="REZ150" s="29"/>
      <c r="RFA150" s="29"/>
      <c r="RFB150" s="29"/>
      <c r="RFC150" s="29"/>
      <c r="RFD150" s="29"/>
      <c r="RFE150" s="29"/>
      <c r="RFF150" s="29"/>
      <c r="RFG150" s="29"/>
      <c r="RFH150" s="29"/>
      <c r="RFI150" s="29"/>
      <c r="RFJ150" s="29"/>
      <c r="RFK150" s="29"/>
      <c r="RFL150" s="29"/>
      <c r="RFM150" s="29"/>
      <c r="RFN150" s="29"/>
      <c r="RFO150" s="29"/>
      <c r="RFP150" s="29"/>
      <c r="RFQ150" s="29"/>
      <c r="RFR150" s="29"/>
      <c r="RFS150" s="29"/>
      <c r="RFT150" s="29"/>
      <c r="RFU150" s="29"/>
      <c r="RFV150" s="29"/>
      <c r="RFW150" s="29"/>
      <c r="RFX150" s="29"/>
      <c r="RFY150" s="29"/>
      <c r="RFZ150" s="29"/>
      <c r="RGA150" s="29"/>
      <c r="RGB150" s="29"/>
      <c r="RGC150" s="29"/>
      <c r="RGD150" s="29"/>
      <c r="RGE150" s="29"/>
      <c r="RGF150" s="29"/>
      <c r="RGG150" s="29"/>
      <c r="RGH150" s="29"/>
      <c r="RGI150" s="29"/>
      <c r="RGJ150" s="29"/>
      <c r="RGK150" s="29"/>
      <c r="RGL150" s="29"/>
      <c r="RGM150" s="29"/>
      <c r="RGN150" s="29"/>
      <c r="RGO150" s="29"/>
      <c r="RGP150" s="29"/>
      <c r="RGQ150" s="29"/>
      <c r="RGR150" s="29"/>
      <c r="RGS150" s="29"/>
      <c r="RGT150" s="29"/>
      <c r="RGU150" s="29"/>
      <c r="RGV150" s="29"/>
      <c r="RGW150" s="29"/>
      <c r="RGX150" s="29"/>
      <c r="RGY150" s="29"/>
      <c r="RGZ150" s="29"/>
      <c r="RHA150" s="29"/>
      <c r="RHB150" s="29"/>
      <c r="RHC150" s="29"/>
      <c r="RHD150" s="29"/>
      <c r="RHE150" s="29"/>
      <c r="RHF150" s="29"/>
      <c r="RHG150" s="29"/>
      <c r="RHH150" s="29"/>
      <c r="RHI150" s="29"/>
      <c r="RHJ150" s="29"/>
      <c r="RHK150" s="29"/>
      <c r="RHL150" s="29"/>
      <c r="RHM150" s="29"/>
      <c r="RHN150" s="29"/>
      <c r="RHO150" s="29"/>
      <c r="RHP150" s="29"/>
      <c r="RHQ150" s="29"/>
      <c r="RHR150" s="29"/>
      <c r="RHS150" s="29"/>
      <c r="RHT150" s="29"/>
      <c r="RHU150" s="29"/>
      <c r="RHV150" s="29"/>
      <c r="RHW150" s="29"/>
      <c r="RHX150" s="29"/>
      <c r="RHY150" s="29"/>
      <c r="RHZ150" s="29"/>
      <c r="RIA150" s="29"/>
      <c r="RIB150" s="29"/>
      <c r="RIC150" s="29"/>
      <c r="RID150" s="29"/>
      <c r="RIE150" s="29"/>
      <c r="RIF150" s="29"/>
      <c r="RIG150" s="29"/>
      <c r="RIH150" s="29"/>
      <c r="RII150" s="29"/>
      <c r="RIJ150" s="29"/>
      <c r="RIK150" s="29"/>
      <c r="RIL150" s="29"/>
      <c r="RIM150" s="29"/>
      <c r="RIN150" s="29"/>
      <c r="RIO150" s="29"/>
      <c r="RIP150" s="29"/>
      <c r="RIQ150" s="29"/>
      <c r="RIR150" s="29"/>
      <c r="RIS150" s="29"/>
      <c r="RIT150" s="29"/>
      <c r="RIU150" s="29"/>
      <c r="RIV150" s="29"/>
      <c r="RIW150" s="29"/>
      <c r="RIX150" s="29"/>
      <c r="RIY150" s="29"/>
      <c r="RIZ150" s="29"/>
      <c r="RJA150" s="29"/>
      <c r="RJB150" s="29"/>
      <c r="RJC150" s="29"/>
      <c r="RJD150" s="29"/>
      <c r="RJE150" s="29"/>
      <c r="RJF150" s="29"/>
      <c r="RJG150" s="29"/>
      <c r="RJH150" s="29"/>
      <c r="RJI150" s="29"/>
      <c r="RJJ150" s="29"/>
      <c r="RJK150" s="29"/>
      <c r="RJL150" s="29"/>
      <c r="RJM150" s="29"/>
      <c r="RJN150" s="29"/>
      <c r="RJO150" s="29"/>
      <c r="RJP150" s="29"/>
      <c r="RJQ150" s="29"/>
      <c r="RJR150" s="29"/>
      <c r="RJS150" s="29"/>
      <c r="RJT150" s="29"/>
      <c r="RJU150" s="29"/>
      <c r="RJV150" s="29"/>
      <c r="RJW150" s="29"/>
      <c r="RJX150" s="29"/>
      <c r="RJY150" s="29"/>
      <c r="RJZ150" s="29"/>
      <c r="RKA150" s="29"/>
      <c r="RKB150" s="29"/>
      <c r="RKC150" s="29"/>
      <c r="RKD150" s="29"/>
      <c r="RKE150" s="29"/>
      <c r="RKF150" s="29"/>
      <c r="RKG150" s="29"/>
      <c r="RKH150" s="29"/>
      <c r="RKI150" s="29"/>
      <c r="RKJ150" s="29"/>
      <c r="RKK150" s="29"/>
      <c r="RKL150" s="29"/>
      <c r="RKM150" s="29"/>
      <c r="RKN150" s="29"/>
      <c r="RKO150" s="29"/>
      <c r="RKP150" s="29"/>
      <c r="RKQ150" s="29"/>
      <c r="RKR150" s="29"/>
      <c r="RKS150" s="29"/>
      <c r="RKT150" s="29"/>
      <c r="RKU150" s="29"/>
      <c r="RKV150" s="29"/>
      <c r="RKW150" s="29"/>
      <c r="RKX150" s="29"/>
      <c r="RKY150" s="29"/>
      <c r="RKZ150" s="29"/>
      <c r="RLA150" s="29"/>
      <c r="RLB150" s="29"/>
      <c r="RLC150" s="29"/>
      <c r="RLD150" s="29"/>
      <c r="RLE150" s="29"/>
      <c r="RLF150" s="29"/>
      <c r="RLG150" s="29"/>
      <c r="RLH150" s="29"/>
      <c r="RLI150" s="29"/>
      <c r="RLJ150" s="29"/>
      <c r="RLK150" s="29"/>
      <c r="RLL150" s="29"/>
      <c r="RLM150" s="29"/>
      <c r="RLN150" s="29"/>
      <c r="RLO150" s="29"/>
      <c r="RLP150" s="29"/>
      <c r="RLQ150" s="29"/>
      <c r="RLR150" s="29"/>
      <c r="RLS150" s="29"/>
      <c r="RLT150" s="29"/>
      <c r="RLU150" s="29"/>
      <c r="RLV150" s="29"/>
      <c r="RLW150" s="29"/>
      <c r="RLX150" s="29"/>
      <c r="RLY150" s="29"/>
      <c r="RLZ150" s="29"/>
      <c r="RMA150" s="29"/>
      <c r="RMB150" s="29"/>
      <c r="RMC150" s="29"/>
      <c r="RMD150" s="29"/>
      <c r="RME150" s="29"/>
      <c r="RMF150" s="29"/>
      <c r="RMG150" s="29"/>
      <c r="RMH150" s="29"/>
      <c r="RMI150" s="29"/>
      <c r="RMJ150" s="29"/>
      <c r="RMK150" s="29"/>
      <c r="RML150" s="29"/>
      <c r="RMM150" s="29"/>
      <c r="RMN150" s="29"/>
      <c r="RMO150" s="29"/>
      <c r="RMP150" s="29"/>
      <c r="RMQ150" s="29"/>
      <c r="RMR150" s="29"/>
      <c r="RMS150" s="29"/>
      <c r="RMT150" s="29"/>
      <c r="RMU150" s="29"/>
      <c r="RMV150" s="29"/>
      <c r="RMW150" s="29"/>
      <c r="RMX150" s="29"/>
      <c r="RMY150" s="29"/>
      <c r="RMZ150" s="29"/>
      <c r="RNA150" s="29"/>
      <c r="RNB150" s="29"/>
      <c r="RNC150" s="29"/>
      <c r="RND150" s="29"/>
      <c r="RNE150" s="29"/>
      <c r="RNF150" s="29"/>
      <c r="RNG150" s="29"/>
      <c r="RNH150" s="29"/>
      <c r="RNI150" s="29"/>
      <c r="RNJ150" s="29"/>
      <c r="RNL150" s="29"/>
      <c r="RNM150" s="29"/>
      <c r="RNN150" s="29"/>
      <c r="RNO150" s="29"/>
      <c r="RNP150" s="29"/>
      <c r="RNQ150" s="29"/>
      <c r="RNR150" s="29"/>
      <c r="RNS150" s="29"/>
      <c r="RNT150" s="29"/>
      <c r="RNU150" s="29"/>
      <c r="RNV150" s="29"/>
      <c r="RNW150" s="29"/>
      <c r="RNX150" s="29"/>
      <c r="RNY150" s="29"/>
      <c r="RNZ150" s="29"/>
      <c r="ROA150" s="29"/>
      <c r="ROB150" s="29"/>
      <c r="ROC150" s="29"/>
      <c r="ROD150" s="29"/>
      <c r="ROE150" s="29"/>
      <c r="ROF150" s="29"/>
      <c r="ROG150" s="29"/>
      <c r="ROH150" s="29"/>
      <c r="ROI150" s="29"/>
      <c r="ROJ150" s="29"/>
      <c r="ROK150" s="29"/>
      <c r="ROL150" s="29"/>
      <c r="ROM150" s="29"/>
      <c r="RON150" s="29"/>
      <c r="ROO150" s="29"/>
      <c r="ROP150" s="29"/>
      <c r="ROQ150" s="29"/>
      <c r="ROR150" s="29"/>
      <c r="ROS150" s="29"/>
      <c r="ROT150" s="29"/>
      <c r="ROU150" s="29"/>
      <c r="ROV150" s="29"/>
      <c r="ROW150" s="29"/>
      <c r="ROX150" s="29"/>
      <c r="ROY150" s="29"/>
      <c r="ROZ150" s="29"/>
      <c r="RPA150" s="29"/>
      <c r="RPB150" s="29"/>
      <c r="RPC150" s="29"/>
      <c r="RPD150" s="29"/>
      <c r="RPE150" s="29"/>
      <c r="RPF150" s="29"/>
      <c r="RPG150" s="29"/>
      <c r="RPH150" s="29"/>
      <c r="RPI150" s="29"/>
      <c r="RPJ150" s="29"/>
      <c r="RPK150" s="29"/>
      <c r="RPL150" s="29"/>
      <c r="RPM150" s="29"/>
      <c r="RPN150" s="29"/>
      <c r="RPO150" s="29"/>
      <c r="RPP150" s="29"/>
      <c r="RPQ150" s="29"/>
      <c r="RPR150" s="29"/>
      <c r="RPS150" s="29"/>
      <c r="RPT150" s="29"/>
      <c r="RPU150" s="29"/>
      <c r="RPV150" s="29"/>
      <c r="RPW150" s="29"/>
      <c r="RPX150" s="29"/>
      <c r="RPY150" s="29"/>
      <c r="RPZ150" s="29"/>
      <c r="RQA150" s="29"/>
      <c r="RQB150" s="29"/>
      <c r="RQC150" s="29"/>
      <c r="RQD150" s="29"/>
      <c r="RQE150" s="29"/>
      <c r="RQF150" s="29"/>
      <c r="RQG150" s="29"/>
      <c r="RQH150" s="29"/>
      <c r="RQI150" s="29"/>
      <c r="RQJ150" s="29"/>
      <c r="RQK150" s="29"/>
      <c r="RQL150" s="29"/>
      <c r="RQM150" s="29"/>
      <c r="RQN150" s="29"/>
      <c r="RQO150" s="29"/>
      <c r="RQP150" s="29"/>
      <c r="RQQ150" s="29"/>
      <c r="RQR150" s="29"/>
      <c r="RQS150" s="29"/>
      <c r="RQT150" s="29"/>
      <c r="RQU150" s="29"/>
      <c r="RQV150" s="29"/>
      <c r="RQW150" s="29"/>
      <c r="RQX150" s="29"/>
      <c r="RQY150" s="29"/>
      <c r="RQZ150" s="29"/>
      <c r="RRA150" s="29"/>
      <c r="RRB150" s="29"/>
      <c r="RRC150" s="29"/>
      <c r="RRD150" s="29"/>
      <c r="RRE150" s="29"/>
      <c r="RRF150" s="29"/>
      <c r="RRG150" s="29"/>
      <c r="RRH150" s="29"/>
      <c r="RRI150" s="29"/>
      <c r="RRJ150" s="29"/>
      <c r="RRK150" s="29"/>
      <c r="RRL150" s="29"/>
      <c r="RRM150" s="29"/>
      <c r="RRN150" s="29"/>
      <c r="RRO150" s="29"/>
      <c r="RRP150" s="29"/>
      <c r="RRQ150" s="29"/>
      <c r="RRR150" s="29"/>
      <c r="RRS150" s="29"/>
      <c r="RRT150" s="29"/>
      <c r="RRU150" s="29"/>
      <c r="RRV150" s="29"/>
      <c r="RRW150" s="29"/>
      <c r="RRX150" s="29"/>
      <c r="RRY150" s="29"/>
      <c r="RRZ150" s="29"/>
      <c r="RSA150" s="29"/>
      <c r="RSB150" s="29"/>
      <c r="RSC150" s="29"/>
      <c r="RSD150" s="29"/>
      <c r="RSE150" s="29"/>
      <c r="RSF150" s="29"/>
      <c r="RSG150" s="29"/>
      <c r="RSH150" s="29"/>
      <c r="RSI150" s="29"/>
      <c r="RSJ150" s="29"/>
      <c r="RSK150" s="29"/>
      <c r="RSL150" s="29"/>
      <c r="RSM150" s="29"/>
      <c r="RSN150" s="29"/>
      <c r="RSO150" s="29"/>
      <c r="RSP150" s="29"/>
      <c r="RSQ150" s="29"/>
      <c r="RSR150" s="29"/>
      <c r="RSS150" s="29"/>
      <c r="RST150" s="29"/>
      <c r="RSU150" s="29"/>
      <c r="RSV150" s="29"/>
      <c r="RSW150" s="29"/>
      <c r="RSX150" s="29"/>
      <c r="RSY150" s="29"/>
      <c r="RSZ150" s="29"/>
      <c r="RTA150" s="29"/>
      <c r="RTB150" s="29"/>
      <c r="RTC150" s="29"/>
      <c r="RTD150" s="29"/>
      <c r="RTE150" s="29"/>
      <c r="RTF150" s="29"/>
      <c r="RTG150" s="29"/>
      <c r="RTH150" s="29"/>
      <c r="RTI150" s="29"/>
      <c r="RTJ150" s="29"/>
      <c r="RTK150" s="29"/>
      <c r="RTL150" s="29"/>
      <c r="RTM150" s="29"/>
      <c r="RTN150" s="29"/>
      <c r="RTO150" s="29"/>
      <c r="RTP150" s="29"/>
      <c r="RTQ150" s="29"/>
      <c r="RTR150" s="29"/>
      <c r="RTS150" s="29"/>
      <c r="RTT150" s="29"/>
      <c r="RTU150" s="29"/>
      <c r="RTV150" s="29"/>
      <c r="RTW150" s="29"/>
      <c r="RTX150" s="29"/>
      <c r="RTY150" s="29"/>
      <c r="RTZ150" s="29"/>
      <c r="RUA150" s="29"/>
      <c r="RUB150" s="29"/>
      <c r="RUC150" s="29"/>
      <c r="RUD150" s="29"/>
      <c r="RUE150" s="29"/>
      <c r="RUF150" s="29"/>
      <c r="RUG150" s="29"/>
      <c r="RUH150" s="29"/>
      <c r="RUI150" s="29"/>
      <c r="RUJ150" s="29"/>
      <c r="RUK150" s="29"/>
      <c r="RUL150" s="29"/>
      <c r="RUM150" s="29"/>
      <c r="RUN150" s="29"/>
      <c r="RUO150" s="29"/>
      <c r="RUP150" s="29"/>
      <c r="RUQ150" s="29"/>
      <c r="RUR150" s="29"/>
      <c r="RUS150" s="29"/>
      <c r="RUT150" s="29"/>
      <c r="RUU150" s="29"/>
      <c r="RUV150" s="29"/>
      <c r="RUW150" s="29"/>
      <c r="RUX150" s="29"/>
      <c r="RUY150" s="29"/>
      <c r="RUZ150" s="29"/>
      <c r="RVA150" s="29"/>
      <c r="RVB150" s="29"/>
      <c r="RVC150" s="29"/>
      <c r="RVD150" s="29"/>
      <c r="RVE150" s="29"/>
      <c r="RVF150" s="29"/>
      <c r="RVG150" s="29"/>
      <c r="RVH150" s="29"/>
      <c r="RVI150" s="29"/>
      <c r="RVJ150" s="29"/>
      <c r="RVK150" s="29"/>
      <c r="RVL150" s="29"/>
      <c r="RVM150" s="29"/>
      <c r="RVN150" s="29"/>
      <c r="RVO150" s="29"/>
      <c r="RVP150" s="29"/>
      <c r="RVQ150" s="29"/>
      <c r="RVR150" s="29"/>
      <c r="RVS150" s="29"/>
      <c r="RVT150" s="29"/>
      <c r="RVU150" s="29"/>
      <c r="RVV150" s="29"/>
      <c r="RVW150" s="29"/>
      <c r="RVX150" s="29"/>
      <c r="RVY150" s="29"/>
      <c r="RVZ150" s="29"/>
      <c r="RWA150" s="29"/>
      <c r="RWB150" s="29"/>
      <c r="RWC150" s="29"/>
      <c r="RWD150" s="29"/>
      <c r="RWE150" s="29"/>
      <c r="RWF150" s="29"/>
      <c r="RWG150" s="29"/>
      <c r="RWH150" s="29"/>
      <c r="RWI150" s="29"/>
      <c r="RWJ150" s="29"/>
      <c r="RWK150" s="29"/>
      <c r="RWL150" s="29"/>
      <c r="RWM150" s="29"/>
      <c r="RWN150" s="29"/>
      <c r="RWO150" s="29"/>
      <c r="RWP150" s="29"/>
      <c r="RWQ150" s="29"/>
      <c r="RWR150" s="29"/>
      <c r="RWS150" s="29"/>
      <c r="RWT150" s="29"/>
      <c r="RWU150" s="29"/>
      <c r="RWV150" s="29"/>
      <c r="RWW150" s="29"/>
      <c r="RWX150" s="29"/>
      <c r="RWY150" s="29"/>
      <c r="RWZ150" s="29"/>
      <c r="RXA150" s="29"/>
      <c r="RXB150" s="29"/>
      <c r="RXC150" s="29"/>
      <c r="RXD150" s="29"/>
      <c r="RXE150" s="29"/>
      <c r="RXF150" s="29"/>
      <c r="RXH150" s="29"/>
      <c r="RXI150" s="29"/>
      <c r="RXJ150" s="29"/>
      <c r="RXK150" s="29"/>
      <c r="RXL150" s="29"/>
      <c r="RXM150" s="29"/>
      <c r="RXN150" s="29"/>
      <c r="RXO150" s="29"/>
      <c r="RXP150" s="29"/>
      <c r="RXQ150" s="29"/>
      <c r="RXR150" s="29"/>
      <c r="RXS150" s="29"/>
      <c r="RXT150" s="29"/>
      <c r="RXU150" s="29"/>
      <c r="RXV150" s="29"/>
      <c r="RXW150" s="29"/>
      <c r="RXX150" s="29"/>
      <c r="RXY150" s="29"/>
      <c r="RXZ150" s="29"/>
      <c r="RYA150" s="29"/>
      <c r="RYB150" s="29"/>
      <c r="RYC150" s="29"/>
      <c r="RYD150" s="29"/>
      <c r="RYE150" s="29"/>
      <c r="RYF150" s="29"/>
      <c r="RYG150" s="29"/>
      <c r="RYH150" s="29"/>
      <c r="RYI150" s="29"/>
      <c r="RYJ150" s="29"/>
      <c r="RYK150" s="29"/>
      <c r="RYL150" s="29"/>
      <c r="RYM150" s="29"/>
      <c r="RYN150" s="29"/>
      <c r="RYO150" s="29"/>
      <c r="RYP150" s="29"/>
      <c r="RYQ150" s="29"/>
      <c r="RYR150" s="29"/>
      <c r="RYS150" s="29"/>
      <c r="RYT150" s="29"/>
      <c r="RYU150" s="29"/>
      <c r="RYV150" s="29"/>
      <c r="RYW150" s="29"/>
      <c r="RYX150" s="29"/>
      <c r="RYY150" s="29"/>
      <c r="RYZ150" s="29"/>
      <c r="RZA150" s="29"/>
      <c r="RZB150" s="29"/>
      <c r="RZC150" s="29"/>
      <c r="RZD150" s="29"/>
      <c r="RZE150" s="29"/>
      <c r="RZF150" s="29"/>
      <c r="RZG150" s="29"/>
      <c r="RZH150" s="29"/>
      <c r="RZI150" s="29"/>
      <c r="RZJ150" s="29"/>
      <c r="RZK150" s="29"/>
      <c r="RZL150" s="29"/>
      <c r="RZM150" s="29"/>
      <c r="RZN150" s="29"/>
      <c r="RZO150" s="29"/>
      <c r="RZP150" s="29"/>
      <c r="RZQ150" s="29"/>
      <c r="RZR150" s="29"/>
      <c r="RZS150" s="29"/>
      <c r="RZT150" s="29"/>
      <c r="RZU150" s="29"/>
      <c r="RZV150" s="29"/>
      <c r="RZW150" s="29"/>
      <c r="RZX150" s="29"/>
      <c r="RZY150" s="29"/>
      <c r="RZZ150" s="29"/>
      <c r="SAA150" s="29"/>
      <c r="SAB150" s="29"/>
      <c r="SAC150" s="29"/>
      <c r="SAD150" s="29"/>
      <c r="SAE150" s="29"/>
      <c r="SAF150" s="29"/>
      <c r="SAG150" s="29"/>
      <c r="SAH150" s="29"/>
      <c r="SAI150" s="29"/>
      <c r="SAJ150" s="29"/>
      <c r="SAK150" s="29"/>
      <c r="SAL150" s="29"/>
      <c r="SAM150" s="29"/>
      <c r="SAN150" s="29"/>
      <c r="SAO150" s="29"/>
      <c r="SAP150" s="29"/>
      <c r="SAQ150" s="29"/>
      <c r="SAR150" s="29"/>
      <c r="SAS150" s="29"/>
      <c r="SAT150" s="29"/>
      <c r="SAU150" s="29"/>
      <c r="SAV150" s="29"/>
      <c r="SAW150" s="29"/>
      <c r="SAX150" s="29"/>
      <c r="SAY150" s="29"/>
      <c r="SAZ150" s="29"/>
      <c r="SBA150" s="29"/>
      <c r="SBB150" s="29"/>
      <c r="SBC150" s="29"/>
      <c r="SBD150" s="29"/>
      <c r="SBE150" s="29"/>
      <c r="SBF150" s="29"/>
      <c r="SBG150" s="29"/>
      <c r="SBH150" s="29"/>
      <c r="SBI150" s="29"/>
      <c r="SBJ150" s="29"/>
      <c r="SBK150" s="29"/>
      <c r="SBL150" s="29"/>
      <c r="SBM150" s="29"/>
      <c r="SBN150" s="29"/>
      <c r="SBO150" s="29"/>
      <c r="SBP150" s="29"/>
      <c r="SBQ150" s="29"/>
      <c r="SBR150" s="29"/>
      <c r="SBS150" s="29"/>
      <c r="SBT150" s="29"/>
      <c r="SBU150" s="29"/>
      <c r="SBV150" s="29"/>
      <c r="SBW150" s="29"/>
      <c r="SBX150" s="29"/>
      <c r="SBY150" s="29"/>
      <c r="SBZ150" s="29"/>
      <c r="SCA150" s="29"/>
      <c r="SCB150" s="29"/>
      <c r="SCC150" s="29"/>
      <c r="SCD150" s="29"/>
      <c r="SCE150" s="29"/>
      <c r="SCF150" s="29"/>
      <c r="SCG150" s="29"/>
      <c r="SCH150" s="29"/>
      <c r="SCI150" s="29"/>
      <c r="SCJ150" s="29"/>
      <c r="SCK150" s="29"/>
      <c r="SCL150" s="29"/>
      <c r="SCM150" s="29"/>
      <c r="SCN150" s="29"/>
      <c r="SCO150" s="29"/>
      <c r="SCP150" s="29"/>
      <c r="SCQ150" s="29"/>
      <c r="SCR150" s="29"/>
      <c r="SCS150" s="29"/>
      <c r="SCT150" s="29"/>
      <c r="SCU150" s="29"/>
      <c r="SCV150" s="29"/>
      <c r="SCW150" s="29"/>
      <c r="SCX150" s="29"/>
      <c r="SCY150" s="29"/>
      <c r="SCZ150" s="29"/>
      <c r="SDA150" s="29"/>
      <c r="SDB150" s="29"/>
      <c r="SDC150" s="29"/>
      <c r="SDD150" s="29"/>
      <c r="SDE150" s="29"/>
      <c r="SDF150" s="29"/>
      <c r="SDG150" s="29"/>
      <c r="SDH150" s="29"/>
      <c r="SDI150" s="29"/>
      <c r="SDJ150" s="29"/>
      <c r="SDK150" s="29"/>
      <c r="SDL150" s="29"/>
      <c r="SDM150" s="29"/>
      <c r="SDN150" s="29"/>
      <c r="SDO150" s="29"/>
      <c r="SDP150" s="29"/>
      <c r="SDQ150" s="29"/>
      <c r="SDR150" s="29"/>
      <c r="SDS150" s="29"/>
      <c r="SDT150" s="29"/>
      <c r="SDU150" s="29"/>
      <c r="SDV150" s="29"/>
      <c r="SDW150" s="29"/>
      <c r="SDX150" s="29"/>
      <c r="SDY150" s="29"/>
      <c r="SDZ150" s="29"/>
      <c r="SEA150" s="29"/>
      <c r="SEB150" s="29"/>
      <c r="SEC150" s="29"/>
      <c r="SED150" s="29"/>
      <c r="SEE150" s="29"/>
      <c r="SEF150" s="29"/>
      <c r="SEG150" s="29"/>
      <c r="SEH150" s="29"/>
      <c r="SEI150" s="29"/>
      <c r="SEJ150" s="29"/>
      <c r="SEK150" s="29"/>
      <c r="SEL150" s="29"/>
      <c r="SEM150" s="29"/>
      <c r="SEN150" s="29"/>
      <c r="SEO150" s="29"/>
      <c r="SEP150" s="29"/>
      <c r="SEQ150" s="29"/>
      <c r="SER150" s="29"/>
      <c r="SES150" s="29"/>
      <c r="SET150" s="29"/>
      <c r="SEU150" s="29"/>
      <c r="SEV150" s="29"/>
      <c r="SEW150" s="29"/>
      <c r="SEX150" s="29"/>
      <c r="SEY150" s="29"/>
      <c r="SEZ150" s="29"/>
      <c r="SFA150" s="29"/>
      <c r="SFB150" s="29"/>
      <c r="SFC150" s="29"/>
      <c r="SFD150" s="29"/>
      <c r="SFE150" s="29"/>
      <c r="SFF150" s="29"/>
      <c r="SFG150" s="29"/>
      <c r="SFH150" s="29"/>
      <c r="SFI150" s="29"/>
      <c r="SFJ150" s="29"/>
      <c r="SFK150" s="29"/>
      <c r="SFL150" s="29"/>
      <c r="SFM150" s="29"/>
      <c r="SFN150" s="29"/>
      <c r="SFO150" s="29"/>
      <c r="SFP150" s="29"/>
      <c r="SFQ150" s="29"/>
      <c r="SFR150" s="29"/>
      <c r="SFS150" s="29"/>
      <c r="SFT150" s="29"/>
      <c r="SFU150" s="29"/>
      <c r="SFV150" s="29"/>
      <c r="SFW150" s="29"/>
      <c r="SFX150" s="29"/>
      <c r="SFY150" s="29"/>
      <c r="SFZ150" s="29"/>
      <c r="SGA150" s="29"/>
      <c r="SGB150" s="29"/>
      <c r="SGC150" s="29"/>
      <c r="SGD150" s="29"/>
      <c r="SGE150" s="29"/>
      <c r="SGF150" s="29"/>
      <c r="SGG150" s="29"/>
      <c r="SGH150" s="29"/>
      <c r="SGI150" s="29"/>
      <c r="SGJ150" s="29"/>
      <c r="SGK150" s="29"/>
      <c r="SGL150" s="29"/>
      <c r="SGM150" s="29"/>
      <c r="SGN150" s="29"/>
      <c r="SGO150" s="29"/>
      <c r="SGP150" s="29"/>
      <c r="SGQ150" s="29"/>
      <c r="SGR150" s="29"/>
      <c r="SGS150" s="29"/>
      <c r="SGT150" s="29"/>
      <c r="SGU150" s="29"/>
      <c r="SGV150" s="29"/>
      <c r="SGW150" s="29"/>
      <c r="SGX150" s="29"/>
      <c r="SGY150" s="29"/>
      <c r="SGZ150" s="29"/>
      <c r="SHA150" s="29"/>
      <c r="SHB150" s="29"/>
      <c r="SHD150" s="29"/>
      <c r="SHE150" s="29"/>
      <c r="SHF150" s="29"/>
      <c r="SHG150" s="29"/>
      <c r="SHH150" s="29"/>
      <c r="SHI150" s="29"/>
      <c r="SHJ150" s="29"/>
      <c r="SHK150" s="29"/>
      <c r="SHL150" s="29"/>
      <c r="SHM150" s="29"/>
      <c r="SHN150" s="29"/>
      <c r="SHO150" s="29"/>
      <c r="SHP150" s="29"/>
      <c r="SHQ150" s="29"/>
      <c r="SHR150" s="29"/>
      <c r="SHS150" s="29"/>
      <c r="SHT150" s="29"/>
      <c r="SHU150" s="29"/>
      <c r="SHV150" s="29"/>
      <c r="SHW150" s="29"/>
      <c r="SHX150" s="29"/>
      <c r="SHY150" s="29"/>
      <c r="SHZ150" s="29"/>
      <c r="SIA150" s="29"/>
      <c r="SIB150" s="29"/>
      <c r="SIC150" s="29"/>
      <c r="SID150" s="29"/>
      <c r="SIE150" s="29"/>
      <c r="SIF150" s="29"/>
      <c r="SIG150" s="29"/>
      <c r="SIH150" s="29"/>
      <c r="SII150" s="29"/>
      <c r="SIJ150" s="29"/>
      <c r="SIK150" s="29"/>
      <c r="SIL150" s="29"/>
      <c r="SIM150" s="29"/>
      <c r="SIN150" s="29"/>
      <c r="SIO150" s="29"/>
      <c r="SIP150" s="29"/>
      <c r="SIQ150" s="29"/>
      <c r="SIR150" s="29"/>
      <c r="SIS150" s="29"/>
      <c r="SIT150" s="29"/>
      <c r="SIU150" s="29"/>
      <c r="SIV150" s="29"/>
      <c r="SIW150" s="29"/>
      <c r="SIX150" s="29"/>
      <c r="SIY150" s="29"/>
      <c r="SIZ150" s="29"/>
      <c r="SJA150" s="29"/>
      <c r="SJB150" s="29"/>
      <c r="SJC150" s="29"/>
      <c r="SJD150" s="29"/>
      <c r="SJE150" s="29"/>
      <c r="SJF150" s="29"/>
      <c r="SJG150" s="29"/>
      <c r="SJH150" s="29"/>
      <c r="SJI150" s="29"/>
      <c r="SJJ150" s="29"/>
      <c r="SJK150" s="29"/>
      <c r="SJL150" s="29"/>
      <c r="SJM150" s="29"/>
      <c r="SJN150" s="29"/>
      <c r="SJO150" s="29"/>
      <c r="SJP150" s="29"/>
      <c r="SJQ150" s="29"/>
      <c r="SJR150" s="29"/>
      <c r="SJS150" s="29"/>
      <c r="SJT150" s="29"/>
      <c r="SJU150" s="29"/>
      <c r="SJV150" s="29"/>
      <c r="SJW150" s="29"/>
      <c r="SJX150" s="29"/>
      <c r="SJY150" s="29"/>
      <c r="SJZ150" s="29"/>
      <c r="SKA150" s="29"/>
      <c r="SKB150" s="29"/>
      <c r="SKC150" s="29"/>
      <c r="SKD150" s="29"/>
      <c r="SKE150" s="29"/>
      <c r="SKF150" s="29"/>
      <c r="SKG150" s="29"/>
      <c r="SKH150" s="29"/>
      <c r="SKI150" s="29"/>
      <c r="SKJ150" s="29"/>
      <c r="SKK150" s="29"/>
      <c r="SKL150" s="29"/>
      <c r="SKM150" s="29"/>
      <c r="SKN150" s="29"/>
      <c r="SKO150" s="29"/>
      <c r="SKP150" s="29"/>
      <c r="SKQ150" s="29"/>
      <c r="SKR150" s="29"/>
      <c r="SKS150" s="29"/>
      <c r="SKT150" s="29"/>
      <c r="SKU150" s="29"/>
      <c r="SKV150" s="29"/>
      <c r="SKW150" s="29"/>
      <c r="SKX150" s="29"/>
      <c r="SKY150" s="29"/>
      <c r="SKZ150" s="29"/>
      <c r="SLA150" s="29"/>
      <c r="SLB150" s="29"/>
      <c r="SLC150" s="29"/>
      <c r="SLD150" s="29"/>
      <c r="SLE150" s="29"/>
      <c r="SLF150" s="29"/>
      <c r="SLG150" s="29"/>
      <c r="SLH150" s="29"/>
      <c r="SLI150" s="29"/>
      <c r="SLJ150" s="29"/>
      <c r="SLK150" s="29"/>
      <c r="SLL150" s="29"/>
      <c r="SLM150" s="29"/>
      <c r="SLN150" s="29"/>
      <c r="SLO150" s="29"/>
      <c r="SLP150" s="29"/>
      <c r="SLQ150" s="29"/>
      <c r="SLR150" s="29"/>
      <c r="SLS150" s="29"/>
      <c r="SLT150" s="29"/>
      <c r="SLU150" s="29"/>
      <c r="SLV150" s="29"/>
      <c r="SLW150" s="29"/>
      <c r="SLX150" s="29"/>
      <c r="SLY150" s="29"/>
      <c r="SLZ150" s="29"/>
      <c r="SMA150" s="29"/>
      <c r="SMB150" s="29"/>
      <c r="SMC150" s="29"/>
      <c r="SMD150" s="29"/>
      <c r="SME150" s="29"/>
      <c r="SMF150" s="29"/>
      <c r="SMG150" s="29"/>
      <c r="SMH150" s="29"/>
      <c r="SMI150" s="29"/>
      <c r="SMJ150" s="29"/>
      <c r="SMK150" s="29"/>
      <c r="SML150" s="29"/>
      <c r="SMM150" s="29"/>
      <c r="SMN150" s="29"/>
      <c r="SMO150" s="29"/>
      <c r="SMP150" s="29"/>
      <c r="SMQ150" s="29"/>
      <c r="SMR150" s="29"/>
      <c r="SMS150" s="29"/>
      <c r="SMT150" s="29"/>
      <c r="SMU150" s="29"/>
      <c r="SMV150" s="29"/>
      <c r="SMW150" s="29"/>
      <c r="SMX150" s="29"/>
      <c r="SMY150" s="29"/>
      <c r="SMZ150" s="29"/>
      <c r="SNA150" s="29"/>
      <c r="SNB150" s="29"/>
      <c r="SNC150" s="29"/>
      <c r="SND150" s="29"/>
      <c r="SNE150" s="29"/>
      <c r="SNF150" s="29"/>
      <c r="SNG150" s="29"/>
      <c r="SNH150" s="29"/>
      <c r="SNI150" s="29"/>
      <c r="SNJ150" s="29"/>
      <c r="SNK150" s="29"/>
      <c r="SNL150" s="29"/>
      <c r="SNM150" s="29"/>
      <c r="SNN150" s="29"/>
      <c r="SNO150" s="29"/>
      <c r="SNP150" s="29"/>
      <c r="SNQ150" s="29"/>
      <c r="SNR150" s="29"/>
      <c r="SNS150" s="29"/>
      <c r="SNT150" s="29"/>
      <c r="SNU150" s="29"/>
      <c r="SNV150" s="29"/>
      <c r="SNW150" s="29"/>
      <c r="SNX150" s="29"/>
      <c r="SNY150" s="29"/>
      <c r="SNZ150" s="29"/>
      <c r="SOA150" s="29"/>
      <c r="SOB150" s="29"/>
      <c r="SOC150" s="29"/>
      <c r="SOD150" s="29"/>
      <c r="SOE150" s="29"/>
      <c r="SOF150" s="29"/>
      <c r="SOG150" s="29"/>
      <c r="SOH150" s="29"/>
      <c r="SOI150" s="29"/>
      <c r="SOJ150" s="29"/>
      <c r="SOK150" s="29"/>
      <c r="SOL150" s="29"/>
      <c r="SOM150" s="29"/>
      <c r="SON150" s="29"/>
      <c r="SOO150" s="29"/>
      <c r="SOP150" s="29"/>
      <c r="SOQ150" s="29"/>
      <c r="SOR150" s="29"/>
      <c r="SOS150" s="29"/>
      <c r="SOT150" s="29"/>
      <c r="SOU150" s="29"/>
      <c r="SOV150" s="29"/>
      <c r="SOW150" s="29"/>
      <c r="SOX150" s="29"/>
      <c r="SOY150" s="29"/>
      <c r="SOZ150" s="29"/>
      <c r="SPA150" s="29"/>
      <c r="SPB150" s="29"/>
      <c r="SPC150" s="29"/>
      <c r="SPD150" s="29"/>
      <c r="SPE150" s="29"/>
      <c r="SPF150" s="29"/>
      <c r="SPG150" s="29"/>
      <c r="SPH150" s="29"/>
      <c r="SPI150" s="29"/>
      <c r="SPJ150" s="29"/>
      <c r="SPK150" s="29"/>
      <c r="SPL150" s="29"/>
      <c r="SPM150" s="29"/>
      <c r="SPN150" s="29"/>
      <c r="SPO150" s="29"/>
      <c r="SPP150" s="29"/>
      <c r="SPQ150" s="29"/>
      <c r="SPR150" s="29"/>
      <c r="SPS150" s="29"/>
      <c r="SPT150" s="29"/>
      <c r="SPU150" s="29"/>
      <c r="SPV150" s="29"/>
      <c r="SPW150" s="29"/>
      <c r="SPX150" s="29"/>
      <c r="SPY150" s="29"/>
      <c r="SPZ150" s="29"/>
      <c r="SQA150" s="29"/>
      <c r="SQB150" s="29"/>
      <c r="SQC150" s="29"/>
      <c r="SQD150" s="29"/>
      <c r="SQE150" s="29"/>
      <c r="SQF150" s="29"/>
      <c r="SQG150" s="29"/>
      <c r="SQH150" s="29"/>
      <c r="SQI150" s="29"/>
      <c r="SQJ150" s="29"/>
      <c r="SQK150" s="29"/>
      <c r="SQL150" s="29"/>
      <c r="SQM150" s="29"/>
      <c r="SQN150" s="29"/>
      <c r="SQO150" s="29"/>
      <c r="SQP150" s="29"/>
      <c r="SQQ150" s="29"/>
      <c r="SQR150" s="29"/>
      <c r="SQS150" s="29"/>
      <c r="SQT150" s="29"/>
      <c r="SQU150" s="29"/>
      <c r="SQV150" s="29"/>
      <c r="SQW150" s="29"/>
      <c r="SQX150" s="29"/>
      <c r="SQZ150" s="29"/>
      <c r="SRA150" s="29"/>
      <c r="SRB150" s="29"/>
      <c r="SRC150" s="29"/>
      <c r="SRD150" s="29"/>
      <c r="SRE150" s="29"/>
      <c r="SRF150" s="29"/>
      <c r="SRG150" s="29"/>
      <c r="SRH150" s="29"/>
      <c r="SRI150" s="29"/>
      <c r="SRJ150" s="29"/>
      <c r="SRK150" s="29"/>
      <c r="SRL150" s="29"/>
      <c r="SRM150" s="29"/>
      <c r="SRN150" s="29"/>
      <c r="SRO150" s="29"/>
      <c r="SRP150" s="29"/>
      <c r="SRQ150" s="29"/>
      <c r="SRR150" s="29"/>
      <c r="SRS150" s="29"/>
      <c r="SRT150" s="29"/>
      <c r="SRU150" s="29"/>
      <c r="SRV150" s="29"/>
      <c r="SRW150" s="29"/>
      <c r="SRX150" s="29"/>
      <c r="SRY150" s="29"/>
      <c r="SRZ150" s="29"/>
      <c r="SSA150" s="29"/>
      <c r="SSB150" s="29"/>
      <c r="SSC150" s="29"/>
      <c r="SSD150" s="29"/>
      <c r="SSE150" s="29"/>
      <c r="SSF150" s="29"/>
      <c r="SSG150" s="29"/>
      <c r="SSH150" s="29"/>
      <c r="SSI150" s="29"/>
      <c r="SSJ150" s="29"/>
      <c r="SSK150" s="29"/>
      <c r="SSL150" s="29"/>
      <c r="SSM150" s="29"/>
      <c r="SSN150" s="29"/>
      <c r="SSO150" s="29"/>
      <c r="SSP150" s="29"/>
      <c r="SSQ150" s="29"/>
      <c r="SSR150" s="29"/>
      <c r="SSS150" s="29"/>
      <c r="SST150" s="29"/>
      <c r="SSU150" s="29"/>
      <c r="SSV150" s="29"/>
      <c r="SSW150" s="29"/>
      <c r="SSX150" s="29"/>
      <c r="SSY150" s="29"/>
      <c r="SSZ150" s="29"/>
      <c r="STA150" s="29"/>
      <c r="STB150" s="29"/>
      <c r="STC150" s="29"/>
      <c r="STD150" s="29"/>
      <c r="STE150" s="29"/>
      <c r="STF150" s="29"/>
      <c r="STG150" s="29"/>
      <c r="STH150" s="29"/>
      <c r="STI150" s="29"/>
      <c r="STJ150" s="29"/>
      <c r="STK150" s="29"/>
      <c r="STL150" s="29"/>
      <c r="STM150" s="29"/>
      <c r="STN150" s="29"/>
      <c r="STO150" s="29"/>
      <c r="STP150" s="29"/>
      <c r="STQ150" s="29"/>
      <c r="STR150" s="29"/>
      <c r="STS150" s="29"/>
      <c r="STT150" s="29"/>
      <c r="STU150" s="29"/>
      <c r="STV150" s="29"/>
      <c r="STW150" s="29"/>
      <c r="STX150" s="29"/>
      <c r="STY150" s="29"/>
      <c r="STZ150" s="29"/>
      <c r="SUA150" s="29"/>
      <c r="SUB150" s="29"/>
      <c r="SUC150" s="29"/>
      <c r="SUD150" s="29"/>
      <c r="SUE150" s="29"/>
      <c r="SUF150" s="29"/>
      <c r="SUG150" s="29"/>
      <c r="SUH150" s="29"/>
      <c r="SUI150" s="29"/>
      <c r="SUJ150" s="29"/>
      <c r="SUK150" s="29"/>
      <c r="SUL150" s="29"/>
      <c r="SUM150" s="29"/>
      <c r="SUN150" s="29"/>
      <c r="SUO150" s="29"/>
      <c r="SUP150" s="29"/>
      <c r="SUQ150" s="29"/>
      <c r="SUR150" s="29"/>
      <c r="SUS150" s="29"/>
      <c r="SUT150" s="29"/>
      <c r="SUU150" s="29"/>
      <c r="SUV150" s="29"/>
      <c r="SUW150" s="29"/>
      <c r="SUX150" s="29"/>
      <c r="SUY150" s="29"/>
      <c r="SUZ150" s="29"/>
      <c r="SVA150" s="29"/>
      <c r="SVB150" s="29"/>
      <c r="SVC150" s="29"/>
      <c r="SVD150" s="29"/>
      <c r="SVE150" s="29"/>
      <c r="SVF150" s="29"/>
      <c r="SVG150" s="29"/>
      <c r="SVH150" s="29"/>
      <c r="SVI150" s="29"/>
      <c r="SVJ150" s="29"/>
      <c r="SVK150" s="29"/>
      <c r="SVL150" s="29"/>
      <c r="SVM150" s="29"/>
      <c r="SVN150" s="29"/>
      <c r="SVO150" s="29"/>
      <c r="SVP150" s="29"/>
      <c r="SVQ150" s="29"/>
      <c r="SVR150" s="29"/>
      <c r="SVS150" s="29"/>
      <c r="SVT150" s="29"/>
      <c r="SVU150" s="29"/>
      <c r="SVV150" s="29"/>
      <c r="SVW150" s="29"/>
      <c r="SVX150" s="29"/>
      <c r="SVY150" s="29"/>
      <c r="SVZ150" s="29"/>
      <c r="SWA150" s="29"/>
      <c r="SWB150" s="29"/>
      <c r="SWC150" s="29"/>
      <c r="SWD150" s="29"/>
      <c r="SWE150" s="29"/>
      <c r="SWF150" s="29"/>
      <c r="SWG150" s="29"/>
      <c r="SWH150" s="29"/>
      <c r="SWI150" s="29"/>
      <c r="SWJ150" s="29"/>
      <c r="SWK150" s="29"/>
      <c r="SWL150" s="29"/>
      <c r="SWM150" s="29"/>
      <c r="SWN150" s="29"/>
      <c r="SWO150" s="29"/>
      <c r="SWP150" s="29"/>
      <c r="SWQ150" s="29"/>
      <c r="SWR150" s="29"/>
      <c r="SWS150" s="29"/>
      <c r="SWT150" s="29"/>
      <c r="SWU150" s="29"/>
      <c r="SWV150" s="29"/>
      <c r="SWW150" s="29"/>
      <c r="SWX150" s="29"/>
      <c r="SWY150" s="29"/>
      <c r="SWZ150" s="29"/>
      <c r="SXA150" s="29"/>
      <c r="SXB150" s="29"/>
      <c r="SXC150" s="29"/>
      <c r="SXD150" s="29"/>
      <c r="SXE150" s="29"/>
      <c r="SXF150" s="29"/>
      <c r="SXG150" s="29"/>
      <c r="SXH150" s="29"/>
      <c r="SXI150" s="29"/>
      <c r="SXJ150" s="29"/>
      <c r="SXK150" s="29"/>
      <c r="SXL150" s="29"/>
      <c r="SXM150" s="29"/>
      <c r="SXN150" s="29"/>
      <c r="SXO150" s="29"/>
      <c r="SXP150" s="29"/>
      <c r="SXQ150" s="29"/>
      <c r="SXR150" s="29"/>
      <c r="SXS150" s="29"/>
      <c r="SXT150" s="29"/>
      <c r="SXU150" s="29"/>
      <c r="SXV150" s="29"/>
      <c r="SXW150" s="29"/>
      <c r="SXX150" s="29"/>
      <c r="SXY150" s="29"/>
      <c r="SXZ150" s="29"/>
      <c r="SYA150" s="29"/>
      <c r="SYB150" s="29"/>
      <c r="SYC150" s="29"/>
      <c r="SYD150" s="29"/>
      <c r="SYE150" s="29"/>
      <c r="SYF150" s="29"/>
      <c r="SYG150" s="29"/>
      <c r="SYH150" s="29"/>
      <c r="SYI150" s="29"/>
      <c r="SYJ150" s="29"/>
      <c r="SYK150" s="29"/>
      <c r="SYL150" s="29"/>
      <c r="SYM150" s="29"/>
      <c r="SYN150" s="29"/>
      <c r="SYO150" s="29"/>
      <c r="SYP150" s="29"/>
      <c r="SYQ150" s="29"/>
      <c r="SYR150" s="29"/>
      <c r="SYS150" s="29"/>
      <c r="SYT150" s="29"/>
      <c r="SYU150" s="29"/>
      <c r="SYV150" s="29"/>
      <c r="SYW150" s="29"/>
      <c r="SYX150" s="29"/>
      <c r="SYY150" s="29"/>
      <c r="SYZ150" s="29"/>
      <c r="SZA150" s="29"/>
      <c r="SZB150" s="29"/>
      <c r="SZC150" s="29"/>
      <c r="SZD150" s="29"/>
      <c r="SZE150" s="29"/>
      <c r="SZF150" s="29"/>
      <c r="SZG150" s="29"/>
      <c r="SZH150" s="29"/>
      <c r="SZI150" s="29"/>
      <c r="SZJ150" s="29"/>
      <c r="SZK150" s="29"/>
      <c r="SZL150" s="29"/>
      <c r="SZM150" s="29"/>
      <c r="SZN150" s="29"/>
      <c r="SZO150" s="29"/>
      <c r="SZP150" s="29"/>
      <c r="SZQ150" s="29"/>
      <c r="SZR150" s="29"/>
      <c r="SZS150" s="29"/>
      <c r="SZT150" s="29"/>
      <c r="SZU150" s="29"/>
      <c r="SZV150" s="29"/>
      <c r="SZW150" s="29"/>
      <c r="SZX150" s="29"/>
      <c r="SZY150" s="29"/>
      <c r="SZZ150" s="29"/>
      <c r="TAA150" s="29"/>
      <c r="TAB150" s="29"/>
      <c r="TAC150" s="29"/>
      <c r="TAD150" s="29"/>
      <c r="TAE150" s="29"/>
      <c r="TAF150" s="29"/>
      <c r="TAG150" s="29"/>
      <c r="TAH150" s="29"/>
      <c r="TAI150" s="29"/>
      <c r="TAJ150" s="29"/>
      <c r="TAK150" s="29"/>
      <c r="TAL150" s="29"/>
      <c r="TAM150" s="29"/>
      <c r="TAN150" s="29"/>
      <c r="TAO150" s="29"/>
      <c r="TAP150" s="29"/>
      <c r="TAQ150" s="29"/>
      <c r="TAR150" s="29"/>
      <c r="TAS150" s="29"/>
      <c r="TAT150" s="29"/>
      <c r="TAV150" s="29"/>
      <c r="TAW150" s="29"/>
      <c r="TAX150" s="29"/>
      <c r="TAY150" s="29"/>
      <c r="TAZ150" s="29"/>
      <c r="TBA150" s="29"/>
      <c r="TBB150" s="29"/>
      <c r="TBC150" s="29"/>
      <c r="TBD150" s="29"/>
      <c r="TBE150" s="29"/>
      <c r="TBF150" s="29"/>
      <c r="TBG150" s="29"/>
      <c r="TBH150" s="29"/>
      <c r="TBI150" s="29"/>
      <c r="TBJ150" s="29"/>
      <c r="TBK150" s="29"/>
      <c r="TBL150" s="29"/>
      <c r="TBM150" s="29"/>
      <c r="TBN150" s="29"/>
      <c r="TBO150" s="29"/>
      <c r="TBP150" s="29"/>
      <c r="TBQ150" s="29"/>
      <c r="TBR150" s="29"/>
      <c r="TBS150" s="29"/>
      <c r="TBT150" s="29"/>
      <c r="TBU150" s="29"/>
      <c r="TBV150" s="29"/>
      <c r="TBW150" s="29"/>
      <c r="TBX150" s="29"/>
      <c r="TBY150" s="29"/>
      <c r="TBZ150" s="29"/>
      <c r="TCA150" s="29"/>
      <c r="TCB150" s="29"/>
      <c r="TCC150" s="29"/>
      <c r="TCD150" s="29"/>
      <c r="TCE150" s="29"/>
      <c r="TCF150" s="29"/>
      <c r="TCG150" s="29"/>
      <c r="TCH150" s="29"/>
      <c r="TCI150" s="29"/>
      <c r="TCJ150" s="29"/>
      <c r="TCK150" s="29"/>
      <c r="TCL150" s="29"/>
      <c r="TCM150" s="29"/>
      <c r="TCN150" s="29"/>
      <c r="TCO150" s="29"/>
      <c r="TCP150" s="29"/>
      <c r="TCQ150" s="29"/>
      <c r="TCR150" s="29"/>
      <c r="TCS150" s="29"/>
      <c r="TCT150" s="29"/>
      <c r="TCU150" s="29"/>
      <c r="TCV150" s="29"/>
      <c r="TCW150" s="29"/>
      <c r="TCX150" s="29"/>
      <c r="TCY150" s="29"/>
      <c r="TCZ150" s="29"/>
      <c r="TDA150" s="29"/>
      <c r="TDB150" s="29"/>
      <c r="TDC150" s="29"/>
      <c r="TDD150" s="29"/>
      <c r="TDE150" s="29"/>
      <c r="TDF150" s="29"/>
      <c r="TDG150" s="29"/>
      <c r="TDH150" s="29"/>
      <c r="TDI150" s="29"/>
      <c r="TDJ150" s="29"/>
      <c r="TDK150" s="29"/>
      <c r="TDL150" s="29"/>
      <c r="TDM150" s="29"/>
      <c r="TDN150" s="29"/>
      <c r="TDO150" s="29"/>
      <c r="TDP150" s="29"/>
      <c r="TDQ150" s="29"/>
      <c r="TDR150" s="29"/>
      <c r="TDS150" s="29"/>
      <c r="TDT150" s="29"/>
      <c r="TDU150" s="29"/>
      <c r="TDV150" s="29"/>
      <c r="TDW150" s="29"/>
      <c r="TDX150" s="29"/>
      <c r="TDY150" s="29"/>
      <c r="TDZ150" s="29"/>
      <c r="TEA150" s="29"/>
      <c r="TEB150" s="29"/>
      <c r="TEC150" s="29"/>
      <c r="TED150" s="29"/>
      <c r="TEE150" s="29"/>
      <c r="TEF150" s="29"/>
      <c r="TEG150" s="29"/>
      <c r="TEH150" s="29"/>
      <c r="TEI150" s="29"/>
      <c r="TEJ150" s="29"/>
      <c r="TEK150" s="29"/>
      <c r="TEL150" s="29"/>
      <c r="TEM150" s="29"/>
      <c r="TEN150" s="29"/>
      <c r="TEO150" s="29"/>
      <c r="TEP150" s="29"/>
      <c r="TEQ150" s="29"/>
      <c r="TER150" s="29"/>
      <c r="TES150" s="29"/>
      <c r="TET150" s="29"/>
      <c r="TEU150" s="29"/>
      <c r="TEV150" s="29"/>
      <c r="TEW150" s="29"/>
      <c r="TEX150" s="29"/>
      <c r="TEY150" s="29"/>
      <c r="TEZ150" s="29"/>
      <c r="TFA150" s="29"/>
      <c r="TFB150" s="29"/>
      <c r="TFC150" s="29"/>
      <c r="TFD150" s="29"/>
      <c r="TFE150" s="29"/>
      <c r="TFF150" s="29"/>
      <c r="TFG150" s="29"/>
      <c r="TFH150" s="29"/>
      <c r="TFI150" s="29"/>
      <c r="TFJ150" s="29"/>
      <c r="TFK150" s="29"/>
      <c r="TFL150" s="29"/>
      <c r="TFM150" s="29"/>
      <c r="TFN150" s="29"/>
      <c r="TFO150" s="29"/>
      <c r="TFP150" s="29"/>
      <c r="TFQ150" s="29"/>
      <c r="TFR150" s="29"/>
      <c r="TFS150" s="29"/>
      <c r="TFT150" s="29"/>
      <c r="TFU150" s="29"/>
      <c r="TFV150" s="29"/>
      <c r="TFW150" s="29"/>
      <c r="TFX150" s="29"/>
      <c r="TFY150" s="29"/>
      <c r="TFZ150" s="29"/>
      <c r="TGA150" s="29"/>
      <c r="TGB150" s="29"/>
      <c r="TGC150" s="29"/>
      <c r="TGD150" s="29"/>
      <c r="TGE150" s="29"/>
      <c r="TGF150" s="29"/>
      <c r="TGG150" s="29"/>
      <c r="TGH150" s="29"/>
      <c r="TGI150" s="29"/>
      <c r="TGJ150" s="29"/>
      <c r="TGK150" s="29"/>
      <c r="TGL150" s="29"/>
      <c r="TGM150" s="29"/>
      <c r="TGN150" s="29"/>
      <c r="TGO150" s="29"/>
      <c r="TGP150" s="29"/>
      <c r="TGQ150" s="29"/>
      <c r="TGR150" s="29"/>
      <c r="TGS150" s="29"/>
      <c r="TGT150" s="29"/>
      <c r="TGU150" s="29"/>
      <c r="TGV150" s="29"/>
      <c r="TGW150" s="29"/>
      <c r="TGX150" s="29"/>
      <c r="TGY150" s="29"/>
      <c r="TGZ150" s="29"/>
      <c r="THA150" s="29"/>
      <c r="THB150" s="29"/>
      <c r="THC150" s="29"/>
      <c r="THD150" s="29"/>
      <c r="THE150" s="29"/>
      <c r="THF150" s="29"/>
      <c r="THG150" s="29"/>
      <c r="THH150" s="29"/>
      <c r="THI150" s="29"/>
      <c r="THJ150" s="29"/>
      <c r="THK150" s="29"/>
      <c r="THL150" s="29"/>
      <c r="THM150" s="29"/>
      <c r="THN150" s="29"/>
      <c r="THO150" s="29"/>
      <c r="THP150" s="29"/>
      <c r="THQ150" s="29"/>
      <c r="THR150" s="29"/>
      <c r="THS150" s="29"/>
      <c r="THT150" s="29"/>
      <c r="THU150" s="29"/>
      <c r="THV150" s="29"/>
      <c r="THW150" s="29"/>
      <c r="THX150" s="29"/>
      <c r="THY150" s="29"/>
      <c r="THZ150" s="29"/>
      <c r="TIA150" s="29"/>
      <c r="TIB150" s="29"/>
      <c r="TIC150" s="29"/>
      <c r="TID150" s="29"/>
      <c r="TIE150" s="29"/>
      <c r="TIF150" s="29"/>
      <c r="TIG150" s="29"/>
      <c r="TIH150" s="29"/>
      <c r="TII150" s="29"/>
      <c r="TIJ150" s="29"/>
      <c r="TIK150" s="29"/>
      <c r="TIL150" s="29"/>
      <c r="TIM150" s="29"/>
      <c r="TIN150" s="29"/>
      <c r="TIO150" s="29"/>
      <c r="TIP150" s="29"/>
      <c r="TIQ150" s="29"/>
      <c r="TIR150" s="29"/>
      <c r="TIS150" s="29"/>
      <c r="TIT150" s="29"/>
      <c r="TIU150" s="29"/>
      <c r="TIV150" s="29"/>
      <c r="TIW150" s="29"/>
      <c r="TIX150" s="29"/>
      <c r="TIY150" s="29"/>
      <c r="TIZ150" s="29"/>
      <c r="TJA150" s="29"/>
      <c r="TJB150" s="29"/>
      <c r="TJC150" s="29"/>
      <c r="TJD150" s="29"/>
      <c r="TJE150" s="29"/>
      <c r="TJF150" s="29"/>
      <c r="TJG150" s="29"/>
      <c r="TJH150" s="29"/>
      <c r="TJI150" s="29"/>
      <c r="TJJ150" s="29"/>
      <c r="TJK150" s="29"/>
      <c r="TJL150" s="29"/>
      <c r="TJM150" s="29"/>
      <c r="TJN150" s="29"/>
      <c r="TJO150" s="29"/>
      <c r="TJP150" s="29"/>
      <c r="TJQ150" s="29"/>
      <c r="TJR150" s="29"/>
      <c r="TJS150" s="29"/>
      <c r="TJT150" s="29"/>
      <c r="TJU150" s="29"/>
      <c r="TJV150" s="29"/>
      <c r="TJW150" s="29"/>
      <c r="TJX150" s="29"/>
      <c r="TJY150" s="29"/>
      <c r="TJZ150" s="29"/>
      <c r="TKA150" s="29"/>
      <c r="TKB150" s="29"/>
      <c r="TKC150" s="29"/>
      <c r="TKD150" s="29"/>
      <c r="TKE150" s="29"/>
      <c r="TKF150" s="29"/>
      <c r="TKG150" s="29"/>
      <c r="TKH150" s="29"/>
      <c r="TKI150" s="29"/>
      <c r="TKJ150" s="29"/>
      <c r="TKK150" s="29"/>
      <c r="TKL150" s="29"/>
      <c r="TKM150" s="29"/>
      <c r="TKN150" s="29"/>
      <c r="TKO150" s="29"/>
      <c r="TKP150" s="29"/>
      <c r="TKR150" s="29"/>
      <c r="TKS150" s="29"/>
      <c r="TKT150" s="29"/>
      <c r="TKU150" s="29"/>
      <c r="TKV150" s="29"/>
      <c r="TKW150" s="29"/>
      <c r="TKX150" s="29"/>
      <c r="TKY150" s="29"/>
      <c r="TKZ150" s="29"/>
      <c r="TLA150" s="29"/>
      <c r="TLB150" s="29"/>
      <c r="TLC150" s="29"/>
      <c r="TLD150" s="29"/>
      <c r="TLE150" s="29"/>
      <c r="TLF150" s="29"/>
      <c r="TLG150" s="29"/>
      <c r="TLH150" s="29"/>
      <c r="TLI150" s="29"/>
      <c r="TLJ150" s="29"/>
      <c r="TLK150" s="29"/>
      <c r="TLL150" s="29"/>
      <c r="TLM150" s="29"/>
      <c r="TLN150" s="29"/>
      <c r="TLO150" s="29"/>
      <c r="TLP150" s="29"/>
      <c r="TLQ150" s="29"/>
      <c r="TLR150" s="29"/>
      <c r="TLS150" s="29"/>
      <c r="TLT150" s="29"/>
      <c r="TLU150" s="29"/>
      <c r="TLV150" s="29"/>
      <c r="TLW150" s="29"/>
      <c r="TLX150" s="29"/>
      <c r="TLY150" s="29"/>
      <c r="TLZ150" s="29"/>
      <c r="TMA150" s="29"/>
      <c r="TMB150" s="29"/>
      <c r="TMC150" s="29"/>
      <c r="TMD150" s="29"/>
      <c r="TME150" s="29"/>
      <c r="TMF150" s="29"/>
      <c r="TMG150" s="29"/>
      <c r="TMH150" s="29"/>
      <c r="TMI150" s="29"/>
      <c r="TMJ150" s="29"/>
      <c r="TMK150" s="29"/>
      <c r="TML150" s="29"/>
      <c r="TMM150" s="29"/>
      <c r="TMN150" s="29"/>
      <c r="TMO150" s="29"/>
      <c r="TMP150" s="29"/>
      <c r="TMQ150" s="29"/>
      <c r="TMR150" s="29"/>
      <c r="TMS150" s="29"/>
      <c r="TMT150" s="29"/>
      <c r="TMU150" s="29"/>
      <c r="TMV150" s="29"/>
      <c r="TMW150" s="29"/>
      <c r="TMX150" s="29"/>
      <c r="TMY150" s="29"/>
      <c r="TMZ150" s="29"/>
      <c r="TNA150" s="29"/>
      <c r="TNB150" s="29"/>
      <c r="TNC150" s="29"/>
      <c r="TND150" s="29"/>
      <c r="TNE150" s="29"/>
      <c r="TNF150" s="29"/>
      <c r="TNG150" s="29"/>
      <c r="TNH150" s="29"/>
      <c r="TNI150" s="29"/>
      <c r="TNJ150" s="29"/>
      <c r="TNK150" s="29"/>
      <c r="TNL150" s="29"/>
      <c r="TNM150" s="29"/>
      <c r="TNN150" s="29"/>
      <c r="TNO150" s="29"/>
      <c r="TNP150" s="29"/>
      <c r="TNQ150" s="29"/>
      <c r="TNR150" s="29"/>
      <c r="TNS150" s="29"/>
      <c r="TNT150" s="29"/>
      <c r="TNU150" s="29"/>
      <c r="TNV150" s="29"/>
      <c r="TNW150" s="29"/>
      <c r="TNX150" s="29"/>
      <c r="TNY150" s="29"/>
      <c r="TNZ150" s="29"/>
      <c r="TOA150" s="29"/>
      <c r="TOB150" s="29"/>
      <c r="TOC150" s="29"/>
      <c r="TOD150" s="29"/>
      <c r="TOE150" s="29"/>
      <c r="TOF150" s="29"/>
      <c r="TOG150" s="29"/>
      <c r="TOH150" s="29"/>
      <c r="TOI150" s="29"/>
      <c r="TOJ150" s="29"/>
      <c r="TOK150" s="29"/>
      <c r="TOL150" s="29"/>
      <c r="TOM150" s="29"/>
      <c r="TON150" s="29"/>
      <c r="TOO150" s="29"/>
      <c r="TOP150" s="29"/>
      <c r="TOQ150" s="29"/>
      <c r="TOR150" s="29"/>
      <c r="TOS150" s="29"/>
      <c r="TOT150" s="29"/>
      <c r="TOU150" s="29"/>
      <c r="TOV150" s="29"/>
      <c r="TOW150" s="29"/>
      <c r="TOX150" s="29"/>
      <c r="TOY150" s="29"/>
      <c r="TOZ150" s="29"/>
      <c r="TPA150" s="29"/>
      <c r="TPB150" s="29"/>
      <c r="TPC150" s="29"/>
      <c r="TPD150" s="29"/>
      <c r="TPE150" s="29"/>
      <c r="TPF150" s="29"/>
      <c r="TPG150" s="29"/>
      <c r="TPH150" s="29"/>
      <c r="TPI150" s="29"/>
      <c r="TPJ150" s="29"/>
      <c r="TPK150" s="29"/>
      <c r="TPL150" s="29"/>
      <c r="TPM150" s="29"/>
      <c r="TPN150" s="29"/>
      <c r="TPO150" s="29"/>
      <c r="TPP150" s="29"/>
      <c r="TPQ150" s="29"/>
      <c r="TPR150" s="29"/>
      <c r="TPS150" s="29"/>
      <c r="TPT150" s="29"/>
      <c r="TPU150" s="29"/>
      <c r="TPV150" s="29"/>
      <c r="TPW150" s="29"/>
      <c r="TPX150" s="29"/>
      <c r="TPY150" s="29"/>
      <c r="TPZ150" s="29"/>
      <c r="TQA150" s="29"/>
      <c r="TQB150" s="29"/>
      <c r="TQC150" s="29"/>
      <c r="TQD150" s="29"/>
      <c r="TQE150" s="29"/>
      <c r="TQF150" s="29"/>
      <c r="TQG150" s="29"/>
      <c r="TQH150" s="29"/>
      <c r="TQI150" s="29"/>
      <c r="TQJ150" s="29"/>
      <c r="TQK150" s="29"/>
      <c r="TQL150" s="29"/>
      <c r="TQM150" s="29"/>
      <c r="TQN150" s="29"/>
      <c r="TQO150" s="29"/>
      <c r="TQP150" s="29"/>
      <c r="TQQ150" s="29"/>
      <c r="TQR150" s="29"/>
      <c r="TQS150" s="29"/>
      <c r="TQT150" s="29"/>
      <c r="TQU150" s="29"/>
      <c r="TQV150" s="29"/>
      <c r="TQW150" s="29"/>
      <c r="TQX150" s="29"/>
      <c r="TQY150" s="29"/>
      <c r="TQZ150" s="29"/>
      <c r="TRA150" s="29"/>
      <c r="TRB150" s="29"/>
      <c r="TRC150" s="29"/>
      <c r="TRD150" s="29"/>
      <c r="TRE150" s="29"/>
      <c r="TRF150" s="29"/>
      <c r="TRG150" s="29"/>
      <c r="TRH150" s="29"/>
      <c r="TRI150" s="29"/>
      <c r="TRJ150" s="29"/>
      <c r="TRK150" s="29"/>
      <c r="TRL150" s="29"/>
      <c r="TRM150" s="29"/>
      <c r="TRN150" s="29"/>
      <c r="TRO150" s="29"/>
      <c r="TRP150" s="29"/>
      <c r="TRQ150" s="29"/>
      <c r="TRR150" s="29"/>
      <c r="TRS150" s="29"/>
      <c r="TRT150" s="29"/>
      <c r="TRU150" s="29"/>
      <c r="TRV150" s="29"/>
      <c r="TRW150" s="29"/>
      <c r="TRX150" s="29"/>
      <c r="TRY150" s="29"/>
      <c r="TRZ150" s="29"/>
      <c r="TSA150" s="29"/>
      <c r="TSB150" s="29"/>
      <c r="TSC150" s="29"/>
      <c r="TSD150" s="29"/>
      <c r="TSE150" s="29"/>
      <c r="TSF150" s="29"/>
      <c r="TSG150" s="29"/>
      <c r="TSH150" s="29"/>
      <c r="TSI150" s="29"/>
      <c r="TSJ150" s="29"/>
      <c r="TSK150" s="29"/>
      <c r="TSL150" s="29"/>
      <c r="TSM150" s="29"/>
      <c r="TSN150" s="29"/>
      <c r="TSO150" s="29"/>
      <c r="TSP150" s="29"/>
      <c r="TSQ150" s="29"/>
      <c r="TSR150" s="29"/>
      <c r="TSS150" s="29"/>
      <c r="TST150" s="29"/>
      <c r="TSU150" s="29"/>
      <c r="TSV150" s="29"/>
      <c r="TSW150" s="29"/>
      <c r="TSX150" s="29"/>
      <c r="TSY150" s="29"/>
      <c r="TSZ150" s="29"/>
      <c r="TTA150" s="29"/>
      <c r="TTB150" s="29"/>
      <c r="TTC150" s="29"/>
      <c r="TTD150" s="29"/>
      <c r="TTE150" s="29"/>
      <c r="TTF150" s="29"/>
      <c r="TTG150" s="29"/>
      <c r="TTH150" s="29"/>
      <c r="TTI150" s="29"/>
      <c r="TTJ150" s="29"/>
      <c r="TTK150" s="29"/>
      <c r="TTL150" s="29"/>
      <c r="TTM150" s="29"/>
      <c r="TTN150" s="29"/>
      <c r="TTO150" s="29"/>
      <c r="TTP150" s="29"/>
      <c r="TTQ150" s="29"/>
      <c r="TTR150" s="29"/>
      <c r="TTS150" s="29"/>
      <c r="TTT150" s="29"/>
      <c r="TTU150" s="29"/>
      <c r="TTV150" s="29"/>
      <c r="TTW150" s="29"/>
      <c r="TTX150" s="29"/>
      <c r="TTY150" s="29"/>
      <c r="TTZ150" s="29"/>
      <c r="TUA150" s="29"/>
      <c r="TUB150" s="29"/>
      <c r="TUC150" s="29"/>
      <c r="TUD150" s="29"/>
      <c r="TUE150" s="29"/>
      <c r="TUF150" s="29"/>
      <c r="TUG150" s="29"/>
      <c r="TUH150" s="29"/>
      <c r="TUI150" s="29"/>
      <c r="TUJ150" s="29"/>
      <c r="TUK150" s="29"/>
      <c r="TUL150" s="29"/>
      <c r="TUN150" s="29"/>
      <c r="TUO150" s="29"/>
      <c r="TUP150" s="29"/>
      <c r="TUQ150" s="29"/>
      <c r="TUR150" s="29"/>
      <c r="TUS150" s="29"/>
      <c r="TUT150" s="29"/>
      <c r="TUU150" s="29"/>
      <c r="TUV150" s="29"/>
      <c r="TUW150" s="29"/>
      <c r="TUX150" s="29"/>
      <c r="TUY150" s="29"/>
      <c r="TUZ150" s="29"/>
      <c r="TVA150" s="29"/>
      <c r="TVB150" s="29"/>
      <c r="TVC150" s="29"/>
      <c r="TVD150" s="29"/>
      <c r="TVE150" s="29"/>
      <c r="TVF150" s="29"/>
      <c r="TVG150" s="29"/>
      <c r="TVH150" s="29"/>
      <c r="TVI150" s="29"/>
      <c r="TVJ150" s="29"/>
      <c r="TVK150" s="29"/>
      <c r="TVL150" s="29"/>
      <c r="TVM150" s="29"/>
      <c r="TVN150" s="29"/>
      <c r="TVO150" s="29"/>
      <c r="TVP150" s="29"/>
      <c r="TVQ150" s="29"/>
      <c r="TVR150" s="29"/>
      <c r="TVS150" s="29"/>
      <c r="TVT150" s="29"/>
      <c r="TVU150" s="29"/>
      <c r="TVV150" s="29"/>
      <c r="TVW150" s="29"/>
      <c r="TVX150" s="29"/>
      <c r="TVY150" s="29"/>
      <c r="TVZ150" s="29"/>
      <c r="TWA150" s="29"/>
      <c r="TWB150" s="29"/>
      <c r="TWC150" s="29"/>
      <c r="TWD150" s="29"/>
      <c r="TWE150" s="29"/>
      <c r="TWF150" s="29"/>
      <c r="TWG150" s="29"/>
      <c r="TWH150" s="29"/>
      <c r="TWI150" s="29"/>
      <c r="TWJ150" s="29"/>
      <c r="TWK150" s="29"/>
      <c r="TWL150" s="29"/>
      <c r="TWM150" s="29"/>
      <c r="TWN150" s="29"/>
      <c r="TWO150" s="29"/>
      <c r="TWP150" s="29"/>
      <c r="TWQ150" s="29"/>
      <c r="TWR150" s="29"/>
      <c r="TWS150" s="29"/>
      <c r="TWT150" s="29"/>
      <c r="TWU150" s="29"/>
      <c r="TWV150" s="29"/>
      <c r="TWW150" s="29"/>
      <c r="TWX150" s="29"/>
      <c r="TWY150" s="29"/>
      <c r="TWZ150" s="29"/>
      <c r="TXA150" s="29"/>
      <c r="TXB150" s="29"/>
      <c r="TXC150" s="29"/>
      <c r="TXD150" s="29"/>
      <c r="TXE150" s="29"/>
      <c r="TXF150" s="29"/>
      <c r="TXG150" s="29"/>
      <c r="TXH150" s="29"/>
      <c r="TXI150" s="29"/>
      <c r="TXJ150" s="29"/>
      <c r="TXK150" s="29"/>
      <c r="TXL150" s="29"/>
      <c r="TXM150" s="29"/>
      <c r="TXN150" s="29"/>
      <c r="TXO150" s="29"/>
      <c r="TXP150" s="29"/>
      <c r="TXQ150" s="29"/>
      <c r="TXR150" s="29"/>
      <c r="TXS150" s="29"/>
      <c r="TXT150" s="29"/>
      <c r="TXU150" s="29"/>
      <c r="TXV150" s="29"/>
      <c r="TXW150" s="29"/>
      <c r="TXX150" s="29"/>
      <c r="TXY150" s="29"/>
      <c r="TXZ150" s="29"/>
      <c r="TYA150" s="29"/>
      <c r="TYB150" s="29"/>
      <c r="TYC150" s="29"/>
      <c r="TYD150" s="29"/>
      <c r="TYE150" s="29"/>
      <c r="TYF150" s="29"/>
      <c r="TYG150" s="29"/>
      <c r="TYH150" s="29"/>
      <c r="TYI150" s="29"/>
      <c r="TYJ150" s="29"/>
      <c r="TYK150" s="29"/>
      <c r="TYL150" s="29"/>
      <c r="TYM150" s="29"/>
      <c r="TYN150" s="29"/>
      <c r="TYO150" s="29"/>
      <c r="TYP150" s="29"/>
      <c r="TYQ150" s="29"/>
      <c r="TYR150" s="29"/>
      <c r="TYS150" s="29"/>
      <c r="TYT150" s="29"/>
      <c r="TYU150" s="29"/>
      <c r="TYV150" s="29"/>
      <c r="TYW150" s="29"/>
      <c r="TYX150" s="29"/>
      <c r="TYY150" s="29"/>
      <c r="TYZ150" s="29"/>
      <c r="TZA150" s="29"/>
      <c r="TZB150" s="29"/>
      <c r="TZC150" s="29"/>
      <c r="TZD150" s="29"/>
      <c r="TZE150" s="29"/>
      <c r="TZF150" s="29"/>
      <c r="TZG150" s="29"/>
      <c r="TZH150" s="29"/>
      <c r="TZI150" s="29"/>
      <c r="TZJ150" s="29"/>
      <c r="TZK150" s="29"/>
      <c r="TZL150" s="29"/>
      <c r="TZM150" s="29"/>
      <c r="TZN150" s="29"/>
      <c r="TZO150" s="29"/>
      <c r="TZP150" s="29"/>
      <c r="TZQ150" s="29"/>
      <c r="TZR150" s="29"/>
      <c r="TZS150" s="29"/>
      <c r="TZT150" s="29"/>
      <c r="TZU150" s="29"/>
      <c r="TZV150" s="29"/>
      <c r="TZW150" s="29"/>
      <c r="TZX150" s="29"/>
      <c r="TZY150" s="29"/>
      <c r="TZZ150" s="29"/>
      <c r="UAA150" s="29"/>
      <c r="UAB150" s="29"/>
      <c r="UAC150" s="29"/>
      <c r="UAD150" s="29"/>
      <c r="UAE150" s="29"/>
      <c r="UAF150" s="29"/>
      <c r="UAG150" s="29"/>
      <c r="UAH150" s="29"/>
      <c r="UAI150" s="29"/>
      <c r="UAJ150" s="29"/>
      <c r="UAK150" s="29"/>
      <c r="UAL150" s="29"/>
      <c r="UAM150" s="29"/>
      <c r="UAN150" s="29"/>
      <c r="UAO150" s="29"/>
      <c r="UAP150" s="29"/>
      <c r="UAQ150" s="29"/>
      <c r="UAR150" s="29"/>
      <c r="UAS150" s="29"/>
      <c r="UAT150" s="29"/>
      <c r="UAU150" s="29"/>
      <c r="UAV150" s="29"/>
      <c r="UAW150" s="29"/>
      <c r="UAX150" s="29"/>
      <c r="UAY150" s="29"/>
      <c r="UAZ150" s="29"/>
      <c r="UBA150" s="29"/>
      <c r="UBB150" s="29"/>
      <c r="UBC150" s="29"/>
      <c r="UBD150" s="29"/>
      <c r="UBE150" s="29"/>
      <c r="UBF150" s="29"/>
      <c r="UBG150" s="29"/>
      <c r="UBH150" s="29"/>
      <c r="UBI150" s="29"/>
      <c r="UBJ150" s="29"/>
      <c r="UBK150" s="29"/>
      <c r="UBL150" s="29"/>
      <c r="UBM150" s="29"/>
      <c r="UBN150" s="29"/>
      <c r="UBO150" s="29"/>
      <c r="UBP150" s="29"/>
      <c r="UBQ150" s="29"/>
      <c r="UBR150" s="29"/>
      <c r="UBS150" s="29"/>
      <c r="UBT150" s="29"/>
      <c r="UBU150" s="29"/>
      <c r="UBV150" s="29"/>
      <c r="UBW150" s="29"/>
      <c r="UBX150" s="29"/>
      <c r="UBY150" s="29"/>
      <c r="UBZ150" s="29"/>
      <c r="UCA150" s="29"/>
      <c r="UCB150" s="29"/>
      <c r="UCC150" s="29"/>
      <c r="UCD150" s="29"/>
      <c r="UCE150" s="29"/>
      <c r="UCF150" s="29"/>
      <c r="UCG150" s="29"/>
      <c r="UCH150" s="29"/>
      <c r="UCI150" s="29"/>
      <c r="UCJ150" s="29"/>
      <c r="UCK150" s="29"/>
      <c r="UCL150" s="29"/>
      <c r="UCM150" s="29"/>
      <c r="UCN150" s="29"/>
      <c r="UCO150" s="29"/>
      <c r="UCP150" s="29"/>
      <c r="UCQ150" s="29"/>
      <c r="UCR150" s="29"/>
      <c r="UCS150" s="29"/>
      <c r="UCT150" s="29"/>
      <c r="UCU150" s="29"/>
      <c r="UCV150" s="29"/>
      <c r="UCW150" s="29"/>
      <c r="UCX150" s="29"/>
      <c r="UCY150" s="29"/>
      <c r="UCZ150" s="29"/>
      <c r="UDA150" s="29"/>
      <c r="UDB150" s="29"/>
      <c r="UDC150" s="29"/>
      <c r="UDD150" s="29"/>
      <c r="UDE150" s="29"/>
      <c r="UDF150" s="29"/>
      <c r="UDG150" s="29"/>
      <c r="UDH150" s="29"/>
      <c r="UDI150" s="29"/>
      <c r="UDJ150" s="29"/>
      <c r="UDK150" s="29"/>
      <c r="UDL150" s="29"/>
      <c r="UDM150" s="29"/>
      <c r="UDN150" s="29"/>
      <c r="UDO150" s="29"/>
      <c r="UDP150" s="29"/>
      <c r="UDQ150" s="29"/>
      <c r="UDR150" s="29"/>
      <c r="UDS150" s="29"/>
      <c r="UDT150" s="29"/>
      <c r="UDU150" s="29"/>
      <c r="UDV150" s="29"/>
      <c r="UDW150" s="29"/>
      <c r="UDX150" s="29"/>
      <c r="UDY150" s="29"/>
      <c r="UDZ150" s="29"/>
      <c r="UEA150" s="29"/>
      <c r="UEB150" s="29"/>
      <c r="UEC150" s="29"/>
      <c r="UED150" s="29"/>
      <c r="UEE150" s="29"/>
      <c r="UEF150" s="29"/>
      <c r="UEG150" s="29"/>
      <c r="UEH150" s="29"/>
      <c r="UEJ150" s="29"/>
      <c r="UEK150" s="29"/>
      <c r="UEL150" s="29"/>
      <c r="UEM150" s="29"/>
      <c r="UEN150" s="29"/>
      <c r="UEO150" s="29"/>
      <c r="UEP150" s="29"/>
      <c r="UEQ150" s="29"/>
      <c r="UER150" s="29"/>
      <c r="UES150" s="29"/>
      <c r="UET150" s="29"/>
      <c r="UEU150" s="29"/>
      <c r="UEV150" s="29"/>
      <c r="UEW150" s="29"/>
      <c r="UEX150" s="29"/>
      <c r="UEY150" s="29"/>
      <c r="UEZ150" s="29"/>
      <c r="UFA150" s="29"/>
      <c r="UFB150" s="29"/>
      <c r="UFC150" s="29"/>
      <c r="UFD150" s="29"/>
      <c r="UFE150" s="29"/>
      <c r="UFF150" s="29"/>
      <c r="UFG150" s="29"/>
      <c r="UFH150" s="29"/>
      <c r="UFI150" s="29"/>
      <c r="UFJ150" s="29"/>
      <c r="UFK150" s="29"/>
      <c r="UFL150" s="29"/>
      <c r="UFM150" s="29"/>
      <c r="UFN150" s="29"/>
      <c r="UFO150" s="29"/>
      <c r="UFP150" s="29"/>
      <c r="UFQ150" s="29"/>
      <c r="UFR150" s="29"/>
      <c r="UFS150" s="29"/>
      <c r="UFT150" s="29"/>
      <c r="UFU150" s="29"/>
      <c r="UFV150" s="29"/>
      <c r="UFW150" s="29"/>
      <c r="UFX150" s="29"/>
      <c r="UFY150" s="29"/>
      <c r="UFZ150" s="29"/>
      <c r="UGA150" s="29"/>
      <c r="UGB150" s="29"/>
      <c r="UGC150" s="29"/>
      <c r="UGD150" s="29"/>
      <c r="UGE150" s="29"/>
      <c r="UGF150" s="29"/>
      <c r="UGG150" s="29"/>
      <c r="UGH150" s="29"/>
      <c r="UGI150" s="29"/>
      <c r="UGJ150" s="29"/>
      <c r="UGK150" s="29"/>
      <c r="UGL150" s="29"/>
      <c r="UGM150" s="29"/>
      <c r="UGN150" s="29"/>
      <c r="UGO150" s="29"/>
      <c r="UGP150" s="29"/>
      <c r="UGQ150" s="29"/>
      <c r="UGR150" s="29"/>
      <c r="UGS150" s="29"/>
      <c r="UGT150" s="29"/>
      <c r="UGU150" s="29"/>
      <c r="UGV150" s="29"/>
      <c r="UGW150" s="29"/>
      <c r="UGX150" s="29"/>
      <c r="UGY150" s="29"/>
      <c r="UGZ150" s="29"/>
      <c r="UHA150" s="29"/>
      <c r="UHB150" s="29"/>
      <c r="UHC150" s="29"/>
      <c r="UHD150" s="29"/>
      <c r="UHE150" s="29"/>
      <c r="UHF150" s="29"/>
      <c r="UHG150" s="29"/>
      <c r="UHH150" s="29"/>
      <c r="UHI150" s="29"/>
      <c r="UHJ150" s="29"/>
      <c r="UHK150" s="29"/>
      <c r="UHL150" s="29"/>
      <c r="UHM150" s="29"/>
      <c r="UHN150" s="29"/>
      <c r="UHO150" s="29"/>
      <c r="UHP150" s="29"/>
      <c r="UHQ150" s="29"/>
      <c r="UHR150" s="29"/>
      <c r="UHS150" s="29"/>
      <c r="UHT150" s="29"/>
      <c r="UHU150" s="29"/>
      <c r="UHV150" s="29"/>
      <c r="UHW150" s="29"/>
      <c r="UHX150" s="29"/>
      <c r="UHY150" s="29"/>
      <c r="UHZ150" s="29"/>
      <c r="UIA150" s="29"/>
      <c r="UIB150" s="29"/>
      <c r="UIC150" s="29"/>
      <c r="UID150" s="29"/>
      <c r="UIE150" s="29"/>
      <c r="UIF150" s="29"/>
      <c r="UIG150" s="29"/>
      <c r="UIH150" s="29"/>
      <c r="UII150" s="29"/>
      <c r="UIJ150" s="29"/>
      <c r="UIK150" s="29"/>
      <c r="UIL150" s="29"/>
      <c r="UIM150" s="29"/>
      <c r="UIN150" s="29"/>
      <c r="UIO150" s="29"/>
      <c r="UIP150" s="29"/>
      <c r="UIQ150" s="29"/>
      <c r="UIR150" s="29"/>
      <c r="UIS150" s="29"/>
      <c r="UIT150" s="29"/>
      <c r="UIU150" s="29"/>
      <c r="UIV150" s="29"/>
      <c r="UIW150" s="29"/>
      <c r="UIX150" s="29"/>
      <c r="UIY150" s="29"/>
      <c r="UIZ150" s="29"/>
      <c r="UJA150" s="29"/>
      <c r="UJB150" s="29"/>
      <c r="UJC150" s="29"/>
      <c r="UJD150" s="29"/>
      <c r="UJE150" s="29"/>
      <c r="UJF150" s="29"/>
      <c r="UJG150" s="29"/>
      <c r="UJH150" s="29"/>
      <c r="UJI150" s="29"/>
      <c r="UJJ150" s="29"/>
      <c r="UJK150" s="29"/>
      <c r="UJL150" s="29"/>
      <c r="UJM150" s="29"/>
      <c r="UJN150" s="29"/>
      <c r="UJO150" s="29"/>
      <c r="UJP150" s="29"/>
      <c r="UJQ150" s="29"/>
      <c r="UJR150" s="29"/>
      <c r="UJS150" s="29"/>
      <c r="UJT150" s="29"/>
      <c r="UJU150" s="29"/>
      <c r="UJV150" s="29"/>
      <c r="UJW150" s="29"/>
      <c r="UJX150" s="29"/>
      <c r="UJY150" s="29"/>
      <c r="UJZ150" s="29"/>
      <c r="UKA150" s="29"/>
      <c r="UKB150" s="29"/>
      <c r="UKC150" s="29"/>
      <c r="UKD150" s="29"/>
      <c r="UKE150" s="29"/>
      <c r="UKF150" s="29"/>
      <c r="UKG150" s="29"/>
      <c r="UKH150" s="29"/>
      <c r="UKI150" s="29"/>
      <c r="UKJ150" s="29"/>
      <c r="UKK150" s="29"/>
      <c r="UKL150" s="29"/>
      <c r="UKM150" s="29"/>
      <c r="UKN150" s="29"/>
      <c r="UKO150" s="29"/>
      <c r="UKP150" s="29"/>
      <c r="UKQ150" s="29"/>
      <c r="UKR150" s="29"/>
      <c r="UKS150" s="29"/>
      <c r="UKT150" s="29"/>
      <c r="UKU150" s="29"/>
      <c r="UKV150" s="29"/>
      <c r="UKW150" s="29"/>
      <c r="UKX150" s="29"/>
      <c r="UKY150" s="29"/>
      <c r="UKZ150" s="29"/>
      <c r="ULA150" s="29"/>
      <c r="ULB150" s="29"/>
      <c r="ULC150" s="29"/>
      <c r="ULD150" s="29"/>
      <c r="ULE150" s="29"/>
      <c r="ULF150" s="29"/>
      <c r="ULG150" s="29"/>
      <c r="ULH150" s="29"/>
      <c r="ULI150" s="29"/>
      <c r="ULJ150" s="29"/>
      <c r="ULK150" s="29"/>
      <c r="ULL150" s="29"/>
      <c r="ULM150" s="29"/>
      <c r="ULN150" s="29"/>
      <c r="ULO150" s="29"/>
      <c r="ULP150" s="29"/>
      <c r="ULQ150" s="29"/>
      <c r="ULR150" s="29"/>
      <c r="ULS150" s="29"/>
      <c r="ULT150" s="29"/>
      <c r="ULU150" s="29"/>
      <c r="ULV150" s="29"/>
      <c r="ULW150" s="29"/>
      <c r="ULX150" s="29"/>
      <c r="ULY150" s="29"/>
      <c r="ULZ150" s="29"/>
      <c r="UMA150" s="29"/>
      <c r="UMB150" s="29"/>
      <c r="UMC150" s="29"/>
      <c r="UMD150" s="29"/>
      <c r="UME150" s="29"/>
      <c r="UMF150" s="29"/>
      <c r="UMG150" s="29"/>
      <c r="UMH150" s="29"/>
      <c r="UMI150" s="29"/>
      <c r="UMJ150" s="29"/>
      <c r="UMK150" s="29"/>
      <c r="UML150" s="29"/>
      <c r="UMM150" s="29"/>
      <c r="UMN150" s="29"/>
      <c r="UMO150" s="29"/>
      <c r="UMP150" s="29"/>
      <c r="UMQ150" s="29"/>
      <c r="UMR150" s="29"/>
      <c r="UMS150" s="29"/>
      <c r="UMT150" s="29"/>
      <c r="UMU150" s="29"/>
      <c r="UMV150" s="29"/>
      <c r="UMW150" s="29"/>
      <c r="UMX150" s="29"/>
      <c r="UMY150" s="29"/>
      <c r="UMZ150" s="29"/>
      <c r="UNA150" s="29"/>
      <c r="UNB150" s="29"/>
      <c r="UNC150" s="29"/>
      <c r="UND150" s="29"/>
      <c r="UNE150" s="29"/>
      <c r="UNF150" s="29"/>
      <c r="UNG150" s="29"/>
      <c r="UNH150" s="29"/>
      <c r="UNI150" s="29"/>
      <c r="UNJ150" s="29"/>
      <c r="UNK150" s="29"/>
      <c r="UNL150" s="29"/>
      <c r="UNM150" s="29"/>
      <c r="UNN150" s="29"/>
      <c r="UNO150" s="29"/>
      <c r="UNP150" s="29"/>
      <c r="UNQ150" s="29"/>
      <c r="UNR150" s="29"/>
      <c r="UNS150" s="29"/>
      <c r="UNT150" s="29"/>
      <c r="UNU150" s="29"/>
      <c r="UNV150" s="29"/>
      <c r="UNW150" s="29"/>
      <c r="UNX150" s="29"/>
      <c r="UNY150" s="29"/>
      <c r="UNZ150" s="29"/>
      <c r="UOA150" s="29"/>
      <c r="UOB150" s="29"/>
      <c r="UOC150" s="29"/>
      <c r="UOD150" s="29"/>
      <c r="UOF150" s="29"/>
      <c r="UOG150" s="29"/>
      <c r="UOH150" s="29"/>
      <c r="UOI150" s="29"/>
      <c r="UOJ150" s="29"/>
      <c r="UOK150" s="29"/>
      <c r="UOL150" s="29"/>
      <c r="UOM150" s="29"/>
      <c r="UON150" s="29"/>
      <c r="UOO150" s="29"/>
      <c r="UOP150" s="29"/>
      <c r="UOQ150" s="29"/>
      <c r="UOR150" s="29"/>
      <c r="UOS150" s="29"/>
      <c r="UOT150" s="29"/>
      <c r="UOU150" s="29"/>
      <c r="UOV150" s="29"/>
      <c r="UOW150" s="29"/>
      <c r="UOX150" s="29"/>
      <c r="UOY150" s="29"/>
      <c r="UOZ150" s="29"/>
      <c r="UPA150" s="29"/>
      <c r="UPB150" s="29"/>
      <c r="UPC150" s="29"/>
      <c r="UPD150" s="29"/>
      <c r="UPE150" s="29"/>
      <c r="UPF150" s="29"/>
      <c r="UPG150" s="29"/>
      <c r="UPH150" s="29"/>
      <c r="UPI150" s="29"/>
      <c r="UPJ150" s="29"/>
      <c r="UPK150" s="29"/>
      <c r="UPL150" s="29"/>
      <c r="UPM150" s="29"/>
      <c r="UPN150" s="29"/>
      <c r="UPO150" s="29"/>
      <c r="UPP150" s="29"/>
      <c r="UPQ150" s="29"/>
      <c r="UPR150" s="29"/>
      <c r="UPS150" s="29"/>
      <c r="UPT150" s="29"/>
      <c r="UPU150" s="29"/>
      <c r="UPV150" s="29"/>
      <c r="UPW150" s="29"/>
      <c r="UPX150" s="29"/>
      <c r="UPY150" s="29"/>
      <c r="UPZ150" s="29"/>
      <c r="UQA150" s="29"/>
      <c r="UQB150" s="29"/>
      <c r="UQC150" s="29"/>
      <c r="UQD150" s="29"/>
      <c r="UQE150" s="29"/>
      <c r="UQF150" s="29"/>
      <c r="UQG150" s="29"/>
      <c r="UQH150" s="29"/>
      <c r="UQI150" s="29"/>
      <c r="UQJ150" s="29"/>
      <c r="UQK150" s="29"/>
      <c r="UQL150" s="29"/>
      <c r="UQM150" s="29"/>
      <c r="UQN150" s="29"/>
      <c r="UQO150" s="29"/>
      <c r="UQP150" s="29"/>
      <c r="UQQ150" s="29"/>
      <c r="UQR150" s="29"/>
      <c r="UQS150" s="29"/>
      <c r="UQT150" s="29"/>
      <c r="UQU150" s="29"/>
      <c r="UQV150" s="29"/>
      <c r="UQW150" s="29"/>
      <c r="UQX150" s="29"/>
      <c r="UQY150" s="29"/>
      <c r="UQZ150" s="29"/>
      <c r="URA150" s="29"/>
      <c r="URB150" s="29"/>
      <c r="URC150" s="29"/>
      <c r="URD150" s="29"/>
      <c r="URE150" s="29"/>
      <c r="URF150" s="29"/>
      <c r="URG150" s="29"/>
      <c r="URH150" s="29"/>
      <c r="URI150" s="29"/>
      <c r="URJ150" s="29"/>
      <c r="URK150" s="29"/>
      <c r="URL150" s="29"/>
      <c r="URM150" s="29"/>
      <c r="URN150" s="29"/>
      <c r="URO150" s="29"/>
      <c r="URP150" s="29"/>
      <c r="URQ150" s="29"/>
      <c r="URR150" s="29"/>
      <c r="URS150" s="29"/>
      <c r="URT150" s="29"/>
      <c r="URU150" s="29"/>
      <c r="URV150" s="29"/>
      <c r="URW150" s="29"/>
      <c r="URX150" s="29"/>
      <c r="URY150" s="29"/>
      <c r="URZ150" s="29"/>
      <c r="USA150" s="29"/>
      <c r="USB150" s="29"/>
      <c r="USC150" s="29"/>
      <c r="USD150" s="29"/>
      <c r="USE150" s="29"/>
      <c r="USF150" s="29"/>
      <c r="USG150" s="29"/>
      <c r="USH150" s="29"/>
      <c r="USI150" s="29"/>
      <c r="USJ150" s="29"/>
      <c r="USK150" s="29"/>
      <c r="USL150" s="29"/>
      <c r="USM150" s="29"/>
      <c r="USN150" s="29"/>
      <c r="USO150" s="29"/>
      <c r="USP150" s="29"/>
      <c r="USQ150" s="29"/>
      <c r="USR150" s="29"/>
      <c r="USS150" s="29"/>
      <c r="UST150" s="29"/>
      <c r="USU150" s="29"/>
      <c r="USV150" s="29"/>
      <c r="USW150" s="29"/>
      <c r="USX150" s="29"/>
      <c r="USY150" s="29"/>
      <c r="USZ150" s="29"/>
      <c r="UTA150" s="29"/>
      <c r="UTB150" s="29"/>
      <c r="UTC150" s="29"/>
      <c r="UTD150" s="29"/>
      <c r="UTE150" s="29"/>
      <c r="UTF150" s="29"/>
      <c r="UTG150" s="29"/>
      <c r="UTH150" s="29"/>
      <c r="UTI150" s="29"/>
      <c r="UTJ150" s="29"/>
      <c r="UTK150" s="29"/>
      <c r="UTL150" s="29"/>
      <c r="UTM150" s="29"/>
      <c r="UTN150" s="29"/>
      <c r="UTO150" s="29"/>
      <c r="UTP150" s="29"/>
      <c r="UTQ150" s="29"/>
      <c r="UTR150" s="29"/>
      <c r="UTS150" s="29"/>
      <c r="UTT150" s="29"/>
      <c r="UTU150" s="29"/>
      <c r="UTV150" s="29"/>
      <c r="UTW150" s="29"/>
      <c r="UTX150" s="29"/>
      <c r="UTY150" s="29"/>
      <c r="UTZ150" s="29"/>
      <c r="UUA150" s="29"/>
      <c r="UUB150" s="29"/>
      <c r="UUC150" s="29"/>
      <c r="UUD150" s="29"/>
      <c r="UUE150" s="29"/>
      <c r="UUF150" s="29"/>
      <c r="UUG150" s="29"/>
      <c r="UUH150" s="29"/>
      <c r="UUI150" s="29"/>
      <c r="UUJ150" s="29"/>
      <c r="UUK150" s="29"/>
      <c r="UUL150" s="29"/>
      <c r="UUM150" s="29"/>
      <c r="UUN150" s="29"/>
      <c r="UUO150" s="29"/>
      <c r="UUP150" s="29"/>
      <c r="UUQ150" s="29"/>
      <c r="UUR150" s="29"/>
      <c r="UUS150" s="29"/>
      <c r="UUT150" s="29"/>
      <c r="UUU150" s="29"/>
      <c r="UUV150" s="29"/>
      <c r="UUW150" s="29"/>
      <c r="UUX150" s="29"/>
      <c r="UUY150" s="29"/>
      <c r="UUZ150" s="29"/>
      <c r="UVA150" s="29"/>
      <c r="UVB150" s="29"/>
      <c r="UVC150" s="29"/>
      <c r="UVD150" s="29"/>
      <c r="UVE150" s="29"/>
      <c r="UVF150" s="29"/>
      <c r="UVG150" s="29"/>
      <c r="UVH150" s="29"/>
      <c r="UVI150" s="29"/>
      <c r="UVJ150" s="29"/>
      <c r="UVK150" s="29"/>
      <c r="UVL150" s="29"/>
      <c r="UVM150" s="29"/>
      <c r="UVN150" s="29"/>
      <c r="UVO150" s="29"/>
      <c r="UVP150" s="29"/>
      <c r="UVQ150" s="29"/>
      <c r="UVR150" s="29"/>
      <c r="UVS150" s="29"/>
      <c r="UVT150" s="29"/>
      <c r="UVU150" s="29"/>
      <c r="UVV150" s="29"/>
      <c r="UVW150" s="29"/>
      <c r="UVX150" s="29"/>
      <c r="UVY150" s="29"/>
      <c r="UVZ150" s="29"/>
      <c r="UWA150" s="29"/>
      <c r="UWB150" s="29"/>
      <c r="UWC150" s="29"/>
      <c r="UWD150" s="29"/>
      <c r="UWE150" s="29"/>
      <c r="UWF150" s="29"/>
      <c r="UWG150" s="29"/>
      <c r="UWH150" s="29"/>
      <c r="UWI150" s="29"/>
      <c r="UWJ150" s="29"/>
      <c r="UWK150" s="29"/>
      <c r="UWL150" s="29"/>
      <c r="UWM150" s="29"/>
      <c r="UWN150" s="29"/>
      <c r="UWO150" s="29"/>
      <c r="UWP150" s="29"/>
      <c r="UWQ150" s="29"/>
      <c r="UWR150" s="29"/>
      <c r="UWS150" s="29"/>
      <c r="UWT150" s="29"/>
      <c r="UWU150" s="29"/>
      <c r="UWV150" s="29"/>
      <c r="UWW150" s="29"/>
      <c r="UWX150" s="29"/>
      <c r="UWY150" s="29"/>
      <c r="UWZ150" s="29"/>
      <c r="UXA150" s="29"/>
      <c r="UXB150" s="29"/>
      <c r="UXC150" s="29"/>
      <c r="UXD150" s="29"/>
      <c r="UXE150" s="29"/>
      <c r="UXF150" s="29"/>
      <c r="UXG150" s="29"/>
      <c r="UXH150" s="29"/>
      <c r="UXI150" s="29"/>
      <c r="UXJ150" s="29"/>
      <c r="UXK150" s="29"/>
      <c r="UXL150" s="29"/>
      <c r="UXM150" s="29"/>
      <c r="UXN150" s="29"/>
      <c r="UXO150" s="29"/>
      <c r="UXP150" s="29"/>
      <c r="UXQ150" s="29"/>
      <c r="UXR150" s="29"/>
      <c r="UXS150" s="29"/>
      <c r="UXT150" s="29"/>
      <c r="UXU150" s="29"/>
      <c r="UXV150" s="29"/>
      <c r="UXW150" s="29"/>
      <c r="UXX150" s="29"/>
      <c r="UXY150" s="29"/>
      <c r="UXZ150" s="29"/>
      <c r="UYB150" s="29"/>
      <c r="UYC150" s="29"/>
      <c r="UYD150" s="29"/>
      <c r="UYE150" s="29"/>
      <c r="UYF150" s="29"/>
      <c r="UYG150" s="29"/>
      <c r="UYH150" s="29"/>
      <c r="UYI150" s="29"/>
      <c r="UYJ150" s="29"/>
      <c r="UYK150" s="29"/>
      <c r="UYL150" s="29"/>
      <c r="UYM150" s="29"/>
      <c r="UYN150" s="29"/>
      <c r="UYO150" s="29"/>
      <c r="UYP150" s="29"/>
      <c r="UYQ150" s="29"/>
      <c r="UYR150" s="29"/>
      <c r="UYS150" s="29"/>
      <c r="UYT150" s="29"/>
      <c r="UYU150" s="29"/>
      <c r="UYV150" s="29"/>
      <c r="UYW150" s="29"/>
      <c r="UYX150" s="29"/>
      <c r="UYY150" s="29"/>
      <c r="UYZ150" s="29"/>
      <c r="UZA150" s="29"/>
      <c r="UZB150" s="29"/>
      <c r="UZC150" s="29"/>
      <c r="UZD150" s="29"/>
      <c r="UZE150" s="29"/>
      <c r="UZF150" s="29"/>
      <c r="UZG150" s="29"/>
      <c r="UZH150" s="29"/>
      <c r="UZI150" s="29"/>
      <c r="UZJ150" s="29"/>
      <c r="UZK150" s="29"/>
      <c r="UZL150" s="29"/>
      <c r="UZM150" s="29"/>
      <c r="UZN150" s="29"/>
      <c r="UZO150" s="29"/>
      <c r="UZP150" s="29"/>
      <c r="UZQ150" s="29"/>
      <c r="UZR150" s="29"/>
      <c r="UZS150" s="29"/>
      <c r="UZT150" s="29"/>
      <c r="UZU150" s="29"/>
      <c r="UZV150" s="29"/>
      <c r="UZW150" s="29"/>
      <c r="UZX150" s="29"/>
      <c r="UZY150" s="29"/>
      <c r="UZZ150" s="29"/>
      <c r="VAA150" s="29"/>
      <c r="VAB150" s="29"/>
      <c r="VAC150" s="29"/>
      <c r="VAD150" s="29"/>
      <c r="VAE150" s="29"/>
      <c r="VAF150" s="29"/>
      <c r="VAG150" s="29"/>
      <c r="VAH150" s="29"/>
      <c r="VAI150" s="29"/>
      <c r="VAJ150" s="29"/>
      <c r="VAK150" s="29"/>
      <c r="VAL150" s="29"/>
      <c r="VAM150" s="29"/>
      <c r="VAN150" s="29"/>
      <c r="VAO150" s="29"/>
      <c r="VAP150" s="29"/>
      <c r="VAQ150" s="29"/>
      <c r="VAR150" s="29"/>
      <c r="VAS150" s="29"/>
      <c r="VAT150" s="29"/>
      <c r="VAU150" s="29"/>
      <c r="VAV150" s="29"/>
      <c r="VAW150" s="29"/>
      <c r="VAX150" s="29"/>
      <c r="VAY150" s="29"/>
      <c r="VAZ150" s="29"/>
      <c r="VBA150" s="29"/>
      <c r="VBB150" s="29"/>
      <c r="VBC150" s="29"/>
      <c r="VBD150" s="29"/>
      <c r="VBE150" s="29"/>
      <c r="VBF150" s="29"/>
      <c r="VBG150" s="29"/>
      <c r="VBH150" s="29"/>
      <c r="VBI150" s="29"/>
      <c r="VBJ150" s="29"/>
      <c r="VBK150" s="29"/>
      <c r="VBL150" s="29"/>
      <c r="VBM150" s="29"/>
      <c r="VBN150" s="29"/>
      <c r="VBO150" s="29"/>
      <c r="VBP150" s="29"/>
      <c r="VBQ150" s="29"/>
      <c r="VBR150" s="29"/>
      <c r="VBS150" s="29"/>
      <c r="VBT150" s="29"/>
      <c r="VBU150" s="29"/>
      <c r="VBV150" s="29"/>
      <c r="VBW150" s="29"/>
      <c r="VBX150" s="29"/>
      <c r="VBY150" s="29"/>
      <c r="VBZ150" s="29"/>
      <c r="VCA150" s="29"/>
      <c r="VCB150" s="29"/>
      <c r="VCC150" s="29"/>
      <c r="VCD150" s="29"/>
      <c r="VCE150" s="29"/>
      <c r="VCF150" s="29"/>
      <c r="VCG150" s="29"/>
      <c r="VCH150" s="29"/>
      <c r="VCI150" s="29"/>
      <c r="VCJ150" s="29"/>
      <c r="VCK150" s="29"/>
      <c r="VCL150" s="29"/>
      <c r="VCM150" s="29"/>
      <c r="VCN150" s="29"/>
      <c r="VCO150" s="29"/>
      <c r="VCP150" s="29"/>
      <c r="VCQ150" s="29"/>
      <c r="VCR150" s="29"/>
      <c r="VCS150" s="29"/>
      <c r="VCT150" s="29"/>
      <c r="VCU150" s="29"/>
      <c r="VCV150" s="29"/>
      <c r="VCW150" s="29"/>
      <c r="VCX150" s="29"/>
      <c r="VCY150" s="29"/>
      <c r="VCZ150" s="29"/>
      <c r="VDA150" s="29"/>
      <c r="VDB150" s="29"/>
      <c r="VDC150" s="29"/>
      <c r="VDD150" s="29"/>
      <c r="VDE150" s="29"/>
      <c r="VDF150" s="29"/>
      <c r="VDG150" s="29"/>
      <c r="VDH150" s="29"/>
      <c r="VDI150" s="29"/>
      <c r="VDJ150" s="29"/>
      <c r="VDK150" s="29"/>
      <c r="VDL150" s="29"/>
      <c r="VDM150" s="29"/>
      <c r="VDN150" s="29"/>
      <c r="VDO150" s="29"/>
      <c r="VDP150" s="29"/>
      <c r="VDQ150" s="29"/>
      <c r="VDR150" s="29"/>
      <c r="VDS150" s="29"/>
      <c r="VDT150" s="29"/>
      <c r="VDU150" s="29"/>
      <c r="VDV150" s="29"/>
      <c r="VDW150" s="29"/>
      <c r="VDX150" s="29"/>
      <c r="VDY150" s="29"/>
      <c r="VDZ150" s="29"/>
      <c r="VEA150" s="29"/>
      <c r="VEB150" s="29"/>
      <c r="VEC150" s="29"/>
      <c r="VED150" s="29"/>
      <c r="VEE150" s="29"/>
      <c r="VEF150" s="29"/>
      <c r="VEG150" s="29"/>
      <c r="VEH150" s="29"/>
      <c r="VEI150" s="29"/>
      <c r="VEJ150" s="29"/>
      <c r="VEK150" s="29"/>
      <c r="VEL150" s="29"/>
      <c r="VEM150" s="29"/>
      <c r="VEN150" s="29"/>
      <c r="VEO150" s="29"/>
      <c r="VEP150" s="29"/>
      <c r="VEQ150" s="29"/>
      <c r="VER150" s="29"/>
      <c r="VES150" s="29"/>
      <c r="VET150" s="29"/>
      <c r="VEU150" s="29"/>
      <c r="VEV150" s="29"/>
      <c r="VEW150" s="29"/>
      <c r="VEX150" s="29"/>
      <c r="VEY150" s="29"/>
      <c r="VEZ150" s="29"/>
      <c r="VFA150" s="29"/>
      <c r="VFB150" s="29"/>
      <c r="VFC150" s="29"/>
      <c r="VFD150" s="29"/>
      <c r="VFE150" s="29"/>
      <c r="VFF150" s="29"/>
      <c r="VFG150" s="29"/>
      <c r="VFH150" s="29"/>
      <c r="VFI150" s="29"/>
      <c r="VFJ150" s="29"/>
      <c r="VFK150" s="29"/>
      <c r="VFL150" s="29"/>
      <c r="VFM150" s="29"/>
      <c r="VFN150" s="29"/>
      <c r="VFO150" s="29"/>
      <c r="VFP150" s="29"/>
      <c r="VFQ150" s="29"/>
      <c r="VFR150" s="29"/>
      <c r="VFS150" s="29"/>
      <c r="VFT150" s="29"/>
      <c r="VFU150" s="29"/>
      <c r="VFV150" s="29"/>
      <c r="VFW150" s="29"/>
      <c r="VFX150" s="29"/>
      <c r="VFY150" s="29"/>
      <c r="VFZ150" s="29"/>
      <c r="VGA150" s="29"/>
      <c r="VGB150" s="29"/>
      <c r="VGC150" s="29"/>
      <c r="VGD150" s="29"/>
      <c r="VGE150" s="29"/>
      <c r="VGF150" s="29"/>
      <c r="VGG150" s="29"/>
      <c r="VGH150" s="29"/>
      <c r="VGI150" s="29"/>
      <c r="VGJ150" s="29"/>
      <c r="VGK150" s="29"/>
      <c r="VGL150" s="29"/>
      <c r="VGM150" s="29"/>
      <c r="VGN150" s="29"/>
      <c r="VGO150" s="29"/>
      <c r="VGP150" s="29"/>
      <c r="VGQ150" s="29"/>
      <c r="VGR150" s="29"/>
      <c r="VGS150" s="29"/>
      <c r="VGT150" s="29"/>
      <c r="VGU150" s="29"/>
      <c r="VGV150" s="29"/>
      <c r="VGW150" s="29"/>
      <c r="VGX150" s="29"/>
      <c r="VGY150" s="29"/>
      <c r="VGZ150" s="29"/>
      <c r="VHA150" s="29"/>
      <c r="VHB150" s="29"/>
      <c r="VHC150" s="29"/>
      <c r="VHD150" s="29"/>
      <c r="VHE150" s="29"/>
      <c r="VHF150" s="29"/>
      <c r="VHG150" s="29"/>
      <c r="VHH150" s="29"/>
      <c r="VHI150" s="29"/>
      <c r="VHJ150" s="29"/>
      <c r="VHK150" s="29"/>
      <c r="VHL150" s="29"/>
      <c r="VHM150" s="29"/>
      <c r="VHN150" s="29"/>
      <c r="VHO150" s="29"/>
      <c r="VHP150" s="29"/>
      <c r="VHQ150" s="29"/>
      <c r="VHR150" s="29"/>
      <c r="VHS150" s="29"/>
      <c r="VHT150" s="29"/>
      <c r="VHU150" s="29"/>
      <c r="VHV150" s="29"/>
      <c r="VHX150" s="29"/>
      <c r="VHY150" s="29"/>
      <c r="VHZ150" s="29"/>
      <c r="VIA150" s="29"/>
      <c r="VIB150" s="29"/>
      <c r="VIC150" s="29"/>
      <c r="VID150" s="29"/>
      <c r="VIE150" s="29"/>
      <c r="VIF150" s="29"/>
      <c r="VIG150" s="29"/>
      <c r="VIH150" s="29"/>
      <c r="VII150" s="29"/>
      <c r="VIJ150" s="29"/>
      <c r="VIK150" s="29"/>
      <c r="VIL150" s="29"/>
      <c r="VIM150" s="29"/>
      <c r="VIN150" s="29"/>
      <c r="VIO150" s="29"/>
      <c r="VIP150" s="29"/>
      <c r="VIQ150" s="29"/>
      <c r="VIR150" s="29"/>
      <c r="VIS150" s="29"/>
      <c r="VIT150" s="29"/>
      <c r="VIU150" s="29"/>
      <c r="VIV150" s="29"/>
      <c r="VIW150" s="29"/>
      <c r="VIX150" s="29"/>
      <c r="VIY150" s="29"/>
      <c r="VIZ150" s="29"/>
      <c r="VJA150" s="29"/>
      <c r="VJB150" s="29"/>
      <c r="VJC150" s="29"/>
      <c r="VJD150" s="29"/>
      <c r="VJE150" s="29"/>
      <c r="VJF150" s="29"/>
      <c r="VJG150" s="29"/>
      <c r="VJH150" s="29"/>
      <c r="VJI150" s="29"/>
      <c r="VJJ150" s="29"/>
      <c r="VJK150" s="29"/>
      <c r="VJL150" s="29"/>
      <c r="VJM150" s="29"/>
      <c r="VJN150" s="29"/>
      <c r="VJO150" s="29"/>
      <c r="VJP150" s="29"/>
      <c r="VJQ150" s="29"/>
      <c r="VJR150" s="29"/>
      <c r="VJS150" s="29"/>
      <c r="VJT150" s="29"/>
      <c r="VJU150" s="29"/>
      <c r="VJV150" s="29"/>
      <c r="VJW150" s="29"/>
      <c r="VJX150" s="29"/>
      <c r="VJY150" s="29"/>
      <c r="VJZ150" s="29"/>
      <c r="VKA150" s="29"/>
      <c r="VKB150" s="29"/>
      <c r="VKC150" s="29"/>
      <c r="VKD150" s="29"/>
      <c r="VKE150" s="29"/>
      <c r="VKF150" s="29"/>
      <c r="VKG150" s="29"/>
      <c r="VKH150" s="29"/>
      <c r="VKI150" s="29"/>
      <c r="VKJ150" s="29"/>
      <c r="VKK150" s="29"/>
      <c r="VKL150" s="29"/>
      <c r="VKM150" s="29"/>
      <c r="VKN150" s="29"/>
      <c r="VKO150" s="29"/>
      <c r="VKP150" s="29"/>
      <c r="VKQ150" s="29"/>
      <c r="VKR150" s="29"/>
      <c r="VKS150" s="29"/>
      <c r="VKT150" s="29"/>
      <c r="VKU150" s="29"/>
      <c r="VKV150" s="29"/>
      <c r="VKW150" s="29"/>
      <c r="VKX150" s="29"/>
      <c r="VKY150" s="29"/>
      <c r="VKZ150" s="29"/>
      <c r="VLA150" s="29"/>
      <c r="VLB150" s="29"/>
      <c r="VLC150" s="29"/>
      <c r="VLD150" s="29"/>
      <c r="VLE150" s="29"/>
      <c r="VLF150" s="29"/>
      <c r="VLG150" s="29"/>
      <c r="VLH150" s="29"/>
      <c r="VLI150" s="29"/>
      <c r="VLJ150" s="29"/>
      <c r="VLK150" s="29"/>
      <c r="VLL150" s="29"/>
      <c r="VLM150" s="29"/>
      <c r="VLN150" s="29"/>
      <c r="VLO150" s="29"/>
      <c r="VLP150" s="29"/>
      <c r="VLQ150" s="29"/>
      <c r="VLR150" s="29"/>
      <c r="VLS150" s="29"/>
      <c r="VLT150" s="29"/>
      <c r="VLU150" s="29"/>
      <c r="VLV150" s="29"/>
      <c r="VLW150" s="29"/>
      <c r="VLX150" s="29"/>
      <c r="VLY150" s="29"/>
      <c r="VLZ150" s="29"/>
      <c r="VMA150" s="29"/>
      <c r="VMB150" s="29"/>
      <c r="VMC150" s="29"/>
      <c r="VMD150" s="29"/>
      <c r="VME150" s="29"/>
      <c r="VMF150" s="29"/>
      <c r="VMG150" s="29"/>
      <c r="VMH150" s="29"/>
      <c r="VMI150" s="29"/>
      <c r="VMJ150" s="29"/>
      <c r="VMK150" s="29"/>
      <c r="VML150" s="29"/>
      <c r="VMM150" s="29"/>
      <c r="VMN150" s="29"/>
      <c r="VMO150" s="29"/>
      <c r="VMP150" s="29"/>
      <c r="VMQ150" s="29"/>
      <c r="VMR150" s="29"/>
      <c r="VMS150" s="29"/>
      <c r="VMT150" s="29"/>
      <c r="VMU150" s="29"/>
      <c r="VMV150" s="29"/>
      <c r="VMW150" s="29"/>
      <c r="VMX150" s="29"/>
      <c r="VMY150" s="29"/>
      <c r="VMZ150" s="29"/>
      <c r="VNA150" s="29"/>
      <c r="VNB150" s="29"/>
      <c r="VNC150" s="29"/>
      <c r="VND150" s="29"/>
      <c r="VNE150" s="29"/>
      <c r="VNF150" s="29"/>
      <c r="VNG150" s="29"/>
      <c r="VNH150" s="29"/>
      <c r="VNI150" s="29"/>
      <c r="VNJ150" s="29"/>
      <c r="VNK150" s="29"/>
      <c r="VNL150" s="29"/>
      <c r="VNM150" s="29"/>
      <c r="VNN150" s="29"/>
      <c r="VNO150" s="29"/>
      <c r="VNP150" s="29"/>
      <c r="VNQ150" s="29"/>
      <c r="VNR150" s="29"/>
      <c r="VNS150" s="29"/>
      <c r="VNT150" s="29"/>
      <c r="VNU150" s="29"/>
      <c r="VNV150" s="29"/>
      <c r="VNW150" s="29"/>
      <c r="VNX150" s="29"/>
      <c r="VNY150" s="29"/>
      <c r="VNZ150" s="29"/>
      <c r="VOA150" s="29"/>
      <c r="VOB150" s="29"/>
      <c r="VOC150" s="29"/>
      <c r="VOD150" s="29"/>
      <c r="VOE150" s="29"/>
      <c r="VOF150" s="29"/>
      <c r="VOG150" s="29"/>
      <c r="VOH150" s="29"/>
      <c r="VOI150" s="29"/>
      <c r="VOJ150" s="29"/>
      <c r="VOK150" s="29"/>
      <c r="VOL150" s="29"/>
      <c r="VOM150" s="29"/>
      <c r="VON150" s="29"/>
      <c r="VOO150" s="29"/>
      <c r="VOP150" s="29"/>
      <c r="VOQ150" s="29"/>
      <c r="VOR150" s="29"/>
      <c r="VOS150" s="29"/>
      <c r="VOT150" s="29"/>
      <c r="VOU150" s="29"/>
      <c r="VOV150" s="29"/>
      <c r="VOW150" s="29"/>
      <c r="VOX150" s="29"/>
      <c r="VOY150" s="29"/>
      <c r="VOZ150" s="29"/>
      <c r="VPA150" s="29"/>
      <c r="VPB150" s="29"/>
      <c r="VPC150" s="29"/>
      <c r="VPD150" s="29"/>
      <c r="VPE150" s="29"/>
      <c r="VPF150" s="29"/>
      <c r="VPG150" s="29"/>
      <c r="VPH150" s="29"/>
      <c r="VPI150" s="29"/>
      <c r="VPJ150" s="29"/>
      <c r="VPK150" s="29"/>
      <c r="VPL150" s="29"/>
      <c r="VPM150" s="29"/>
      <c r="VPN150" s="29"/>
      <c r="VPO150" s="29"/>
      <c r="VPP150" s="29"/>
      <c r="VPQ150" s="29"/>
      <c r="VPR150" s="29"/>
      <c r="VPS150" s="29"/>
      <c r="VPT150" s="29"/>
      <c r="VPU150" s="29"/>
      <c r="VPV150" s="29"/>
      <c r="VPW150" s="29"/>
      <c r="VPX150" s="29"/>
      <c r="VPY150" s="29"/>
      <c r="VPZ150" s="29"/>
      <c r="VQA150" s="29"/>
      <c r="VQB150" s="29"/>
      <c r="VQC150" s="29"/>
      <c r="VQD150" s="29"/>
      <c r="VQE150" s="29"/>
      <c r="VQF150" s="29"/>
      <c r="VQG150" s="29"/>
      <c r="VQH150" s="29"/>
      <c r="VQI150" s="29"/>
      <c r="VQJ150" s="29"/>
      <c r="VQK150" s="29"/>
      <c r="VQL150" s="29"/>
      <c r="VQM150" s="29"/>
      <c r="VQN150" s="29"/>
      <c r="VQO150" s="29"/>
      <c r="VQP150" s="29"/>
      <c r="VQQ150" s="29"/>
      <c r="VQR150" s="29"/>
      <c r="VQS150" s="29"/>
      <c r="VQT150" s="29"/>
      <c r="VQU150" s="29"/>
      <c r="VQV150" s="29"/>
      <c r="VQW150" s="29"/>
      <c r="VQX150" s="29"/>
      <c r="VQY150" s="29"/>
      <c r="VQZ150" s="29"/>
      <c r="VRA150" s="29"/>
      <c r="VRB150" s="29"/>
      <c r="VRC150" s="29"/>
      <c r="VRD150" s="29"/>
      <c r="VRE150" s="29"/>
      <c r="VRF150" s="29"/>
      <c r="VRG150" s="29"/>
      <c r="VRH150" s="29"/>
      <c r="VRI150" s="29"/>
      <c r="VRJ150" s="29"/>
      <c r="VRK150" s="29"/>
      <c r="VRL150" s="29"/>
      <c r="VRM150" s="29"/>
      <c r="VRN150" s="29"/>
      <c r="VRO150" s="29"/>
      <c r="VRP150" s="29"/>
      <c r="VRQ150" s="29"/>
      <c r="VRR150" s="29"/>
      <c r="VRT150" s="29"/>
      <c r="VRU150" s="29"/>
      <c r="VRV150" s="29"/>
      <c r="VRW150" s="29"/>
      <c r="VRX150" s="29"/>
      <c r="VRY150" s="29"/>
      <c r="VRZ150" s="29"/>
      <c r="VSA150" s="29"/>
      <c r="VSB150" s="29"/>
      <c r="VSC150" s="29"/>
      <c r="VSD150" s="29"/>
      <c r="VSE150" s="29"/>
      <c r="VSF150" s="29"/>
      <c r="VSG150" s="29"/>
      <c r="VSH150" s="29"/>
      <c r="VSI150" s="29"/>
      <c r="VSJ150" s="29"/>
      <c r="VSK150" s="29"/>
      <c r="VSL150" s="29"/>
      <c r="VSM150" s="29"/>
      <c r="VSN150" s="29"/>
      <c r="VSO150" s="29"/>
      <c r="VSP150" s="29"/>
      <c r="VSQ150" s="29"/>
      <c r="VSR150" s="29"/>
      <c r="VSS150" s="29"/>
      <c r="VST150" s="29"/>
      <c r="VSU150" s="29"/>
      <c r="VSV150" s="29"/>
      <c r="VSW150" s="29"/>
      <c r="VSX150" s="29"/>
      <c r="VSY150" s="29"/>
      <c r="VSZ150" s="29"/>
      <c r="VTA150" s="29"/>
      <c r="VTB150" s="29"/>
      <c r="VTC150" s="29"/>
      <c r="VTD150" s="29"/>
      <c r="VTE150" s="29"/>
      <c r="VTF150" s="29"/>
      <c r="VTG150" s="29"/>
      <c r="VTH150" s="29"/>
      <c r="VTI150" s="29"/>
      <c r="VTJ150" s="29"/>
      <c r="VTK150" s="29"/>
      <c r="VTL150" s="29"/>
      <c r="VTM150" s="29"/>
      <c r="VTN150" s="29"/>
      <c r="VTO150" s="29"/>
      <c r="VTP150" s="29"/>
      <c r="VTQ150" s="29"/>
      <c r="VTR150" s="29"/>
      <c r="VTS150" s="29"/>
      <c r="VTT150" s="29"/>
      <c r="VTU150" s="29"/>
      <c r="VTV150" s="29"/>
      <c r="VTW150" s="29"/>
      <c r="VTX150" s="29"/>
      <c r="VTY150" s="29"/>
      <c r="VTZ150" s="29"/>
      <c r="VUA150" s="29"/>
      <c r="VUB150" s="29"/>
      <c r="VUC150" s="29"/>
      <c r="VUD150" s="29"/>
      <c r="VUE150" s="29"/>
      <c r="VUF150" s="29"/>
      <c r="VUG150" s="29"/>
      <c r="VUH150" s="29"/>
      <c r="VUI150" s="29"/>
      <c r="VUJ150" s="29"/>
      <c r="VUK150" s="29"/>
      <c r="VUL150" s="29"/>
      <c r="VUM150" s="29"/>
      <c r="VUN150" s="29"/>
      <c r="VUO150" s="29"/>
      <c r="VUP150" s="29"/>
      <c r="VUQ150" s="29"/>
      <c r="VUR150" s="29"/>
      <c r="VUS150" s="29"/>
      <c r="VUT150" s="29"/>
      <c r="VUU150" s="29"/>
      <c r="VUV150" s="29"/>
      <c r="VUW150" s="29"/>
      <c r="VUX150" s="29"/>
      <c r="VUY150" s="29"/>
      <c r="VUZ150" s="29"/>
      <c r="VVA150" s="29"/>
      <c r="VVB150" s="29"/>
      <c r="VVC150" s="29"/>
      <c r="VVD150" s="29"/>
      <c r="VVE150" s="29"/>
      <c r="VVF150" s="29"/>
      <c r="VVG150" s="29"/>
      <c r="VVH150" s="29"/>
      <c r="VVI150" s="29"/>
      <c r="VVJ150" s="29"/>
      <c r="VVK150" s="29"/>
      <c r="VVL150" s="29"/>
      <c r="VVM150" s="29"/>
      <c r="VVN150" s="29"/>
      <c r="VVO150" s="29"/>
      <c r="VVP150" s="29"/>
      <c r="VVQ150" s="29"/>
      <c r="VVR150" s="29"/>
      <c r="VVS150" s="29"/>
      <c r="VVT150" s="29"/>
      <c r="VVU150" s="29"/>
      <c r="VVV150" s="29"/>
      <c r="VVW150" s="29"/>
      <c r="VVX150" s="29"/>
      <c r="VVY150" s="29"/>
      <c r="VVZ150" s="29"/>
      <c r="VWA150" s="29"/>
      <c r="VWB150" s="29"/>
      <c r="VWC150" s="29"/>
      <c r="VWD150" s="29"/>
      <c r="VWE150" s="29"/>
      <c r="VWF150" s="29"/>
      <c r="VWG150" s="29"/>
      <c r="VWH150" s="29"/>
      <c r="VWI150" s="29"/>
      <c r="VWJ150" s="29"/>
      <c r="VWK150" s="29"/>
      <c r="VWL150" s="29"/>
      <c r="VWM150" s="29"/>
      <c r="VWN150" s="29"/>
      <c r="VWO150" s="29"/>
      <c r="VWP150" s="29"/>
      <c r="VWQ150" s="29"/>
      <c r="VWR150" s="29"/>
      <c r="VWS150" s="29"/>
      <c r="VWT150" s="29"/>
      <c r="VWU150" s="29"/>
      <c r="VWV150" s="29"/>
      <c r="VWW150" s="29"/>
      <c r="VWX150" s="29"/>
      <c r="VWY150" s="29"/>
      <c r="VWZ150" s="29"/>
      <c r="VXA150" s="29"/>
      <c r="VXB150" s="29"/>
      <c r="VXC150" s="29"/>
      <c r="VXD150" s="29"/>
      <c r="VXE150" s="29"/>
      <c r="VXF150" s="29"/>
      <c r="VXG150" s="29"/>
      <c r="VXH150" s="29"/>
      <c r="VXI150" s="29"/>
      <c r="VXJ150" s="29"/>
      <c r="VXK150" s="29"/>
      <c r="VXL150" s="29"/>
      <c r="VXM150" s="29"/>
      <c r="VXN150" s="29"/>
      <c r="VXO150" s="29"/>
      <c r="VXP150" s="29"/>
      <c r="VXQ150" s="29"/>
      <c r="VXR150" s="29"/>
      <c r="VXS150" s="29"/>
      <c r="VXT150" s="29"/>
      <c r="VXU150" s="29"/>
      <c r="VXV150" s="29"/>
      <c r="VXW150" s="29"/>
      <c r="VXX150" s="29"/>
      <c r="VXY150" s="29"/>
      <c r="VXZ150" s="29"/>
      <c r="VYA150" s="29"/>
      <c r="VYB150" s="29"/>
      <c r="VYC150" s="29"/>
      <c r="VYD150" s="29"/>
      <c r="VYE150" s="29"/>
      <c r="VYF150" s="29"/>
      <c r="VYG150" s="29"/>
      <c r="VYH150" s="29"/>
      <c r="VYI150" s="29"/>
      <c r="VYJ150" s="29"/>
      <c r="VYK150" s="29"/>
      <c r="VYL150" s="29"/>
      <c r="VYM150" s="29"/>
      <c r="VYN150" s="29"/>
      <c r="VYO150" s="29"/>
      <c r="VYP150" s="29"/>
      <c r="VYQ150" s="29"/>
      <c r="VYR150" s="29"/>
      <c r="VYS150" s="29"/>
      <c r="VYT150" s="29"/>
      <c r="VYU150" s="29"/>
      <c r="VYV150" s="29"/>
      <c r="VYW150" s="29"/>
      <c r="VYX150" s="29"/>
      <c r="VYY150" s="29"/>
      <c r="VYZ150" s="29"/>
      <c r="VZA150" s="29"/>
      <c r="VZB150" s="29"/>
      <c r="VZC150" s="29"/>
      <c r="VZD150" s="29"/>
      <c r="VZE150" s="29"/>
      <c r="VZF150" s="29"/>
      <c r="VZG150" s="29"/>
      <c r="VZH150" s="29"/>
      <c r="VZI150" s="29"/>
      <c r="VZJ150" s="29"/>
      <c r="VZK150" s="29"/>
      <c r="VZL150" s="29"/>
      <c r="VZM150" s="29"/>
      <c r="VZN150" s="29"/>
      <c r="VZO150" s="29"/>
      <c r="VZP150" s="29"/>
      <c r="VZQ150" s="29"/>
      <c r="VZR150" s="29"/>
      <c r="VZS150" s="29"/>
      <c r="VZT150" s="29"/>
      <c r="VZU150" s="29"/>
      <c r="VZV150" s="29"/>
      <c r="VZW150" s="29"/>
      <c r="VZX150" s="29"/>
      <c r="VZY150" s="29"/>
      <c r="VZZ150" s="29"/>
      <c r="WAA150" s="29"/>
      <c r="WAB150" s="29"/>
      <c r="WAC150" s="29"/>
      <c r="WAD150" s="29"/>
      <c r="WAE150" s="29"/>
      <c r="WAF150" s="29"/>
      <c r="WAG150" s="29"/>
      <c r="WAH150" s="29"/>
      <c r="WAI150" s="29"/>
      <c r="WAJ150" s="29"/>
      <c r="WAK150" s="29"/>
      <c r="WAL150" s="29"/>
      <c r="WAM150" s="29"/>
      <c r="WAN150" s="29"/>
      <c r="WAO150" s="29"/>
      <c r="WAP150" s="29"/>
      <c r="WAQ150" s="29"/>
      <c r="WAR150" s="29"/>
      <c r="WAS150" s="29"/>
      <c r="WAT150" s="29"/>
      <c r="WAU150" s="29"/>
      <c r="WAV150" s="29"/>
      <c r="WAW150" s="29"/>
      <c r="WAX150" s="29"/>
      <c r="WAY150" s="29"/>
      <c r="WAZ150" s="29"/>
      <c r="WBA150" s="29"/>
      <c r="WBB150" s="29"/>
      <c r="WBC150" s="29"/>
      <c r="WBD150" s="29"/>
      <c r="WBE150" s="29"/>
      <c r="WBF150" s="29"/>
      <c r="WBG150" s="29"/>
      <c r="WBH150" s="29"/>
      <c r="WBI150" s="29"/>
      <c r="WBJ150" s="29"/>
      <c r="WBK150" s="29"/>
      <c r="WBL150" s="29"/>
      <c r="WBM150" s="29"/>
      <c r="WBN150" s="29"/>
      <c r="WBP150" s="29"/>
      <c r="WBQ150" s="29"/>
      <c r="WBR150" s="29"/>
      <c r="WBS150" s="29"/>
      <c r="WBT150" s="29"/>
      <c r="WBU150" s="29"/>
      <c r="WBV150" s="29"/>
      <c r="WBW150" s="29"/>
      <c r="WBX150" s="29"/>
      <c r="WBY150" s="29"/>
      <c r="WBZ150" s="29"/>
      <c r="WCA150" s="29"/>
      <c r="WCB150" s="29"/>
      <c r="WCC150" s="29"/>
      <c r="WCD150" s="29"/>
      <c r="WCE150" s="29"/>
      <c r="WCF150" s="29"/>
      <c r="WCG150" s="29"/>
      <c r="WCH150" s="29"/>
      <c r="WCI150" s="29"/>
      <c r="WCJ150" s="29"/>
      <c r="WCK150" s="29"/>
      <c r="WCL150" s="29"/>
      <c r="WCM150" s="29"/>
      <c r="WCN150" s="29"/>
      <c r="WCO150" s="29"/>
      <c r="WCP150" s="29"/>
      <c r="WCQ150" s="29"/>
      <c r="WCR150" s="29"/>
      <c r="WCS150" s="29"/>
      <c r="WCT150" s="29"/>
      <c r="WCU150" s="29"/>
      <c r="WCV150" s="29"/>
      <c r="WCW150" s="29"/>
      <c r="WCX150" s="29"/>
      <c r="WCY150" s="29"/>
      <c r="WCZ150" s="29"/>
      <c r="WDA150" s="29"/>
      <c r="WDB150" s="29"/>
      <c r="WDC150" s="29"/>
      <c r="WDD150" s="29"/>
      <c r="WDE150" s="29"/>
      <c r="WDF150" s="29"/>
      <c r="WDG150" s="29"/>
      <c r="WDH150" s="29"/>
      <c r="WDI150" s="29"/>
      <c r="WDJ150" s="29"/>
      <c r="WDK150" s="29"/>
      <c r="WDL150" s="29"/>
      <c r="WDM150" s="29"/>
      <c r="WDN150" s="29"/>
      <c r="WDO150" s="29"/>
      <c r="WDP150" s="29"/>
      <c r="WDQ150" s="29"/>
      <c r="WDR150" s="29"/>
      <c r="WDS150" s="29"/>
      <c r="WDT150" s="29"/>
      <c r="WDU150" s="29"/>
      <c r="WDV150" s="29"/>
      <c r="WDW150" s="29"/>
      <c r="WDX150" s="29"/>
      <c r="WDY150" s="29"/>
      <c r="WDZ150" s="29"/>
      <c r="WEA150" s="29"/>
      <c r="WEB150" s="29"/>
      <c r="WEC150" s="29"/>
      <c r="WED150" s="29"/>
      <c r="WEE150" s="29"/>
      <c r="WEF150" s="29"/>
      <c r="WEG150" s="29"/>
      <c r="WEH150" s="29"/>
      <c r="WEI150" s="29"/>
      <c r="WEJ150" s="29"/>
      <c r="WEK150" s="29"/>
      <c r="WEL150" s="29"/>
      <c r="WEM150" s="29"/>
      <c r="WEN150" s="29"/>
      <c r="WEO150" s="29"/>
      <c r="WEP150" s="29"/>
      <c r="WEQ150" s="29"/>
      <c r="WER150" s="29"/>
      <c r="WES150" s="29"/>
      <c r="WET150" s="29"/>
      <c r="WEU150" s="29"/>
      <c r="WEV150" s="29"/>
      <c r="WEW150" s="29"/>
      <c r="WEX150" s="29"/>
      <c r="WEY150" s="29"/>
      <c r="WEZ150" s="29"/>
      <c r="WFA150" s="29"/>
      <c r="WFB150" s="29"/>
      <c r="WFC150" s="29"/>
      <c r="WFD150" s="29"/>
      <c r="WFE150" s="29"/>
      <c r="WFF150" s="29"/>
      <c r="WFG150" s="29"/>
      <c r="WFH150" s="29"/>
      <c r="WFI150" s="29"/>
      <c r="WFJ150" s="29"/>
      <c r="WFK150" s="29"/>
      <c r="WFL150" s="29"/>
      <c r="WFM150" s="29"/>
      <c r="WFN150" s="29"/>
      <c r="WFO150" s="29"/>
      <c r="WFP150" s="29"/>
      <c r="WFQ150" s="29"/>
      <c r="WFR150" s="29"/>
      <c r="WFS150" s="29"/>
      <c r="WFT150" s="29"/>
      <c r="WFU150" s="29"/>
      <c r="WFV150" s="29"/>
      <c r="WFW150" s="29"/>
      <c r="WFX150" s="29"/>
      <c r="WFY150" s="29"/>
      <c r="WFZ150" s="29"/>
      <c r="WGA150" s="29"/>
      <c r="WGB150" s="29"/>
      <c r="WGC150" s="29"/>
      <c r="WGD150" s="29"/>
      <c r="WGE150" s="29"/>
      <c r="WGF150" s="29"/>
      <c r="WGG150" s="29"/>
      <c r="WGH150" s="29"/>
      <c r="WGI150" s="29"/>
      <c r="WGJ150" s="29"/>
      <c r="WGK150" s="29"/>
      <c r="WGL150" s="29"/>
      <c r="WGM150" s="29"/>
      <c r="WGN150" s="29"/>
      <c r="WGO150" s="29"/>
      <c r="WGP150" s="29"/>
      <c r="WGQ150" s="29"/>
      <c r="WGR150" s="29"/>
      <c r="WGS150" s="29"/>
      <c r="WGT150" s="29"/>
      <c r="WGU150" s="29"/>
      <c r="WGV150" s="29"/>
      <c r="WGW150" s="29"/>
      <c r="WGX150" s="29"/>
      <c r="WGY150" s="29"/>
      <c r="WGZ150" s="29"/>
      <c r="WHA150" s="29"/>
      <c r="WHB150" s="29"/>
      <c r="WHC150" s="29"/>
      <c r="WHD150" s="29"/>
      <c r="WHE150" s="29"/>
      <c r="WHF150" s="29"/>
      <c r="WHG150" s="29"/>
      <c r="WHH150" s="29"/>
      <c r="WHI150" s="29"/>
      <c r="WHJ150" s="29"/>
      <c r="WHK150" s="29"/>
      <c r="WHL150" s="29"/>
      <c r="WHM150" s="29"/>
      <c r="WHN150" s="29"/>
      <c r="WHO150" s="29"/>
      <c r="WHP150" s="29"/>
      <c r="WHQ150" s="29"/>
      <c r="WHR150" s="29"/>
      <c r="WHS150" s="29"/>
      <c r="WHT150" s="29"/>
      <c r="WHU150" s="29"/>
      <c r="WHV150" s="29"/>
      <c r="WHW150" s="29"/>
      <c r="WHX150" s="29"/>
      <c r="WHY150" s="29"/>
      <c r="WHZ150" s="29"/>
      <c r="WIA150" s="29"/>
      <c r="WIB150" s="29"/>
      <c r="WIC150" s="29"/>
      <c r="WID150" s="29"/>
      <c r="WIE150" s="29"/>
      <c r="WIF150" s="29"/>
      <c r="WIG150" s="29"/>
      <c r="WIH150" s="29"/>
      <c r="WII150" s="29"/>
      <c r="WIJ150" s="29"/>
      <c r="WIK150" s="29"/>
      <c r="WIL150" s="29"/>
      <c r="WIM150" s="29"/>
      <c r="WIN150" s="29"/>
      <c r="WIO150" s="29"/>
      <c r="WIP150" s="29"/>
      <c r="WIQ150" s="29"/>
      <c r="WIR150" s="29"/>
      <c r="WIS150" s="29"/>
      <c r="WIT150" s="29"/>
      <c r="WIU150" s="29"/>
      <c r="WIV150" s="29"/>
      <c r="WIW150" s="29"/>
      <c r="WIX150" s="29"/>
      <c r="WIY150" s="29"/>
      <c r="WIZ150" s="29"/>
      <c r="WJA150" s="29"/>
      <c r="WJB150" s="29"/>
      <c r="WJC150" s="29"/>
      <c r="WJD150" s="29"/>
      <c r="WJE150" s="29"/>
      <c r="WJF150" s="29"/>
      <c r="WJG150" s="29"/>
      <c r="WJH150" s="29"/>
      <c r="WJI150" s="29"/>
      <c r="WJJ150" s="29"/>
      <c r="WJK150" s="29"/>
      <c r="WJL150" s="29"/>
      <c r="WJM150" s="29"/>
      <c r="WJN150" s="29"/>
      <c r="WJO150" s="29"/>
      <c r="WJP150" s="29"/>
      <c r="WJQ150" s="29"/>
      <c r="WJR150" s="29"/>
      <c r="WJS150" s="29"/>
      <c r="WJT150" s="29"/>
      <c r="WJU150" s="29"/>
      <c r="WJV150" s="29"/>
      <c r="WJW150" s="29"/>
      <c r="WJX150" s="29"/>
      <c r="WJY150" s="29"/>
      <c r="WJZ150" s="29"/>
      <c r="WKA150" s="29"/>
      <c r="WKB150" s="29"/>
      <c r="WKC150" s="29"/>
      <c r="WKD150" s="29"/>
      <c r="WKE150" s="29"/>
      <c r="WKF150" s="29"/>
      <c r="WKG150" s="29"/>
      <c r="WKH150" s="29"/>
      <c r="WKI150" s="29"/>
      <c r="WKJ150" s="29"/>
      <c r="WKK150" s="29"/>
      <c r="WKL150" s="29"/>
      <c r="WKM150" s="29"/>
      <c r="WKN150" s="29"/>
      <c r="WKO150" s="29"/>
      <c r="WKP150" s="29"/>
      <c r="WKQ150" s="29"/>
      <c r="WKR150" s="29"/>
      <c r="WKS150" s="29"/>
      <c r="WKT150" s="29"/>
      <c r="WKU150" s="29"/>
      <c r="WKV150" s="29"/>
      <c r="WKW150" s="29"/>
      <c r="WKX150" s="29"/>
      <c r="WKY150" s="29"/>
      <c r="WKZ150" s="29"/>
      <c r="WLA150" s="29"/>
      <c r="WLB150" s="29"/>
      <c r="WLC150" s="29"/>
      <c r="WLD150" s="29"/>
      <c r="WLE150" s="29"/>
      <c r="WLF150" s="29"/>
      <c r="WLG150" s="29"/>
      <c r="WLH150" s="29"/>
      <c r="WLI150" s="29"/>
      <c r="WLJ150" s="29"/>
      <c r="WLL150" s="29"/>
      <c r="WLM150" s="29"/>
      <c r="WLN150" s="29"/>
      <c r="WLO150" s="29"/>
      <c r="WLP150" s="29"/>
      <c r="WLQ150" s="29"/>
      <c r="WLR150" s="29"/>
      <c r="WLS150" s="29"/>
      <c r="WLT150" s="29"/>
      <c r="WLU150" s="29"/>
      <c r="WLV150" s="29"/>
      <c r="WLW150" s="29"/>
      <c r="WLX150" s="29"/>
      <c r="WLY150" s="29"/>
      <c r="WLZ150" s="29"/>
      <c r="WMA150" s="29"/>
      <c r="WMB150" s="29"/>
      <c r="WMC150" s="29"/>
      <c r="WMD150" s="29"/>
      <c r="WME150" s="29"/>
      <c r="WMF150" s="29"/>
      <c r="WMG150" s="29"/>
      <c r="WMH150" s="29"/>
      <c r="WMI150" s="29"/>
      <c r="WMJ150" s="29"/>
      <c r="WMK150" s="29"/>
      <c r="WML150" s="29"/>
      <c r="WMM150" s="29"/>
      <c r="WMN150" s="29"/>
      <c r="WMO150" s="29"/>
      <c r="WMP150" s="29"/>
      <c r="WMQ150" s="29"/>
      <c r="WMR150" s="29"/>
      <c r="WMS150" s="29"/>
      <c r="WMT150" s="29"/>
      <c r="WMU150" s="29"/>
      <c r="WMV150" s="29"/>
      <c r="WMW150" s="29"/>
      <c r="WMX150" s="29"/>
      <c r="WMY150" s="29"/>
      <c r="WMZ150" s="29"/>
      <c r="WNA150" s="29"/>
      <c r="WNB150" s="29"/>
      <c r="WNC150" s="29"/>
      <c r="WND150" s="29"/>
      <c r="WNE150" s="29"/>
      <c r="WNF150" s="29"/>
      <c r="WNG150" s="29"/>
      <c r="WNH150" s="29"/>
      <c r="WNI150" s="29"/>
      <c r="WNJ150" s="29"/>
      <c r="WNK150" s="29"/>
      <c r="WNL150" s="29"/>
      <c r="WNM150" s="29"/>
      <c r="WNN150" s="29"/>
      <c r="WNO150" s="29"/>
      <c r="WNP150" s="29"/>
      <c r="WNQ150" s="29"/>
      <c r="WNR150" s="29"/>
      <c r="WNS150" s="29"/>
      <c r="WNT150" s="29"/>
      <c r="WNU150" s="29"/>
      <c r="WNV150" s="29"/>
      <c r="WNW150" s="29"/>
      <c r="WNX150" s="29"/>
      <c r="WNY150" s="29"/>
      <c r="WNZ150" s="29"/>
      <c r="WOA150" s="29"/>
      <c r="WOB150" s="29"/>
      <c r="WOC150" s="29"/>
      <c r="WOD150" s="29"/>
      <c r="WOE150" s="29"/>
      <c r="WOF150" s="29"/>
      <c r="WOG150" s="29"/>
      <c r="WOH150" s="29"/>
      <c r="WOI150" s="29"/>
      <c r="WOJ150" s="29"/>
      <c r="WOK150" s="29"/>
      <c r="WOL150" s="29"/>
      <c r="WOM150" s="29"/>
      <c r="WON150" s="29"/>
      <c r="WOO150" s="29"/>
      <c r="WOP150" s="29"/>
      <c r="WOQ150" s="29"/>
      <c r="WOR150" s="29"/>
      <c r="WOS150" s="29"/>
      <c r="WOT150" s="29"/>
      <c r="WOU150" s="29"/>
      <c r="WOV150" s="29"/>
      <c r="WOW150" s="29"/>
      <c r="WOX150" s="29"/>
      <c r="WOY150" s="29"/>
      <c r="WOZ150" s="29"/>
      <c r="WPA150" s="29"/>
      <c r="WPB150" s="29"/>
      <c r="WPC150" s="29"/>
      <c r="WPD150" s="29"/>
      <c r="WPE150" s="29"/>
      <c r="WPF150" s="29"/>
      <c r="WPG150" s="29"/>
      <c r="WPH150" s="29"/>
      <c r="WPI150" s="29"/>
      <c r="WPJ150" s="29"/>
      <c r="WPK150" s="29"/>
      <c r="WPL150" s="29"/>
      <c r="WPM150" s="29"/>
      <c r="WPN150" s="29"/>
      <c r="WPO150" s="29"/>
      <c r="WPP150" s="29"/>
      <c r="WPQ150" s="29"/>
      <c r="WPR150" s="29"/>
      <c r="WPS150" s="29"/>
      <c r="WPT150" s="29"/>
      <c r="WPU150" s="29"/>
      <c r="WPV150" s="29"/>
      <c r="WPW150" s="29"/>
      <c r="WPX150" s="29"/>
      <c r="WPY150" s="29"/>
      <c r="WPZ150" s="29"/>
      <c r="WQA150" s="29"/>
      <c r="WQB150" s="29"/>
      <c r="WQC150" s="29"/>
      <c r="WQD150" s="29"/>
      <c r="WQE150" s="29"/>
      <c r="WQF150" s="29"/>
      <c r="WQG150" s="29"/>
      <c r="WQH150" s="29"/>
      <c r="WQI150" s="29"/>
      <c r="WQJ150" s="29"/>
      <c r="WQK150" s="29"/>
      <c r="WQL150" s="29"/>
      <c r="WQM150" s="29"/>
      <c r="WQN150" s="29"/>
      <c r="WQO150" s="29"/>
      <c r="WQP150" s="29"/>
      <c r="WQQ150" s="29"/>
      <c r="WQR150" s="29"/>
      <c r="WQS150" s="29"/>
      <c r="WQT150" s="29"/>
      <c r="WQU150" s="29"/>
      <c r="WQV150" s="29"/>
      <c r="WQW150" s="29"/>
      <c r="WQX150" s="29"/>
      <c r="WQY150" s="29"/>
      <c r="WQZ150" s="29"/>
      <c r="WRA150" s="29"/>
      <c r="WRB150" s="29"/>
      <c r="WRC150" s="29"/>
      <c r="WRD150" s="29"/>
      <c r="WRE150" s="29"/>
      <c r="WRF150" s="29"/>
      <c r="WRG150" s="29"/>
      <c r="WRH150" s="29"/>
      <c r="WRI150" s="29"/>
      <c r="WRJ150" s="29"/>
      <c r="WRK150" s="29"/>
      <c r="WRL150" s="29"/>
      <c r="WRM150" s="29"/>
      <c r="WRN150" s="29"/>
      <c r="WRO150" s="29"/>
      <c r="WRP150" s="29"/>
      <c r="WRQ150" s="29"/>
      <c r="WRR150" s="29"/>
      <c r="WRS150" s="29"/>
      <c r="WRT150" s="29"/>
      <c r="WRU150" s="29"/>
      <c r="WRV150" s="29"/>
      <c r="WRW150" s="29"/>
      <c r="WRX150" s="29"/>
      <c r="WRY150" s="29"/>
      <c r="WRZ150" s="29"/>
      <c r="WSA150" s="29"/>
      <c r="WSB150" s="29"/>
      <c r="WSC150" s="29"/>
      <c r="WSD150" s="29"/>
      <c r="WSE150" s="29"/>
      <c r="WSF150" s="29"/>
      <c r="WSG150" s="29"/>
      <c r="WSH150" s="29"/>
      <c r="WSI150" s="29"/>
      <c r="WSJ150" s="29"/>
      <c r="WSK150" s="29"/>
      <c r="WSL150" s="29"/>
      <c r="WSM150" s="29"/>
      <c r="WSN150" s="29"/>
      <c r="WSO150" s="29"/>
      <c r="WSP150" s="29"/>
      <c r="WSQ150" s="29"/>
      <c r="WSR150" s="29"/>
      <c r="WSS150" s="29"/>
      <c r="WST150" s="29"/>
      <c r="WSU150" s="29"/>
      <c r="WSV150" s="29"/>
      <c r="WSW150" s="29"/>
      <c r="WSX150" s="29"/>
      <c r="WSY150" s="29"/>
      <c r="WSZ150" s="29"/>
      <c r="WTA150" s="29"/>
      <c r="WTB150" s="29"/>
      <c r="WTC150" s="29"/>
      <c r="WTD150" s="29"/>
      <c r="WTE150" s="29"/>
      <c r="WTF150" s="29"/>
      <c r="WTG150" s="29"/>
      <c r="WTH150" s="29"/>
      <c r="WTI150" s="29"/>
      <c r="WTJ150" s="29"/>
      <c r="WTK150" s="29"/>
      <c r="WTL150" s="29"/>
      <c r="WTM150" s="29"/>
      <c r="WTN150" s="29"/>
      <c r="WTO150" s="29"/>
      <c r="WTP150" s="29"/>
      <c r="WTQ150" s="29"/>
      <c r="WTR150" s="29"/>
      <c r="WTS150" s="29"/>
      <c r="WTT150" s="29"/>
      <c r="WTU150" s="29"/>
      <c r="WTV150" s="29"/>
      <c r="WTW150" s="29"/>
      <c r="WTX150" s="29"/>
      <c r="WTY150" s="29"/>
      <c r="WTZ150" s="29"/>
      <c r="WUA150" s="29"/>
      <c r="WUB150" s="29"/>
      <c r="WUC150" s="29"/>
      <c r="WUD150" s="29"/>
      <c r="WUE150" s="29"/>
      <c r="WUF150" s="29"/>
      <c r="WUG150" s="29"/>
      <c r="WUH150" s="29"/>
      <c r="WUI150" s="29"/>
      <c r="WUJ150" s="29"/>
      <c r="WUK150" s="29"/>
      <c r="WUL150" s="29"/>
      <c r="WUM150" s="29"/>
      <c r="WUN150" s="29"/>
      <c r="WUO150" s="29"/>
      <c r="WUP150" s="29"/>
      <c r="WUQ150" s="29"/>
      <c r="WUR150" s="29"/>
      <c r="WUS150" s="29"/>
      <c r="WUT150" s="29"/>
      <c r="WUU150" s="29"/>
      <c r="WUV150" s="29"/>
      <c r="WUW150" s="29"/>
      <c r="WUX150" s="29"/>
      <c r="WUY150" s="29"/>
      <c r="WUZ150" s="29"/>
      <c r="WVA150" s="29"/>
      <c r="WVB150" s="29"/>
      <c r="WVC150" s="29"/>
      <c r="WVD150" s="29"/>
      <c r="WVE150" s="29"/>
      <c r="WVF150" s="29"/>
      <c r="WVH150" s="29"/>
      <c r="WVI150" s="29"/>
      <c r="WVJ150" s="29"/>
      <c r="WVK150" s="29"/>
      <c r="WVL150" s="29"/>
      <c r="WVM150" s="29"/>
      <c r="WVN150" s="29"/>
      <c r="WVO150" s="29"/>
      <c r="WVP150" s="29"/>
      <c r="WVQ150" s="29"/>
      <c r="WVR150" s="29"/>
      <c r="WVS150" s="29"/>
      <c r="WVT150" s="29"/>
      <c r="WVU150" s="29"/>
      <c r="WVV150" s="29"/>
      <c r="WVW150" s="29"/>
      <c r="WVX150" s="29"/>
      <c r="WVY150" s="29"/>
      <c r="WVZ150" s="29"/>
      <c r="WWA150" s="29"/>
      <c r="WWB150" s="29"/>
      <c r="WWC150" s="29"/>
      <c r="WWD150" s="29"/>
      <c r="WWE150" s="29"/>
      <c r="WWF150" s="29"/>
      <c r="WWG150" s="29"/>
      <c r="WWH150" s="29"/>
      <c r="WWI150" s="29"/>
      <c r="WWJ150" s="29"/>
      <c r="WWK150" s="29"/>
      <c r="WWL150" s="29"/>
      <c r="WWM150" s="29"/>
      <c r="WWN150" s="29"/>
      <c r="WWO150" s="29"/>
      <c r="WWP150" s="29"/>
      <c r="WWQ150" s="29"/>
      <c r="WWR150" s="29"/>
      <c r="WWS150" s="29"/>
      <c r="WWT150" s="29"/>
      <c r="WWU150" s="29"/>
      <c r="WWV150" s="29"/>
      <c r="WWW150" s="29"/>
      <c r="WWX150" s="29"/>
      <c r="WWY150" s="29"/>
      <c r="WWZ150" s="29"/>
      <c r="WXA150" s="29"/>
      <c r="WXB150" s="29"/>
      <c r="WXC150" s="29"/>
      <c r="WXD150" s="29"/>
      <c r="WXE150" s="29"/>
      <c r="WXF150" s="29"/>
      <c r="WXG150" s="29"/>
      <c r="WXH150" s="29"/>
      <c r="WXI150" s="29"/>
      <c r="WXJ150" s="29"/>
      <c r="WXK150" s="29"/>
      <c r="WXL150" s="29"/>
      <c r="WXM150" s="29"/>
      <c r="WXN150" s="29"/>
      <c r="WXO150" s="29"/>
      <c r="WXP150" s="29"/>
      <c r="WXQ150" s="29"/>
      <c r="WXR150" s="29"/>
      <c r="WXS150" s="29"/>
      <c r="WXT150" s="29"/>
      <c r="WXU150" s="29"/>
      <c r="WXV150" s="29"/>
      <c r="WXW150" s="29"/>
      <c r="WXX150" s="29"/>
      <c r="WXY150" s="29"/>
      <c r="WXZ150" s="29"/>
      <c r="WYA150" s="29"/>
      <c r="WYB150" s="29"/>
      <c r="WYC150" s="29"/>
      <c r="WYD150" s="29"/>
      <c r="WYE150" s="29"/>
      <c r="WYF150" s="29"/>
      <c r="WYG150" s="29"/>
      <c r="WYH150" s="29"/>
      <c r="WYI150" s="29"/>
      <c r="WYJ150" s="29"/>
      <c r="WYK150" s="29"/>
      <c r="WYL150" s="29"/>
      <c r="WYM150" s="29"/>
      <c r="WYN150" s="29"/>
      <c r="WYO150" s="29"/>
      <c r="WYP150" s="29"/>
      <c r="WYQ150" s="29"/>
      <c r="WYR150" s="29"/>
      <c r="WYS150" s="29"/>
      <c r="WYT150" s="29"/>
      <c r="WYU150" s="29"/>
      <c r="WYV150" s="29"/>
      <c r="WYW150" s="29"/>
      <c r="WYX150" s="29"/>
      <c r="WYY150" s="29"/>
      <c r="WYZ150" s="29"/>
      <c r="WZA150" s="29"/>
      <c r="WZB150" s="29"/>
      <c r="WZC150" s="29"/>
      <c r="WZD150" s="29"/>
      <c r="WZE150" s="29"/>
      <c r="WZF150" s="29"/>
      <c r="WZG150" s="29"/>
      <c r="WZH150" s="29"/>
      <c r="WZI150" s="29"/>
      <c r="WZJ150" s="29"/>
      <c r="WZK150" s="29"/>
      <c r="WZL150" s="29"/>
      <c r="WZM150" s="29"/>
      <c r="WZN150" s="29"/>
      <c r="WZO150" s="29"/>
      <c r="WZP150" s="29"/>
      <c r="WZQ150" s="29"/>
      <c r="WZR150" s="29"/>
      <c r="WZS150" s="29"/>
      <c r="WZT150" s="29"/>
      <c r="WZU150" s="29"/>
      <c r="WZV150" s="29"/>
      <c r="WZW150" s="29"/>
      <c r="WZX150" s="29"/>
      <c r="WZY150" s="29"/>
      <c r="WZZ150" s="29"/>
      <c r="XAA150" s="29"/>
      <c r="XAB150" s="29"/>
      <c r="XAC150" s="29"/>
      <c r="XAD150" s="29"/>
      <c r="XAE150" s="29"/>
      <c r="XAF150" s="29"/>
      <c r="XAG150" s="29"/>
      <c r="XAH150" s="29"/>
      <c r="XAI150" s="29"/>
      <c r="XAJ150" s="29"/>
      <c r="XAK150" s="29"/>
      <c r="XAL150" s="29"/>
      <c r="XAM150" s="29"/>
      <c r="XAN150" s="29"/>
      <c r="XAO150" s="29"/>
      <c r="XAP150" s="29"/>
      <c r="XAQ150" s="29"/>
      <c r="XAR150" s="29"/>
      <c r="XAS150" s="29"/>
      <c r="XAT150" s="29"/>
      <c r="XAU150" s="29"/>
      <c r="XAV150" s="29"/>
      <c r="XAW150" s="29"/>
      <c r="XAX150" s="29"/>
      <c r="XAY150" s="29"/>
      <c r="XAZ150" s="29"/>
      <c r="XBA150" s="29"/>
      <c r="XBB150" s="29"/>
      <c r="XBC150" s="29"/>
      <c r="XBD150" s="29"/>
      <c r="XBE150" s="29"/>
      <c r="XBF150" s="29"/>
      <c r="XBG150" s="29"/>
      <c r="XBH150" s="29"/>
      <c r="XBI150" s="29"/>
      <c r="XBJ150" s="29"/>
      <c r="XBK150" s="29"/>
      <c r="XBL150" s="29"/>
      <c r="XBM150" s="29"/>
      <c r="XBN150" s="29"/>
      <c r="XBO150" s="29"/>
      <c r="XBP150" s="29"/>
      <c r="XBQ150" s="29"/>
      <c r="XBR150" s="29"/>
      <c r="XBS150" s="29"/>
      <c r="XBT150" s="29"/>
      <c r="XBU150" s="29"/>
      <c r="XBV150" s="29"/>
      <c r="XBW150" s="29"/>
      <c r="XBX150" s="29"/>
      <c r="XBY150" s="29"/>
      <c r="XBZ150" s="29"/>
      <c r="XCA150" s="29"/>
      <c r="XCB150" s="29"/>
      <c r="XCC150" s="29"/>
      <c r="XCD150" s="29"/>
      <c r="XCE150" s="29"/>
      <c r="XCF150" s="29"/>
      <c r="XCG150" s="29"/>
      <c r="XCH150" s="29"/>
      <c r="XCI150" s="29"/>
      <c r="XCJ150" s="29"/>
      <c r="XCK150" s="29"/>
      <c r="XCL150" s="29"/>
      <c r="XCM150" s="29"/>
      <c r="XCN150" s="29"/>
      <c r="XCO150" s="29"/>
      <c r="XCP150" s="29"/>
      <c r="XCQ150" s="29"/>
      <c r="XCR150" s="29"/>
      <c r="XCS150" s="29"/>
      <c r="XCT150" s="29"/>
      <c r="XCU150" s="29"/>
      <c r="XCV150" s="29"/>
      <c r="XCW150" s="29"/>
      <c r="XCX150" s="29"/>
      <c r="XCY150" s="29"/>
      <c r="XCZ150" s="29"/>
      <c r="XDA150" s="29"/>
      <c r="XDB150" s="29"/>
      <c r="XDC150" s="29"/>
      <c r="XDD150" s="29"/>
      <c r="XDE150" s="29"/>
      <c r="XDF150" s="29"/>
      <c r="XDG150" s="29"/>
      <c r="XDH150" s="29"/>
      <c r="XDI150" s="29"/>
      <c r="XDJ150" s="29"/>
      <c r="XDK150" s="29"/>
      <c r="XDL150" s="29"/>
      <c r="XDM150" s="29"/>
      <c r="XDN150" s="29"/>
      <c r="XDO150" s="29"/>
      <c r="XDP150" s="29"/>
      <c r="XDQ150" s="29"/>
      <c r="XDR150" s="29"/>
      <c r="XDS150" s="29"/>
      <c r="XDT150" s="29"/>
      <c r="XDU150" s="29"/>
      <c r="XDV150" s="29"/>
      <c r="XDW150" s="29"/>
      <c r="XDX150" s="29"/>
      <c r="XDY150" s="29"/>
      <c r="XDZ150" s="29"/>
      <c r="XEA150" s="29"/>
      <c r="XEB150" s="29"/>
      <c r="XEC150" s="29"/>
      <c r="XED150" s="29"/>
      <c r="XEE150" s="29"/>
      <c r="XEF150" s="29"/>
      <c r="XEG150" s="29"/>
      <c r="XEH150" s="29"/>
      <c r="XEI150" s="29"/>
      <c r="XEJ150" s="29"/>
      <c r="XEK150" s="29"/>
      <c r="XEL150" s="29"/>
      <c r="XEM150" s="29"/>
      <c r="XEN150" s="29"/>
      <c r="XEO150" s="29"/>
      <c r="XEP150" s="29"/>
      <c r="XEQ150" s="29"/>
      <c r="XER150" s="29"/>
      <c r="XES150" s="29"/>
      <c r="XET150" s="29"/>
      <c r="XEU150" s="29"/>
      <c r="XEV150" s="29"/>
      <c r="XEW150" s="29"/>
      <c r="XEX150" s="29"/>
      <c r="XEY150" s="29"/>
      <c r="XEZ150" s="29"/>
      <c r="XFA150" s="29"/>
      <c r="XFB150" s="29"/>
      <c r="XFC150" s="29"/>
      <c r="XFD150" s="29"/>
    </row>
    <row r="151" spans="1:16384" ht="90" x14ac:dyDescent="0.25">
      <c r="A151" s="29"/>
      <c r="B151" s="87" t="s">
        <v>833</v>
      </c>
      <c r="C151" s="87" t="s">
        <v>892</v>
      </c>
      <c r="D151" s="86" t="s">
        <v>851</v>
      </c>
      <c r="E151" s="86">
        <v>1098680969</v>
      </c>
      <c r="F151" s="86" t="s">
        <v>852</v>
      </c>
      <c r="G151" s="86" t="s">
        <v>853</v>
      </c>
      <c r="H151" s="179">
        <v>41625</v>
      </c>
      <c r="I151" s="5" t="s">
        <v>854</v>
      </c>
      <c r="J151" s="87" t="s">
        <v>855</v>
      </c>
      <c r="K151" s="180" t="s">
        <v>856</v>
      </c>
      <c r="L151" s="180" t="s">
        <v>857</v>
      </c>
      <c r="M151" s="53" t="s">
        <v>130</v>
      </c>
      <c r="N151" s="53" t="s">
        <v>130</v>
      </c>
      <c r="O151" s="53" t="s">
        <v>130</v>
      </c>
      <c r="P151" s="442" t="s">
        <v>169</v>
      </c>
      <c r="Q151" s="443"/>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c r="IQ151" s="29"/>
      <c r="IR151" s="29"/>
      <c r="IS151" s="29"/>
      <c r="IT151" s="29"/>
      <c r="IV151" s="29"/>
      <c r="IW151" s="29"/>
      <c r="IX151" s="29"/>
      <c r="IY151" s="29"/>
      <c r="IZ151" s="29"/>
      <c r="JA151" s="29"/>
      <c r="JB151" s="29"/>
      <c r="JC151" s="29"/>
      <c r="JD151" s="29"/>
      <c r="JE151" s="29"/>
      <c r="JF151" s="29"/>
      <c r="JG151" s="29"/>
      <c r="JH151" s="29"/>
      <c r="JI151" s="29"/>
      <c r="JJ151" s="29"/>
      <c r="JK151" s="29"/>
      <c r="JL151" s="29"/>
      <c r="JM151" s="29"/>
      <c r="JN151" s="29"/>
      <c r="JO151" s="29"/>
      <c r="JP151" s="29"/>
      <c r="JQ151" s="29"/>
      <c r="JR151" s="29"/>
      <c r="JS151" s="29"/>
      <c r="JT151" s="29"/>
      <c r="JU151" s="29"/>
      <c r="JV151" s="29"/>
      <c r="JW151" s="29"/>
      <c r="JX151" s="29"/>
      <c r="JY151" s="29"/>
      <c r="JZ151" s="29"/>
      <c r="KA151" s="29"/>
      <c r="KB151" s="29"/>
      <c r="KC151" s="29"/>
      <c r="KD151" s="29"/>
      <c r="KE151" s="29"/>
      <c r="KF151" s="29"/>
      <c r="KG151" s="29"/>
      <c r="KH151" s="29"/>
      <c r="KI151" s="29"/>
      <c r="KJ151" s="29"/>
      <c r="KK151" s="29"/>
      <c r="KL151" s="29"/>
      <c r="KM151" s="29"/>
      <c r="KN151" s="29"/>
      <c r="KO151" s="29"/>
      <c r="KP151" s="29"/>
      <c r="KQ151" s="29"/>
      <c r="KR151" s="29"/>
      <c r="KS151" s="29"/>
      <c r="KT151" s="29"/>
      <c r="KU151" s="29"/>
      <c r="KV151" s="29"/>
      <c r="KW151" s="29"/>
      <c r="KX151" s="29"/>
      <c r="KY151" s="29"/>
      <c r="KZ151" s="29"/>
      <c r="LA151" s="29"/>
      <c r="LB151" s="29"/>
      <c r="LC151" s="29"/>
      <c r="LD151" s="29"/>
      <c r="LE151" s="29"/>
      <c r="LF151" s="29"/>
      <c r="LG151" s="29"/>
      <c r="LH151" s="29"/>
      <c r="LI151" s="29"/>
      <c r="LJ151" s="29"/>
      <c r="LK151" s="29"/>
      <c r="LL151" s="29"/>
      <c r="LM151" s="29"/>
      <c r="LN151" s="29"/>
      <c r="LO151" s="29"/>
      <c r="LP151" s="29"/>
      <c r="LQ151" s="29"/>
      <c r="LR151" s="29"/>
      <c r="LS151" s="29"/>
      <c r="LT151" s="29"/>
      <c r="LU151" s="29"/>
      <c r="LV151" s="29"/>
      <c r="LW151" s="29"/>
      <c r="LX151" s="29"/>
      <c r="LY151" s="29"/>
      <c r="LZ151" s="29"/>
      <c r="MA151" s="29"/>
      <c r="MB151" s="29"/>
      <c r="MC151" s="29"/>
      <c r="MD151" s="29"/>
      <c r="ME151" s="29"/>
      <c r="MF151" s="29"/>
      <c r="MG151" s="29"/>
      <c r="MH151" s="29"/>
      <c r="MI151" s="29"/>
      <c r="MJ151" s="29"/>
      <c r="MK151" s="29"/>
      <c r="ML151" s="29"/>
      <c r="MM151" s="29"/>
      <c r="MN151" s="29"/>
      <c r="MO151" s="29"/>
      <c r="MP151" s="29"/>
      <c r="MQ151" s="29"/>
      <c r="MR151" s="29"/>
      <c r="MS151" s="29"/>
      <c r="MT151" s="29"/>
      <c r="MU151" s="29"/>
      <c r="MV151" s="29"/>
      <c r="MW151" s="29"/>
      <c r="MX151" s="29"/>
      <c r="MY151" s="29"/>
      <c r="MZ151" s="29"/>
      <c r="NA151" s="29"/>
      <c r="NB151" s="29"/>
      <c r="NC151" s="29"/>
      <c r="ND151" s="29"/>
      <c r="NE151" s="29"/>
      <c r="NF151" s="29"/>
      <c r="NG151" s="29"/>
      <c r="NH151" s="29"/>
      <c r="NI151" s="29"/>
      <c r="NJ151" s="29"/>
      <c r="NK151" s="29"/>
      <c r="NL151" s="29"/>
      <c r="NM151" s="29"/>
      <c r="NN151" s="29"/>
      <c r="NO151" s="29"/>
      <c r="NP151" s="29"/>
      <c r="NQ151" s="29"/>
      <c r="NR151" s="29"/>
      <c r="NS151" s="29"/>
      <c r="NT151" s="29"/>
      <c r="NU151" s="29"/>
      <c r="NV151" s="29"/>
      <c r="NW151" s="29"/>
      <c r="NX151" s="29"/>
      <c r="NY151" s="29"/>
      <c r="NZ151" s="29"/>
      <c r="OA151" s="29"/>
      <c r="OB151" s="29"/>
      <c r="OC151" s="29"/>
      <c r="OD151" s="29"/>
      <c r="OE151" s="29"/>
      <c r="OF151" s="29"/>
      <c r="OG151" s="29"/>
      <c r="OH151" s="29"/>
      <c r="OI151" s="29"/>
      <c r="OJ151" s="29"/>
      <c r="OK151" s="29"/>
      <c r="OL151" s="29"/>
      <c r="OM151" s="29"/>
      <c r="ON151" s="29"/>
      <c r="OO151" s="29"/>
      <c r="OP151" s="29"/>
      <c r="OQ151" s="29"/>
      <c r="OR151" s="29"/>
      <c r="OS151" s="29"/>
      <c r="OT151" s="29"/>
      <c r="OU151" s="29"/>
      <c r="OV151" s="29"/>
      <c r="OW151" s="29"/>
      <c r="OX151" s="29"/>
      <c r="OY151" s="29"/>
      <c r="OZ151" s="29"/>
      <c r="PA151" s="29"/>
      <c r="PB151" s="29"/>
      <c r="PC151" s="29"/>
      <c r="PD151" s="29"/>
      <c r="PE151" s="29"/>
      <c r="PF151" s="29"/>
      <c r="PG151" s="29"/>
      <c r="PH151" s="29"/>
      <c r="PI151" s="29"/>
      <c r="PJ151" s="29"/>
      <c r="PK151" s="29"/>
      <c r="PL151" s="29"/>
      <c r="PM151" s="29"/>
      <c r="PN151" s="29"/>
      <c r="PO151" s="29"/>
      <c r="PP151" s="29"/>
      <c r="PQ151" s="29"/>
      <c r="PR151" s="29"/>
      <c r="PS151" s="29"/>
      <c r="PT151" s="29"/>
      <c r="PU151" s="29"/>
      <c r="PV151" s="29"/>
      <c r="PW151" s="29"/>
      <c r="PX151" s="29"/>
      <c r="PY151" s="29"/>
      <c r="PZ151" s="29"/>
      <c r="QA151" s="29"/>
      <c r="QB151" s="29"/>
      <c r="QC151" s="29"/>
      <c r="QD151" s="29"/>
      <c r="QE151" s="29"/>
      <c r="QF151" s="29"/>
      <c r="QG151" s="29"/>
      <c r="QH151" s="29"/>
      <c r="QI151" s="29"/>
      <c r="QJ151" s="29"/>
      <c r="QK151" s="29"/>
      <c r="QL151" s="29"/>
      <c r="QM151" s="29"/>
      <c r="QN151" s="29"/>
      <c r="QO151" s="29"/>
      <c r="QP151" s="29"/>
      <c r="QQ151" s="29"/>
      <c r="QR151" s="29"/>
      <c r="QS151" s="29"/>
      <c r="QT151" s="29"/>
      <c r="QU151" s="29"/>
      <c r="QV151" s="29"/>
      <c r="QW151" s="29"/>
      <c r="QX151" s="29"/>
      <c r="QY151" s="29"/>
      <c r="QZ151" s="29"/>
      <c r="RA151" s="29"/>
      <c r="RB151" s="29"/>
      <c r="RC151" s="29"/>
      <c r="RD151" s="29"/>
      <c r="RE151" s="29"/>
      <c r="RF151" s="29"/>
      <c r="RG151" s="29"/>
      <c r="RH151" s="29"/>
      <c r="RI151" s="29"/>
      <c r="RJ151" s="29"/>
      <c r="RK151" s="29"/>
      <c r="RL151" s="29"/>
      <c r="RM151" s="29"/>
      <c r="RN151" s="29"/>
      <c r="RO151" s="29"/>
      <c r="RP151" s="29"/>
      <c r="RQ151" s="29"/>
      <c r="RR151" s="29"/>
      <c r="RS151" s="29"/>
      <c r="RT151" s="29"/>
      <c r="RU151" s="29"/>
      <c r="RV151" s="29"/>
      <c r="RW151" s="29"/>
      <c r="RX151" s="29"/>
      <c r="RY151" s="29"/>
      <c r="RZ151" s="29"/>
      <c r="SA151" s="29"/>
      <c r="SB151" s="29"/>
      <c r="SC151" s="29"/>
      <c r="SD151" s="29"/>
      <c r="SE151" s="29"/>
      <c r="SF151" s="29"/>
      <c r="SG151" s="29"/>
      <c r="SH151" s="29"/>
      <c r="SI151" s="29"/>
      <c r="SJ151" s="29"/>
      <c r="SK151" s="29"/>
      <c r="SL151" s="29"/>
      <c r="SM151" s="29"/>
      <c r="SN151" s="29"/>
      <c r="SO151" s="29"/>
      <c r="SP151" s="29"/>
      <c r="SR151" s="29"/>
      <c r="SS151" s="29"/>
      <c r="ST151" s="29"/>
      <c r="SU151" s="29"/>
      <c r="SV151" s="29"/>
      <c r="SW151" s="29"/>
      <c r="SX151" s="29"/>
      <c r="SY151" s="29"/>
      <c r="SZ151" s="29"/>
      <c r="TA151" s="29"/>
      <c r="TB151" s="29"/>
      <c r="TC151" s="29"/>
      <c r="TD151" s="29"/>
      <c r="TE151" s="29"/>
      <c r="TF151" s="29"/>
      <c r="TG151" s="29"/>
      <c r="TH151" s="29"/>
      <c r="TI151" s="29"/>
      <c r="TJ151" s="29"/>
      <c r="TK151" s="29"/>
      <c r="TL151" s="29"/>
      <c r="TM151" s="29"/>
      <c r="TN151" s="29"/>
      <c r="TO151" s="29"/>
      <c r="TP151" s="29"/>
      <c r="TQ151" s="29"/>
      <c r="TR151" s="29"/>
      <c r="TS151" s="29"/>
      <c r="TT151" s="29"/>
      <c r="TU151" s="29"/>
      <c r="TV151" s="29"/>
      <c r="TW151" s="29"/>
      <c r="TX151" s="29"/>
      <c r="TY151" s="29"/>
      <c r="TZ151" s="29"/>
      <c r="UA151" s="29"/>
      <c r="UB151" s="29"/>
      <c r="UC151" s="29"/>
      <c r="UD151" s="29"/>
      <c r="UE151" s="29"/>
      <c r="UF151" s="29"/>
      <c r="UG151" s="29"/>
      <c r="UH151" s="29"/>
      <c r="UI151" s="29"/>
      <c r="UJ151" s="29"/>
      <c r="UK151" s="29"/>
      <c r="UL151" s="29"/>
      <c r="UM151" s="29"/>
      <c r="UN151" s="29"/>
      <c r="UO151" s="29"/>
      <c r="UP151" s="29"/>
      <c r="UQ151" s="29"/>
      <c r="UR151" s="29"/>
      <c r="US151" s="29"/>
      <c r="UT151" s="29"/>
      <c r="UU151" s="29"/>
      <c r="UV151" s="29"/>
      <c r="UW151" s="29"/>
      <c r="UX151" s="29"/>
      <c r="UY151" s="29"/>
      <c r="UZ151" s="29"/>
      <c r="VA151" s="29"/>
      <c r="VB151" s="29"/>
      <c r="VC151" s="29"/>
      <c r="VD151" s="29"/>
      <c r="VE151" s="29"/>
      <c r="VF151" s="29"/>
      <c r="VG151" s="29"/>
      <c r="VH151" s="29"/>
      <c r="VI151" s="29"/>
      <c r="VJ151" s="29"/>
      <c r="VK151" s="29"/>
      <c r="VL151" s="29"/>
      <c r="VM151" s="29"/>
      <c r="VN151" s="29"/>
      <c r="VO151" s="29"/>
      <c r="VP151" s="29"/>
      <c r="VQ151" s="29"/>
      <c r="VR151" s="29"/>
      <c r="VS151" s="29"/>
      <c r="VT151" s="29"/>
      <c r="VU151" s="29"/>
      <c r="VV151" s="29"/>
      <c r="VW151" s="29"/>
      <c r="VX151" s="29"/>
      <c r="VY151" s="29"/>
      <c r="VZ151" s="29"/>
      <c r="WA151" s="29"/>
      <c r="WB151" s="29"/>
      <c r="WC151" s="29"/>
      <c r="WD151" s="29"/>
      <c r="WE151" s="29"/>
      <c r="WF151" s="29"/>
      <c r="WG151" s="29"/>
      <c r="WH151" s="29"/>
      <c r="WI151" s="29"/>
      <c r="WJ151" s="29"/>
      <c r="WK151" s="29"/>
      <c r="WL151" s="29"/>
      <c r="WM151" s="29"/>
      <c r="WN151" s="29"/>
      <c r="WO151" s="29"/>
      <c r="WP151" s="29"/>
      <c r="WQ151" s="29"/>
      <c r="WR151" s="29"/>
      <c r="WS151" s="29"/>
      <c r="WT151" s="29"/>
      <c r="WU151" s="29"/>
      <c r="WV151" s="29"/>
      <c r="WW151" s="29"/>
      <c r="WX151" s="29"/>
      <c r="WY151" s="29"/>
      <c r="WZ151" s="29"/>
      <c r="XA151" s="29"/>
      <c r="XB151" s="29"/>
      <c r="XC151" s="29"/>
      <c r="XD151" s="29"/>
      <c r="XE151" s="29"/>
      <c r="XF151" s="29"/>
      <c r="XG151" s="29"/>
      <c r="XH151" s="29"/>
      <c r="XI151" s="29"/>
      <c r="XJ151" s="29"/>
      <c r="XK151" s="29"/>
      <c r="XL151" s="29"/>
      <c r="XM151" s="29"/>
      <c r="XN151" s="29"/>
      <c r="XO151" s="29"/>
      <c r="XP151" s="29"/>
      <c r="XQ151" s="29"/>
      <c r="XR151" s="29"/>
      <c r="XS151" s="29"/>
      <c r="XT151" s="29"/>
      <c r="XU151" s="29"/>
      <c r="XV151" s="29"/>
      <c r="XW151" s="29"/>
      <c r="XX151" s="29"/>
      <c r="XY151" s="29"/>
      <c r="XZ151" s="29"/>
      <c r="YA151" s="29"/>
      <c r="YB151" s="29"/>
      <c r="YC151" s="29"/>
      <c r="YD151" s="29"/>
      <c r="YE151" s="29"/>
      <c r="YF151" s="29"/>
      <c r="YG151" s="29"/>
      <c r="YH151" s="29"/>
      <c r="YI151" s="29"/>
      <c r="YJ151" s="29"/>
      <c r="YK151" s="29"/>
      <c r="YL151" s="29"/>
      <c r="YM151" s="29"/>
      <c r="YN151" s="29"/>
      <c r="YO151" s="29"/>
      <c r="YP151" s="29"/>
      <c r="YQ151" s="29"/>
      <c r="YR151" s="29"/>
      <c r="YS151" s="29"/>
      <c r="YT151" s="29"/>
      <c r="YU151" s="29"/>
      <c r="YV151" s="29"/>
      <c r="YW151" s="29"/>
      <c r="YX151" s="29"/>
      <c r="YY151" s="29"/>
      <c r="YZ151" s="29"/>
      <c r="ZA151" s="29"/>
      <c r="ZB151" s="29"/>
      <c r="ZC151" s="29"/>
      <c r="ZD151" s="29"/>
      <c r="ZE151" s="29"/>
      <c r="ZF151" s="29"/>
      <c r="ZG151" s="29"/>
      <c r="ZH151" s="29"/>
      <c r="ZI151" s="29"/>
      <c r="ZJ151" s="29"/>
      <c r="ZK151" s="29"/>
      <c r="ZL151" s="29"/>
      <c r="ZM151" s="29"/>
      <c r="ZN151" s="29"/>
      <c r="ZO151" s="29"/>
      <c r="ZP151" s="29"/>
      <c r="ZQ151" s="29"/>
      <c r="ZR151" s="29"/>
      <c r="ZS151" s="29"/>
      <c r="ZT151" s="29"/>
      <c r="ZU151" s="29"/>
      <c r="ZV151" s="29"/>
      <c r="ZW151" s="29"/>
      <c r="ZX151" s="29"/>
      <c r="ZY151" s="29"/>
      <c r="ZZ151" s="29"/>
      <c r="AAA151" s="29"/>
      <c r="AAB151" s="29"/>
      <c r="AAC151" s="29"/>
      <c r="AAD151" s="29"/>
      <c r="AAE151" s="29"/>
      <c r="AAF151" s="29"/>
      <c r="AAG151" s="29"/>
      <c r="AAH151" s="29"/>
      <c r="AAI151" s="29"/>
      <c r="AAJ151" s="29"/>
      <c r="AAK151" s="29"/>
      <c r="AAL151" s="29"/>
      <c r="AAM151" s="29"/>
      <c r="AAN151" s="29"/>
      <c r="AAO151" s="29"/>
      <c r="AAP151" s="29"/>
      <c r="AAQ151" s="29"/>
      <c r="AAR151" s="29"/>
      <c r="AAS151" s="29"/>
      <c r="AAT151" s="29"/>
      <c r="AAU151" s="29"/>
      <c r="AAV151" s="29"/>
      <c r="AAW151" s="29"/>
      <c r="AAX151" s="29"/>
      <c r="AAY151" s="29"/>
      <c r="AAZ151" s="29"/>
      <c r="ABA151" s="29"/>
      <c r="ABB151" s="29"/>
      <c r="ABC151" s="29"/>
      <c r="ABD151" s="29"/>
      <c r="ABE151" s="29"/>
      <c r="ABF151" s="29"/>
      <c r="ABG151" s="29"/>
      <c r="ABH151" s="29"/>
      <c r="ABI151" s="29"/>
      <c r="ABJ151" s="29"/>
      <c r="ABK151" s="29"/>
      <c r="ABL151" s="29"/>
      <c r="ABM151" s="29"/>
      <c r="ABN151" s="29"/>
      <c r="ABO151" s="29"/>
      <c r="ABP151" s="29"/>
      <c r="ABQ151" s="29"/>
      <c r="ABR151" s="29"/>
      <c r="ABS151" s="29"/>
      <c r="ABT151" s="29"/>
      <c r="ABU151" s="29"/>
      <c r="ABV151" s="29"/>
      <c r="ABW151" s="29"/>
      <c r="ABX151" s="29"/>
      <c r="ABY151" s="29"/>
      <c r="ABZ151" s="29"/>
      <c r="ACA151" s="29"/>
      <c r="ACB151" s="29"/>
      <c r="ACC151" s="29"/>
      <c r="ACD151" s="29"/>
      <c r="ACE151" s="29"/>
      <c r="ACF151" s="29"/>
      <c r="ACG151" s="29"/>
      <c r="ACH151" s="29"/>
      <c r="ACI151" s="29"/>
      <c r="ACJ151" s="29"/>
      <c r="ACK151" s="29"/>
      <c r="ACL151" s="29"/>
      <c r="ACN151" s="29"/>
      <c r="ACO151" s="29"/>
      <c r="ACP151" s="29"/>
      <c r="ACQ151" s="29"/>
      <c r="ACR151" s="29"/>
      <c r="ACS151" s="29"/>
      <c r="ACT151" s="29"/>
      <c r="ACU151" s="29"/>
      <c r="ACV151" s="29"/>
      <c r="ACW151" s="29"/>
      <c r="ACX151" s="29"/>
      <c r="ACY151" s="29"/>
      <c r="ACZ151" s="29"/>
      <c r="ADA151" s="29"/>
      <c r="ADB151" s="29"/>
      <c r="ADC151" s="29"/>
      <c r="ADD151" s="29"/>
      <c r="ADE151" s="29"/>
      <c r="ADF151" s="29"/>
      <c r="ADG151" s="29"/>
      <c r="ADH151" s="29"/>
      <c r="ADI151" s="29"/>
      <c r="ADJ151" s="29"/>
      <c r="ADK151" s="29"/>
      <c r="ADL151" s="29"/>
      <c r="ADM151" s="29"/>
      <c r="ADN151" s="29"/>
      <c r="ADO151" s="29"/>
      <c r="ADP151" s="29"/>
      <c r="ADQ151" s="29"/>
      <c r="ADR151" s="29"/>
      <c r="ADS151" s="29"/>
      <c r="ADT151" s="29"/>
      <c r="ADU151" s="29"/>
      <c r="ADV151" s="29"/>
      <c r="ADW151" s="29"/>
      <c r="ADX151" s="29"/>
      <c r="ADY151" s="29"/>
      <c r="ADZ151" s="29"/>
      <c r="AEA151" s="29"/>
      <c r="AEB151" s="29"/>
      <c r="AEC151" s="29"/>
      <c r="AED151" s="29"/>
      <c r="AEE151" s="29"/>
      <c r="AEF151" s="29"/>
      <c r="AEG151" s="29"/>
      <c r="AEH151" s="29"/>
      <c r="AEI151" s="29"/>
      <c r="AEJ151" s="29"/>
      <c r="AEK151" s="29"/>
      <c r="AEL151" s="29"/>
      <c r="AEM151" s="29"/>
      <c r="AEN151" s="29"/>
      <c r="AEO151" s="29"/>
      <c r="AEP151" s="29"/>
      <c r="AEQ151" s="29"/>
      <c r="AER151" s="29"/>
      <c r="AES151" s="29"/>
      <c r="AET151" s="29"/>
      <c r="AEU151" s="29"/>
      <c r="AEV151" s="29"/>
      <c r="AEW151" s="29"/>
      <c r="AEX151" s="29"/>
      <c r="AEY151" s="29"/>
      <c r="AEZ151" s="29"/>
      <c r="AFA151" s="29"/>
      <c r="AFB151" s="29"/>
      <c r="AFC151" s="29"/>
      <c r="AFD151" s="29"/>
      <c r="AFE151" s="29"/>
      <c r="AFF151" s="29"/>
      <c r="AFG151" s="29"/>
      <c r="AFH151" s="29"/>
      <c r="AFI151" s="29"/>
      <c r="AFJ151" s="29"/>
      <c r="AFK151" s="29"/>
      <c r="AFL151" s="29"/>
      <c r="AFM151" s="29"/>
      <c r="AFN151" s="29"/>
      <c r="AFO151" s="29"/>
      <c r="AFP151" s="29"/>
      <c r="AFQ151" s="29"/>
      <c r="AFR151" s="29"/>
      <c r="AFS151" s="29"/>
      <c r="AFT151" s="29"/>
      <c r="AFU151" s="29"/>
      <c r="AFV151" s="29"/>
      <c r="AFW151" s="29"/>
      <c r="AFX151" s="29"/>
      <c r="AFY151" s="29"/>
      <c r="AFZ151" s="29"/>
      <c r="AGA151" s="29"/>
      <c r="AGB151" s="29"/>
      <c r="AGC151" s="29"/>
      <c r="AGD151" s="29"/>
      <c r="AGE151" s="29"/>
      <c r="AGF151" s="29"/>
      <c r="AGG151" s="29"/>
      <c r="AGH151" s="29"/>
      <c r="AGI151" s="29"/>
      <c r="AGJ151" s="29"/>
      <c r="AGK151" s="29"/>
      <c r="AGL151" s="29"/>
      <c r="AGM151" s="29"/>
      <c r="AGN151" s="29"/>
      <c r="AGO151" s="29"/>
      <c r="AGP151" s="29"/>
      <c r="AGQ151" s="29"/>
      <c r="AGR151" s="29"/>
      <c r="AGS151" s="29"/>
      <c r="AGT151" s="29"/>
      <c r="AGU151" s="29"/>
      <c r="AGV151" s="29"/>
      <c r="AGW151" s="29"/>
      <c r="AGX151" s="29"/>
      <c r="AGY151" s="29"/>
      <c r="AGZ151" s="29"/>
      <c r="AHA151" s="29"/>
      <c r="AHB151" s="29"/>
      <c r="AHC151" s="29"/>
      <c r="AHD151" s="29"/>
      <c r="AHE151" s="29"/>
      <c r="AHF151" s="29"/>
      <c r="AHG151" s="29"/>
      <c r="AHH151" s="29"/>
      <c r="AHI151" s="29"/>
      <c r="AHJ151" s="29"/>
      <c r="AHK151" s="29"/>
      <c r="AHL151" s="29"/>
      <c r="AHM151" s="29"/>
      <c r="AHN151" s="29"/>
      <c r="AHO151" s="29"/>
      <c r="AHP151" s="29"/>
      <c r="AHQ151" s="29"/>
      <c r="AHR151" s="29"/>
      <c r="AHS151" s="29"/>
      <c r="AHT151" s="29"/>
      <c r="AHU151" s="29"/>
      <c r="AHV151" s="29"/>
      <c r="AHW151" s="29"/>
      <c r="AHX151" s="29"/>
      <c r="AHY151" s="29"/>
      <c r="AHZ151" s="29"/>
      <c r="AIA151" s="29"/>
      <c r="AIB151" s="29"/>
      <c r="AIC151" s="29"/>
      <c r="AID151" s="29"/>
      <c r="AIE151" s="29"/>
      <c r="AIF151" s="29"/>
      <c r="AIG151" s="29"/>
      <c r="AIH151" s="29"/>
      <c r="AII151" s="29"/>
      <c r="AIJ151" s="29"/>
      <c r="AIK151" s="29"/>
      <c r="AIL151" s="29"/>
      <c r="AIM151" s="29"/>
      <c r="AIN151" s="29"/>
      <c r="AIO151" s="29"/>
      <c r="AIP151" s="29"/>
      <c r="AIQ151" s="29"/>
      <c r="AIR151" s="29"/>
      <c r="AIS151" s="29"/>
      <c r="AIT151" s="29"/>
      <c r="AIU151" s="29"/>
      <c r="AIV151" s="29"/>
      <c r="AIW151" s="29"/>
      <c r="AIX151" s="29"/>
      <c r="AIY151" s="29"/>
      <c r="AIZ151" s="29"/>
      <c r="AJA151" s="29"/>
      <c r="AJB151" s="29"/>
      <c r="AJC151" s="29"/>
      <c r="AJD151" s="29"/>
      <c r="AJE151" s="29"/>
      <c r="AJF151" s="29"/>
      <c r="AJG151" s="29"/>
      <c r="AJH151" s="29"/>
      <c r="AJI151" s="29"/>
      <c r="AJJ151" s="29"/>
      <c r="AJK151" s="29"/>
      <c r="AJL151" s="29"/>
      <c r="AJM151" s="29"/>
      <c r="AJN151" s="29"/>
      <c r="AJO151" s="29"/>
      <c r="AJP151" s="29"/>
      <c r="AJQ151" s="29"/>
      <c r="AJR151" s="29"/>
      <c r="AJS151" s="29"/>
      <c r="AJT151" s="29"/>
      <c r="AJU151" s="29"/>
      <c r="AJV151" s="29"/>
      <c r="AJW151" s="29"/>
      <c r="AJX151" s="29"/>
      <c r="AJY151" s="29"/>
      <c r="AJZ151" s="29"/>
      <c r="AKA151" s="29"/>
      <c r="AKB151" s="29"/>
      <c r="AKC151" s="29"/>
      <c r="AKD151" s="29"/>
      <c r="AKE151" s="29"/>
      <c r="AKF151" s="29"/>
      <c r="AKG151" s="29"/>
      <c r="AKH151" s="29"/>
      <c r="AKI151" s="29"/>
      <c r="AKJ151" s="29"/>
      <c r="AKK151" s="29"/>
      <c r="AKL151" s="29"/>
      <c r="AKM151" s="29"/>
      <c r="AKN151" s="29"/>
      <c r="AKO151" s="29"/>
      <c r="AKP151" s="29"/>
      <c r="AKQ151" s="29"/>
      <c r="AKR151" s="29"/>
      <c r="AKS151" s="29"/>
      <c r="AKT151" s="29"/>
      <c r="AKU151" s="29"/>
      <c r="AKV151" s="29"/>
      <c r="AKW151" s="29"/>
      <c r="AKX151" s="29"/>
      <c r="AKY151" s="29"/>
      <c r="AKZ151" s="29"/>
      <c r="ALA151" s="29"/>
      <c r="ALB151" s="29"/>
      <c r="ALC151" s="29"/>
      <c r="ALD151" s="29"/>
      <c r="ALE151" s="29"/>
      <c r="ALF151" s="29"/>
      <c r="ALG151" s="29"/>
      <c r="ALH151" s="29"/>
      <c r="ALI151" s="29"/>
      <c r="ALJ151" s="29"/>
      <c r="ALK151" s="29"/>
      <c r="ALL151" s="29"/>
      <c r="ALM151" s="29"/>
      <c r="ALN151" s="29"/>
      <c r="ALO151" s="29"/>
      <c r="ALP151" s="29"/>
      <c r="ALQ151" s="29"/>
      <c r="ALR151" s="29"/>
      <c r="ALS151" s="29"/>
      <c r="ALT151" s="29"/>
      <c r="ALU151" s="29"/>
      <c r="ALV151" s="29"/>
      <c r="ALW151" s="29"/>
      <c r="ALX151" s="29"/>
      <c r="ALY151" s="29"/>
      <c r="ALZ151" s="29"/>
      <c r="AMA151" s="29"/>
      <c r="AMB151" s="29"/>
      <c r="AMC151" s="29"/>
      <c r="AMD151" s="29"/>
      <c r="AME151" s="29"/>
      <c r="AMF151" s="29"/>
      <c r="AMG151" s="29"/>
      <c r="AMH151" s="29"/>
      <c r="AMJ151" s="29"/>
      <c r="AMK151" s="29"/>
      <c r="AML151" s="29"/>
      <c r="AMM151" s="29"/>
      <c r="AMN151" s="29"/>
      <c r="AMO151" s="29"/>
      <c r="AMP151" s="29"/>
      <c r="AMQ151" s="29"/>
      <c r="AMR151" s="29"/>
      <c r="AMS151" s="29"/>
      <c r="AMT151" s="29"/>
      <c r="AMU151" s="29"/>
      <c r="AMV151" s="29"/>
      <c r="AMW151" s="29"/>
      <c r="AMX151" s="29"/>
      <c r="AMY151" s="29"/>
      <c r="AMZ151" s="29"/>
      <c r="ANA151" s="29"/>
      <c r="ANB151" s="29"/>
      <c r="ANC151" s="29"/>
      <c r="AND151" s="29"/>
      <c r="ANE151" s="29"/>
      <c r="ANF151" s="29"/>
      <c r="ANG151" s="29"/>
      <c r="ANH151" s="29"/>
      <c r="ANI151" s="29"/>
      <c r="ANJ151" s="29"/>
      <c r="ANK151" s="29"/>
      <c r="ANL151" s="29"/>
      <c r="ANM151" s="29"/>
      <c r="ANN151" s="29"/>
      <c r="ANO151" s="29"/>
      <c r="ANP151" s="29"/>
      <c r="ANQ151" s="29"/>
      <c r="ANR151" s="29"/>
      <c r="ANS151" s="29"/>
      <c r="ANT151" s="29"/>
      <c r="ANU151" s="29"/>
      <c r="ANV151" s="29"/>
      <c r="ANW151" s="29"/>
      <c r="ANX151" s="29"/>
      <c r="ANY151" s="29"/>
      <c r="ANZ151" s="29"/>
      <c r="AOA151" s="29"/>
      <c r="AOB151" s="29"/>
      <c r="AOC151" s="29"/>
      <c r="AOD151" s="29"/>
      <c r="AOE151" s="29"/>
      <c r="AOF151" s="29"/>
      <c r="AOG151" s="29"/>
      <c r="AOH151" s="29"/>
      <c r="AOI151" s="29"/>
      <c r="AOJ151" s="29"/>
      <c r="AOK151" s="29"/>
      <c r="AOL151" s="29"/>
      <c r="AOM151" s="29"/>
      <c r="AON151" s="29"/>
      <c r="AOO151" s="29"/>
      <c r="AOP151" s="29"/>
      <c r="AOQ151" s="29"/>
      <c r="AOR151" s="29"/>
      <c r="AOS151" s="29"/>
      <c r="AOT151" s="29"/>
      <c r="AOU151" s="29"/>
      <c r="AOV151" s="29"/>
      <c r="AOW151" s="29"/>
      <c r="AOX151" s="29"/>
      <c r="AOY151" s="29"/>
      <c r="AOZ151" s="29"/>
      <c r="APA151" s="29"/>
      <c r="APB151" s="29"/>
      <c r="APC151" s="29"/>
      <c r="APD151" s="29"/>
      <c r="APE151" s="29"/>
      <c r="APF151" s="29"/>
      <c r="APG151" s="29"/>
      <c r="APH151" s="29"/>
      <c r="API151" s="29"/>
      <c r="APJ151" s="29"/>
      <c r="APK151" s="29"/>
      <c r="APL151" s="29"/>
      <c r="APM151" s="29"/>
      <c r="APN151" s="29"/>
      <c r="APO151" s="29"/>
      <c r="APP151" s="29"/>
      <c r="APQ151" s="29"/>
      <c r="APR151" s="29"/>
      <c r="APS151" s="29"/>
      <c r="APT151" s="29"/>
      <c r="APU151" s="29"/>
      <c r="APV151" s="29"/>
      <c r="APW151" s="29"/>
      <c r="APX151" s="29"/>
      <c r="APY151" s="29"/>
      <c r="APZ151" s="29"/>
      <c r="AQA151" s="29"/>
      <c r="AQB151" s="29"/>
      <c r="AQC151" s="29"/>
      <c r="AQD151" s="29"/>
      <c r="AQE151" s="29"/>
      <c r="AQF151" s="29"/>
      <c r="AQG151" s="29"/>
      <c r="AQH151" s="29"/>
      <c r="AQI151" s="29"/>
      <c r="AQJ151" s="29"/>
      <c r="AQK151" s="29"/>
      <c r="AQL151" s="29"/>
      <c r="AQM151" s="29"/>
      <c r="AQN151" s="29"/>
      <c r="AQO151" s="29"/>
      <c r="AQP151" s="29"/>
      <c r="AQQ151" s="29"/>
      <c r="AQR151" s="29"/>
      <c r="AQS151" s="29"/>
      <c r="AQT151" s="29"/>
      <c r="AQU151" s="29"/>
      <c r="AQV151" s="29"/>
      <c r="AQW151" s="29"/>
      <c r="AQX151" s="29"/>
      <c r="AQY151" s="29"/>
      <c r="AQZ151" s="29"/>
      <c r="ARA151" s="29"/>
      <c r="ARB151" s="29"/>
      <c r="ARC151" s="29"/>
      <c r="ARD151" s="29"/>
      <c r="ARE151" s="29"/>
      <c r="ARF151" s="29"/>
      <c r="ARG151" s="29"/>
      <c r="ARH151" s="29"/>
      <c r="ARI151" s="29"/>
      <c r="ARJ151" s="29"/>
      <c r="ARK151" s="29"/>
      <c r="ARL151" s="29"/>
      <c r="ARM151" s="29"/>
      <c r="ARN151" s="29"/>
      <c r="ARO151" s="29"/>
      <c r="ARP151" s="29"/>
      <c r="ARQ151" s="29"/>
      <c r="ARR151" s="29"/>
      <c r="ARS151" s="29"/>
      <c r="ART151" s="29"/>
      <c r="ARU151" s="29"/>
      <c r="ARV151" s="29"/>
      <c r="ARW151" s="29"/>
      <c r="ARX151" s="29"/>
      <c r="ARY151" s="29"/>
      <c r="ARZ151" s="29"/>
      <c r="ASA151" s="29"/>
      <c r="ASB151" s="29"/>
      <c r="ASC151" s="29"/>
      <c r="ASD151" s="29"/>
      <c r="ASE151" s="29"/>
      <c r="ASF151" s="29"/>
      <c r="ASG151" s="29"/>
      <c r="ASH151" s="29"/>
      <c r="ASI151" s="29"/>
      <c r="ASJ151" s="29"/>
      <c r="ASK151" s="29"/>
      <c r="ASL151" s="29"/>
      <c r="ASM151" s="29"/>
      <c r="ASN151" s="29"/>
      <c r="ASO151" s="29"/>
      <c r="ASP151" s="29"/>
      <c r="ASQ151" s="29"/>
      <c r="ASR151" s="29"/>
      <c r="ASS151" s="29"/>
      <c r="AST151" s="29"/>
      <c r="ASU151" s="29"/>
      <c r="ASV151" s="29"/>
      <c r="ASW151" s="29"/>
      <c r="ASX151" s="29"/>
      <c r="ASY151" s="29"/>
      <c r="ASZ151" s="29"/>
      <c r="ATA151" s="29"/>
      <c r="ATB151" s="29"/>
      <c r="ATC151" s="29"/>
      <c r="ATD151" s="29"/>
      <c r="ATE151" s="29"/>
      <c r="ATF151" s="29"/>
      <c r="ATG151" s="29"/>
      <c r="ATH151" s="29"/>
      <c r="ATI151" s="29"/>
      <c r="ATJ151" s="29"/>
      <c r="ATK151" s="29"/>
      <c r="ATL151" s="29"/>
      <c r="ATM151" s="29"/>
      <c r="ATN151" s="29"/>
      <c r="ATO151" s="29"/>
      <c r="ATP151" s="29"/>
      <c r="ATQ151" s="29"/>
      <c r="ATR151" s="29"/>
      <c r="ATS151" s="29"/>
      <c r="ATT151" s="29"/>
      <c r="ATU151" s="29"/>
      <c r="ATV151" s="29"/>
      <c r="ATW151" s="29"/>
      <c r="ATX151" s="29"/>
      <c r="ATY151" s="29"/>
      <c r="ATZ151" s="29"/>
      <c r="AUA151" s="29"/>
      <c r="AUB151" s="29"/>
      <c r="AUC151" s="29"/>
      <c r="AUD151" s="29"/>
      <c r="AUE151" s="29"/>
      <c r="AUF151" s="29"/>
      <c r="AUG151" s="29"/>
      <c r="AUH151" s="29"/>
      <c r="AUI151" s="29"/>
      <c r="AUJ151" s="29"/>
      <c r="AUK151" s="29"/>
      <c r="AUL151" s="29"/>
      <c r="AUM151" s="29"/>
      <c r="AUN151" s="29"/>
      <c r="AUO151" s="29"/>
      <c r="AUP151" s="29"/>
      <c r="AUQ151" s="29"/>
      <c r="AUR151" s="29"/>
      <c r="AUS151" s="29"/>
      <c r="AUT151" s="29"/>
      <c r="AUU151" s="29"/>
      <c r="AUV151" s="29"/>
      <c r="AUW151" s="29"/>
      <c r="AUX151" s="29"/>
      <c r="AUY151" s="29"/>
      <c r="AUZ151" s="29"/>
      <c r="AVA151" s="29"/>
      <c r="AVB151" s="29"/>
      <c r="AVC151" s="29"/>
      <c r="AVD151" s="29"/>
      <c r="AVE151" s="29"/>
      <c r="AVF151" s="29"/>
      <c r="AVG151" s="29"/>
      <c r="AVH151" s="29"/>
      <c r="AVI151" s="29"/>
      <c r="AVJ151" s="29"/>
      <c r="AVK151" s="29"/>
      <c r="AVL151" s="29"/>
      <c r="AVM151" s="29"/>
      <c r="AVN151" s="29"/>
      <c r="AVO151" s="29"/>
      <c r="AVP151" s="29"/>
      <c r="AVQ151" s="29"/>
      <c r="AVR151" s="29"/>
      <c r="AVS151" s="29"/>
      <c r="AVT151" s="29"/>
      <c r="AVU151" s="29"/>
      <c r="AVV151" s="29"/>
      <c r="AVW151" s="29"/>
      <c r="AVX151" s="29"/>
      <c r="AVY151" s="29"/>
      <c r="AVZ151" s="29"/>
      <c r="AWA151" s="29"/>
      <c r="AWB151" s="29"/>
      <c r="AWC151" s="29"/>
      <c r="AWD151" s="29"/>
      <c r="AWF151" s="29"/>
      <c r="AWG151" s="29"/>
      <c r="AWH151" s="29"/>
      <c r="AWI151" s="29"/>
      <c r="AWJ151" s="29"/>
      <c r="AWK151" s="29"/>
      <c r="AWL151" s="29"/>
      <c r="AWM151" s="29"/>
      <c r="AWN151" s="29"/>
      <c r="AWO151" s="29"/>
      <c r="AWP151" s="29"/>
      <c r="AWQ151" s="29"/>
      <c r="AWR151" s="29"/>
      <c r="AWS151" s="29"/>
      <c r="AWT151" s="29"/>
      <c r="AWU151" s="29"/>
      <c r="AWV151" s="29"/>
      <c r="AWW151" s="29"/>
      <c r="AWX151" s="29"/>
      <c r="AWY151" s="29"/>
      <c r="AWZ151" s="29"/>
      <c r="AXA151" s="29"/>
      <c r="AXB151" s="29"/>
      <c r="AXC151" s="29"/>
      <c r="AXD151" s="29"/>
      <c r="AXE151" s="29"/>
      <c r="AXF151" s="29"/>
      <c r="AXG151" s="29"/>
      <c r="AXH151" s="29"/>
      <c r="AXI151" s="29"/>
      <c r="AXJ151" s="29"/>
      <c r="AXK151" s="29"/>
      <c r="AXL151" s="29"/>
      <c r="AXM151" s="29"/>
      <c r="AXN151" s="29"/>
      <c r="AXO151" s="29"/>
      <c r="AXP151" s="29"/>
      <c r="AXQ151" s="29"/>
      <c r="AXR151" s="29"/>
      <c r="AXS151" s="29"/>
      <c r="AXT151" s="29"/>
      <c r="AXU151" s="29"/>
      <c r="AXV151" s="29"/>
      <c r="AXW151" s="29"/>
      <c r="AXX151" s="29"/>
      <c r="AXY151" s="29"/>
      <c r="AXZ151" s="29"/>
      <c r="AYA151" s="29"/>
      <c r="AYB151" s="29"/>
      <c r="AYC151" s="29"/>
      <c r="AYD151" s="29"/>
      <c r="AYE151" s="29"/>
      <c r="AYF151" s="29"/>
      <c r="AYG151" s="29"/>
      <c r="AYH151" s="29"/>
      <c r="AYI151" s="29"/>
      <c r="AYJ151" s="29"/>
      <c r="AYK151" s="29"/>
      <c r="AYL151" s="29"/>
      <c r="AYM151" s="29"/>
      <c r="AYN151" s="29"/>
      <c r="AYO151" s="29"/>
      <c r="AYP151" s="29"/>
      <c r="AYQ151" s="29"/>
      <c r="AYR151" s="29"/>
      <c r="AYS151" s="29"/>
      <c r="AYT151" s="29"/>
      <c r="AYU151" s="29"/>
      <c r="AYV151" s="29"/>
      <c r="AYW151" s="29"/>
      <c r="AYX151" s="29"/>
      <c r="AYY151" s="29"/>
      <c r="AYZ151" s="29"/>
      <c r="AZA151" s="29"/>
      <c r="AZB151" s="29"/>
      <c r="AZC151" s="29"/>
      <c r="AZD151" s="29"/>
      <c r="AZE151" s="29"/>
      <c r="AZF151" s="29"/>
      <c r="AZG151" s="29"/>
      <c r="AZH151" s="29"/>
      <c r="AZI151" s="29"/>
      <c r="AZJ151" s="29"/>
      <c r="AZK151" s="29"/>
      <c r="AZL151" s="29"/>
      <c r="AZM151" s="29"/>
      <c r="AZN151" s="29"/>
      <c r="AZO151" s="29"/>
      <c r="AZP151" s="29"/>
      <c r="AZQ151" s="29"/>
      <c r="AZR151" s="29"/>
      <c r="AZS151" s="29"/>
      <c r="AZT151" s="29"/>
      <c r="AZU151" s="29"/>
      <c r="AZV151" s="29"/>
      <c r="AZW151" s="29"/>
      <c r="AZX151" s="29"/>
      <c r="AZY151" s="29"/>
      <c r="AZZ151" s="29"/>
      <c r="BAA151" s="29"/>
      <c r="BAB151" s="29"/>
      <c r="BAC151" s="29"/>
      <c r="BAD151" s="29"/>
      <c r="BAE151" s="29"/>
      <c r="BAF151" s="29"/>
      <c r="BAG151" s="29"/>
      <c r="BAH151" s="29"/>
      <c r="BAI151" s="29"/>
      <c r="BAJ151" s="29"/>
      <c r="BAK151" s="29"/>
      <c r="BAL151" s="29"/>
      <c r="BAM151" s="29"/>
      <c r="BAN151" s="29"/>
      <c r="BAO151" s="29"/>
      <c r="BAP151" s="29"/>
      <c r="BAQ151" s="29"/>
      <c r="BAR151" s="29"/>
      <c r="BAS151" s="29"/>
      <c r="BAT151" s="29"/>
      <c r="BAU151" s="29"/>
      <c r="BAV151" s="29"/>
      <c r="BAW151" s="29"/>
      <c r="BAX151" s="29"/>
      <c r="BAY151" s="29"/>
      <c r="BAZ151" s="29"/>
      <c r="BBA151" s="29"/>
      <c r="BBB151" s="29"/>
      <c r="BBC151" s="29"/>
      <c r="BBD151" s="29"/>
      <c r="BBE151" s="29"/>
      <c r="BBF151" s="29"/>
      <c r="BBG151" s="29"/>
      <c r="BBH151" s="29"/>
      <c r="BBI151" s="29"/>
      <c r="BBJ151" s="29"/>
      <c r="BBK151" s="29"/>
      <c r="BBL151" s="29"/>
      <c r="BBM151" s="29"/>
      <c r="BBN151" s="29"/>
      <c r="BBO151" s="29"/>
      <c r="BBP151" s="29"/>
      <c r="BBQ151" s="29"/>
      <c r="BBR151" s="29"/>
      <c r="BBS151" s="29"/>
      <c r="BBT151" s="29"/>
      <c r="BBU151" s="29"/>
      <c r="BBV151" s="29"/>
      <c r="BBW151" s="29"/>
      <c r="BBX151" s="29"/>
      <c r="BBY151" s="29"/>
      <c r="BBZ151" s="29"/>
      <c r="BCA151" s="29"/>
      <c r="BCB151" s="29"/>
      <c r="BCC151" s="29"/>
      <c r="BCD151" s="29"/>
      <c r="BCE151" s="29"/>
      <c r="BCF151" s="29"/>
      <c r="BCG151" s="29"/>
      <c r="BCH151" s="29"/>
      <c r="BCI151" s="29"/>
      <c r="BCJ151" s="29"/>
      <c r="BCK151" s="29"/>
      <c r="BCL151" s="29"/>
      <c r="BCM151" s="29"/>
      <c r="BCN151" s="29"/>
      <c r="BCO151" s="29"/>
      <c r="BCP151" s="29"/>
      <c r="BCQ151" s="29"/>
      <c r="BCR151" s="29"/>
      <c r="BCS151" s="29"/>
      <c r="BCT151" s="29"/>
      <c r="BCU151" s="29"/>
      <c r="BCV151" s="29"/>
      <c r="BCW151" s="29"/>
      <c r="BCX151" s="29"/>
      <c r="BCY151" s="29"/>
      <c r="BCZ151" s="29"/>
      <c r="BDA151" s="29"/>
      <c r="BDB151" s="29"/>
      <c r="BDC151" s="29"/>
      <c r="BDD151" s="29"/>
      <c r="BDE151" s="29"/>
      <c r="BDF151" s="29"/>
      <c r="BDG151" s="29"/>
      <c r="BDH151" s="29"/>
      <c r="BDI151" s="29"/>
      <c r="BDJ151" s="29"/>
      <c r="BDK151" s="29"/>
      <c r="BDL151" s="29"/>
      <c r="BDM151" s="29"/>
      <c r="BDN151" s="29"/>
      <c r="BDO151" s="29"/>
      <c r="BDP151" s="29"/>
      <c r="BDQ151" s="29"/>
      <c r="BDR151" s="29"/>
      <c r="BDS151" s="29"/>
      <c r="BDT151" s="29"/>
      <c r="BDU151" s="29"/>
      <c r="BDV151" s="29"/>
      <c r="BDW151" s="29"/>
      <c r="BDX151" s="29"/>
      <c r="BDY151" s="29"/>
      <c r="BDZ151" s="29"/>
      <c r="BEA151" s="29"/>
      <c r="BEB151" s="29"/>
      <c r="BEC151" s="29"/>
      <c r="BED151" s="29"/>
      <c r="BEE151" s="29"/>
      <c r="BEF151" s="29"/>
      <c r="BEG151" s="29"/>
      <c r="BEH151" s="29"/>
      <c r="BEI151" s="29"/>
      <c r="BEJ151" s="29"/>
      <c r="BEK151" s="29"/>
      <c r="BEL151" s="29"/>
      <c r="BEM151" s="29"/>
      <c r="BEN151" s="29"/>
      <c r="BEO151" s="29"/>
      <c r="BEP151" s="29"/>
      <c r="BEQ151" s="29"/>
      <c r="BER151" s="29"/>
      <c r="BES151" s="29"/>
      <c r="BET151" s="29"/>
      <c r="BEU151" s="29"/>
      <c r="BEV151" s="29"/>
      <c r="BEW151" s="29"/>
      <c r="BEX151" s="29"/>
      <c r="BEY151" s="29"/>
      <c r="BEZ151" s="29"/>
      <c r="BFA151" s="29"/>
      <c r="BFB151" s="29"/>
      <c r="BFC151" s="29"/>
      <c r="BFD151" s="29"/>
      <c r="BFE151" s="29"/>
      <c r="BFF151" s="29"/>
      <c r="BFG151" s="29"/>
      <c r="BFH151" s="29"/>
      <c r="BFI151" s="29"/>
      <c r="BFJ151" s="29"/>
      <c r="BFK151" s="29"/>
      <c r="BFL151" s="29"/>
      <c r="BFM151" s="29"/>
      <c r="BFN151" s="29"/>
      <c r="BFO151" s="29"/>
      <c r="BFP151" s="29"/>
      <c r="BFQ151" s="29"/>
      <c r="BFR151" s="29"/>
      <c r="BFS151" s="29"/>
      <c r="BFT151" s="29"/>
      <c r="BFU151" s="29"/>
      <c r="BFV151" s="29"/>
      <c r="BFW151" s="29"/>
      <c r="BFX151" s="29"/>
      <c r="BFY151" s="29"/>
      <c r="BFZ151" s="29"/>
      <c r="BGB151" s="29"/>
      <c r="BGC151" s="29"/>
      <c r="BGD151" s="29"/>
      <c r="BGE151" s="29"/>
      <c r="BGF151" s="29"/>
      <c r="BGG151" s="29"/>
      <c r="BGH151" s="29"/>
      <c r="BGI151" s="29"/>
      <c r="BGJ151" s="29"/>
      <c r="BGK151" s="29"/>
      <c r="BGL151" s="29"/>
      <c r="BGM151" s="29"/>
      <c r="BGN151" s="29"/>
      <c r="BGO151" s="29"/>
      <c r="BGP151" s="29"/>
      <c r="BGQ151" s="29"/>
      <c r="BGR151" s="29"/>
      <c r="BGS151" s="29"/>
      <c r="BGT151" s="29"/>
      <c r="BGU151" s="29"/>
      <c r="BGV151" s="29"/>
      <c r="BGW151" s="29"/>
      <c r="BGX151" s="29"/>
      <c r="BGY151" s="29"/>
      <c r="BGZ151" s="29"/>
      <c r="BHA151" s="29"/>
      <c r="BHB151" s="29"/>
      <c r="BHC151" s="29"/>
      <c r="BHD151" s="29"/>
      <c r="BHE151" s="29"/>
      <c r="BHF151" s="29"/>
      <c r="BHG151" s="29"/>
      <c r="BHH151" s="29"/>
      <c r="BHI151" s="29"/>
      <c r="BHJ151" s="29"/>
      <c r="BHK151" s="29"/>
      <c r="BHL151" s="29"/>
      <c r="BHM151" s="29"/>
      <c r="BHN151" s="29"/>
      <c r="BHO151" s="29"/>
      <c r="BHP151" s="29"/>
      <c r="BHQ151" s="29"/>
      <c r="BHR151" s="29"/>
      <c r="BHS151" s="29"/>
      <c r="BHT151" s="29"/>
      <c r="BHU151" s="29"/>
      <c r="BHV151" s="29"/>
      <c r="BHW151" s="29"/>
      <c r="BHX151" s="29"/>
      <c r="BHY151" s="29"/>
      <c r="BHZ151" s="29"/>
      <c r="BIA151" s="29"/>
      <c r="BIB151" s="29"/>
      <c r="BIC151" s="29"/>
      <c r="BID151" s="29"/>
      <c r="BIE151" s="29"/>
      <c r="BIF151" s="29"/>
      <c r="BIG151" s="29"/>
      <c r="BIH151" s="29"/>
      <c r="BII151" s="29"/>
      <c r="BIJ151" s="29"/>
      <c r="BIK151" s="29"/>
      <c r="BIL151" s="29"/>
      <c r="BIM151" s="29"/>
      <c r="BIN151" s="29"/>
      <c r="BIO151" s="29"/>
      <c r="BIP151" s="29"/>
      <c r="BIQ151" s="29"/>
      <c r="BIR151" s="29"/>
      <c r="BIS151" s="29"/>
      <c r="BIT151" s="29"/>
      <c r="BIU151" s="29"/>
      <c r="BIV151" s="29"/>
      <c r="BIW151" s="29"/>
      <c r="BIX151" s="29"/>
      <c r="BIY151" s="29"/>
      <c r="BIZ151" s="29"/>
      <c r="BJA151" s="29"/>
      <c r="BJB151" s="29"/>
      <c r="BJC151" s="29"/>
      <c r="BJD151" s="29"/>
      <c r="BJE151" s="29"/>
      <c r="BJF151" s="29"/>
      <c r="BJG151" s="29"/>
      <c r="BJH151" s="29"/>
      <c r="BJI151" s="29"/>
      <c r="BJJ151" s="29"/>
      <c r="BJK151" s="29"/>
      <c r="BJL151" s="29"/>
      <c r="BJM151" s="29"/>
      <c r="BJN151" s="29"/>
      <c r="BJO151" s="29"/>
      <c r="BJP151" s="29"/>
      <c r="BJQ151" s="29"/>
      <c r="BJR151" s="29"/>
      <c r="BJS151" s="29"/>
      <c r="BJT151" s="29"/>
      <c r="BJU151" s="29"/>
      <c r="BJV151" s="29"/>
      <c r="BJW151" s="29"/>
      <c r="BJX151" s="29"/>
      <c r="BJY151" s="29"/>
      <c r="BJZ151" s="29"/>
      <c r="BKA151" s="29"/>
      <c r="BKB151" s="29"/>
      <c r="BKC151" s="29"/>
      <c r="BKD151" s="29"/>
      <c r="BKE151" s="29"/>
      <c r="BKF151" s="29"/>
      <c r="BKG151" s="29"/>
      <c r="BKH151" s="29"/>
      <c r="BKI151" s="29"/>
      <c r="BKJ151" s="29"/>
      <c r="BKK151" s="29"/>
      <c r="BKL151" s="29"/>
      <c r="BKM151" s="29"/>
      <c r="BKN151" s="29"/>
      <c r="BKO151" s="29"/>
      <c r="BKP151" s="29"/>
      <c r="BKQ151" s="29"/>
      <c r="BKR151" s="29"/>
      <c r="BKS151" s="29"/>
      <c r="BKT151" s="29"/>
      <c r="BKU151" s="29"/>
      <c r="BKV151" s="29"/>
      <c r="BKW151" s="29"/>
      <c r="BKX151" s="29"/>
      <c r="BKY151" s="29"/>
      <c r="BKZ151" s="29"/>
      <c r="BLA151" s="29"/>
      <c r="BLB151" s="29"/>
      <c r="BLC151" s="29"/>
      <c r="BLD151" s="29"/>
      <c r="BLE151" s="29"/>
      <c r="BLF151" s="29"/>
      <c r="BLG151" s="29"/>
      <c r="BLH151" s="29"/>
      <c r="BLI151" s="29"/>
      <c r="BLJ151" s="29"/>
      <c r="BLK151" s="29"/>
      <c r="BLL151" s="29"/>
      <c r="BLM151" s="29"/>
      <c r="BLN151" s="29"/>
      <c r="BLO151" s="29"/>
      <c r="BLP151" s="29"/>
      <c r="BLQ151" s="29"/>
      <c r="BLR151" s="29"/>
      <c r="BLS151" s="29"/>
      <c r="BLT151" s="29"/>
      <c r="BLU151" s="29"/>
      <c r="BLV151" s="29"/>
      <c r="BLW151" s="29"/>
      <c r="BLX151" s="29"/>
      <c r="BLY151" s="29"/>
      <c r="BLZ151" s="29"/>
      <c r="BMA151" s="29"/>
      <c r="BMB151" s="29"/>
      <c r="BMC151" s="29"/>
      <c r="BMD151" s="29"/>
      <c r="BME151" s="29"/>
      <c r="BMF151" s="29"/>
      <c r="BMG151" s="29"/>
      <c r="BMH151" s="29"/>
      <c r="BMI151" s="29"/>
      <c r="BMJ151" s="29"/>
      <c r="BMK151" s="29"/>
      <c r="BML151" s="29"/>
      <c r="BMM151" s="29"/>
      <c r="BMN151" s="29"/>
      <c r="BMO151" s="29"/>
      <c r="BMP151" s="29"/>
      <c r="BMQ151" s="29"/>
      <c r="BMR151" s="29"/>
      <c r="BMS151" s="29"/>
      <c r="BMT151" s="29"/>
      <c r="BMU151" s="29"/>
      <c r="BMV151" s="29"/>
      <c r="BMW151" s="29"/>
      <c r="BMX151" s="29"/>
      <c r="BMY151" s="29"/>
      <c r="BMZ151" s="29"/>
      <c r="BNA151" s="29"/>
      <c r="BNB151" s="29"/>
      <c r="BNC151" s="29"/>
      <c r="BND151" s="29"/>
      <c r="BNE151" s="29"/>
      <c r="BNF151" s="29"/>
      <c r="BNG151" s="29"/>
      <c r="BNH151" s="29"/>
      <c r="BNI151" s="29"/>
      <c r="BNJ151" s="29"/>
      <c r="BNK151" s="29"/>
      <c r="BNL151" s="29"/>
      <c r="BNM151" s="29"/>
      <c r="BNN151" s="29"/>
      <c r="BNO151" s="29"/>
      <c r="BNP151" s="29"/>
      <c r="BNQ151" s="29"/>
      <c r="BNR151" s="29"/>
      <c r="BNS151" s="29"/>
      <c r="BNT151" s="29"/>
      <c r="BNU151" s="29"/>
      <c r="BNV151" s="29"/>
      <c r="BNW151" s="29"/>
      <c r="BNX151" s="29"/>
      <c r="BNY151" s="29"/>
      <c r="BNZ151" s="29"/>
      <c r="BOA151" s="29"/>
      <c r="BOB151" s="29"/>
      <c r="BOC151" s="29"/>
      <c r="BOD151" s="29"/>
      <c r="BOE151" s="29"/>
      <c r="BOF151" s="29"/>
      <c r="BOG151" s="29"/>
      <c r="BOH151" s="29"/>
      <c r="BOI151" s="29"/>
      <c r="BOJ151" s="29"/>
      <c r="BOK151" s="29"/>
      <c r="BOL151" s="29"/>
      <c r="BOM151" s="29"/>
      <c r="BON151" s="29"/>
      <c r="BOO151" s="29"/>
      <c r="BOP151" s="29"/>
      <c r="BOQ151" s="29"/>
      <c r="BOR151" s="29"/>
      <c r="BOS151" s="29"/>
      <c r="BOT151" s="29"/>
      <c r="BOU151" s="29"/>
      <c r="BOV151" s="29"/>
      <c r="BOW151" s="29"/>
      <c r="BOX151" s="29"/>
      <c r="BOY151" s="29"/>
      <c r="BOZ151" s="29"/>
      <c r="BPA151" s="29"/>
      <c r="BPB151" s="29"/>
      <c r="BPC151" s="29"/>
      <c r="BPD151" s="29"/>
      <c r="BPE151" s="29"/>
      <c r="BPF151" s="29"/>
      <c r="BPG151" s="29"/>
      <c r="BPH151" s="29"/>
      <c r="BPI151" s="29"/>
      <c r="BPJ151" s="29"/>
      <c r="BPK151" s="29"/>
      <c r="BPL151" s="29"/>
      <c r="BPM151" s="29"/>
      <c r="BPN151" s="29"/>
      <c r="BPO151" s="29"/>
      <c r="BPP151" s="29"/>
      <c r="BPQ151" s="29"/>
      <c r="BPR151" s="29"/>
      <c r="BPS151" s="29"/>
      <c r="BPT151" s="29"/>
      <c r="BPU151" s="29"/>
      <c r="BPV151" s="29"/>
      <c r="BPX151" s="29"/>
      <c r="BPY151" s="29"/>
      <c r="BPZ151" s="29"/>
      <c r="BQA151" s="29"/>
      <c r="BQB151" s="29"/>
      <c r="BQC151" s="29"/>
      <c r="BQD151" s="29"/>
      <c r="BQE151" s="29"/>
      <c r="BQF151" s="29"/>
      <c r="BQG151" s="29"/>
      <c r="BQH151" s="29"/>
      <c r="BQI151" s="29"/>
      <c r="BQJ151" s="29"/>
      <c r="BQK151" s="29"/>
      <c r="BQL151" s="29"/>
      <c r="BQM151" s="29"/>
      <c r="BQN151" s="29"/>
      <c r="BQO151" s="29"/>
      <c r="BQP151" s="29"/>
      <c r="BQQ151" s="29"/>
      <c r="BQR151" s="29"/>
      <c r="BQS151" s="29"/>
      <c r="BQT151" s="29"/>
      <c r="BQU151" s="29"/>
      <c r="BQV151" s="29"/>
      <c r="BQW151" s="29"/>
      <c r="BQX151" s="29"/>
      <c r="BQY151" s="29"/>
      <c r="BQZ151" s="29"/>
      <c r="BRA151" s="29"/>
      <c r="BRB151" s="29"/>
      <c r="BRC151" s="29"/>
      <c r="BRD151" s="29"/>
      <c r="BRE151" s="29"/>
      <c r="BRF151" s="29"/>
      <c r="BRG151" s="29"/>
      <c r="BRH151" s="29"/>
      <c r="BRI151" s="29"/>
      <c r="BRJ151" s="29"/>
      <c r="BRK151" s="29"/>
      <c r="BRL151" s="29"/>
      <c r="BRM151" s="29"/>
      <c r="BRN151" s="29"/>
      <c r="BRO151" s="29"/>
      <c r="BRP151" s="29"/>
      <c r="BRQ151" s="29"/>
      <c r="BRR151" s="29"/>
      <c r="BRS151" s="29"/>
      <c r="BRT151" s="29"/>
      <c r="BRU151" s="29"/>
      <c r="BRV151" s="29"/>
      <c r="BRW151" s="29"/>
      <c r="BRX151" s="29"/>
      <c r="BRY151" s="29"/>
      <c r="BRZ151" s="29"/>
      <c r="BSA151" s="29"/>
      <c r="BSB151" s="29"/>
      <c r="BSC151" s="29"/>
      <c r="BSD151" s="29"/>
      <c r="BSE151" s="29"/>
      <c r="BSF151" s="29"/>
      <c r="BSG151" s="29"/>
      <c r="BSH151" s="29"/>
      <c r="BSI151" s="29"/>
      <c r="BSJ151" s="29"/>
      <c r="BSK151" s="29"/>
      <c r="BSL151" s="29"/>
      <c r="BSM151" s="29"/>
      <c r="BSN151" s="29"/>
      <c r="BSO151" s="29"/>
      <c r="BSP151" s="29"/>
      <c r="BSQ151" s="29"/>
      <c r="BSR151" s="29"/>
      <c r="BSS151" s="29"/>
      <c r="BST151" s="29"/>
      <c r="BSU151" s="29"/>
      <c r="BSV151" s="29"/>
      <c r="BSW151" s="29"/>
      <c r="BSX151" s="29"/>
      <c r="BSY151" s="29"/>
      <c r="BSZ151" s="29"/>
      <c r="BTA151" s="29"/>
      <c r="BTB151" s="29"/>
      <c r="BTC151" s="29"/>
      <c r="BTD151" s="29"/>
      <c r="BTE151" s="29"/>
      <c r="BTF151" s="29"/>
      <c r="BTG151" s="29"/>
      <c r="BTH151" s="29"/>
      <c r="BTI151" s="29"/>
      <c r="BTJ151" s="29"/>
      <c r="BTK151" s="29"/>
      <c r="BTL151" s="29"/>
      <c r="BTM151" s="29"/>
      <c r="BTN151" s="29"/>
      <c r="BTO151" s="29"/>
      <c r="BTP151" s="29"/>
      <c r="BTQ151" s="29"/>
      <c r="BTR151" s="29"/>
      <c r="BTS151" s="29"/>
      <c r="BTT151" s="29"/>
      <c r="BTU151" s="29"/>
      <c r="BTV151" s="29"/>
      <c r="BTW151" s="29"/>
      <c r="BTX151" s="29"/>
      <c r="BTY151" s="29"/>
      <c r="BTZ151" s="29"/>
      <c r="BUA151" s="29"/>
      <c r="BUB151" s="29"/>
      <c r="BUC151" s="29"/>
      <c r="BUD151" s="29"/>
      <c r="BUE151" s="29"/>
      <c r="BUF151" s="29"/>
      <c r="BUG151" s="29"/>
      <c r="BUH151" s="29"/>
      <c r="BUI151" s="29"/>
      <c r="BUJ151" s="29"/>
      <c r="BUK151" s="29"/>
      <c r="BUL151" s="29"/>
      <c r="BUM151" s="29"/>
      <c r="BUN151" s="29"/>
      <c r="BUO151" s="29"/>
      <c r="BUP151" s="29"/>
      <c r="BUQ151" s="29"/>
      <c r="BUR151" s="29"/>
      <c r="BUS151" s="29"/>
      <c r="BUT151" s="29"/>
      <c r="BUU151" s="29"/>
      <c r="BUV151" s="29"/>
      <c r="BUW151" s="29"/>
      <c r="BUX151" s="29"/>
      <c r="BUY151" s="29"/>
      <c r="BUZ151" s="29"/>
      <c r="BVA151" s="29"/>
      <c r="BVB151" s="29"/>
      <c r="BVC151" s="29"/>
      <c r="BVD151" s="29"/>
      <c r="BVE151" s="29"/>
      <c r="BVF151" s="29"/>
      <c r="BVG151" s="29"/>
      <c r="BVH151" s="29"/>
      <c r="BVI151" s="29"/>
      <c r="BVJ151" s="29"/>
      <c r="BVK151" s="29"/>
      <c r="BVL151" s="29"/>
      <c r="BVM151" s="29"/>
      <c r="BVN151" s="29"/>
      <c r="BVO151" s="29"/>
      <c r="BVP151" s="29"/>
      <c r="BVQ151" s="29"/>
      <c r="BVR151" s="29"/>
      <c r="BVS151" s="29"/>
      <c r="BVT151" s="29"/>
      <c r="BVU151" s="29"/>
      <c r="BVV151" s="29"/>
      <c r="BVW151" s="29"/>
      <c r="BVX151" s="29"/>
      <c r="BVY151" s="29"/>
      <c r="BVZ151" s="29"/>
      <c r="BWA151" s="29"/>
      <c r="BWB151" s="29"/>
      <c r="BWC151" s="29"/>
      <c r="BWD151" s="29"/>
      <c r="BWE151" s="29"/>
      <c r="BWF151" s="29"/>
      <c r="BWG151" s="29"/>
      <c r="BWH151" s="29"/>
      <c r="BWI151" s="29"/>
      <c r="BWJ151" s="29"/>
      <c r="BWK151" s="29"/>
      <c r="BWL151" s="29"/>
      <c r="BWM151" s="29"/>
      <c r="BWN151" s="29"/>
      <c r="BWO151" s="29"/>
      <c r="BWP151" s="29"/>
      <c r="BWQ151" s="29"/>
      <c r="BWR151" s="29"/>
      <c r="BWS151" s="29"/>
      <c r="BWT151" s="29"/>
      <c r="BWU151" s="29"/>
      <c r="BWV151" s="29"/>
      <c r="BWW151" s="29"/>
      <c r="BWX151" s="29"/>
      <c r="BWY151" s="29"/>
      <c r="BWZ151" s="29"/>
      <c r="BXA151" s="29"/>
      <c r="BXB151" s="29"/>
      <c r="BXC151" s="29"/>
      <c r="BXD151" s="29"/>
      <c r="BXE151" s="29"/>
      <c r="BXF151" s="29"/>
      <c r="BXG151" s="29"/>
      <c r="BXH151" s="29"/>
      <c r="BXI151" s="29"/>
      <c r="BXJ151" s="29"/>
      <c r="BXK151" s="29"/>
      <c r="BXL151" s="29"/>
      <c r="BXM151" s="29"/>
      <c r="BXN151" s="29"/>
      <c r="BXO151" s="29"/>
      <c r="BXP151" s="29"/>
      <c r="BXQ151" s="29"/>
      <c r="BXR151" s="29"/>
      <c r="BXS151" s="29"/>
      <c r="BXT151" s="29"/>
      <c r="BXU151" s="29"/>
      <c r="BXV151" s="29"/>
      <c r="BXW151" s="29"/>
      <c r="BXX151" s="29"/>
      <c r="BXY151" s="29"/>
      <c r="BXZ151" s="29"/>
      <c r="BYA151" s="29"/>
      <c r="BYB151" s="29"/>
      <c r="BYC151" s="29"/>
      <c r="BYD151" s="29"/>
      <c r="BYE151" s="29"/>
      <c r="BYF151" s="29"/>
      <c r="BYG151" s="29"/>
      <c r="BYH151" s="29"/>
      <c r="BYI151" s="29"/>
      <c r="BYJ151" s="29"/>
      <c r="BYK151" s="29"/>
      <c r="BYL151" s="29"/>
      <c r="BYM151" s="29"/>
      <c r="BYN151" s="29"/>
      <c r="BYO151" s="29"/>
      <c r="BYP151" s="29"/>
      <c r="BYQ151" s="29"/>
      <c r="BYR151" s="29"/>
      <c r="BYS151" s="29"/>
      <c r="BYT151" s="29"/>
      <c r="BYU151" s="29"/>
      <c r="BYV151" s="29"/>
      <c r="BYW151" s="29"/>
      <c r="BYX151" s="29"/>
      <c r="BYY151" s="29"/>
      <c r="BYZ151" s="29"/>
      <c r="BZA151" s="29"/>
      <c r="BZB151" s="29"/>
      <c r="BZC151" s="29"/>
      <c r="BZD151" s="29"/>
      <c r="BZE151" s="29"/>
      <c r="BZF151" s="29"/>
      <c r="BZG151" s="29"/>
      <c r="BZH151" s="29"/>
      <c r="BZI151" s="29"/>
      <c r="BZJ151" s="29"/>
      <c r="BZK151" s="29"/>
      <c r="BZL151" s="29"/>
      <c r="BZM151" s="29"/>
      <c r="BZN151" s="29"/>
      <c r="BZO151" s="29"/>
      <c r="BZP151" s="29"/>
      <c r="BZQ151" s="29"/>
      <c r="BZR151" s="29"/>
      <c r="BZT151" s="29"/>
      <c r="BZU151" s="29"/>
      <c r="BZV151" s="29"/>
      <c r="BZW151" s="29"/>
      <c r="BZX151" s="29"/>
      <c r="BZY151" s="29"/>
      <c r="BZZ151" s="29"/>
      <c r="CAA151" s="29"/>
      <c r="CAB151" s="29"/>
      <c r="CAC151" s="29"/>
      <c r="CAD151" s="29"/>
      <c r="CAE151" s="29"/>
      <c r="CAF151" s="29"/>
      <c r="CAG151" s="29"/>
      <c r="CAH151" s="29"/>
      <c r="CAI151" s="29"/>
      <c r="CAJ151" s="29"/>
      <c r="CAK151" s="29"/>
      <c r="CAL151" s="29"/>
      <c r="CAM151" s="29"/>
      <c r="CAN151" s="29"/>
      <c r="CAO151" s="29"/>
      <c r="CAP151" s="29"/>
      <c r="CAQ151" s="29"/>
      <c r="CAR151" s="29"/>
      <c r="CAS151" s="29"/>
      <c r="CAT151" s="29"/>
      <c r="CAU151" s="29"/>
      <c r="CAV151" s="29"/>
      <c r="CAW151" s="29"/>
      <c r="CAX151" s="29"/>
      <c r="CAY151" s="29"/>
      <c r="CAZ151" s="29"/>
      <c r="CBA151" s="29"/>
      <c r="CBB151" s="29"/>
      <c r="CBC151" s="29"/>
      <c r="CBD151" s="29"/>
      <c r="CBE151" s="29"/>
      <c r="CBF151" s="29"/>
      <c r="CBG151" s="29"/>
      <c r="CBH151" s="29"/>
      <c r="CBI151" s="29"/>
      <c r="CBJ151" s="29"/>
      <c r="CBK151" s="29"/>
      <c r="CBL151" s="29"/>
      <c r="CBM151" s="29"/>
      <c r="CBN151" s="29"/>
      <c r="CBO151" s="29"/>
      <c r="CBP151" s="29"/>
      <c r="CBQ151" s="29"/>
      <c r="CBR151" s="29"/>
      <c r="CBS151" s="29"/>
      <c r="CBT151" s="29"/>
      <c r="CBU151" s="29"/>
      <c r="CBV151" s="29"/>
      <c r="CBW151" s="29"/>
      <c r="CBX151" s="29"/>
      <c r="CBY151" s="29"/>
      <c r="CBZ151" s="29"/>
      <c r="CCA151" s="29"/>
      <c r="CCB151" s="29"/>
      <c r="CCC151" s="29"/>
      <c r="CCD151" s="29"/>
      <c r="CCE151" s="29"/>
      <c r="CCF151" s="29"/>
      <c r="CCG151" s="29"/>
      <c r="CCH151" s="29"/>
      <c r="CCI151" s="29"/>
      <c r="CCJ151" s="29"/>
      <c r="CCK151" s="29"/>
      <c r="CCL151" s="29"/>
      <c r="CCM151" s="29"/>
      <c r="CCN151" s="29"/>
      <c r="CCO151" s="29"/>
      <c r="CCP151" s="29"/>
      <c r="CCQ151" s="29"/>
      <c r="CCR151" s="29"/>
      <c r="CCS151" s="29"/>
      <c r="CCT151" s="29"/>
      <c r="CCU151" s="29"/>
      <c r="CCV151" s="29"/>
      <c r="CCW151" s="29"/>
      <c r="CCX151" s="29"/>
      <c r="CCY151" s="29"/>
      <c r="CCZ151" s="29"/>
      <c r="CDA151" s="29"/>
      <c r="CDB151" s="29"/>
      <c r="CDC151" s="29"/>
      <c r="CDD151" s="29"/>
      <c r="CDE151" s="29"/>
      <c r="CDF151" s="29"/>
      <c r="CDG151" s="29"/>
      <c r="CDH151" s="29"/>
      <c r="CDI151" s="29"/>
      <c r="CDJ151" s="29"/>
      <c r="CDK151" s="29"/>
      <c r="CDL151" s="29"/>
      <c r="CDM151" s="29"/>
      <c r="CDN151" s="29"/>
      <c r="CDO151" s="29"/>
      <c r="CDP151" s="29"/>
      <c r="CDQ151" s="29"/>
      <c r="CDR151" s="29"/>
      <c r="CDS151" s="29"/>
      <c r="CDT151" s="29"/>
      <c r="CDU151" s="29"/>
      <c r="CDV151" s="29"/>
      <c r="CDW151" s="29"/>
      <c r="CDX151" s="29"/>
      <c r="CDY151" s="29"/>
      <c r="CDZ151" s="29"/>
      <c r="CEA151" s="29"/>
      <c r="CEB151" s="29"/>
      <c r="CEC151" s="29"/>
      <c r="CED151" s="29"/>
      <c r="CEE151" s="29"/>
      <c r="CEF151" s="29"/>
      <c r="CEG151" s="29"/>
      <c r="CEH151" s="29"/>
      <c r="CEI151" s="29"/>
      <c r="CEJ151" s="29"/>
      <c r="CEK151" s="29"/>
      <c r="CEL151" s="29"/>
      <c r="CEM151" s="29"/>
      <c r="CEN151" s="29"/>
      <c r="CEO151" s="29"/>
      <c r="CEP151" s="29"/>
      <c r="CEQ151" s="29"/>
      <c r="CER151" s="29"/>
      <c r="CES151" s="29"/>
      <c r="CET151" s="29"/>
      <c r="CEU151" s="29"/>
      <c r="CEV151" s="29"/>
      <c r="CEW151" s="29"/>
      <c r="CEX151" s="29"/>
      <c r="CEY151" s="29"/>
      <c r="CEZ151" s="29"/>
      <c r="CFA151" s="29"/>
      <c r="CFB151" s="29"/>
      <c r="CFC151" s="29"/>
      <c r="CFD151" s="29"/>
      <c r="CFE151" s="29"/>
      <c r="CFF151" s="29"/>
      <c r="CFG151" s="29"/>
      <c r="CFH151" s="29"/>
      <c r="CFI151" s="29"/>
      <c r="CFJ151" s="29"/>
      <c r="CFK151" s="29"/>
      <c r="CFL151" s="29"/>
      <c r="CFM151" s="29"/>
      <c r="CFN151" s="29"/>
      <c r="CFO151" s="29"/>
      <c r="CFP151" s="29"/>
      <c r="CFQ151" s="29"/>
      <c r="CFR151" s="29"/>
      <c r="CFS151" s="29"/>
      <c r="CFT151" s="29"/>
      <c r="CFU151" s="29"/>
      <c r="CFV151" s="29"/>
      <c r="CFW151" s="29"/>
      <c r="CFX151" s="29"/>
      <c r="CFY151" s="29"/>
      <c r="CFZ151" s="29"/>
      <c r="CGA151" s="29"/>
      <c r="CGB151" s="29"/>
      <c r="CGC151" s="29"/>
      <c r="CGD151" s="29"/>
      <c r="CGE151" s="29"/>
      <c r="CGF151" s="29"/>
      <c r="CGG151" s="29"/>
      <c r="CGH151" s="29"/>
      <c r="CGI151" s="29"/>
      <c r="CGJ151" s="29"/>
      <c r="CGK151" s="29"/>
      <c r="CGL151" s="29"/>
      <c r="CGM151" s="29"/>
      <c r="CGN151" s="29"/>
      <c r="CGO151" s="29"/>
      <c r="CGP151" s="29"/>
      <c r="CGQ151" s="29"/>
      <c r="CGR151" s="29"/>
      <c r="CGS151" s="29"/>
      <c r="CGT151" s="29"/>
      <c r="CGU151" s="29"/>
      <c r="CGV151" s="29"/>
      <c r="CGW151" s="29"/>
      <c r="CGX151" s="29"/>
      <c r="CGY151" s="29"/>
      <c r="CGZ151" s="29"/>
      <c r="CHA151" s="29"/>
      <c r="CHB151" s="29"/>
      <c r="CHC151" s="29"/>
      <c r="CHD151" s="29"/>
      <c r="CHE151" s="29"/>
      <c r="CHF151" s="29"/>
      <c r="CHG151" s="29"/>
      <c r="CHH151" s="29"/>
      <c r="CHI151" s="29"/>
      <c r="CHJ151" s="29"/>
      <c r="CHK151" s="29"/>
      <c r="CHL151" s="29"/>
      <c r="CHM151" s="29"/>
      <c r="CHN151" s="29"/>
      <c r="CHO151" s="29"/>
      <c r="CHP151" s="29"/>
      <c r="CHQ151" s="29"/>
      <c r="CHR151" s="29"/>
      <c r="CHS151" s="29"/>
      <c r="CHT151" s="29"/>
      <c r="CHU151" s="29"/>
      <c r="CHV151" s="29"/>
      <c r="CHW151" s="29"/>
      <c r="CHX151" s="29"/>
      <c r="CHY151" s="29"/>
      <c r="CHZ151" s="29"/>
      <c r="CIA151" s="29"/>
      <c r="CIB151" s="29"/>
      <c r="CIC151" s="29"/>
      <c r="CID151" s="29"/>
      <c r="CIE151" s="29"/>
      <c r="CIF151" s="29"/>
      <c r="CIG151" s="29"/>
      <c r="CIH151" s="29"/>
      <c r="CII151" s="29"/>
      <c r="CIJ151" s="29"/>
      <c r="CIK151" s="29"/>
      <c r="CIL151" s="29"/>
      <c r="CIM151" s="29"/>
      <c r="CIN151" s="29"/>
      <c r="CIO151" s="29"/>
      <c r="CIP151" s="29"/>
      <c r="CIQ151" s="29"/>
      <c r="CIR151" s="29"/>
      <c r="CIS151" s="29"/>
      <c r="CIT151" s="29"/>
      <c r="CIU151" s="29"/>
      <c r="CIV151" s="29"/>
      <c r="CIW151" s="29"/>
      <c r="CIX151" s="29"/>
      <c r="CIY151" s="29"/>
      <c r="CIZ151" s="29"/>
      <c r="CJA151" s="29"/>
      <c r="CJB151" s="29"/>
      <c r="CJC151" s="29"/>
      <c r="CJD151" s="29"/>
      <c r="CJE151" s="29"/>
      <c r="CJF151" s="29"/>
      <c r="CJG151" s="29"/>
      <c r="CJH151" s="29"/>
      <c r="CJI151" s="29"/>
      <c r="CJJ151" s="29"/>
      <c r="CJK151" s="29"/>
      <c r="CJL151" s="29"/>
      <c r="CJM151" s="29"/>
      <c r="CJN151" s="29"/>
      <c r="CJP151" s="29"/>
      <c r="CJQ151" s="29"/>
      <c r="CJR151" s="29"/>
      <c r="CJS151" s="29"/>
      <c r="CJT151" s="29"/>
      <c r="CJU151" s="29"/>
      <c r="CJV151" s="29"/>
      <c r="CJW151" s="29"/>
      <c r="CJX151" s="29"/>
      <c r="CJY151" s="29"/>
      <c r="CJZ151" s="29"/>
      <c r="CKA151" s="29"/>
      <c r="CKB151" s="29"/>
      <c r="CKC151" s="29"/>
      <c r="CKD151" s="29"/>
      <c r="CKE151" s="29"/>
      <c r="CKF151" s="29"/>
      <c r="CKG151" s="29"/>
      <c r="CKH151" s="29"/>
      <c r="CKI151" s="29"/>
      <c r="CKJ151" s="29"/>
      <c r="CKK151" s="29"/>
      <c r="CKL151" s="29"/>
      <c r="CKM151" s="29"/>
      <c r="CKN151" s="29"/>
      <c r="CKO151" s="29"/>
      <c r="CKP151" s="29"/>
      <c r="CKQ151" s="29"/>
      <c r="CKR151" s="29"/>
      <c r="CKS151" s="29"/>
      <c r="CKT151" s="29"/>
      <c r="CKU151" s="29"/>
      <c r="CKV151" s="29"/>
      <c r="CKW151" s="29"/>
      <c r="CKX151" s="29"/>
      <c r="CKY151" s="29"/>
      <c r="CKZ151" s="29"/>
      <c r="CLA151" s="29"/>
      <c r="CLB151" s="29"/>
      <c r="CLC151" s="29"/>
      <c r="CLD151" s="29"/>
      <c r="CLE151" s="29"/>
      <c r="CLF151" s="29"/>
      <c r="CLG151" s="29"/>
      <c r="CLH151" s="29"/>
      <c r="CLI151" s="29"/>
      <c r="CLJ151" s="29"/>
      <c r="CLK151" s="29"/>
      <c r="CLL151" s="29"/>
      <c r="CLM151" s="29"/>
      <c r="CLN151" s="29"/>
      <c r="CLO151" s="29"/>
      <c r="CLP151" s="29"/>
      <c r="CLQ151" s="29"/>
      <c r="CLR151" s="29"/>
      <c r="CLS151" s="29"/>
      <c r="CLT151" s="29"/>
      <c r="CLU151" s="29"/>
      <c r="CLV151" s="29"/>
      <c r="CLW151" s="29"/>
      <c r="CLX151" s="29"/>
      <c r="CLY151" s="29"/>
      <c r="CLZ151" s="29"/>
      <c r="CMA151" s="29"/>
      <c r="CMB151" s="29"/>
      <c r="CMC151" s="29"/>
      <c r="CMD151" s="29"/>
      <c r="CME151" s="29"/>
      <c r="CMF151" s="29"/>
      <c r="CMG151" s="29"/>
      <c r="CMH151" s="29"/>
      <c r="CMI151" s="29"/>
      <c r="CMJ151" s="29"/>
      <c r="CMK151" s="29"/>
      <c r="CML151" s="29"/>
      <c r="CMM151" s="29"/>
      <c r="CMN151" s="29"/>
      <c r="CMO151" s="29"/>
      <c r="CMP151" s="29"/>
      <c r="CMQ151" s="29"/>
      <c r="CMR151" s="29"/>
      <c r="CMS151" s="29"/>
      <c r="CMT151" s="29"/>
      <c r="CMU151" s="29"/>
      <c r="CMV151" s="29"/>
      <c r="CMW151" s="29"/>
      <c r="CMX151" s="29"/>
      <c r="CMY151" s="29"/>
      <c r="CMZ151" s="29"/>
      <c r="CNA151" s="29"/>
      <c r="CNB151" s="29"/>
      <c r="CNC151" s="29"/>
      <c r="CND151" s="29"/>
      <c r="CNE151" s="29"/>
      <c r="CNF151" s="29"/>
      <c r="CNG151" s="29"/>
      <c r="CNH151" s="29"/>
      <c r="CNI151" s="29"/>
      <c r="CNJ151" s="29"/>
      <c r="CNK151" s="29"/>
      <c r="CNL151" s="29"/>
      <c r="CNM151" s="29"/>
      <c r="CNN151" s="29"/>
      <c r="CNO151" s="29"/>
      <c r="CNP151" s="29"/>
      <c r="CNQ151" s="29"/>
      <c r="CNR151" s="29"/>
      <c r="CNS151" s="29"/>
      <c r="CNT151" s="29"/>
      <c r="CNU151" s="29"/>
      <c r="CNV151" s="29"/>
      <c r="CNW151" s="29"/>
      <c r="CNX151" s="29"/>
      <c r="CNY151" s="29"/>
      <c r="CNZ151" s="29"/>
      <c r="COA151" s="29"/>
      <c r="COB151" s="29"/>
      <c r="COC151" s="29"/>
      <c r="COD151" s="29"/>
      <c r="COE151" s="29"/>
      <c r="COF151" s="29"/>
      <c r="COG151" s="29"/>
      <c r="COH151" s="29"/>
      <c r="COI151" s="29"/>
      <c r="COJ151" s="29"/>
      <c r="COK151" s="29"/>
      <c r="COL151" s="29"/>
      <c r="COM151" s="29"/>
      <c r="CON151" s="29"/>
      <c r="COO151" s="29"/>
      <c r="COP151" s="29"/>
      <c r="COQ151" s="29"/>
      <c r="COR151" s="29"/>
      <c r="COS151" s="29"/>
      <c r="COT151" s="29"/>
      <c r="COU151" s="29"/>
      <c r="COV151" s="29"/>
      <c r="COW151" s="29"/>
      <c r="COX151" s="29"/>
      <c r="COY151" s="29"/>
      <c r="COZ151" s="29"/>
      <c r="CPA151" s="29"/>
      <c r="CPB151" s="29"/>
      <c r="CPC151" s="29"/>
      <c r="CPD151" s="29"/>
      <c r="CPE151" s="29"/>
      <c r="CPF151" s="29"/>
      <c r="CPG151" s="29"/>
      <c r="CPH151" s="29"/>
      <c r="CPI151" s="29"/>
      <c r="CPJ151" s="29"/>
      <c r="CPK151" s="29"/>
      <c r="CPL151" s="29"/>
      <c r="CPM151" s="29"/>
      <c r="CPN151" s="29"/>
      <c r="CPO151" s="29"/>
      <c r="CPP151" s="29"/>
      <c r="CPQ151" s="29"/>
      <c r="CPR151" s="29"/>
      <c r="CPS151" s="29"/>
      <c r="CPT151" s="29"/>
      <c r="CPU151" s="29"/>
      <c r="CPV151" s="29"/>
      <c r="CPW151" s="29"/>
      <c r="CPX151" s="29"/>
      <c r="CPY151" s="29"/>
      <c r="CPZ151" s="29"/>
      <c r="CQA151" s="29"/>
      <c r="CQB151" s="29"/>
      <c r="CQC151" s="29"/>
      <c r="CQD151" s="29"/>
      <c r="CQE151" s="29"/>
      <c r="CQF151" s="29"/>
      <c r="CQG151" s="29"/>
      <c r="CQH151" s="29"/>
      <c r="CQI151" s="29"/>
      <c r="CQJ151" s="29"/>
      <c r="CQK151" s="29"/>
      <c r="CQL151" s="29"/>
      <c r="CQM151" s="29"/>
      <c r="CQN151" s="29"/>
      <c r="CQO151" s="29"/>
      <c r="CQP151" s="29"/>
      <c r="CQQ151" s="29"/>
      <c r="CQR151" s="29"/>
      <c r="CQS151" s="29"/>
      <c r="CQT151" s="29"/>
      <c r="CQU151" s="29"/>
      <c r="CQV151" s="29"/>
      <c r="CQW151" s="29"/>
      <c r="CQX151" s="29"/>
      <c r="CQY151" s="29"/>
      <c r="CQZ151" s="29"/>
      <c r="CRA151" s="29"/>
      <c r="CRB151" s="29"/>
      <c r="CRC151" s="29"/>
      <c r="CRD151" s="29"/>
      <c r="CRE151" s="29"/>
      <c r="CRF151" s="29"/>
      <c r="CRG151" s="29"/>
      <c r="CRH151" s="29"/>
      <c r="CRI151" s="29"/>
      <c r="CRJ151" s="29"/>
      <c r="CRK151" s="29"/>
      <c r="CRL151" s="29"/>
      <c r="CRM151" s="29"/>
      <c r="CRN151" s="29"/>
      <c r="CRO151" s="29"/>
      <c r="CRP151" s="29"/>
      <c r="CRQ151" s="29"/>
      <c r="CRR151" s="29"/>
      <c r="CRS151" s="29"/>
      <c r="CRT151" s="29"/>
      <c r="CRU151" s="29"/>
      <c r="CRV151" s="29"/>
      <c r="CRW151" s="29"/>
      <c r="CRX151" s="29"/>
      <c r="CRY151" s="29"/>
      <c r="CRZ151" s="29"/>
      <c r="CSA151" s="29"/>
      <c r="CSB151" s="29"/>
      <c r="CSC151" s="29"/>
      <c r="CSD151" s="29"/>
      <c r="CSE151" s="29"/>
      <c r="CSF151" s="29"/>
      <c r="CSG151" s="29"/>
      <c r="CSH151" s="29"/>
      <c r="CSI151" s="29"/>
      <c r="CSJ151" s="29"/>
      <c r="CSK151" s="29"/>
      <c r="CSL151" s="29"/>
      <c r="CSM151" s="29"/>
      <c r="CSN151" s="29"/>
      <c r="CSO151" s="29"/>
      <c r="CSP151" s="29"/>
      <c r="CSQ151" s="29"/>
      <c r="CSR151" s="29"/>
      <c r="CSS151" s="29"/>
      <c r="CST151" s="29"/>
      <c r="CSU151" s="29"/>
      <c r="CSV151" s="29"/>
      <c r="CSW151" s="29"/>
      <c r="CSX151" s="29"/>
      <c r="CSY151" s="29"/>
      <c r="CSZ151" s="29"/>
      <c r="CTA151" s="29"/>
      <c r="CTB151" s="29"/>
      <c r="CTC151" s="29"/>
      <c r="CTD151" s="29"/>
      <c r="CTE151" s="29"/>
      <c r="CTF151" s="29"/>
      <c r="CTG151" s="29"/>
      <c r="CTH151" s="29"/>
      <c r="CTI151" s="29"/>
      <c r="CTJ151" s="29"/>
      <c r="CTL151" s="29"/>
      <c r="CTM151" s="29"/>
      <c r="CTN151" s="29"/>
      <c r="CTO151" s="29"/>
      <c r="CTP151" s="29"/>
      <c r="CTQ151" s="29"/>
      <c r="CTR151" s="29"/>
      <c r="CTS151" s="29"/>
      <c r="CTT151" s="29"/>
      <c r="CTU151" s="29"/>
      <c r="CTV151" s="29"/>
      <c r="CTW151" s="29"/>
      <c r="CTX151" s="29"/>
      <c r="CTY151" s="29"/>
      <c r="CTZ151" s="29"/>
      <c r="CUA151" s="29"/>
      <c r="CUB151" s="29"/>
      <c r="CUC151" s="29"/>
      <c r="CUD151" s="29"/>
      <c r="CUE151" s="29"/>
      <c r="CUF151" s="29"/>
      <c r="CUG151" s="29"/>
      <c r="CUH151" s="29"/>
      <c r="CUI151" s="29"/>
      <c r="CUJ151" s="29"/>
      <c r="CUK151" s="29"/>
      <c r="CUL151" s="29"/>
      <c r="CUM151" s="29"/>
      <c r="CUN151" s="29"/>
      <c r="CUO151" s="29"/>
      <c r="CUP151" s="29"/>
      <c r="CUQ151" s="29"/>
      <c r="CUR151" s="29"/>
      <c r="CUS151" s="29"/>
      <c r="CUT151" s="29"/>
      <c r="CUU151" s="29"/>
      <c r="CUV151" s="29"/>
      <c r="CUW151" s="29"/>
      <c r="CUX151" s="29"/>
      <c r="CUY151" s="29"/>
      <c r="CUZ151" s="29"/>
      <c r="CVA151" s="29"/>
      <c r="CVB151" s="29"/>
      <c r="CVC151" s="29"/>
      <c r="CVD151" s="29"/>
      <c r="CVE151" s="29"/>
      <c r="CVF151" s="29"/>
      <c r="CVG151" s="29"/>
      <c r="CVH151" s="29"/>
      <c r="CVI151" s="29"/>
      <c r="CVJ151" s="29"/>
      <c r="CVK151" s="29"/>
      <c r="CVL151" s="29"/>
      <c r="CVM151" s="29"/>
      <c r="CVN151" s="29"/>
      <c r="CVO151" s="29"/>
      <c r="CVP151" s="29"/>
      <c r="CVQ151" s="29"/>
      <c r="CVR151" s="29"/>
      <c r="CVS151" s="29"/>
      <c r="CVT151" s="29"/>
      <c r="CVU151" s="29"/>
      <c r="CVV151" s="29"/>
      <c r="CVW151" s="29"/>
      <c r="CVX151" s="29"/>
      <c r="CVY151" s="29"/>
      <c r="CVZ151" s="29"/>
      <c r="CWA151" s="29"/>
      <c r="CWB151" s="29"/>
      <c r="CWC151" s="29"/>
      <c r="CWD151" s="29"/>
      <c r="CWE151" s="29"/>
      <c r="CWF151" s="29"/>
      <c r="CWG151" s="29"/>
      <c r="CWH151" s="29"/>
      <c r="CWI151" s="29"/>
      <c r="CWJ151" s="29"/>
      <c r="CWK151" s="29"/>
      <c r="CWL151" s="29"/>
      <c r="CWM151" s="29"/>
      <c r="CWN151" s="29"/>
      <c r="CWO151" s="29"/>
      <c r="CWP151" s="29"/>
      <c r="CWQ151" s="29"/>
      <c r="CWR151" s="29"/>
      <c r="CWS151" s="29"/>
      <c r="CWT151" s="29"/>
      <c r="CWU151" s="29"/>
      <c r="CWV151" s="29"/>
      <c r="CWW151" s="29"/>
      <c r="CWX151" s="29"/>
      <c r="CWY151" s="29"/>
      <c r="CWZ151" s="29"/>
      <c r="CXA151" s="29"/>
      <c r="CXB151" s="29"/>
      <c r="CXC151" s="29"/>
      <c r="CXD151" s="29"/>
      <c r="CXE151" s="29"/>
      <c r="CXF151" s="29"/>
      <c r="CXG151" s="29"/>
      <c r="CXH151" s="29"/>
      <c r="CXI151" s="29"/>
      <c r="CXJ151" s="29"/>
      <c r="CXK151" s="29"/>
      <c r="CXL151" s="29"/>
      <c r="CXM151" s="29"/>
      <c r="CXN151" s="29"/>
      <c r="CXO151" s="29"/>
      <c r="CXP151" s="29"/>
      <c r="CXQ151" s="29"/>
      <c r="CXR151" s="29"/>
      <c r="CXS151" s="29"/>
      <c r="CXT151" s="29"/>
      <c r="CXU151" s="29"/>
      <c r="CXV151" s="29"/>
      <c r="CXW151" s="29"/>
      <c r="CXX151" s="29"/>
      <c r="CXY151" s="29"/>
      <c r="CXZ151" s="29"/>
      <c r="CYA151" s="29"/>
      <c r="CYB151" s="29"/>
      <c r="CYC151" s="29"/>
      <c r="CYD151" s="29"/>
      <c r="CYE151" s="29"/>
      <c r="CYF151" s="29"/>
      <c r="CYG151" s="29"/>
      <c r="CYH151" s="29"/>
      <c r="CYI151" s="29"/>
      <c r="CYJ151" s="29"/>
      <c r="CYK151" s="29"/>
      <c r="CYL151" s="29"/>
      <c r="CYM151" s="29"/>
      <c r="CYN151" s="29"/>
      <c r="CYO151" s="29"/>
      <c r="CYP151" s="29"/>
      <c r="CYQ151" s="29"/>
      <c r="CYR151" s="29"/>
      <c r="CYS151" s="29"/>
      <c r="CYT151" s="29"/>
      <c r="CYU151" s="29"/>
      <c r="CYV151" s="29"/>
      <c r="CYW151" s="29"/>
      <c r="CYX151" s="29"/>
      <c r="CYY151" s="29"/>
      <c r="CYZ151" s="29"/>
      <c r="CZA151" s="29"/>
      <c r="CZB151" s="29"/>
      <c r="CZC151" s="29"/>
      <c r="CZD151" s="29"/>
      <c r="CZE151" s="29"/>
      <c r="CZF151" s="29"/>
      <c r="CZG151" s="29"/>
      <c r="CZH151" s="29"/>
      <c r="CZI151" s="29"/>
      <c r="CZJ151" s="29"/>
      <c r="CZK151" s="29"/>
      <c r="CZL151" s="29"/>
      <c r="CZM151" s="29"/>
      <c r="CZN151" s="29"/>
      <c r="CZO151" s="29"/>
      <c r="CZP151" s="29"/>
      <c r="CZQ151" s="29"/>
      <c r="CZR151" s="29"/>
      <c r="CZS151" s="29"/>
      <c r="CZT151" s="29"/>
      <c r="CZU151" s="29"/>
      <c r="CZV151" s="29"/>
      <c r="CZW151" s="29"/>
      <c r="CZX151" s="29"/>
      <c r="CZY151" s="29"/>
      <c r="CZZ151" s="29"/>
      <c r="DAA151" s="29"/>
      <c r="DAB151" s="29"/>
      <c r="DAC151" s="29"/>
      <c r="DAD151" s="29"/>
      <c r="DAE151" s="29"/>
      <c r="DAF151" s="29"/>
      <c r="DAG151" s="29"/>
      <c r="DAH151" s="29"/>
      <c r="DAI151" s="29"/>
      <c r="DAJ151" s="29"/>
      <c r="DAK151" s="29"/>
      <c r="DAL151" s="29"/>
      <c r="DAM151" s="29"/>
      <c r="DAN151" s="29"/>
      <c r="DAO151" s="29"/>
      <c r="DAP151" s="29"/>
      <c r="DAQ151" s="29"/>
      <c r="DAR151" s="29"/>
      <c r="DAS151" s="29"/>
      <c r="DAT151" s="29"/>
      <c r="DAU151" s="29"/>
      <c r="DAV151" s="29"/>
      <c r="DAW151" s="29"/>
      <c r="DAX151" s="29"/>
      <c r="DAY151" s="29"/>
      <c r="DAZ151" s="29"/>
      <c r="DBA151" s="29"/>
      <c r="DBB151" s="29"/>
      <c r="DBC151" s="29"/>
      <c r="DBD151" s="29"/>
      <c r="DBE151" s="29"/>
      <c r="DBF151" s="29"/>
      <c r="DBG151" s="29"/>
      <c r="DBH151" s="29"/>
      <c r="DBI151" s="29"/>
      <c r="DBJ151" s="29"/>
      <c r="DBK151" s="29"/>
      <c r="DBL151" s="29"/>
      <c r="DBM151" s="29"/>
      <c r="DBN151" s="29"/>
      <c r="DBO151" s="29"/>
      <c r="DBP151" s="29"/>
      <c r="DBQ151" s="29"/>
      <c r="DBR151" s="29"/>
      <c r="DBS151" s="29"/>
      <c r="DBT151" s="29"/>
      <c r="DBU151" s="29"/>
      <c r="DBV151" s="29"/>
      <c r="DBW151" s="29"/>
      <c r="DBX151" s="29"/>
      <c r="DBY151" s="29"/>
      <c r="DBZ151" s="29"/>
      <c r="DCA151" s="29"/>
      <c r="DCB151" s="29"/>
      <c r="DCC151" s="29"/>
      <c r="DCD151" s="29"/>
      <c r="DCE151" s="29"/>
      <c r="DCF151" s="29"/>
      <c r="DCG151" s="29"/>
      <c r="DCH151" s="29"/>
      <c r="DCI151" s="29"/>
      <c r="DCJ151" s="29"/>
      <c r="DCK151" s="29"/>
      <c r="DCL151" s="29"/>
      <c r="DCM151" s="29"/>
      <c r="DCN151" s="29"/>
      <c r="DCO151" s="29"/>
      <c r="DCP151" s="29"/>
      <c r="DCQ151" s="29"/>
      <c r="DCR151" s="29"/>
      <c r="DCS151" s="29"/>
      <c r="DCT151" s="29"/>
      <c r="DCU151" s="29"/>
      <c r="DCV151" s="29"/>
      <c r="DCW151" s="29"/>
      <c r="DCX151" s="29"/>
      <c r="DCY151" s="29"/>
      <c r="DCZ151" s="29"/>
      <c r="DDA151" s="29"/>
      <c r="DDB151" s="29"/>
      <c r="DDC151" s="29"/>
      <c r="DDD151" s="29"/>
      <c r="DDE151" s="29"/>
      <c r="DDF151" s="29"/>
      <c r="DDH151" s="29"/>
      <c r="DDI151" s="29"/>
      <c r="DDJ151" s="29"/>
      <c r="DDK151" s="29"/>
      <c r="DDL151" s="29"/>
      <c r="DDM151" s="29"/>
      <c r="DDN151" s="29"/>
      <c r="DDO151" s="29"/>
      <c r="DDP151" s="29"/>
      <c r="DDQ151" s="29"/>
      <c r="DDR151" s="29"/>
      <c r="DDS151" s="29"/>
      <c r="DDT151" s="29"/>
      <c r="DDU151" s="29"/>
      <c r="DDV151" s="29"/>
      <c r="DDW151" s="29"/>
      <c r="DDX151" s="29"/>
      <c r="DDY151" s="29"/>
      <c r="DDZ151" s="29"/>
      <c r="DEA151" s="29"/>
      <c r="DEB151" s="29"/>
      <c r="DEC151" s="29"/>
      <c r="DED151" s="29"/>
      <c r="DEE151" s="29"/>
      <c r="DEF151" s="29"/>
      <c r="DEG151" s="29"/>
      <c r="DEH151" s="29"/>
      <c r="DEI151" s="29"/>
      <c r="DEJ151" s="29"/>
      <c r="DEK151" s="29"/>
      <c r="DEL151" s="29"/>
      <c r="DEM151" s="29"/>
      <c r="DEN151" s="29"/>
      <c r="DEO151" s="29"/>
      <c r="DEP151" s="29"/>
      <c r="DEQ151" s="29"/>
      <c r="DER151" s="29"/>
      <c r="DES151" s="29"/>
      <c r="DET151" s="29"/>
      <c r="DEU151" s="29"/>
      <c r="DEV151" s="29"/>
      <c r="DEW151" s="29"/>
      <c r="DEX151" s="29"/>
      <c r="DEY151" s="29"/>
      <c r="DEZ151" s="29"/>
      <c r="DFA151" s="29"/>
      <c r="DFB151" s="29"/>
      <c r="DFC151" s="29"/>
      <c r="DFD151" s="29"/>
      <c r="DFE151" s="29"/>
      <c r="DFF151" s="29"/>
      <c r="DFG151" s="29"/>
      <c r="DFH151" s="29"/>
      <c r="DFI151" s="29"/>
      <c r="DFJ151" s="29"/>
      <c r="DFK151" s="29"/>
      <c r="DFL151" s="29"/>
      <c r="DFM151" s="29"/>
      <c r="DFN151" s="29"/>
      <c r="DFO151" s="29"/>
      <c r="DFP151" s="29"/>
      <c r="DFQ151" s="29"/>
      <c r="DFR151" s="29"/>
      <c r="DFS151" s="29"/>
      <c r="DFT151" s="29"/>
      <c r="DFU151" s="29"/>
      <c r="DFV151" s="29"/>
      <c r="DFW151" s="29"/>
      <c r="DFX151" s="29"/>
      <c r="DFY151" s="29"/>
      <c r="DFZ151" s="29"/>
      <c r="DGA151" s="29"/>
      <c r="DGB151" s="29"/>
      <c r="DGC151" s="29"/>
      <c r="DGD151" s="29"/>
      <c r="DGE151" s="29"/>
      <c r="DGF151" s="29"/>
      <c r="DGG151" s="29"/>
      <c r="DGH151" s="29"/>
      <c r="DGI151" s="29"/>
      <c r="DGJ151" s="29"/>
      <c r="DGK151" s="29"/>
      <c r="DGL151" s="29"/>
      <c r="DGM151" s="29"/>
      <c r="DGN151" s="29"/>
      <c r="DGO151" s="29"/>
      <c r="DGP151" s="29"/>
      <c r="DGQ151" s="29"/>
      <c r="DGR151" s="29"/>
      <c r="DGS151" s="29"/>
      <c r="DGT151" s="29"/>
      <c r="DGU151" s="29"/>
      <c r="DGV151" s="29"/>
      <c r="DGW151" s="29"/>
      <c r="DGX151" s="29"/>
      <c r="DGY151" s="29"/>
      <c r="DGZ151" s="29"/>
      <c r="DHA151" s="29"/>
      <c r="DHB151" s="29"/>
      <c r="DHC151" s="29"/>
      <c r="DHD151" s="29"/>
      <c r="DHE151" s="29"/>
      <c r="DHF151" s="29"/>
      <c r="DHG151" s="29"/>
      <c r="DHH151" s="29"/>
      <c r="DHI151" s="29"/>
      <c r="DHJ151" s="29"/>
      <c r="DHK151" s="29"/>
      <c r="DHL151" s="29"/>
      <c r="DHM151" s="29"/>
      <c r="DHN151" s="29"/>
      <c r="DHO151" s="29"/>
      <c r="DHP151" s="29"/>
      <c r="DHQ151" s="29"/>
      <c r="DHR151" s="29"/>
      <c r="DHS151" s="29"/>
      <c r="DHT151" s="29"/>
      <c r="DHU151" s="29"/>
      <c r="DHV151" s="29"/>
      <c r="DHW151" s="29"/>
      <c r="DHX151" s="29"/>
      <c r="DHY151" s="29"/>
      <c r="DHZ151" s="29"/>
      <c r="DIA151" s="29"/>
      <c r="DIB151" s="29"/>
      <c r="DIC151" s="29"/>
      <c r="DID151" s="29"/>
      <c r="DIE151" s="29"/>
      <c r="DIF151" s="29"/>
      <c r="DIG151" s="29"/>
      <c r="DIH151" s="29"/>
      <c r="DII151" s="29"/>
      <c r="DIJ151" s="29"/>
      <c r="DIK151" s="29"/>
      <c r="DIL151" s="29"/>
      <c r="DIM151" s="29"/>
      <c r="DIN151" s="29"/>
      <c r="DIO151" s="29"/>
      <c r="DIP151" s="29"/>
      <c r="DIQ151" s="29"/>
      <c r="DIR151" s="29"/>
      <c r="DIS151" s="29"/>
      <c r="DIT151" s="29"/>
      <c r="DIU151" s="29"/>
      <c r="DIV151" s="29"/>
      <c r="DIW151" s="29"/>
      <c r="DIX151" s="29"/>
      <c r="DIY151" s="29"/>
      <c r="DIZ151" s="29"/>
      <c r="DJA151" s="29"/>
      <c r="DJB151" s="29"/>
      <c r="DJC151" s="29"/>
      <c r="DJD151" s="29"/>
      <c r="DJE151" s="29"/>
      <c r="DJF151" s="29"/>
      <c r="DJG151" s="29"/>
      <c r="DJH151" s="29"/>
      <c r="DJI151" s="29"/>
      <c r="DJJ151" s="29"/>
      <c r="DJK151" s="29"/>
      <c r="DJL151" s="29"/>
      <c r="DJM151" s="29"/>
      <c r="DJN151" s="29"/>
      <c r="DJO151" s="29"/>
      <c r="DJP151" s="29"/>
      <c r="DJQ151" s="29"/>
      <c r="DJR151" s="29"/>
      <c r="DJS151" s="29"/>
      <c r="DJT151" s="29"/>
      <c r="DJU151" s="29"/>
      <c r="DJV151" s="29"/>
      <c r="DJW151" s="29"/>
      <c r="DJX151" s="29"/>
      <c r="DJY151" s="29"/>
      <c r="DJZ151" s="29"/>
      <c r="DKA151" s="29"/>
      <c r="DKB151" s="29"/>
      <c r="DKC151" s="29"/>
      <c r="DKD151" s="29"/>
      <c r="DKE151" s="29"/>
      <c r="DKF151" s="29"/>
      <c r="DKG151" s="29"/>
      <c r="DKH151" s="29"/>
      <c r="DKI151" s="29"/>
      <c r="DKJ151" s="29"/>
      <c r="DKK151" s="29"/>
      <c r="DKL151" s="29"/>
      <c r="DKM151" s="29"/>
      <c r="DKN151" s="29"/>
      <c r="DKO151" s="29"/>
      <c r="DKP151" s="29"/>
      <c r="DKQ151" s="29"/>
      <c r="DKR151" s="29"/>
      <c r="DKS151" s="29"/>
      <c r="DKT151" s="29"/>
      <c r="DKU151" s="29"/>
      <c r="DKV151" s="29"/>
      <c r="DKW151" s="29"/>
      <c r="DKX151" s="29"/>
      <c r="DKY151" s="29"/>
      <c r="DKZ151" s="29"/>
      <c r="DLA151" s="29"/>
      <c r="DLB151" s="29"/>
      <c r="DLC151" s="29"/>
      <c r="DLD151" s="29"/>
      <c r="DLE151" s="29"/>
      <c r="DLF151" s="29"/>
      <c r="DLG151" s="29"/>
      <c r="DLH151" s="29"/>
      <c r="DLI151" s="29"/>
      <c r="DLJ151" s="29"/>
      <c r="DLK151" s="29"/>
      <c r="DLL151" s="29"/>
      <c r="DLM151" s="29"/>
      <c r="DLN151" s="29"/>
      <c r="DLO151" s="29"/>
      <c r="DLP151" s="29"/>
      <c r="DLQ151" s="29"/>
      <c r="DLR151" s="29"/>
      <c r="DLS151" s="29"/>
      <c r="DLT151" s="29"/>
      <c r="DLU151" s="29"/>
      <c r="DLV151" s="29"/>
      <c r="DLW151" s="29"/>
      <c r="DLX151" s="29"/>
      <c r="DLY151" s="29"/>
      <c r="DLZ151" s="29"/>
      <c r="DMA151" s="29"/>
      <c r="DMB151" s="29"/>
      <c r="DMC151" s="29"/>
      <c r="DMD151" s="29"/>
      <c r="DME151" s="29"/>
      <c r="DMF151" s="29"/>
      <c r="DMG151" s="29"/>
      <c r="DMH151" s="29"/>
      <c r="DMI151" s="29"/>
      <c r="DMJ151" s="29"/>
      <c r="DMK151" s="29"/>
      <c r="DML151" s="29"/>
      <c r="DMM151" s="29"/>
      <c r="DMN151" s="29"/>
      <c r="DMO151" s="29"/>
      <c r="DMP151" s="29"/>
      <c r="DMQ151" s="29"/>
      <c r="DMR151" s="29"/>
      <c r="DMS151" s="29"/>
      <c r="DMT151" s="29"/>
      <c r="DMU151" s="29"/>
      <c r="DMV151" s="29"/>
      <c r="DMW151" s="29"/>
      <c r="DMX151" s="29"/>
      <c r="DMY151" s="29"/>
      <c r="DMZ151" s="29"/>
      <c r="DNA151" s="29"/>
      <c r="DNB151" s="29"/>
      <c r="DND151" s="29"/>
      <c r="DNE151" s="29"/>
      <c r="DNF151" s="29"/>
      <c r="DNG151" s="29"/>
      <c r="DNH151" s="29"/>
      <c r="DNI151" s="29"/>
      <c r="DNJ151" s="29"/>
      <c r="DNK151" s="29"/>
      <c r="DNL151" s="29"/>
      <c r="DNM151" s="29"/>
      <c r="DNN151" s="29"/>
      <c r="DNO151" s="29"/>
      <c r="DNP151" s="29"/>
      <c r="DNQ151" s="29"/>
      <c r="DNR151" s="29"/>
      <c r="DNS151" s="29"/>
      <c r="DNT151" s="29"/>
      <c r="DNU151" s="29"/>
      <c r="DNV151" s="29"/>
      <c r="DNW151" s="29"/>
      <c r="DNX151" s="29"/>
      <c r="DNY151" s="29"/>
      <c r="DNZ151" s="29"/>
      <c r="DOA151" s="29"/>
      <c r="DOB151" s="29"/>
      <c r="DOC151" s="29"/>
      <c r="DOD151" s="29"/>
      <c r="DOE151" s="29"/>
      <c r="DOF151" s="29"/>
      <c r="DOG151" s="29"/>
      <c r="DOH151" s="29"/>
      <c r="DOI151" s="29"/>
      <c r="DOJ151" s="29"/>
      <c r="DOK151" s="29"/>
      <c r="DOL151" s="29"/>
      <c r="DOM151" s="29"/>
      <c r="DON151" s="29"/>
      <c r="DOO151" s="29"/>
      <c r="DOP151" s="29"/>
      <c r="DOQ151" s="29"/>
      <c r="DOR151" s="29"/>
      <c r="DOS151" s="29"/>
      <c r="DOT151" s="29"/>
      <c r="DOU151" s="29"/>
      <c r="DOV151" s="29"/>
      <c r="DOW151" s="29"/>
      <c r="DOX151" s="29"/>
      <c r="DOY151" s="29"/>
      <c r="DOZ151" s="29"/>
      <c r="DPA151" s="29"/>
      <c r="DPB151" s="29"/>
      <c r="DPC151" s="29"/>
      <c r="DPD151" s="29"/>
      <c r="DPE151" s="29"/>
      <c r="DPF151" s="29"/>
      <c r="DPG151" s="29"/>
      <c r="DPH151" s="29"/>
      <c r="DPI151" s="29"/>
      <c r="DPJ151" s="29"/>
      <c r="DPK151" s="29"/>
      <c r="DPL151" s="29"/>
      <c r="DPM151" s="29"/>
      <c r="DPN151" s="29"/>
      <c r="DPO151" s="29"/>
      <c r="DPP151" s="29"/>
      <c r="DPQ151" s="29"/>
      <c r="DPR151" s="29"/>
      <c r="DPS151" s="29"/>
      <c r="DPT151" s="29"/>
      <c r="DPU151" s="29"/>
      <c r="DPV151" s="29"/>
      <c r="DPW151" s="29"/>
      <c r="DPX151" s="29"/>
      <c r="DPY151" s="29"/>
      <c r="DPZ151" s="29"/>
      <c r="DQA151" s="29"/>
      <c r="DQB151" s="29"/>
      <c r="DQC151" s="29"/>
      <c r="DQD151" s="29"/>
      <c r="DQE151" s="29"/>
      <c r="DQF151" s="29"/>
      <c r="DQG151" s="29"/>
      <c r="DQH151" s="29"/>
      <c r="DQI151" s="29"/>
      <c r="DQJ151" s="29"/>
      <c r="DQK151" s="29"/>
      <c r="DQL151" s="29"/>
      <c r="DQM151" s="29"/>
      <c r="DQN151" s="29"/>
      <c r="DQO151" s="29"/>
      <c r="DQP151" s="29"/>
      <c r="DQQ151" s="29"/>
      <c r="DQR151" s="29"/>
      <c r="DQS151" s="29"/>
      <c r="DQT151" s="29"/>
      <c r="DQU151" s="29"/>
      <c r="DQV151" s="29"/>
      <c r="DQW151" s="29"/>
      <c r="DQX151" s="29"/>
      <c r="DQY151" s="29"/>
      <c r="DQZ151" s="29"/>
      <c r="DRA151" s="29"/>
      <c r="DRB151" s="29"/>
      <c r="DRC151" s="29"/>
      <c r="DRD151" s="29"/>
      <c r="DRE151" s="29"/>
      <c r="DRF151" s="29"/>
      <c r="DRG151" s="29"/>
      <c r="DRH151" s="29"/>
      <c r="DRI151" s="29"/>
      <c r="DRJ151" s="29"/>
      <c r="DRK151" s="29"/>
      <c r="DRL151" s="29"/>
      <c r="DRM151" s="29"/>
      <c r="DRN151" s="29"/>
      <c r="DRO151" s="29"/>
      <c r="DRP151" s="29"/>
      <c r="DRQ151" s="29"/>
      <c r="DRR151" s="29"/>
      <c r="DRS151" s="29"/>
      <c r="DRT151" s="29"/>
      <c r="DRU151" s="29"/>
      <c r="DRV151" s="29"/>
      <c r="DRW151" s="29"/>
      <c r="DRX151" s="29"/>
      <c r="DRY151" s="29"/>
      <c r="DRZ151" s="29"/>
      <c r="DSA151" s="29"/>
      <c r="DSB151" s="29"/>
      <c r="DSC151" s="29"/>
      <c r="DSD151" s="29"/>
      <c r="DSE151" s="29"/>
      <c r="DSF151" s="29"/>
      <c r="DSG151" s="29"/>
      <c r="DSH151" s="29"/>
      <c r="DSI151" s="29"/>
      <c r="DSJ151" s="29"/>
      <c r="DSK151" s="29"/>
      <c r="DSL151" s="29"/>
      <c r="DSM151" s="29"/>
      <c r="DSN151" s="29"/>
      <c r="DSO151" s="29"/>
      <c r="DSP151" s="29"/>
      <c r="DSQ151" s="29"/>
      <c r="DSR151" s="29"/>
      <c r="DSS151" s="29"/>
      <c r="DST151" s="29"/>
      <c r="DSU151" s="29"/>
      <c r="DSV151" s="29"/>
      <c r="DSW151" s="29"/>
      <c r="DSX151" s="29"/>
      <c r="DSY151" s="29"/>
      <c r="DSZ151" s="29"/>
      <c r="DTA151" s="29"/>
      <c r="DTB151" s="29"/>
      <c r="DTC151" s="29"/>
      <c r="DTD151" s="29"/>
      <c r="DTE151" s="29"/>
      <c r="DTF151" s="29"/>
      <c r="DTG151" s="29"/>
      <c r="DTH151" s="29"/>
      <c r="DTI151" s="29"/>
      <c r="DTJ151" s="29"/>
      <c r="DTK151" s="29"/>
      <c r="DTL151" s="29"/>
      <c r="DTM151" s="29"/>
      <c r="DTN151" s="29"/>
      <c r="DTO151" s="29"/>
      <c r="DTP151" s="29"/>
      <c r="DTQ151" s="29"/>
      <c r="DTR151" s="29"/>
      <c r="DTS151" s="29"/>
      <c r="DTT151" s="29"/>
      <c r="DTU151" s="29"/>
      <c r="DTV151" s="29"/>
      <c r="DTW151" s="29"/>
      <c r="DTX151" s="29"/>
      <c r="DTY151" s="29"/>
      <c r="DTZ151" s="29"/>
      <c r="DUA151" s="29"/>
      <c r="DUB151" s="29"/>
      <c r="DUC151" s="29"/>
      <c r="DUD151" s="29"/>
      <c r="DUE151" s="29"/>
      <c r="DUF151" s="29"/>
      <c r="DUG151" s="29"/>
      <c r="DUH151" s="29"/>
      <c r="DUI151" s="29"/>
      <c r="DUJ151" s="29"/>
      <c r="DUK151" s="29"/>
      <c r="DUL151" s="29"/>
      <c r="DUM151" s="29"/>
      <c r="DUN151" s="29"/>
      <c r="DUO151" s="29"/>
      <c r="DUP151" s="29"/>
      <c r="DUQ151" s="29"/>
      <c r="DUR151" s="29"/>
      <c r="DUS151" s="29"/>
      <c r="DUT151" s="29"/>
      <c r="DUU151" s="29"/>
      <c r="DUV151" s="29"/>
      <c r="DUW151" s="29"/>
      <c r="DUX151" s="29"/>
      <c r="DUY151" s="29"/>
      <c r="DUZ151" s="29"/>
      <c r="DVA151" s="29"/>
      <c r="DVB151" s="29"/>
      <c r="DVC151" s="29"/>
      <c r="DVD151" s="29"/>
      <c r="DVE151" s="29"/>
      <c r="DVF151" s="29"/>
      <c r="DVG151" s="29"/>
      <c r="DVH151" s="29"/>
      <c r="DVI151" s="29"/>
      <c r="DVJ151" s="29"/>
      <c r="DVK151" s="29"/>
      <c r="DVL151" s="29"/>
      <c r="DVM151" s="29"/>
      <c r="DVN151" s="29"/>
      <c r="DVO151" s="29"/>
      <c r="DVP151" s="29"/>
      <c r="DVQ151" s="29"/>
      <c r="DVR151" s="29"/>
      <c r="DVS151" s="29"/>
      <c r="DVT151" s="29"/>
      <c r="DVU151" s="29"/>
      <c r="DVV151" s="29"/>
      <c r="DVW151" s="29"/>
      <c r="DVX151" s="29"/>
      <c r="DVY151" s="29"/>
      <c r="DVZ151" s="29"/>
      <c r="DWA151" s="29"/>
      <c r="DWB151" s="29"/>
      <c r="DWC151" s="29"/>
      <c r="DWD151" s="29"/>
      <c r="DWE151" s="29"/>
      <c r="DWF151" s="29"/>
      <c r="DWG151" s="29"/>
      <c r="DWH151" s="29"/>
      <c r="DWI151" s="29"/>
      <c r="DWJ151" s="29"/>
      <c r="DWK151" s="29"/>
      <c r="DWL151" s="29"/>
      <c r="DWM151" s="29"/>
      <c r="DWN151" s="29"/>
      <c r="DWO151" s="29"/>
      <c r="DWP151" s="29"/>
      <c r="DWQ151" s="29"/>
      <c r="DWR151" s="29"/>
      <c r="DWS151" s="29"/>
      <c r="DWT151" s="29"/>
      <c r="DWU151" s="29"/>
      <c r="DWV151" s="29"/>
      <c r="DWW151" s="29"/>
      <c r="DWX151" s="29"/>
      <c r="DWZ151" s="29"/>
      <c r="DXA151" s="29"/>
      <c r="DXB151" s="29"/>
      <c r="DXC151" s="29"/>
      <c r="DXD151" s="29"/>
      <c r="DXE151" s="29"/>
      <c r="DXF151" s="29"/>
      <c r="DXG151" s="29"/>
      <c r="DXH151" s="29"/>
      <c r="DXI151" s="29"/>
      <c r="DXJ151" s="29"/>
      <c r="DXK151" s="29"/>
      <c r="DXL151" s="29"/>
      <c r="DXM151" s="29"/>
      <c r="DXN151" s="29"/>
      <c r="DXO151" s="29"/>
      <c r="DXP151" s="29"/>
      <c r="DXQ151" s="29"/>
      <c r="DXR151" s="29"/>
      <c r="DXS151" s="29"/>
      <c r="DXT151" s="29"/>
      <c r="DXU151" s="29"/>
      <c r="DXV151" s="29"/>
      <c r="DXW151" s="29"/>
      <c r="DXX151" s="29"/>
      <c r="DXY151" s="29"/>
      <c r="DXZ151" s="29"/>
      <c r="DYA151" s="29"/>
      <c r="DYB151" s="29"/>
      <c r="DYC151" s="29"/>
      <c r="DYD151" s="29"/>
      <c r="DYE151" s="29"/>
      <c r="DYF151" s="29"/>
      <c r="DYG151" s="29"/>
      <c r="DYH151" s="29"/>
      <c r="DYI151" s="29"/>
      <c r="DYJ151" s="29"/>
      <c r="DYK151" s="29"/>
      <c r="DYL151" s="29"/>
      <c r="DYM151" s="29"/>
      <c r="DYN151" s="29"/>
      <c r="DYO151" s="29"/>
      <c r="DYP151" s="29"/>
      <c r="DYQ151" s="29"/>
      <c r="DYR151" s="29"/>
      <c r="DYS151" s="29"/>
      <c r="DYT151" s="29"/>
      <c r="DYU151" s="29"/>
      <c r="DYV151" s="29"/>
      <c r="DYW151" s="29"/>
      <c r="DYX151" s="29"/>
      <c r="DYY151" s="29"/>
      <c r="DYZ151" s="29"/>
      <c r="DZA151" s="29"/>
      <c r="DZB151" s="29"/>
      <c r="DZC151" s="29"/>
      <c r="DZD151" s="29"/>
      <c r="DZE151" s="29"/>
      <c r="DZF151" s="29"/>
      <c r="DZG151" s="29"/>
      <c r="DZH151" s="29"/>
      <c r="DZI151" s="29"/>
      <c r="DZJ151" s="29"/>
      <c r="DZK151" s="29"/>
      <c r="DZL151" s="29"/>
      <c r="DZM151" s="29"/>
      <c r="DZN151" s="29"/>
      <c r="DZO151" s="29"/>
      <c r="DZP151" s="29"/>
      <c r="DZQ151" s="29"/>
      <c r="DZR151" s="29"/>
      <c r="DZS151" s="29"/>
      <c r="DZT151" s="29"/>
      <c r="DZU151" s="29"/>
      <c r="DZV151" s="29"/>
      <c r="DZW151" s="29"/>
      <c r="DZX151" s="29"/>
      <c r="DZY151" s="29"/>
      <c r="DZZ151" s="29"/>
      <c r="EAA151" s="29"/>
      <c r="EAB151" s="29"/>
      <c r="EAC151" s="29"/>
      <c r="EAD151" s="29"/>
      <c r="EAE151" s="29"/>
      <c r="EAF151" s="29"/>
      <c r="EAG151" s="29"/>
      <c r="EAH151" s="29"/>
      <c r="EAI151" s="29"/>
      <c r="EAJ151" s="29"/>
      <c r="EAK151" s="29"/>
      <c r="EAL151" s="29"/>
      <c r="EAM151" s="29"/>
      <c r="EAN151" s="29"/>
      <c r="EAO151" s="29"/>
      <c r="EAP151" s="29"/>
      <c r="EAQ151" s="29"/>
      <c r="EAR151" s="29"/>
      <c r="EAS151" s="29"/>
      <c r="EAT151" s="29"/>
      <c r="EAU151" s="29"/>
      <c r="EAV151" s="29"/>
      <c r="EAW151" s="29"/>
      <c r="EAX151" s="29"/>
      <c r="EAY151" s="29"/>
      <c r="EAZ151" s="29"/>
      <c r="EBA151" s="29"/>
      <c r="EBB151" s="29"/>
      <c r="EBC151" s="29"/>
      <c r="EBD151" s="29"/>
      <c r="EBE151" s="29"/>
      <c r="EBF151" s="29"/>
      <c r="EBG151" s="29"/>
      <c r="EBH151" s="29"/>
      <c r="EBI151" s="29"/>
      <c r="EBJ151" s="29"/>
      <c r="EBK151" s="29"/>
      <c r="EBL151" s="29"/>
      <c r="EBM151" s="29"/>
      <c r="EBN151" s="29"/>
      <c r="EBO151" s="29"/>
      <c r="EBP151" s="29"/>
      <c r="EBQ151" s="29"/>
      <c r="EBR151" s="29"/>
      <c r="EBS151" s="29"/>
      <c r="EBT151" s="29"/>
      <c r="EBU151" s="29"/>
      <c r="EBV151" s="29"/>
      <c r="EBW151" s="29"/>
      <c r="EBX151" s="29"/>
      <c r="EBY151" s="29"/>
      <c r="EBZ151" s="29"/>
      <c r="ECA151" s="29"/>
      <c r="ECB151" s="29"/>
      <c r="ECC151" s="29"/>
      <c r="ECD151" s="29"/>
      <c r="ECE151" s="29"/>
      <c r="ECF151" s="29"/>
      <c r="ECG151" s="29"/>
      <c r="ECH151" s="29"/>
      <c r="ECI151" s="29"/>
      <c r="ECJ151" s="29"/>
      <c r="ECK151" s="29"/>
      <c r="ECL151" s="29"/>
      <c r="ECM151" s="29"/>
      <c r="ECN151" s="29"/>
      <c r="ECO151" s="29"/>
      <c r="ECP151" s="29"/>
      <c r="ECQ151" s="29"/>
      <c r="ECR151" s="29"/>
      <c r="ECS151" s="29"/>
      <c r="ECT151" s="29"/>
      <c r="ECU151" s="29"/>
      <c r="ECV151" s="29"/>
      <c r="ECW151" s="29"/>
      <c r="ECX151" s="29"/>
      <c r="ECY151" s="29"/>
      <c r="ECZ151" s="29"/>
      <c r="EDA151" s="29"/>
      <c r="EDB151" s="29"/>
      <c r="EDC151" s="29"/>
      <c r="EDD151" s="29"/>
      <c r="EDE151" s="29"/>
      <c r="EDF151" s="29"/>
      <c r="EDG151" s="29"/>
      <c r="EDH151" s="29"/>
      <c r="EDI151" s="29"/>
      <c r="EDJ151" s="29"/>
      <c r="EDK151" s="29"/>
      <c r="EDL151" s="29"/>
      <c r="EDM151" s="29"/>
      <c r="EDN151" s="29"/>
      <c r="EDO151" s="29"/>
      <c r="EDP151" s="29"/>
      <c r="EDQ151" s="29"/>
      <c r="EDR151" s="29"/>
      <c r="EDS151" s="29"/>
      <c r="EDT151" s="29"/>
      <c r="EDU151" s="29"/>
      <c r="EDV151" s="29"/>
      <c r="EDW151" s="29"/>
      <c r="EDX151" s="29"/>
      <c r="EDY151" s="29"/>
      <c r="EDZ151" s="29"/>
      <c r="EEA151" s="29"/>
      <c r="EEB151" s="29"/>
      <c r="EEC151" s="29"/>
      <c r="EED151" s="29"/>
      <c r="EEE151" s="29"/>
      <c r="EEF151" s="29"/>
      <c r="EEG151" s="29"/>
      <c r="EEH151" s="29"/>
      <c r="EEI151" s="29"/>
      <c r="EEJ151" s="29"/>
      <c r="EEK151" s="29"/>
      <c r="EEL151" s="29"/>
      <c r="EEM151" s="29"/>
      <c r="EEN151" s="29"/>
      <c r="EEO151" s="29"/>
      <c r="EEP151" s="29"/>
      <c r="EEQ151" s="29"/>
      <c r="EER151" s="29"/>
      <c r="EES151" s="29"/>
      <c r="EET151" s="29"/>
      <c r="EEU151" s="29"/>
      <c r="EEV151" s="29"/>
      <c r="EEW151" s="29"/>
      <c r="EEX151" s="29"/>
      <c r="EEY151" s="29"/>
      <c r="EEZ151" s="29"/>
      <c r="EFA151" s="29"/>
      <c r="EFB151" s="29"/>
      <c r="EFC151" s="29"/>
      <c r="EFD151" s="29"/>
      <c r="EFE151" s="29"/>
      <c r="EFF151" s="29"/>
      <c r="EFG151" s="29"/>
      <c r="EFH151" s="29"/>
      <c r="EFI151" s="29"/>
      <c r="EFJ151" s="29"/>
      <c r="EFK151" s="29"/>
      <c r="EFL151" s="29"/>
      <c r="EFM151" s="29"/>
      <c r="EFN151" s="29"/>
      <c r="EFO151" s="29"/>
      <c r="EFP151" s="29"/>
      <c r="EFQ151" s="29"/>
      <c r="EFR151" s="29"/>
      <c r="EFS151" s="29"/>
      <c r="EFT151" s="29"/>
      <c r="EFU151" s="29"/>
      <c r="EFV151" s="29"/>
      <c r="EFW151" s="29"/>
      <c r="EFX151" s="29"/>
      <c r="EFY151" s="29"/>
      <c r="EFZ151" s="29"/>
      <c r="EGA151" s="29"/>
      <c r="EGB151" s="29"/>
      <c r="EGC151" s="29"/>
      <c r="EGD151" s="29"/>
      <c r="EGE151" s="29"/>
      <c r="EGF151" s="29"/>
      <c r="EGG151" s="29"/>
      <c r="EGH151" s="29"/>
      <c r="EGI151" s="29"/>
      <c r="EGJ151" s="29"/>
      <c r="EGK151" s="29"/>
      <c r="EGL151" s="29"/>
      <c r="EGM151" s="29"/>
      <c r="EGN151" s="29"/>
      <c r="EGO151" s="29"/>
      <c r="EGP151" s="29"/>
      <c r="EGQ151" s="29"/>
      <c r="EGR151" s="29"/>
      <c r="EGS151" s="29"/>
      <c r="EGT151" s="29"/>
      <c r="EGV151" s="29"/>
      <c r="EGW151" s="29"/>
      <c r="EGX151" s="29"/>
      <c r="EGY151" s="29"/>
      <c r="EGZ151" s="29"/>
      <c r="EHA151" s="29"/>
      <c r="EHB151" s="29"/>
      <c r="EHC151" s="29"/>
      <c r="EHD151" s="29"/>
      <c r="EHE151" s="29"/>
      <c r="EHF151" s="29"/>
      <c r="EHG151" s="29"/>
      <c r="EHH151" s="29"/>
      <c r="EHI151" s="29"/>
      <c r="EHJ151" s="29"/>
      <c r="EHK151" s="29"/>
      <c r="EHL151" s="29"/>
      <c r="EHM151" s="29"/>
      <c r="EHN151" s="29"/>
      <c r="EHO151" s="29"/>
      <c r="EHP151" s="29"/>
      <c r="EHQ151" s="29"/>
      <c r="EHR151" s="29"/>
      <c r="EHS151" s="29"/>
      <c r="EHT151" s="29"/>
      <c r="EHU151" s="29"/>
      <c r="EHV151" s="29"/>
      <c r="EHW151" s="29"/>
      <c r="EHX151" s="29"/>
      <c r="EHY151" s="29"/>
      <c r="EHZ151" s="29"/>
      <c r="EIA151" s="29"/>
      <c r="EIB151" s="29"/>
      <c r="EIC151" s="29"/>
      <c r="EID151" s="29"/>
      <c r="EIE151" s="29"/>
      <c r="EIF151" s="29"/>
      <c r="EIG151" s="29"/>
      <c r="EIH151" s="29"/>
      <c r="EII151" s="29"/>
      <c r="EIJ151" s="29"/>
      <c r="EIK151" s="29"/>
      <c r="EIL151" s="29"/>
      <c r="EIM151" s="29"/>
      <c r="EIN151" s="29"/>
      <c r="EIO151" s="29"/>
      <c r="EIP151" s="29"/>
      <c r="EIQ151" s="29"/>
      <c r="EIR151" s="29"/>
      <c r="EIS151" s="29"/>
      <c r="EIT151" s="29"/>
      <c r="EIU151" s="29"/>
      <c r="EIV151" s="29"/>
      <c r="EIW151" s="29"/>
      <c r="EIX151" s="29"/>
      <c r="EIY151" s="29"/>
      <c r="EIZ151" s="29"/>
      <c r="EJA151" s="29"/>
      <c r="EJB151" s="29"/>
      <c r="EJC151" s="29"/>
      <c r="EJD151" s="29"/>
      <c r="EJE151" s="29"/>
      <c r="EJF151" s="29"/>
      <c r="EJG151" s="29"/>
      <c r="EJH151" s="29"/>
      <c r="EJI151" s="29"/>
      <c r="EJJ151" s="29"/>
      <c r="EJK151" s="29"/>
      <c r="EJL151" s="29"/>
      <c r="EJM151" s="29"/>
      <c r="EJN151" s="29"/>
      <c r="EJO151" s="29"/>
      <c r="EJP151" s="29"/>
      <c r="EJQ151" s="29"/>
      <c r="EJR151" s="29"/>
      <c r="EJS151" s="29"/>
      <c r="EJT151" s="29"/>
      <c r="EJU151" s="29"/>
      <c r="EJV151" s="29"/>
      <c r="EJW151" s="29"/>
      <c r="EJX151" s="29"/>
      <c r="EJY151" s="29"/>
      <c r="EJZ151" s="29"/>
      <c r="EKA151" s="29"/>
      <c r="EKB151" s="29"/>
      <c r="EKC151" s="29"/>
      <c r="EKD151" s="29"/>
      <c r="EKE151" s="29"/>
      <c r="EKF151" s="29"/>
      <c r="EKG151" s="29"/>
      <c r="EKH151" s="29"/>
      <c r="EKI151" s="29"/>
      <c r="EKJ151" s="29"/>
      <c r="EKK151" s="29"/>
      <c r="EKL151" s="29"/>
      <c r="EKM151" s="29"/>
      <c r="EKN151" s="29"/>
      <c r="EKO151" s="29"/>
      <c r="EKP151" s="29"/>
      <c r="EKQ151" s="29"/>
      <c r="EKR151" s="29"/>
      <c r="EKS151" s="29"/>
      <c r="EKT151" s="29"/>
      <c r="EKU151" s="29"/>
      <c r="EKV151" s="29"/>
      <c r="EKW151" s="29"/>
      <c r="EKX151" s="29"/>
      <c r="EKY151" s="29"/>
      <c r="EKZ151" s="29"/>
      <c r="ELA151" s="29"/>
      <c r="ELB151" s="29"/>
      <c r="ELC151" s="29"/>
      <c r="ELD151" s="29"/>
      <c r="ELE151" s="29"/>
      <c r="ELF151" s="29"/>
      <c r="ELG151" s="29"/>
      <c r="ELH151" s="29"/>
      <c r="ELI151" s="29"/>
      <c r="ELJ151" s="29"/>
      <c r="ELK151" s="29"/>
      <c r="ELL151" s="29"/>
      <c r="ELM151" s="29"/>
      <c r="ELN151" s="29"/>
      <c r="ELO151" s="29"/>
      <c r="ELP151" s="29"/>
      <c r="ELQ151" s="29"/>
      <c r="ELR151" s="29"/>
      <c r="ELS151" s="29"/>
      <c r="ELT151" s="29"/>
      <c r="ELU151" s="29"/>
      <c r="ELV151" s="29"/>
      <c r="ELW151" s="29"/>
      <c r="ELX151" s="29"/>
      <c r="ELY151" s="29"/>
      <c r="ELZ151" s="29"/>
      <c r="EMA151" s="29"/>
      <c r="EMB151" s="29"/>
      <c r="EMC151" s="29"/>
      <c r="EMD151" s="29"/>
      <c r="EME151" s="29"/>
      <c r="EMF151" s="29"/>
      <c r="EMG151" s="29"/>
      <c r="EMH151" s="29"/>
      <c r="EMI151" s="29"/>
      <c r="EMJ151" s="29"/>
      <c r="EMK151" s="29"/>
      <c r="EML151" s="29"/>
      <c r="EMM151" s="29"/>
      <c r="EMN151" s="29"/>
      <c r="EMO151" s="29"/>
      <c r="EMP151" s="29"/>
      <c r="EMQ151" s="29"/>
      <c r="EMR151" s="29"/>
      <c r="EMS151" s="29"/>
      <c r="EMT151" s="29"/>
      <c r="EMU151" s="29"/>
      <c r="EMV151" s="29"/>
      <c r="EMW151" s="29"/>
      <c r="EMX151" s="29"/>
      <c r="EMY151" s="29"/>
      <c r="EMZ151" s="29"/>
      <c r="ENA151" s="29"/>
      <c r="ENB151" s="29"/>
      <c r="ENC151" s="29"/>
      <c r="END151" s="29"/>
      <c r="ENE151" s="29"/>
      <c r="ENF151" s="29"/>
      <c r="ENG151" s="29"/>
      <c r="ENH151" s="29"/>
      <c r="ENI151" s="29"/>
      <c r="ENJ151" s="29"/>
      <c r="ENK151" s="29"/>
      <c r="ENL151" s="29"/>
      <c r="ENM151" s="29"/>
      <c r="ENN151" s="29"/>
      <c r="ENO151" s="29"/>
      <c r="ENP151" s="29"/>
      <c r="ENQ151" s="29"/>
      <c r="ENR151" s="29"/>
      <c r="ENS151" s="29"/>
      <c r="ENT151" s="29"/>
      <c r="ENU151" s="29"/>
      <c r="ENV151" s="29"/>
      <c r="ENW151" s="29"/>
      <c r="ENX151" s="29"/>
      <c r="ENY151" s="29"/>
      <c r="ENZ151" s="29"/>
      <c r="EOA151" s="29"/>
      <c r="EOB151" s="29"/>
      <c r="EOC151" s="29"/>
      <c r="EOD151" s="29"/>
      <c r="EOE151" s="29"/>
      <c r="EOF151" s="29"/>
      <c r="EOG151" s="29"/>
      <c r="EOH151" s="29"/>
      <c r="EOI151" s="29"/>
      <c r="EOJ151" s="29"/>
      <c r="EOK151" s="29"/>
      <c r="EOL151" s="29"/>
      <c r="EOM151" s="29"/>
      <c r="EON151" s="29"/>
      <c r="EOO151" s="29"/>
      <c r="EOP151" s="29"/>
      <c r="EOQ151" s="29"/>
      <c r="EOR151" s="29"/>
      <c r="EOS151" s="29"/>
      <c r="EOT151" s="29"/>
      <c r="EOU151" s="29"/>
      <c r="EOV151" s="29"/>
      <c r="EOW151" s="29"/>
      <c r="EOX151" s="29"/>
      <c r="EOY151" s="29"/>
      <c r="EOZ151" s="29"/>
      <c r="EPA151" s="29"/>
      <c r="EPB151" s="29"/>
      <c r="EPC151" s="29"/>
      <c r="EPD151" s="29"/>
      <c r="EPE151" s="29"/>
      <c r="EPF151" s="29"/>
      <c r="EPG151" s="29"/>
      <c r="EPH151" s="29"/>
      <c r="EPI151" s="29"/>
      <c r="EPJ151" s="29"/>
      <c r="EPK151" s="29"/>
      <c r="EPL151" s="29"/>
      <c r="EPM151" s="29"/>
      <c r="EPN151" s="29"/>
      <c r="EPO151" s="29"/>
      <c r="EPP151" s="29"/>
      <c r="EPQ151" s="29"/>
      <c r="EPR151" s="29"/>
      <c r="EPS151" s="29"/>
      <c r="EPT151" s="29"/>
      <c r="EPU151" s="29"/>
      <c r="EPV151" s="29"/>
      <c r="EPW151" s="29"/>
      <c r="EPX151" s="29"/>
      <c r="EPY151" s="29"/>
      <c r="EPZ151" s="29"/>
      <c r="EQA151" s="29"/>
      <c r="EQB151" s="29"/>
      <c r="EQC151" s="29"/>
      <c r="EQD151" s="29"/>
      <c r="EQE151" s="29"/>
      <c r="EQF151" s="29"/>
      <c r="EQG151" s="29"/>
      <c r="EQH151" s="29"/>
      <c r="EQI151" s="29"/>
      <c r="EQJ151" s="29"/>
      <c r="EQK151" s="29"/>
      <c r="EQL151" s="29"/>
      <c r="EQM151" s="29"/>
      <c r="EQN151" s="29"/>
      <c r="EQO151" s="29"/>
      <c r="EQP151" s="29"/>
      <c r="EQR151" s="29"/>
      <c r="EQS151" s="29"/>
      <c r="EQT151" s="29"/>
      <c r="EQU151" s="29"/>
      <c r="EQV151" s="29"/>
      <c r="EQW151" s="29"/>
      <c r="EQX151" s="29"/>
      <c r="EQY151" s="29"/>
      <c r="EQZ151" s="29"/>
      <c r="ERA151" s="29"/>
      <c r="ERB151" s="29"/>
      <c r="ERC151" s="29"/>
      <c r="ERD151" s="29"/>
      <c r="ERE151" s="29"/>
      <c r="ERF151" s="29"/>
      <c r="ERG151" s="29"/>
      <c r="ERH151" s="29"/>
      <c r="ERI151" s="29"/>
      <c r="ERJ151" s="29"/>
      <c r="ERK151" s="29"/>
      <c r="ERL151" s="29"/>
      <c r="ERM151" s="29"/>
      <c r="ERN151" s="29"/>
      <c r="ERO151" s="29"/>
      <c r="ERP151" s="29"/>
      <c r="ERQ151" s="29"/>
      <c r="ERR151" s="29"/>
      <c r="ERS151" s="29"/>
      <c r="ERT151" s="29"/>
      <c r="ERU151" s="29"/>
      <c r="ERV151" s="29"/>
      <c r="ERW151" s="29"/>
      <c r="ERX151" s="29"/>
      <c r="ERY151" s="29"/>
      <c r="ERZ151" s="29"/>
      <c r="ESA151" s="29"/>
      <c r="ESB151" s="29"/>
      <c r="ESC151" s="29"/>
      <c r="ESD151" s="29"/>
      <c r="ESE151" s="29"/>
      <c r="ESF151" s="29"/>
      <c r="ESG151" s="29"/>
      <c r="ESH151" s="29"/>
      <c r="ESI151" s="29"/>
      <c r="ESJ151" s="29"/>
      <c r="ESK151" s="29"/>
      <c r="ESL151" s="29"/>
      <c r="ESM151" s="29"/>
      <c r="ESN151" s="29"/>
      <c r="ESO151" s="29"/>
      <c r="ESP151" s="29"/>
      <c r="ESQ151" s="29"/>
      <c r="ESR151" s="29"/>
      <c r="ESS151" s="29"/>
      <c r="EST151" s="29"/>
      <c r="ESU151" s="29"/>
      <c r="ESV151" s="29"/>
      <c r="ESW151" s="29"/>
      <c r="ESX151" s="29"/>
      <c r="ESY151" s="29"/>
      <c r="ESZ151" s="29"/>
      <c r="ETA151" s="29"/>
      <c r="ETB151" s="29"/>
      <c r="ETC151" s="29"/>
      <c r="ETD151" s="29"/>
      <c r="ETE151" s="29"/>
      <c r="ETF151" s="29"/>
      <c r="ETG151" s="29"/>
      <c r="ETH151" s="29"/>
      <c r="ETI151" s="29"/>
      <c r="ETJ151" s="29"/>
      <c r="ETK151" s="29"/>
      <c r="ETL151" s="29"/>
      <c r="ETM151" s="29"/>
      <c r="ETN151" s="29"/>
      <c r="ETO151" s="29"/>
      <c r="ETP151" s="29"/>
      <c r="ETQ151" s="29"/>
      <c r="ETR151" s="29"/>
      <c r="ETS151" s="29"/>
      <c r="ETT151" s="29"/>
      <c r="ETU151" s="29"/>
      <c r="ETV151" s="29"/>
      <c r="ETW151" s="29"/>
      <c r="ETX151" s="29"/>
      <c r="ETY151" s="29"/>
      <c r="ETZ151" s="29"/>
      <c r="EUA151" s="29"/>
      <c r="EUB151" s="29"/>
      <c r="EUC151" s="29"/>
      <c r="EUD151" s="29"/>
      <c r="EUE151" s="29"/>
      <c r="EUF151" s="29"/>
      <c r="EUG151" s="29"/>
      <c r="EUH151" s="29"/>
      <c r="EUI151" s="29"/>
      <c r="EUJ151" s="29"/>
      <c r="EUK151" s="29"/>
      <c r="EUL151" s="29"/>
      <c r="EUM151" s="29"/>
      <c r="EUN151" s="29"/>
      <c r="EUO151" s="29"/>
      <c r="EUP151" s="29"/>
      <c r="EUQ151" s="29"/>
      <c r="EUR151" s="29"/>
      <c r="EUS151" s="29"/>
      <c r="EUT151" s="29"/>
      <c r="EUU151" s="29"/>
      <c r="EUV151" s="29"/>
      <c r="EUW151" s="29"/>
      <c r="EUX151" s="29"/>
      <c r="EUY151" s="29"/>
      <c r="EUZ151" s="29"/>
      <c r="EVA151" s="29"/>
      <c r="EVB151" s="29"/>
      <c r="EVC151" s="29"/>
      <c r="EVD151" s="29"/>
      <c r="EVE151" s="29"/>
      <c r="EVF151" s="29"/>
      <c r="EVG151" s="29"/>
      <c r="EVH151" s="29"/>
      <c r="EVI151" s="29"/>
      <c r="EVJ151" s="29"/>
      <c r="EVK151" s="29"/>
      <c r="EVL151" s="29"/>
      <c r="EVM151" s="29"/>
      <c r="EVN151" s="29"/>
      <c r="EVO151" s="29"/>
      <c r="EVP151" s="29"/>
      <c r="EVQ151" s="29"/>
      <c r="EVR151" s="29"/>
      <c r="EVS151" s="29"/>
      <c r="EVT151" s="29"/>
      <c r="EVU151" s="29"/>
      <c r="EVV151" s="29"/>
      <c r="EVW151" s="29"/>
      <c r="EVX151" s="29"/>
      <c r="EVY151" s="29"/>
      <c r="EVZ151" s="29"/>
      <c r="EWA151" s="29"/>
      <c r="EWB151" s="29"/>
      <c r="EWC151" s="29"/>
      <c r="EWD151" s="29"/>
      <c r="EWE151" s="29"/>
      <c r="EWF151" s="29"/>
      <c r="EWG151" s="29"/>
      <c r="EWH151" s="29"/>
      <c r="EWI151" s="29"/>
      <c r="EWJ151" s="29"/>
      <c r="EWK151" s="29"/>
      <c r="EWL151" s="29"/>
      <c r="EWM151" s="29"/>
      <c r="EWN151" s="29"/>
      <c r="EWO151" s="29"/>
      <c r="EWP151" s="29"/>
      <c r="EWQ151" s="29"/>
      <c r="EWR151" s="29"/>
      <c r="EWS151" s="29"/>
      <c r="EWT151" s="29"/>
      <c r="EWU151" s="29"/>
      <c r="EWV151" s="29"/>
      <c r="EWW151" s="29"/>
      <c r="EWX151" s="29"/>
      <c r="EWY151" s="29"/>
      <c r="EWZ151" s="29"/>
      <c r="EXA151" s="29"/>
      <c r="EXB151" s="29"/>
      <c r="EXC151" s="29"/>
      <c r="EXD151" s="29"/>
      <c r="EXE151" s="29"/>
      <c r="EXF151" s="29"/>
      <c r="EXG151" s="29"/>
      <c r="EXH151" s="29"/>
      <c r="EXI151" s="29"/>
      <c r="EXJ151" s="29"/>
      <c r="EXK151" s="29"/>
      <c r="EXL151" s="29"/>
      <c r="EXM151" s="29"/>
      <c r="EXN151" s="29"/>
      <c r="EXO151" s="29"/>
      <c r="EXP151" s="29"/>
      <c r="EXQ151" s="29"/>
      <c r="EXR151" s="29"/>
      <c r="EXS151" s="29"/>
      <c r="EXT151" s="29"/>
      <c r="EXU151" s="29"/>
      <c r="EXV151" s="29"/>
      <c r="EXW151" s="29"/>
      <c r="EXX151" s="29"/>
      <c r="EXY151" s="29"/>
      <c r="EXZ151" s="29"/>
      <c r="EYA151" s="29"/>
      <c r="EYB151" s="29"/>
      <c r="EYC151" s="29"/>
      <c r="EYD151" s="29"/>
      <c r="EYE151" s="29"/>
      <c r="EYF151" s="29"/>
      <c r="EYG151" s="29"/>
      <c r="EYH151" s="29"/>
      <c r="EYI151" s="29"/>
      <c r="EYJ151" s="29"/>
      <c r="EYK151" s="29"/>
      <c r="EYL151" s="29"/>
      <c r="EYM151" s="29"/>
      <c r="EYN151" s="29"/>
      <c r="EYO151" s="29"/>
      <c r="EYP151" s="29"/>
      <c r="EYQ151" s="29"/>
      <c r="EYR151" s="29"/>
      <c r="EYS151" s="29"/>
      <c r="EYT151" s="29"/>
      <c r="EYU151" s="29"/>
      <c r="EYV151" s="29"/>
      <c r="EYW151" s="29"/>
      <c r="EYX151" s="29"/>
      <c r="EYY151" s="29"/>
      <c r="EYZ151" s="29"/>
      <c r="EZA151" s="29"/>
      <c r="EZB151" s="29"/>
      <c r="EZC151" s="29"/>
      <c r="EZD151" s="29"/>
      <c r="EZE151" s="29"/>
      <c r="EZF151" s="29"/>
      <c r="EZG151" s="29"/>
      <c r="EZH151" s="29"/>
      <c r="EZI151" s="29"/>
      <c r="EZJ151" s="29"/>
      <c r="EZK151" s="29"/>
      <c r="EZL151" s="29"/>
      <c r="EZM151" s="29"/>
      <c r="EZN151" s="29"/>
      <c r="EZO151" s="29"/>
      <c r="EZP151" s="29"/>
      <c r="EZQ151" s="29"/>
      <c r="EZR151" s="29"/>
      <c r="EZS151" s="29"/>
      <c r="EZT151" s="29"/>
      <c r="EZU151" s="29"/>
      <c r="EZV151" s="29"/>
      <c r="EZW151" s="29"/>
      <c r="EZX151" s="29"/>
      <c r="EZY151" s="29"/>
      <c r="EZZ151" s="29"/>
      <c r="FAA151" s="29"/>
      <c r="FAB151" s="29"/>
      <c r="FAC151" s="29"/>
      <c r="FAD151" s="29"/>
      <c r="FAE151" s="29"/>
      <c r="FAF151" s="29"/>
      <c r="FAG151" s="29"/>
      <c r="FAH151" s="29"/>
      <c r="FAI151" s="29"/>
      <c r="FAJ151" s="29"/>
      <c r="FAK151" s="29"/>
      <c r="FAL151" s="29"/>
      <c r="FAN151" s="29"/>
      <c r="FAO151" s="29"/>
      <c r="FAP151" s="29"/>
      <c r="FAQ151" s="29"/>
      <c r="FAR151" s="29"/>
      <c r="FAS151" s="29"/>
      <c r="FAT151" s="29"/>
      <c r="FAU151" s="29"/>
      <c r="FAV151" s="29"/>
      <c r="FAW151" s="29"/>
      <c r="FAX151" s="29"/>
      <c r="FAY151" s="29"/>
      <c r="FAZ151" s="29"/>
      <c r="FBA151" s="29"/>
      <c r="FBB151" s="29"/>
      <c r="FBC151" s="29"/>
      <c r="FBD151" s="29"/>
      <c r="FBE151" s="29"/>
      <c r="FBF151" s="29"/>
      <c r="FBG151" s="29"/>
      <c r="FBH151" s="29"/>
      <c r="FBI151" s="29"/>
      <c r="FBJ151" s="29"/>
      <c r="FBK151" s="29"/>
      <c r="FBL151" s="29"/>
      <c r="FBM151" s="29"/>
      <c r="FBN151" s="29"/>
      <c r="FBO151" s="29"/>
      <c r="FBP151" s="29"/>
      <c r="FBQ151" s="29"/>
      <c r="FBR151" s="29"/>
      <c r="FBS151" s="29"/>
      <c r="FBT151" s="29"/>
      <c r="FBU151" s="29"/>
      <c r="FBV151" s="29"/>
      <c r="FBW151" s="29"/>
      <c r="FBX151" s="29"/>
      <c r="FBY151" s="29"/>
      <c r="FBZ151" s="29"/>
      <c r="FCA151" s="29"/>
      <c r="FCB151" s="29"/>
      <c r="FCC151" s="29"/>
      <c r="FCD151" s="29"/>
      <c r="FCE151" s="29"/>
      <c r="FCF151" s="29"/>
      <c r="FCG151" s="29"/>
      <c r="FCH151" s="29"/>
      <c r="FCI151" s="29"/>
      <c r="FCJ151" s="29"/>
      <c r="FCK151" s="29"/>
      <c r="FCL151" s="29"/>
      <c r="FCM151" s="29"/>
      <c r="FCN151" s="29"/>
      <c r="FCO151" s="29"/>
      <c r="FCP151" s="29"/>
      <c r="FCQ151" s="29"/>
      <c r="FCR151" s="29"/>
      <c r="FCS151" s="29"/>
      <c r="FCT151" s="29"/>
      <c r="FCU151" s="29"/>
      <c r="FCV151" s="29"/>
      <c r="FCW151" s="29"/>
      <c r="FCX151" s="29"/>
      <c r="FCY151" s="29"/>
      <c r="FCZ151" s="29"/>
      <c r="FDA151" s="29"/>
      <c r="FDB151" s="29"/>
      <c r="FDC151" s="29"/>
      <c r="FDD151" s="29"/>
      <c r="FDE151" s="29"/>
      <c r="FDF151" s="29"/>
      <c r="FDG151" s="29"/>
      <c r="FDH151" s="29"/>
      <c r="FDI151" s="29"/>
      <c r="FDJ151" s="29"/>
      <c r="FDK151" s="29"/>
      <c r="FDL151" s="29"/>
      <c r="FDM151" s="29"/>
      <c r="FDN151" s="29"/>
      <c r="FDO151" s="29"/>
      <c r="FDP151" s="29"/>
      <c r="FDQ151" s="29"/>
      <c r="FDR151" s="29"/>
      <c r="FDS151" s="29"/>
      <c r="FDT151" s="29"/>
      <c r="FDU151" s="29"/>
      <c r="FDV151" s="29"/>
      <c r="FDW151" s="29"/>
      <c r="FDX151" s="29"/>
      <c r="FDY151" s="29"/>
      <c r="FDZ151" s="29"/>
      <c r="FEA151" s="29"/>
      <c r="FEB151" s="29"/>
      <c r="FEC151" s="29"/>
      <c r="FED151" s="29"/>
      <c r="FEE151" s="29"/>
      <c r="FEF151" s="29"/>
      <c r="FEG151" s="29"/>
      <c r="FEH151" s="29"/>
      <c r="FEI151" s="29"/>
      <c r="FEJ151" s="29"/>
      <c r="FEK151" s="29"/>
      <c r="FEL151" s="29"/>
      <c r="FEM151" s="29"/>
      <c r="FEN151" s="29"/>
      <c r="FEO151" s="29"/>
      <c r="FEP151" s="29"/>
      <c r="FEQ151" s="29"/>
      <c r="FER151" s="29"/>
      <c r="FES151" s="29"/>
      <c r="FET151" s="29"/>
      <c r="FEU151" s="29"/>
      <c r="FEV151" s="29"/>
      <c r="FEW151" s="29"/>
      <c r="FEX151" s="29"/>
      <c r="FEY151" s="29"/>
      <c r="FEZ151" s="29"/>
      <c r="FFA151" s="29"/>
      <c r="FFB151" s="29"/>
      <c r="FFC151" s="29"/>
      <c r="FFD151" s="29"/>
      <c r="FFE151" s="29"/>
      <c r="FFF151" s="29"/>
      <c r="FFG151" s="29"/>
      <c r="FFH151" s="29"/>
      <c r="FFI151" s="29"/>
      <c r="FFJ151" s="29"/>
      <c r="FFK151" s="29"/>
      <c r="FFL151" s="29"/>
      <c r="FFM151" s="29"/>
      <c r="FFN151" s="29"/>
      <c r="FFO151" s="29"/>
      <c r="FFP151" s="29"/>
      <c r="FFQ151" s="29"/>
      <c r="FFR151" s="29"/>
      <c r="FFS151" s="29"/>
      <c r="FFT151" s="29"/>
      <c r="FFU151" s="29"/>
      <c r="FFV151" s="29"/>
      <c r="FFW151" s="29"/>
      <c r="FFX151" s="29"/>
      <c r="FFY151" s="29"/>
      <c r="FFZ151" s="29"/>
      <c r="FGA151" s="29"/>
      <c r="FGB151" s="29"/>
      <c r="FGC151" s="29"/>
      <c r="FGD151" s="29"/>
      <c r="FGE151" s="29"/>
      <c r="FGF151" s="29"/>
      <c r="FGG151" s="29"/>
      <c r="FGH151" s="29"/>
      <c r="FGI151" s="29"/>
      <c r="FGJ151" s="29"/>
      <c r="FGK151" s="29"/>
      <c r="FGL151" s="29"/>
      <c r="FGM151" s="29"/>
      <c r="FGN151" s="29"/>
      <c r="FGO151" s="29"/>
      <c r="FGP151" s="29"/>
      <c r="FGQ151" s="29"/>
      <c r="FGR151" s="29"/>
      <c r="FGS151" s="29"/>
      <c r="FGT151" s="29"/>
      <c r="FGU151" s="29"/>
      <c r="FGV151" s="29"/>
      <c r="FGW151" s="29"/>
      <c r="FGX151" s="29"/>
      <c r="FGY151" s="29"/>
      <c r="FGZ151" s="29"/>
      <c r="FHA151" s="29"/>
      <c r="FHB151" s="29"/>
      <c r="FHC151" s="29"/>
      <c r="FHD151" s="29"/>
      <c r="FHE151" s="29"/>
      <c r="FHF151" s="29"/>
      <c r="FHG151" s="29"/>
      <c r="FHH151" s="29"/>
      <c r="FHI151" s="29"/>
      <c r="FHJ151" s="29"/>
      <c r="FHK151" s="29"/>
      <c r="FHL151" s="29"/>
      <c r="FHM151" s="29"/>
      <c r="FHN151" s="29"/>
      <c r="FHO151" s="29"/>
      <c r="FHP151" s="29"/>
      <c r="FHQ151" s="29"/>
      <c r="FHR151" s="29"/>
      <c r="FHS151" s="29"/>
      <c r="FHT151" s="29"/>
      <c r="FHU151" s="29"/>
      <c r="FHV151" s="29"/>
      <c r="FHW151" s="29"/>
      <c r="FHX151" s="29"/>
      <c r="FHY151" s="29"/>
      <c r="FHZ151" s="29"/>
      <c r="FIA151" s="29"/>
      <c r="FIB151" s="29"/>
      <c r="FIC151" s="29"/>
      <c r="FID151" s="29"/>
      <c r="FIE151" s="29"/>
      <c r="FIF151" s="29"/>
      <c r="FIG151" s="29"/>
      <c r="FIH151" s="29"/>
      <c r="FII151" s="29"/>
      <c r="FIJ151" s="29"/>
      <c r="FIK151" s="29"/>
      <c r="FIL151" s="29"/>
      <c r="FIM151" s="29"/>
      <c r="FIN151" s="29"/>
      <c r="FIO151" s="29"/>
      <c r="FIP151" s="29"/>
      <c r="FIQ151" s="29"/>
      <c r="FIR151" s="29"/>
      <c r="FIS151" s="29"/>
      <c r="FIT151" s="29"/>
      <c r="FIU151" s="29"/>
      <c r="FIV151" s="29"/>
      <c r="FIW151" s="29"/>
      <c r="FIX151" s="29"/>
      <c r="FIY151" s="29"/>
      <c r="FIZ151" s="29"/>
      <c r="FJA151" s="29"/>
      <c r="FJB151" s="29"/>
      <c r="FJC151" s="29"/>
      <c r="FJD151" s="29"/>
      <c r="FJE151" s="29"/>
      <c r="FJF151" s="29"/>
      <c r="FJG151" s="29"/>
      <c r="FJH151" s="29"/>
      <c r="FJI151" s="29"/>
      <c r="FJJ151" s="29"/>
      <c r="FJK151" s="29"/>
      <c r="FJL151" s="29"/>
      <c r="FJM151" s="29"/>
      <c r="FJN151" s="29"/>
      <c r="FJO151" s="29"/>
      <c r="FJP151" s="29"/>
      <c r="FJQ151" s="29"/>
      <c r="FJR151" s="29"/>
      <c r="FJS151" s="29"/>
      <c r="FJT151" s="29"/>
      <c r="FJU151" s="29"/>
      <c r="FJV151" s="29"/>
      <c r="FJW151" s="29"/>
      <c r="FJX151" s="29"/>
      <c r="FJY151" s="29"/>
      <c r="FJZ151" s="29"/>
      <c r="FKA151" s="29"/>
      <c r="FKB151" s="29"/>
      <c r="FKC151" s="29"/>
      <c r="FKD151" s="29"/>
      <c r="FKE151" s="29"/>
      <c r="FKF151" s="29"/>
      <c r="FKG151" s="29"/>
      <c r="FKH151" s="29"/>
      <c r="FKJ151" s="29"/>
      <c r="FKK151" s="29"/>
      <c r="FKL151" s="29"/>
      <c r="FKM151" s="29"/>
      <c r="FKN151" s="29"/>
      <c r="FKO151" s="29"/>
      <c r="FKP151" s="29"/>
      <c r="FKQ151" s="29"/>
      <c r="FKR151" s="29"/>
      <c r="FKS151" s="29"/>
      <c r="FKT151" s="29"/>
      <c r="FKU151" s="29"/>
      <c r="FKV151" s="29"/>
      <c r="FKW151" s="29"/>
      <c r="FKX151" s="29"/>
      <c r="FKY151" s="29"/>
      <c r="FKZ151" s="29"/>
      <c r="FLA151" s="29"/>
      <c r="FLB151" s="29"/>
      <c r="FLC151" s="29"/>
      <c r="FLD151" s="29"/>
      <c r="FLE151" s="29"/>
      <c r="FLF151" s="29"/>
      <c r="FLG151" s="29"/>
      <c r="FLH151" s="29"/>
      <c r="FLI151" s="29"/>
      <c r="FLJ151" s="29"/>
      <c r="FLK151" s="29"/>
      <c r="FLL151" s="29"/>
      <c r="FLM151" s="29"/>
      <c r="FLN151" s="29"/>
      <c r="FLO151" s="29"/>
      <c r="FLP151" s="29"/>
      <c r="FLQ151" s="29"/>
      <c r="FLR151" s="29"/>
      <c r="FLS151" s="29"/>
      <c r="FLT151" s="29"/>
      <c r="FLU151" s="29"/>
      <c r="FLV151" s="29"/>
      <c r="FLW151" s="29"/>
      <c r="FLX151" s="29"/>
      <c r="FLY151" s="29"/>
      <c r="FLZ151" s="29"/>
      <c r="FMA151" s="29"/>
      <c r="FMB151" s="29"/>
      <c r="FMC151" s="29"/>
      <c r="FMD151" s="29"/>
      <c r="FME151" s="29"/>
      <c r="FMF151" s="29"/>
      <c r="FMG151" s="29"/>
      <c r="FMH151" s="29"/>
      <c r="FMI151" s="29"/>
      <c r="FMJ151" s="29"/>
      <c r="FMK151" s="29"/>
      <c r="FML151" s="29"/>
      <c r="FMM151" s="29"/>
      <c r="FMN151" s="29"/>
      <c r="FMO151" s="29"/>
      <c r="FMP151" s="29"/>
      <c r="FMQ151" s="29"/>
      <c r="FMR151" s="29"/>
      <c r="FMS151" s="29"/>
      <c r="FMT151" s="29"/>
      <c r="FMU151" s="29"/>
      <c r="FMV151" s="29"/>
      <c r="FMW151" s="29"/>
      <c r="FMX151" s="29"/>
      <c r="FMY151" s="29"/>
      <c r="FMZ151" s="29"/>
      <c r="FNA151" s="29"/>
      <c r="FNB151" s="29"/>
      <c r="FNC151" s="29"/>
      <c r="FND151" s="29"/>
      <c r="FNE151" s="29"/>
      <c r="FNF151" s="29"/>
      <c r="FNG151" s="29"/>
      <c r="FNH151" s="29"/>
      <c r="FNI151" s="29"/>
      <c r="FNJ151" s="29"/>
      <c r="FNK151" s="29"/>
      <c r="FNL151" s="29"/>
      <c r="FNM151" s="29"/>
      <c r="FNN151" s="29"/>
      <c r="FNO151" s="29"/>
      <c r="FNP151" s="29"/>
      <c r="FNQ151" s="29"/>
      <c r="FNR151" s="29"/>
      <c r="FNS151" s="29"/>
      <c r="FNT151" s="29"/>
      <c r="FNU151" s="29"/>
      <c r="FNV151" s="29"/>
      <c r="FNW151" s="29"/>
      <c r="FNX151" s="29"/>
      <c r="FNY151" s="29"/>
      <c r="FNZ151" s="29"/>
      <c r="FOA151" s="29"/>
      <c r="FOB151" s="29"/>
      <c r="FOC151" s="29"/>
      <c r="FOD151" s="29"/>
      <c r="FOE151" s="29"/>
      <c r="FOF151" s="29"/>
      <c r="FOG151" s="29"/>
      <c r="FOH151" s="29"/>
      <c r="FOI151" s="29"/>
      <c r="FOJ151" s="29"/>
      <c r="FOK151" s="29"/>
      <c r="FOL151" s="29"/>
      <c r="FOM151" s="29"/>
      <c r="FON151" s="29"/>
      <c r="FOO151" s="29"/>
      <c r="FOP151" s="29"/>
      <c r="FOQ151" s="29"/>
      <c r="FOR151" s="29"/>
      <c r="FOS151" s="29"/>
      <c r="FOT151" s="29"/>
      <c r="FOU151" s="29"/>
      <c r="FOV151" s="29"/>
      <c r="FOW151" s="29"/>
      <c r="FOX151" s="29"/>
      <c r="FOY151" s="29"/>
      <c r="FOZ151" s="29"/>
      <c r="FPA151" s="29"/>
      <c r="FPB151" s="29"/>
      <c r="FPC151" s="29"/>
      <c r="FPD151" s="29"/>
      <c r="FPE151" s="29"/>
      <c r="FPF151" s="29"/>
      <c r="FPG151" s="29"/>
      <c r="FPH151" s="29"/>
      <c r="FPI151" s="29"/>
      <c r="FPJ151" s="29"/>
      <c r="FPK151" s="29"/>
      <c r="FPL151" s="29"/>
      <c r="FPM151" s="29"/>
      <c r="FPN151" s="29"/>
      <c r="FPO151" s="29"/>
      <c r="FPP151" s="29"/>
      <c r="FPQ151" s="29"/>
      <c r="FPR151" s="29"/>
      <c r="FPS151" s="29"/>
      <c r="FPT151" s="29"/>
      <c r="FPU151" s="29"/>
      <c r="FPV151" s="29"/>
      <c r="FPW151" s="29"/>
      <c r="FPX151" s="29"/>
      <c r="FPY151" s="29"/>
      <c r="FPZ151" s="29"/>
      <c r="FQA151" s="29"/>
      <c r="FQB151" s="29"/>
      <c r="FQC151" s="29"/>
      <c r="FQD151" s="29"/>
      <c r="FQE151" s="29"/>
      <c r="FQF151" s="29"/>
      <c r="FQG151" s="29"/>
      <c r="FQH151" s="29"/>
      <c r="FQI151" s="29"/>
      <c r="FQJ151" s="29"/>
      <c r="FQK151" s="29"/>
      <c r="FQL151" s="29"/>
      <c r="FQM151" s="29"/>
      <c r="FQN151" s="29"/>
      <c r="FQO151" s="29"/>
      <c r="FQP151" s="29"/>
      <c r="FQQ151" s="29"/>
      <c r="FQR151" s="29"/>
      <c r="FQS151" s="29"/>
      <c r="FQT151" s="29"/>
      <c r="FQU151" s="29"/>
      <c r="FQV151" s="29"/>
      <c r="FQW151" s="29"/>
      <c r="FQX151" s="29"/>
      <c r="FQY151" s="29"/>
      <c r="FQZ151" s="29"/>
      <c r="FRA151" s="29"/>
      <c r="FRB151" s="29"/>
      <c r="FRC151" s="29"/>
      <c r="FRD151" s="29"/>
      <c r="FRE151" s="29"/>
      <c r="FRF151" s="29"/>
      <c r="FRG151" s="29"/>
      <c r="FRH151" s="29"/>
      <c r="FRI151" s="29"/>
      <c r="FRJ151" s="29"/>
      <c r="FRK151" s="29"/>
      <c r="FRL151" s="29"/>
      <c r="FRM151" s="29"/>
      <c r="FRN151" s="29"/>
      <c r="FRO151" s="29"/>
      <c r="FRP151" s="29"/>
      <c r="FRQ151" s="29"/>
      <c r="FRR151" s="29"/>
      <c r="FRS151" s="29"/>
      <c r="FRT151" s="29"/>
      <c r="FRU151" s="29"/>
      <c r="FRV151" s="29"/>
      <c r="FRW151" s="29"/>
      <c r="FRX151" s="29"/>
      <c r="FRY151" s="29"/>
      <c r="FRZ151" s="29"/>
      <c r="FSA151" s="29"/>
      <c r="FSB151" s="29"/>
      <c r="FSC151" s="29"/>
      <c r="FSD151" s="29"/>
      <c r="FSE151" s="29"/>
      <c r="FSF151" s="29"/>
      <c r="FSG151" s="29"/>
      <c r="FSH151" s="29"/>
      <c r="FSI151" s="29"/>
      <c r="FSJ151" s="29"/>
      <c r="FSK151" s="29"/>
      <c r="FSL151" s="29"/>
      <c r="FSM151" s="29"/>
      <c r="FSN151" s="29"/>
      <c r="FSO151" s="29"/>
      <c r="FSP151" s="29"/>
      <c r="FSQ151" s="29"/>
      <c r="FSR151" s="29"/>
      <c r="FSS151" s="29"/>
      <c r="FST151" s="29"/>
      <c r="FSU151" s="29"/>
      <c r="FSV151" s="29"/>
      <c r="FSW151" s="29"/>
      <c r="FSX151" s="29"/>
      <c r="FSY151" s="29"/>
      <c r="FSZ151" s="29"/>
      <c r="FTA151" s="29"/>
      <c r="FTB151" s="29"/>
      <c r="FTC151" s="29"/>
      <c r="FTD151" s="29"/>
      <c r="FTE151" s="29"/>
      <c r="FTF151" s="29"/>
      <c r="FTG151" s="29"/>
      <c r="FTH151" s="29"/>
      <c r="FTI151" s="29"/>
      <c r="FTJ151" s="29"/>
      <c r="FTK151" s="29"/>
      <c r="FTL151" s="29"/>
      <c r="FTM151" s="29"/>
      <c r="FTN151" s="29"/>
      <c r="FTO151" s="29"/>
      <c r="FTP151" s="29"/>
      <c r="FTQ151" s="29"/>
      <c r="FTR151" s="29"/>
      <c r="FTS151" s="29"/>
      <c r="FTT151" s="29"/>
      <c r="FTU151" s="29"/>
      <c r="FTV151" s="29"/>
      <c r="FTW151" s="29"/>
      <c r="FTX151" s="29"/>
      <c r="FTY151" s="29"/>
      <c r="FTZ151" s="29"/>
      <c r="FUA151" s="29"/>
      <c r="FUB151" s="29"/>
      <c r="FUC151" s="29"/>
      <c r="FUD151" s="29"/>
      <c r="FUF151" s="29"/>
      <c r="FUG151" s="29"/>
      <c r="FUH151" s="29"/>
      <c r="FUI151" s="29"/>
      <c r="FUJ151" s="29"/>
      <c r="FUK151" s="29"/>
      <c r="FUL151" s="29"/>
      <c r="FUM151" s="29"/>
      <c r="FUN151" s="29"/>
      <c r="FUO151" s="29"/>
      <c r="FUP151" s="29"/>
      <c r="FUQ151" s="29"/>
      <c r="FUR151" s="29"/>
      <c r="FUS151" s="29"/>
      <c r="FUT151" s="29"/>
      <c r="FUU151" s="29"/>
      <c r="FUV151" s="29"/>
      <c r="FUW151" s="29"/>
      <c r="FUX151" s="29"/>
      <c r="FUY151" s="29"/>
      <c r="FUZ151" s="29"/>
      <c r="FVA151" s="29"/>
      <c r="FVB151" s="29"/>
      <c r="FVC151" s="29"/>
      <c r="FVD151" s="29"/>
      <c r="FVE151" s="29"/>
      <c r="FVF151" s="29"/>
      <c r="FVG151" s="29"/>
      <c r="FVH151" s="29"/>
      <c r="FVI151" s="29"/>
      <c r="FVJ151" s="29"/>
      <c r="FVK151" s="29"/>
      <c r="FVL151" s="29"/>
      <c r="FVM151" s="29"/>
      <c r="FVN151" s="29"/>
      <c r="FVO151" s="29"/>
      <c r="FVP151" s="29"/>
      <c r="FVQ151" s="29"/>
      <c r="FVR151" s="29"/>
      <c r="FVS151" s="29"/>
      <c r="FVT151" s="29"/>
      <c r="FVU151" s="29"/>
      <c r="FVV151" s="29"/>
      <c r="FVW151" s="29"/>
      <c r="FVX151" s="29"/>
      <c r="FVY151" s="29"/>
      <c r="FVZ151" s="29"/>
      <c r="FWA151" s="29"/>
      <c r="FWB151" s="29"/>
      <c r="FWC151" s="29"/>
      <c r="FWD151" s="29"/>
      <c r="FWE151" s="29"/>
      <c r="FWF151" s="29"/>
      <c r="FWG151" s="29"/>
      <c r="FWH151" s="29"/>
      <c r="FWI151" s="29"/>
      <c r="FWJ151" s="29"/>
      <c r="FWK151" s="29"/>
      <c r="FWL151" s="29"/>
      <c r="FWM151" s="29"/>
      <c r="FWN151" s="29"/>
      <c r="FWO151" s="29"/>
      <c r="FWP151" s="29"/>
      <c r="FWQ151" s="29"/>
      <c r="FWR151" s="29"/>
      <c r="FWS151" s="29"/>
      <c r="FWT151" s="29"/>
      <c r="FWU151" s="29"/>
      <c r="FWV151" s="29"/>
      <c r="FWW151" s="29"/>
      <c r="FWX151" s="29"/>
      <c r="FWY151" s="29"/>
      <c r="FWZ151" s="29"/>
      <c r="FXA151" s="29"/>
      <c r="FXB151" s="29"/>
      <c r="FXC151" s="29"/>
      <c r="FXD151" s="29"/>
      <c r="FXE151" s="29"/>
      <c r="FXF151" s="29"/>
      <c r="FXG151" s="29"/>
      <c r="FXH151" s="29"/>
      <c r="FXI151" s="29"/>
      <c r="FXJ151" s="29"/>
      <c r="FXK151" s="29"/>
      <c r="FXL151" s="29"/>
      <c r="FXM151" s="29"/>
      <c r="FXN151" s="29"/>
      <c r="FXO151" s="29"/>
      <c r="FXP151" s="29"/>
      <c r="FXQ151" s="29"/>
      <c r="FXR151" s="29"/>
      <c r="FXS151" s="29"/>
      <c r="FXT151" s="29"/>
      <c r="FXU151" s="29"/>
      <c r="FXV151" s="29"/>
      <c r="FXW151" s="29"/>
      <c r="FXX151" s="29"/>
      <c r="FXY151" s="29"/>
      <c r="FXZ151" s="29"/>
      <c r="FYA151" s="29"/>
      <c r="FYB151" s="29"/>
      <c r="FYC151" s="29"/>
      <c r="FYD151" s="29"/>
      <c r="FYE151" s="29"/>
      <c r="FYF151" s="29"/>
      <c r="FYG151" s="29"/>
      <c r="FYH151" s="29"/>
      <c r="FYI151" s="29"/>
      <c r="FYJ151" s="29"/>
      <c r="FYK151" s="29"/>
      <c r="FYL151" s="29"/>
      <c r="FYM151" s="29"/>
      <c r="FYN151" s="29"/>
      <c r="FYO151" s="29"/>
      <c r="FYP151" s="29"/>
      <c r="FYQ151" s="29"/>
      <c r="FYR151" s="29"/>
      <c r="FYS151" s="29"/>
      <c r="FYT151" s="29"/>
      <c r="FYU151" s="29"/>
      <c r="FYV151" s="29"/>
      <c r="FYW151" s="29"/>
      <c r="FYX151" s="29"/>
      <c r="FYY151" s="29"/>
      <c r="FYZ151" s="29"/>
      <c r="FZA151" s="29"/>
      <c r="FZB151" s="29"/>
      <c r="FZC151" s="29"/>
      <c r="FZD151" s="29"/>
      <c r="FZE151" s="29"/>
      <c r="FZF151" s="29"/>
      <c r="FZG151" s="29"/>
      <c r="FZH151" s="29"/>
      <c r="FZI151" s="29"/>
      <c r="FZJ151" s="29"/>
      <c r="FZK151" s="29"/>
      <c r="FZL151" s="29"/>
      <c r="FZM151" s="29"/>
      <c r="FZN151" s="29"/>
      <c r="FZO151" s="29"/>
      <c r="FZP151" s="29"/>
      <c r="FZQ151" s="29"/>
      <c r="FZR151" s="29"/>
      <c r="FZS151" s="29"/>
      <c r="FZT151" s="29"/>
      <c r="FZU151" s="29"/>
      <c r="FZV151" s="29"/>
      <c r="FZW151" s="29"/>
      <c r="FZX151" s="29"/>
      <c r="FZY151" s="29"/>
      <c r="FZZ151" s="29"/>
      <c r="GAA151" s="29"/>
      <c r="GAB151" s="29"/>
      <c r="GAC151" s="29"/>
      <c r="GAD151" s="29"/>
      <c r="GAE151" s="29"/>
      <c r="GAF151" s="29"/>
      <c r="GAG151" s="29"/>
      <c r="GAH151" s="29"/>
      <c r="GAI151" s="29"/>
      <c r="GAJ151" s="29"/>
      <c r="GAK151" s="29"/>
      <c r="GAL151" s="29"/>
      <c r="GAM151" s="29"/>
      <c r="GAN151" s="29"/>
      <c r="GAO151" s="29"/>
      <c r="GAP151" s="29"/>
      <c r="GAQ151" s="29"/>
      <c r="GAR151" s="29"/>
      <c r="GAS151" s="29"/>
      <c r="GAT151" s="29"/>
      <c r="GAU151" s="29"/>
      <c r="GAV151" s="29"/>
      <c r="GAW151" s="29"/>
      <c r="GAX151" s="29"/>
      <c r="GAY151" s="29"/>
      <c r="GAZ151" s="29"/>
      <c r="GBA151" s="29"/>
      <c r="GBB151" s="29"/>
      <c r="GBC151" s="29"/>
      <c r="GBD151" s="29"/>
      <c r="GBE151" s="29"/>
      <c r="GBF151" s="29"/>
      <c r="GBG151" s="29"/>
      <c r="GBH151" s="29"/>
      <c r="GBI151" s="29"/>
      <c r="GBJ151" s="29"/>
      <c r="GBK151" s="29"/>
      <c r="GBL151" s="29"/>
      <c r="GBM151" s="29"/>
      <c r="GBN151" s="29"/>
      <c r="GBO151" s="29"/>
      <c r="GBP151" s="29"/>
      <c r="GBQ151" s="29"/>
      <c r="GBR151" s="29"/>
      <c r="GBS151" s="29"/>
      <c r="GBT151" s="29"/>
      <c r="GBU151" s="29"/>
      <c r="GBV151" s="29"/>
      <c r="GBW151" s="29"/>
      <c r="GBX151" s="29"/>
      <c r="GBY151" s="29"/>
      <c r="GBZ151" s="29"/>
      <c r="GCA151" s="29"/>
      <c r="GCB151" s="29"/>
      <c r="GCC151" s="29"/>
      <c r="GCD151" s="29"/>
      <c r="GCE151" s="29"/>
      <c r="GCF151" s="29"/>
      <c r="GCG151" s="29"/>
      <c r="GCH151" s="29"/>
      <c r="GCI151" s="29"/>
      <c r="GCJ151" s="29"/>
      <c r="GCK151" s="29"/>
      <c r="GCL151" s="29"/>
      <c r="GCM151" s="29"/>
      <c r="GCN151" s="29"/>
      <c r="GCO151" s="29"/>
      <c r="GCP151" s="29"/>
      <c r="GCQ151" s="29"/>
      <c r="GCR151" s="29"/>
      <c r="GCS151" s="29"/>
      <c r="GCT151" s="29"/>
      <c r="GCU151" s="29"/>
      <c r="GCV151" s="29"/>
      <c r="GCW151" s="29"/>
      <c r="GCX151" s="29"/>
      <c r="GCY151" s="29"/>
      <c r="GCZ151" s="29"/>
      <c r="GDA151" s="29"/>
      <c r="GDB151" s="29"/>
      <c r="GDC151" s="29"/>
      <c r="GDD151" s="29"/>
      <c r="GDE151" s="29"/>
      <c r="GDF151" s="29"/>
      <c r="GDG151" s="29"/>
      <c r="GDH151" s="29"/>
      <c r="GDI151" s="29"/>
      <c r="GDJ151" s="29"/>
      <c r="GDK151" s="29"/>
      <c r="GDL151" s="29"/>
      <c r="GDM151" s="29"/>
      <c r="GDN151" s="29"/>
      <c r="GDO151" s="29"/>
      <c r="GDP151" s="29"/>
      <c r="GDQ151" s="29"/>
      <c r="GDR151" s="29"/>
      <c r="GDS151" s="29"/>
      <c r="GDT151" s="29"/>
      <c r="GDU151" s="29"/>
      <c r="GDV151" s="29"/>
      <c r="GDW151" s="29"/>
      <c r="GDX151" s="29"/>
      <c r="GDY151" s="29"/>
      <c r="GDZ151" s="29"/>
      <c r="GEB151" s="29"/>
      <c r="GEC151" s="29"/>
      <c r="GED151" s="29"/>
      <c r="GEE151" s="29"/>
      <c r="GEF151" s="29"/>
      <c r="GEG151" s="29"/>
      <c r="GEH151" s="29"/>
      <c r="GEI151" s="29"/>
      <c r="GEJ151" s="29"/>
      <c r="GEK151" s="29"/>
      <c r="GEL151" s="29"/>
      <c r="GEM151" s="29"/>
      <c r="GEN151" s="29"/>
      <c r="GEO151" s="29"/>
      <c r="GEP151" s="29"/>
      <c r="GEQ151" s="29"/>
      <c r="GER151" s="29"/>
      <c r="GES151" s="29"/>
      <c r="GET151" s="29"/>
      <c r="GEU151" s="29"/>
      <c r="GEV151" s="29"/>
      <c r="GEW151" s="29"/>
      <c r="GEX151" s="29"/>
      <c r="GEY151" s="29"/>
      <c r="GEZ151" s="29"/>
      <c r="GFA151" s="29"/>
      <c r="GFB151" s="29"/>
      <c r="GFC151" s="29"/>
      <c r="GFD151" s="29"/>
      <c r="GFE151" s="29"/>
      <c r="GFF151" s="29"/>
      <c r="GFG151" s="29"/>
      <c r="GFH151" s="29"/>
      <c r="GFI151" s="29"/>
      <c r="GFJ151" s="29"/>
      <c r="GFK151" s="29"/>
      <c r="GFL151" s="29"/>
      <c r="GFM151" s="29"/>
      <c r="GFN151" s="29"/>
      <c r="GFO151" s="29"/>
      <c r="GFP151" s="29"/>
      <c r="GFQ151" s="29"/>
      <c r="GFR151" s="29"/>
      <c r="GFS151" s="29"/>
      <c r="GFT151" s="29"/>
      <c r="GFU151" s="29"/>
      <c r="GFV151" s="29"/>
      <c r="GFW151" s="29"/>
      <c r="GFX151" s="29"/>
      <c r="GFY151" s="29"/>
      <c r="GFZ151" s="29"/>
      <c r="GGA151" s="29"/>
      <c r="GGB151" s="29"/>
      <c r="GGC151" s="29"/>
      <c r="GGD151" s="29"/>
      <c r="GGE151" s="29"/>
      <c r="GGF151" s="29"/>
      <c r="GGG151" s="29"/>
      <c r="GGH151" s="29"/>
      <c r="GGI151" s="29"/>
      <c r="GGJ151" s="29"/>
      <c r="GGK151" s="29"/>
      <c r="GGL151" s="29"/>
      <c r="GGM151" s="29"/>
      <c r="GGN151" s="29"/>
      <c r="GGO151" s="29"/>
      <c r="GGP151" s="29"/>
      <c r="GGQ151" s="29"/>
      <c r="GGR151" s="29"/>
      <c r="GGS151" s="29"/>
      <c r="GGT151" s="29"/>
      <c r="GGU151" s="29"/>
      <c r="GGV151" s="29"/>
      <c r="GGW151" s="29"/>
      <c r="GGX151" s="29"/>
      <c r="GGY151" s="29"/>
      <c r="GGZ151" s="29"/>
      <c r="GHA151" s="29"/>
      <c r="GHB151" s="29"/>
      <c r="GHC151" s="29"/>
      <c r="GHD151" s="29"/>
      <c r="GHE151" s="29"/>
      <c r="GHF151" s="29"/>
      <c r="GHG151" s="29"/>
      <c r="GHH151" s="29"/>
      <c r="GHI151" s="29"/>
      <c r="GHJ151" s="29"/>
      <c r="GHK151" s="29"/>
      <c r="GHL151" s="29"/>
      <c r="GHM151" s="29"/>
      <c r="GHN151" s="29"/>
      <c r="GHO151" s="29"/>
      <c r="GHP151" s="29"/>
      <c r="GHQ151" s="29"/>
      <c r="GHR151" s="29"/>
      <c r="GHS151" s="29"/>
      <c r="GHT151" s="29"/>
      <c r="GHU151" s="29"/>
      <c r="GHV151" s="29"/>
      <c r="GHW151" s="29"/>
      <c r="GHX151" s="29"/>
      <c r="GHY151" s="29"/>
      <c r="GHZ151" s="29"/>
      <c r="GIA151" s="29"/>
      <c r="GIB151" s="29"/>
      <c r="GIC151" s="29"/>
      <c r="GID151" s="29"/>
      <c r="GIE151" s="29"/>
      <c r="GIF151" s="29"/>
      <c r="GIG151" s="29"/>
      <c r="GIH151" s="29"/>
      <c r="GII151" s="29"/>
      <c r="GIJ151" s="29"/>
      <c r="GIK151" s="29"/>
      <c r="GIL151" s="29"/>
      <c r="GIM151" s="29"/>
      <c r="GIN151" s="29"/>
      <c r="GIO151" s="29"/>
      <c r="GIP151" s="29"/>
      <c r="GIQ151" s="29"/>
      <c r="GIR151" s="29"/>
      <c r="GIS151" s="29"/>
      <c r="GIT151" s="29"/>
      <c r="GIU151" s="29"/>
      <c r="GIV151" s="29"/>
      <c r="GIW151" s="29"/>
      <c r="GIX151" s="29"/>
      <c r="GIY151" s="29"/>
      <c r="GIZ151" s="29"/>
      <c r="GJA151" s="29"/>
      <c r="GJB151" s="29"/>
      <c r="GJC151" s="29"/>
      <c r="GJD151" s="29"/>
      <c r="GJE151" s="29"/>
      <c r="GJF151" s="29"/>
      <c r="GJG151" s="29"/>
      <c r="GJH151" s="29"/>
      <c r="GJI151" s="29"/>
      <c r="GJJ151" s="29"/>
      <c r="GJK151" s="29"/>
      <c r="GJL151" s="29"/>
      <c r="GJM151" s="29"/>
      <c r="GJN151" s="29"/>
      <c r="GJO151" s="29"/>
      <c r="GJP151" s="29"/>
      <c r="GJQ151" s="29"/>
      <c r="GJR151" s="29"/>
      <c r="GJS151" s="29"/>
      <c r="GJT151" s="29"/>
      <c r="GJU151" s="29"/>
      <c r="GJV151" s="29"/>
      <c r="GJW151" s="29"/>
      <c r="GJX151" s="29"/>
      <c r="GJY151" s="29"/>
      <c r="GJZ151" s="29"/>
      <c r="GKA151" s="29"/>
      <c r="GKB151" s="29"/>
      <c r="GKC151" s="29"/>
      <c r="GKD151" s="29"/>
      <c r="GKE151" s="29"/>
      <c r="GKF151" s="29"/>
      <c r="GKG151" s="29"/>
      <c r="GKH151" s="29"/>
      <c r="GKI151" s="29"/>
      <c r="GKJ151" s="29"/>
      <c r="GKK151" s="29"/>
      <c r="GKL151" s="29"/>
      <c r="GKM151" s="29"/>
      <c r="GKN151" s="29"/>
      <c r="GKO151" s="29"/>
      <c r="GKP151" s="29"/>
      <c r="GKQ151" s="29"/>
      <c r="GKR151" s="29"/>
      <c r="GKS151" s="29"/>
      <c r="GKT151" s="29"/>
      <c r="GKU151" s="29"/>
      <c r="GKV151" s="29"/>
      <c r="GKW151" s="29"/>
      <c r="GKX151" s="29"/>
      <c r="GKY151" s="29"/>
      <c r="GKZ151" s="29"/>
      <c r="GLA151" s="29"/>
      <c r="GLB151" s="29"/>
      <c r="GLC151" s="29"/>
      <c r="GLD151" s="29"/>
      <c r="GLE151" s="29"/>
      <c r="GLF151" s="29"/>
      <c r="GLG151" s="29"/>
      <c r="GLH151" s="29"/>
      <c r="GLI151" s="29"/>
      <c r="GLJ151" s="29"/>
      <c r="GLK151" s="29"/>
      <c r="GLL151" s="29"/>
      <c r="GLM151" s="29"/>
      <c r="GLN151" s="29"/>
      <c r="GLO151" s="29"/>
      <c r="GLP151" s="29"/>
      <c r="GLQ151" s="29"/>
      <c r="GLR151" s="29"/>
      <c r="GLS151" s="29"/>
      <c r="GLT151" s="29"/>
      <c r="GLU151" s="29"/>
      <c r="GLV151" s="29"/>
      <c r="GLW151" s="29"/>
      <c r="GLX151" s="29"/>
      <c r="GLY151" s="29"/>
      <c r="GLZ151" s="29"/>
      <c r="GMA151" s="29"/>
      <c r="GMB151" s="29"/>
      <c r="GMC151" s="29"/>
      <c r="GMD151" s="29"/>
      <c r="GME151" s="29"/>
      <c r="GMF151" s="29"/>
      <c r="GMG151" s="29"/>
      <c r="GMH151" s="29"/>
      <c r="GMI151" s="29"/>
      <c r="GMJ151" s="29"/>
      <c r="GMK151" s="29"/>
      <c r="GML151" s="29"/>
      <c r="GMM151" s="29"/>
      <c r="GMN151" s="29"/>
      <c r="GMO151" s="29"/>
      <c r="GMP151" s="29"/>
      <c r="GMQ151" s="29"/>
      <c r="GMR151" s="29"/>
      <c r="GMS151" s="29"/>
      <c r="GMT151" s="29"/>
      <c r="GMU151" s="29"/>
      <c r="GMV151" s="29"/>
      <c r="GMW151" s="29"/>
      <c r="GMX151" s="29"/>
      <c r="GMY151" s="29"/>
      <c r="GMZ151" s="29"/>
      <c r="GNA151" s="29"/>
      <c r="GNB151" s="29"/>
      <c r="GNC151" s="29"/>
      <c r="GND151" s="29"/>
      <c r="GNE151" s="29"/>
      <c r="GNF151" s="29"/>
      <c r="GNG151" s="29"/>
      <c r="GNH151" s="29"/>
      <c r="GNI151" s="29"/>
      <c r="GNJ151" s="29"/>
      <c r="GNK151" s="29"/>
      <c r="GNL151" s="29"/>
      <c r="GNM151" s="29"/>
      <c r="GNN151" s="29"/>
      <c r="GNO151" s="29"/>
      <c r="GNP151" s="29"/>
      <c r="GNQ151" s="29"/>
      <c r="GNR151" s="29"/>
      <c r="GNS151" s="29"/>
      <c r="GNT151" s="29"/>
      <c r="GNU151" s="29"/>
      <c r="GNV151" s="29"/>
      <c r="GNX151" s="29"/>
      <c r="GNY151" s="29"/>
      <c r="GNZ151" s="29"/>
      <c r="GOA151" s="29"/>
      <c r="GOB151" s="29"/>
      <c r="GOC151" s="29"/>
      <c r="GOD151" s="29"/>
      <c r="GOE151" s="29"/>
      <c r="GOF151" s="29"/>
      <c r="GOG151" s="29"/>
      <c r="GOH151" s="29"/>
      <c r="GOI151" s="29"/>
      <c r="GOJ151" s="29"/>
      <c r="GOK151" s="29"/>
      <c r="GOL151" s="29"/>
      <c r="GOM151" s="29"/>
      <c r="GON151" s="29"/>
      <c r="GOO151" s="29"/>
      <c r="GOP151" s="29"/>
      <c r="GOQ151" s="29"/>
      <c r="GOR151" s="29"/>
      <c r="GOS151" s="29"/>
      <c r="GOT151" s="29"/>
      <c r="GOU151" s="29"/>
      <c r="GOV151" s="29"/>
      <c r="GOW151" s="29"/>
      <c r="GOX151" s="29"/>
      <c r="GOY151" s="29"/>
      <c r="GOZ151" s="29"/>
      <c r="GPA151" s="29"/>
      <c r="GPB151" s="29"/>
      <c r="GPC151" s="29"/>
      <c r="GPD151" s="29"/>
      <c r="GPE151" s="29"/>
      <c r="GPF151" s="29"/>
      <c r="GPG151" s="29"/>
      <c r="GPH151" s="29"/>
      <c r="GPI151" s="29"/>
      <c r="GPJ151" s="29"/>
      <c r="GPK151" s="29"/>
      <c r="GPL151" s="29"/>
      <c r="GPM151" s="29"/>
      <c r="GPN151" s="29"/>
      <c r="GPO151" s="29"/>
      <c r="GPP151" s="29"/>
      <c r="GPQ151" s="29"/>
      <c r="GPR151" s="29"/>
      <c r="GPS151" s="29"/>
      <c r="GPT151" s="29"/>
      <c r="GPU151" s="29"/>
      <c r="GPV151" s="29"/>
      <c r="GPW151" s="29"/>
      <c r="GPX151" s="29"/>
      <c r="GPY151" s="29"/>
      <c r="GPZ151" s="29"/>
      <c r="GQA151" s="29"/>
      <c r="GQB151" s="29"/>
      <c r="GQC151" s="29"/>
      <c r="GQD151" s="29"/>
      <c r="GQE151" s="29"/>
      <c r="GQF151" s="29"/>
      <c r="GQG151" s="29"/>
      <c r="GQH151" s="29"/>
      <c r="GQI151" s="29"/>
      <c r="GQJ151" s="29"/>
      <c r="GQK151" s="29"/>
      <c r="GQL151" s="29"/>
      <c r="GQM151" s="29"/>
      <c r="GQN151" s="29"/>
      <c r="GQO151" s="29"/>
      <c r="GQP151" s="29"/>
      <c r="GQQ151" s="29"/>
      <c r="GQR151" s="29"/>
      <c r="GQS151" s="29"/>
      <c r="GQT151" s="29"/>
      <c r="GQU151" s="29"/>
      <c r="GQV151" s="29"/>
      <c r="GQW151" s="29"/>
      <c r="GQX151" s="29"/>
      <c r="GQY151" s="29"/>
      <c r="GQZ151" s="29"/>
      <c r="GRA151" s="29"/>
      <c r="GRB151" s="29"/>
      <c r="GRC151" s="29"/>
      <c r="GRD151" s="29"/>
      <c r="GRE151" s="29"/>
      <c r="GRF151" s="29"/>
      <c r="GRG151" s="29"/>
      <c r="GRH151" s="29"/>
      <c r="GRI151" s="29"/>
      <c r="GRJ151" s="29"/>
      <c r="GRK151" s="29"/>
      <c r="GRL151" s="29"/>
      <c r="GRM151" s="29"/>
      <c r="GRN151" s="29"/>
      <c r="GRO151" s="29"/>
      <c r="GRP151" s="29"/>
      <c r="GRQ151" s="29"/>
      <c r="GRR151" s="29"/>
      <c r="GRS151" s="29"/>
      <c r="GRT151" s="29"/>
      <c r="GRU151" s="29"/>
      <c r="GRV151" s="29"/>
      <c r="GRW151" s="29"/>
      <c r="GRX151" s="29"/>
      <c r="GRY151" s="29"/>
      <c r="GRZ151" s="29"/>
      <c r="GSA151" s="29"/>
      <c r="GSB151" s="29"/>
      <c r="GSC151" s="29"/>
      <c r="GSD151" s="29"/>
      <c r="GSE151" s="29"/>
      <c r="GSF151" s="29"/>
      <c r="GSG151" s="29"/>
      <c r="GSH151" s="29"/>
      <c r="GSI151" s="29"/>
      <c r="GSJ151" s="29"/>
      <c r="GSK151" s="29"/>
      <c r="GSL151" s="29"/>
      <c r="GSM151" s="29"/>
      <c r="GSN151" s="29"/>
      <c r="GSO151" s="29"/>
      <c r="GSP151" s="29"/>
      <c r="GSQ151" s="29"/>
      <c r="GSR151" s="29"/>
      <c r="GSS151" s="29"/>
      <c r="GST151" s="29"/>
      <c r="GSU151" s="29"/>
      <c r="GSV151" s="29"/>
      <c r="GSW151" s="29"/>
      <c r="GSX151" s="29"/>
      <c r="GSY151" s="29"/>
      <c r="GSZ151" s="29"/>
      <c r="GTA151" s="29"/>
      <c r="GTB151" s="29"/>
      <c r="GTC151" s="29"/>
      <c r="GTD151" s="29"/>
      <c r="GTE151" s="29"/>
      <c r="GTF151" s="29"/>
      <c r="GTG151" s="29"/>
      <c r="GTH151" s="29"/>
      <c r="GTI151" s="29"/>
      <c r="GTJ151" s="29"/>
      <c r="GTK151" s="29"/>
      <c r="GTL151" s="29"/>
      <c r="GTM151" s="29"/>
      <c r="GTN151" s="29"/>
      <c r="GTO151" s="29"/>
      <c r="GTP151" s="29"/>
      <c r="GTQ151" s="29"/>
      <c r="GTR151" s="29"/>
      <c r="GTS151" s="29"/>
      <c r="GTT151" s="29"/>
      <c r="GTU151" s="29"/>
      <c r="GTV151" s="29"/>
      <c r="GTW151" s="29"/>
      <c r="GTX151" s="29"/>
      <c r="GTY151" s="29"/>
      <c r="GTZ151" s="29"/>
      <c r="GUA151" s="29"/>
      <c r="GUB151" s="29"/>
      <c r="GUC151" s="29"/>
      <c r="GUD151" s="29"/>
      <c r="GUE151" s="29"/>
      <c r="GUF151" s="29"/>
      <c r="GUG151" s="29"/>
      <c r="GUH151" s="29"/>
      <c r="GUI151" s="29"/>
      <c r="GUJ151" s="29"/>
      <c r="GUK151" s="29"/>
      <c r="GUL151" s="29"/>
      <c r="GUM151" s="29"/>
      <c r="GUN151" s="29"/>
      <c r="GUO151" s="29"/>
      <c r="GUP151" s="29"/>
      <c r="GUQ151" s="29"/>
      <c r="GUR151" s="29"/>
      <c r="GUS151" s="29"/>
      <c r="GUT151" s="29"/>
      <c r="GUU151" s="29"/>
      <c r="GUV151" s="29"/>
      <c r="GUW151" s="29"/>
      <c r="GUX151" s="29"/>
      <c r="GUY151" s="29"/>
      <c r="GUZ151" s="29"/>
      <c r="GVA151" s="29"/>
      <c r="GVB151" s="29"/>
      <c r="GVC151" s="29"/>
      <c r="GVD151" s="29"/>
      <c r="GVE151" s="29"/>
      <c r="GVF151" s="29"/>
      <c r="GVG151" s="29"/>
      <c r="GVH151" s="29"/>
      <c r="GVI151" s="29"/>
      <c r="GVJ151" s="29"/>
      <c r="GVK151" s="29"/>
      <c r="GVL151" s="29"/>
      <c r="GVM151" s="29"/>
      <c r="GVN151" s="29"/>
      <c r="GVO151" s="29"/>
      <c r="GVP151" s="29"/>
      <c r="GVQ151" s="29"/>
      <c r="GVR151" s="29"/>
      <c r="GVS151" s="29"/>
      <c r="GVT151" s="29"/>
      <c r="GVU151" s="29"/>
      <c r="GVV151" s="29"/>
      <c r="GVW151" s="29"/>
      <c r="GVX151" s="29"/>
      <c r="GVY151" s="29"/>
      <c r="GVZ151" s="29"/>
      <c r="GWA151" s="29"/>
      <c r="GWB151" s="29"/>
      <c r="GWC151" s="29"/>
      <c r="GWD151" s="29"/>
      <c r="GWE151" s="29"/>
      <c r="GWF151" s="29"/>
      <c r="GWG151" s="29"/>
      <c r="GWH151" s="29"/>
      <c r="GWI151" s="29"/>
      <c r="GWJ151" s="29"/>
      <c r="GWK151" s="29"/>
      <c r="GWL151" s="29"/>
      <c r="GWM151" s="29"/>
      <c r="GWN151" s="29"/>
      <c r="GWO151" s="29"/>
      <c r="GWP151" s="29"/>
      <c r="GWQ151" s="29"/>
      <c r="GWR151" s="29"/>
      <c r="GWS151" s="29"/>
      <c r="GWT151" s="29"/>
      <c r="GWU151" s="29"/>
      <c r="GWV151" s="29"/>
      <c r="GWW151" s="29"/>
      <c r="GWX151" s="29"/>
      <c r="GWY151" s="29"/>
      <c r="GWZ151" s="29"/>
      <c r="GXA151" s="29"/>
      <c r="GXB151" s="29"/>
      <c r="GXC151" s="29"/>
      <c r="GXD151" s="29"/>
      <c r="GXE151" s="29"/>
      <c r="GXF151" s="29"/>
      <c r="GXG151" s="29"/>
      <c r="GXH151" s="29"/>
      <c r="GXI151" s="29"/>
      <c r="GXJ151" s="29"/>
      <c r="GXK151" s="29"/>
      <c r="GXL151" s="29"/>
      <c r="GXM151" s="29"/>
      <c r="GXN151" s="29"/>
      <c r="GXO151" s="29"/>
      <c r="GXP151" s="29"/>
      <c r="GXQ151" s="29"/>
      <c r="GXR151" s="29"/>
      <c r="GXT151" s="29"/>
      <c r="GXU151" s="29"/>
      <c r="GXV151" s="29"/>
      <c r="GXW151" s="29"/>
      <c r="GXX151" s="29"/>
      <c r="GXY151" s="29"/>
      <c r="GXZ151" s="29"/>
      <c r="GYA151" s="29"/>
      <c r="GYB151" s="29"/>
      <c r="GYC151" s="29"/>
      <c r="GYD151" s="29"/>
      <c r="GYE151" s="29"/>
      <c r="GYF151" s="29"/>
      <c r="GYG151" s="29"/>
      <c r="GYH151" s="29"/>
      <c r="GYI151" s="29"/>
      <c r="GYJ151" s="29"/>
      <c r="GYK151" s="29"/>
      <c r="GYL151" s="29"/>
      <c r="GYM151" s="29"/>
      <c r="GYN151" s="29"/>
      <c r="GYO151" s="29"/>
      <c r="GYP151" s="29"/>
      <c r="GYQ151" s="29"/>
      <c r="GYR151" s="29"/>
      <c r="GYS151" s="29"/>
      <c r="GYT151" s="29"/>
      <c r="GYU151" s="29"/>
      <c r="GYV151" s="29"/>
      <c r="GYW151" s="29"/>
      <c r="GYX151" s="29"/>
      <c r="GYY151" s="29"/>
      <c r="GYZ151" s="29"/>
      <c r="GZA151" s="29"/>
      <c r="GZB151" s="29"/>
      <c r="GZC151" s="29"/>
      <c r="GZD151" s="29"/>
      <c r="GZE151" s="29"/>
      <c r="GZF151" s="29"/>
      <c r="GZG151" s="29"/>
      <c r="GZH151" s="29"/>
      <c r="GZI151" s="29"/>
      <c r="GZJ151" s="29"/>
      <c r="GZK151" s="29"/>
      <c r="GZL151" s="29"/>
      <c r="GZM151" s="29"/>
      <c r="GZN151" s="29"/>
      <c r="GZO151" s="29"/>
      <c r="GZP151" s="29"/>
      <c r="GZQ151" s="29"/>
      <c r="GZR151" s="29"/>
      <c r="GZS151" s="29"/>
      <c r="GZT151" s="29"/>
      <c r="GZU151" s="29"/>
      <c r="GZV151" s="29"/>
      <c r="GZW151" s="29"/>
      <c r="GZX151" s="29"/>
      <c r="GZY151" s="29"/>
      <c r="GZZ151" s="29"/>
      <c r="HAA151" s="29"/>
      <c r="HAB151" s="29"/>
      <c r="HAC151" s="29"/>
      <c r="HAD151" s="29"/>
      <c r="HAE151" s="29"/>
      <c r="HAF151" s="29"/>
      <c r="HAG151" s="29"/>
      <c r="HAH151" s="29"/>
      <c r="HAI151" s="29"/>
      <c r="HAJ151" s="29"/>
      <c r="HAK151" s="29"/>
      <c r="HAL151" s="29"/>
      <c r="HAM151" s="29"/>
      <c r="HAN151" s="29"/>
      <c r="HAO151" s="29"/>
      <c r="HAP151" s="29"/>
      <c r="HAQ151" s="29"/>
      <c r="HAR151" s="29"/>
      <c r="HAS151" s="29"/>
      <c r="HAT151" s="29"/>
      <c r="HAU151" s="29"/>
      <c r="HAV151" s="29"/>
      <c r="HAW151" s="29"/>
      <c r="HAX151" s="29"/>
      <c r="HAY151" s="29"/>
      <c r="HAZ151" s="29"/>
      <c r="HBA151" s="29"/>
      <c r="HBB151" s="29"/>
      <c r="HBC151" s="29"/>
      <c r="HBD151" s="29"/>
      <c r="HBE151" s="29"/>
      <c r="HBF151" s="29"/>
      <c r="HBG151" s="29"/>
      <c r="HBH151" s="29"/>
      <c r="HBI151" s="29"/>
      <c r="HBJ151" s="29"/>
      <c r="HBK151" s="29"/>
      <c r="HBL151" s="29"/>
      <c r="HBM151" s="29"/>
      <c r="HBN151" s="29"/>
      <c r="HBO151" s="29"/>
      <c r="HBP151" s="29"/>
      <c r="HBQ151" s="29"/>
      <c r="HBR151" s="29"/>
      <c r="HBS151" s="29"/>
      <c r="HBT151" s="29"/>
      <c r="HBU151" s="29"/>
      <c r="HBV151" s="29"/>
      <c r="HBW151" s="29"/>
      <c r="HBX151" s="29"/>
      <c r="HBY151" s="29"/>
      <c r="HBZ151" s="29"/>
      <c r="HCA151" s="29"/>
      <c r="HCB151" s="29"/>
      <c r="HCC151" s="29"/>
      <c r="HCD151" s="29"/>
      <c r="HCE151" s="29"/>
      <c r="HCF151" s="29"/>
      <c r="HCG151" s="29"/>
      <c r="HCH151" s="29"/>
      <c r="HCI151" s="29"/>
      <c r="HCJ151" s="29"/>
      <c r="HCK151" s="29"/>
      <c r="HCL151" s="29"/>
      <c r="HCM151" s="29"/>
      <c r="HCN151" s="29"/>
      <c r="HCO151" s="29"/>
      <c r="HCP151" s="29"/>
      <c r="HCQ151" s="29"/>
      <c r="HCR151" s="29"/>
      <c r="HCS151" s="29"/>
      <c r="HCT151" s="29"/>
      <c r="HCU151" s="29"/>
      <c r="HCV151" s="29"/>
      <c r="HCW151" s="29"/>
      <c r="HCX151" s="29"/>
      <c r="HCY151" s="29"/>
      <c r="HCZ151" s="29"/>
      <c r="HDA151" s="29"/>
      <c r="HDB151" s="29"/>
      <c r="HDC151" s="29"/>
      <c r="HDD151" s="29"/>
      <c r="HDE151" s="29"/>
      <c r="HDF151" s="29"/>
      <c r="HDG151" s="29"/>
      <c r="HDH151" s="29"/>
      <c r="HDI151" s="29"/>
      <c r="HDJ151" s="29"/>
      <c r="HDK151" s="29"/>
      <c r="HDL151" s="29"/>
      <c r="HDM151" s="29"/>
      <c r="HDN151" s="29"/>
      <c r="HDO151" s="29"/>
      <c r="HDP151" s="29"/>
      <c r="HDQ151" s="29"/>
      <c r="HDR151" s="29"/>
      <c r="HDS151" s="29"/>
      <c r="HDT151" s="29"/>
      <c r="HDU151" s="29"/>
      <c r="HDV151" s="29"/>
      <c r="HDW151" s="29"/>
      <c r="HDX151" s="29"/>
      <c r="HDY151" s="29"/>
      <c r="HDZ151" s="29"/>
      <c r="HEA151" s="29"/>
      <c r="HEB151" s="29"/>
      <c r="HEC151" s="29"/>
      <c r="HED151" s="29"/>
      <c r="HEE151" s="29"/>
      <c r="HEF151" s="29"/>
      <c r="HEG151" s="29"/>
      <c r="HEH151" s="29"/>
      <c r="HEI151" s="29"/>
      <c r="HEJ151" s="29"/>
      <c r="HEK151" s="29"/>
      <c r="HEL151" s="29"/>
      <c r="HEM151" s="29"/>
      <c r="HEN151" s="29"/>
      <c r="HEO151" s="29"/>
      <c r="HEP151" s="29"/>
      <c r="HEQ151" s="29"/>
      <c r="HER151" s="29"/>
      <c r="HES151" s="29"/>
      <c r="HET151" s="29"/>
      <c r="HEU151" s="29"/>
      <c r="HEV151" s="29"/>
      <c r="HEW151" s="29"/>
      <c r="HEX151" s="29"/>
      <c r="HEY151" s="29"/>
      <c r="HEZ151" s="29"/>
      <c r="HFA151" s="29"/>
      <c r="HFB151" s="29"/>
      <c r="HFC151" s="29"/>
      <c r="HFD151" s="29"/>
      <c r="HFE151" s="29"/>
      <c r="HFF151" s="29"/>
      <c r="HFG151" s="29"/>
      <c r="HFH151" s="29"/>
      <c r="HFI151" s="29"/>
      <c r="HFJ151" s="29"/>
      <c r="HFK151" s="29"/>
      <c r="HFL151" s="29"/>
      <c r="HFM151" s="29"/>
      <c r="HFN151" s="29"/>
      <c r="HFO151" s="29"/>
      <c r="HFP151" s="29"/>
      <c r="HFQ151" s="29"/>
      <c r="HFR151" s="29"/>
      <c r="HFS151" s="29"/>
      <c r="HFT151" s="29"/>
      <c r="HFU151" s="29"/>
      <c r="HFV151" s="29"/>
      <c r="HFW151" s="29"/>
      <c r="HFX151" s="29"/>
      <c r="HFY151" s="29"/>
      <c r="HFZ151" s="29"/>
      <c r="HGA151" s="29"/>
      <c r="HGB151" s="29"/>
      <c r="HGC151" s="29"/>
      <c r="HGD151" s="29"/>
      <c r="HGE151" s="29"/>
      <c r="HGF151" s="29"/>
      <c r="HGG151" s="29"/>
      <c r="HGH151" s="29"/>
      <c r="HGI151" s="29"/>
      <c r="HGJ151" s="29"/>
      <c r="HGK151" s="29"/>
      <c r="HGL151" s="29"/>
      <c r="HGM151" s="29"/>
      <c r="HGN151" s="29"/>
      <c r="HGO151" s="29"/>
      <c r="HGP151" s="29"/>
      <c r="HGQ151" s="29"/>
      <c r="HGR151" s="29"/>
      <c r="HGS151" s="29"/>
      <c r="HGT151" s="29"/>
      <c r="HGU151" s="29"/>
      <c r="HGV151" s="29"/>
      <c r="HGW151" s="29"/>
      <c r="HGX151" s="29"/>
      <c r="HGY151" s="29"/>
      <c r="HGZ151" s="29"/>
      <c r="HHA151" s="29"/>
      <c r="HHB151" s="29"/>
      <c r="HHC151" s="29"/>
      <c r="HHD151" s="29"/>
      <c r="HHE151" s="29"/>
      <c r="HHF151" s="29"/>
      <c r="HHG151" s="29"/>
      <c r="HHH151" s="29"/>
      <c r="HHI151" s="29"/>
      <c r="HHJ151" s="29"/>
      <c r="HHK151" s="29"/>
      <c r="HHL151" s="29"/>
      <c r="HHM151" s="29"/>
      <c r="HHN151" s="29"/>
      <c r="HHP151" s="29"/>
      <c r="HHQ151" s="29"/>
      <c r="HHR151" s="29"/>
      <c r="HHS151" s="29"/>
      <c r="HHT151" s="29"/>
      <c r="HHU151" s="29"/>
      <c r="HHV151" s="29"/>
      <c r="HHW151" s="29"/>
      <c r="HHX151" s="29"/>
      <c r="HHY151" s="29"/>
      <c r="HHZ151" s="29"/>
      <c r="HIA151" s="29"/>
      <c r="HIB151" s="29"/>
      <c r="HIC151" s="29"/>
      <c r="HID151" s="29"/>
      <c r="HIE151" s="29"/>
      <c r="HIF151" s="29"/>
      <c r="HIG151" s="29"/>
      <c r="HIH151" s="29"/>
      <c r="HII151" s="29"/>
      <c r="HIJ151" s="29"/>
      <c r="HIK151" s="29"/>
      <c r="HIL151" s="29"/>
      <c r="HIM151" s="29"/>
      <c r="HIN151" s="29"/>
      <c r="HIO151" s="29"/>
      <c r="HIP151" s="29"/>
      <c r="HIQ151" s="29"/>
      <c r="HIR151" s="29"/>
      <c r="HIS151" s="29"/>
      <c r="HIT151" s="29"/>
      <c r="HIU151" s="29"/>
      <c r="HIV151" s="29"/>
      <c r="HIW151" s="29"/>
      <c r="HIX151" s="29"/>
      <c r="HIY151" s="29"/>
      <c r="HIZ151" s="29"/>
      <c r="HJA151" s="29"/>
      <c r="HJB151" s="29"/>
      <c r="HJC151" s="29"/>
      <c r="HJD151" s="29"/>
      <c r="HJE151" s="29"/>
      <c r="HJF151" s="29"/>
      <c r="HJG151" s="29"/>
      <c r="HJH151" s="29"/>
      <c r="HJI151" s="29"/>
      <c r="HJJ151" s="29"/>
      <c r="HJK151" s="29"/>
      <c r="HJL151" s="29"/>
      <c r="HJM151" s="29"/>
      <c r="HJN151" s="29"/>
      <c r="HJO151" s="29"/>
      <c r="HJP151" s="29"/>
      <c r="HJQ151" s="29"/>
      <c r="HJR151" s="29"/>
      <c r="HJS151" s="29"/>
      <c r="HJT151" s="29"/>
      <c r="HJU151" s="29"/>
      <c r="HJV151" s="29"/>
      <c r="HJW151" s="29"/>
      <c r="HJX151" s="29"/>
      <c r="HJY151" s="29"/>
      <c r="HJZ151" s="29"/>
      <c r="HKA151" s="29"/>
      <c r="HKB151" s="29"/>
      <c r="HKC151" s="29"/>
      <c r="HKD151" s="29"/>
      <c r="HKE151" s="29"/>
      <c r="HKF151" s="29"/>
      <c r="HKG151" s="29"/>
      <c r="HKH151" s="29"/>
      <c r="HKI151" s="29"/>
      <c r="HKJ151" s="29"/>
      <c r="HKK151" s="29"/>
      <c r="HKL151" s="29"/>
      <c r="HKM151" s="29"/>
      <c r="HKN151" s="29"/>
      <c r="HKO151" s="29"/>
      <c r="HKP151" s="29"/>
      <c r="HKQ151" s="29"/>
      <c r="HKR151" s="29"/>
      <c r="HKS151" s="29"/>
      <c r="HKT151" s="29"/>
      <c r="HKU151" s="29"/>
      <c r="HKV151" s="29"/>
      <c r="HKW151" s="29"/>
      <c r="HKX151" s="29"/>
      <c r="HKY151" s="29"/>
      <c r="HKZ151" s="29"/>
      <c r="HLA151" s="29"/>
      <c r="HLB151" s="29"/>
      <c r="HLC151" s="29"/>
      <c r="HLD151" s="29"/>
      <c r="HLE151" s="29"/>
      <c r="HLF151" s="29"/>
      <c r="HLG151" s="29"/>
      <c r="HLH151" s="29"/>
      <c r="HLI151" s="29"/>
      <c r="HLJ151" s="29"/>
      <c r="HLK151" s="29"/>
      <c r="HLL151" s="29"/>
      <c r="HLM151" s="29"/>
      <c r="HLN151" s="29"/>
      <c r="HLO151" s="29"/>
      <c r="HLP151" s="29"/>
      <c r="HLQ151" s="29"/>
      <c r="HLR151" s="29"/>
      <c r="HLS151" s="29"/>
      <c r="HLT151" s="29"/>
      <c r="HLU151" s="29"/>
      <c r="HLV151" s="29"/>
      <c r="HLW151" s="29"/>
      <c r="HLX151" s="29"/>
      <c r="HLY151" s="29"/>
      <c r="HLZ151" s="29"/>
      <c r="HMA151" s="29"/>
      <c r="HMB151" s="29"/>
      <c r="HMC151" s="29"/>
      <c r="HMD151" s="29"/>
      <c r="HME151" s="29"/>
      <c r="HMF151" s="29"/>
      <c r="HMG151" s="29"/>
      <c r="HMH151" s="29"/>
      <c r="HMI151" s="29"/>
      <c r="HMJ151" s="29"/>
      <c r="HMK151" s="29"/>
      <c r="HML151" s="29"/>
      <c r="HMM151" s="29"/>
      <c r="HMN151" s="29"/>
      <c r="HMO151" s="29"/>
      <c r="HMP151" s="29"/>
      <c r="HMQ151" s="29"/>
      <c r="HMR151" s="29"/>
      <c r="HMS151" s="29"/>
      <c r="HMT151" s="29"/>
      <c r="HMU151" s="29"/>
      <c r="HMV151" s="29"/>
      <c r="HMW151" s="29"/>
      <c r="HMX151" s="29"/>
      <c r="HMY151" s="29"/>
      <c r="HMZ151" s="29"/>
      <c r="HNA151" s="29"/>
      <c r="HNB151" s="29"/>
      <c r="HNC151" s="29"/>
      <c r="HND151" s="29"/>
      <c r="HNE151" s="29"/>
      <c r="HNF151" s="29"/>
      <c r="HNG151" s="29"/>
      <c r="HNH151" s="29"/>
      <c r="HNI151" s="29"/>
      <c r="HNJ151" s="29"/>
      <c r="HNK151" s="29"/>
      <c r="HNL151" s="29"/>
      <c r="HNM151" s="29"/>
      <c r="HNN151" s="29"/>
      <c r="HNO151" s="29"/>
      <c r="HNP151" s="29"/>
      <c r="HNQ151" s="29"/>
      <c r="HNR151" s="29"/>
      <c r="HNS151" s="29"/>
      <c r="HNT151" s="29"/>
      <c r="HNU151" s="29"/>
      <c r="HNV151" s="29"/>
      <c r="HNW151" s="29"/>
      <c r="HNX151" s="29"/>
      <c r="HNY151" s="29"/>
      <c r="HNZ151" s="29"/>
      <c r="HOA151" s="29"/>
      <c r="HOB151" s="29"/>
      <c r="HOC151" s="29"/>
      <c r="HOD151" s="29"/>
      <c r="HOE151" s="29"/>
      <c r="HOF151" s="29"/>
      <c r="HOG151" s="29"/>
      <c r="HOH151" s="29"/>
      <c r="HOI151" s="29"/>
      <c r="HOJ151" s="29"/>
      <c r="HOK151" s="29"/>
      <c r="HOL151" s="29"/>
      <c r="HOM151" s="29"/>
      <c r="HON151" s="29"/>
      <c r="HOO151" s="29"/>
      <c r="HOP151" s="29"/>
      <c r="HOQ151" s="29"/>
      <c r="HOR151" s="29"/>
      <c r="HOS151" s="29"/>
      <c r="HOT151" s="29"/>
      <c r="HOU151" s="29"/>
      <c r="HOV151" s="29"/>
      <c r="HOW151" s="29"/>
      <c r="HOX151" s="29"/>
      <c r="HOY151" s="29"/>
      <c r="HOZ151" s="29"/>
      <c r="HPA151" s="29"/>
      <c r="HPB151" s="29"/>
      <c r="HPC151" s="29"/>
      <c r="HPD151" s="29"/>
      <c r="HPE151" s="29"/>
      <c r="HPF151" s="29"/>
      <c r="HPG151" s="29"/>
      <c r="HPH151" s="29"/>
      <c r="HPI151" s="29"/>
      <c r="HPJ151" s="29"/>
      <c r="HPK151" s="29"/>
      <c r="HPL151" s="29"/>
      <c r="HPM151" s="29"/>
      <c r="HPN151" s="29"/>
      <c r="HPO151" s="29"/>
      <c r="HPP151" s="29"/>
      <c r="HPQ151" s="29"/>
      <c r="HPR151" s="29"/>
      <c r="HPS151" s="29"/>
      <c r="HPT151" s="29"/>
      <c r="HPU151" s="29"/>
      <c r="HPV151" s="29"/>
      <c r="HPW151" s="29"/>
      <c r="HPX151" s="29"/>
      <c r="HPY151" s="29"/>
      <c r="HPZ151" s="29"/>
      <c r="HQA151" s="29"/>
      <c r="HQB151" s="29"/>
      <c r="HQC151" s="29"/>
      <c r="HQD151" s="29"/>
      <c r="HQE151" s="29"/>
      <c r="HQF151" s="29"/>
      <c r="HQG151" s="29"/>
      <c r="HQH151" s="29"/>
      <c r="HQI151" s="29"/>
      <c r="HQJ151" s="29"/>
      <c r="HQK151" s="29"/>
      <c r="HQL151" s="29"/>
      <c r="HQM151" s="29"/>
      <c r="HQN151" s="29"/>
      <c r="HQO151" s="29"/>
      <c r="HQP151" s="29"/>
      <c r="HQQ151" s="29"/>
      <c r="HQR151" s="29"/>
      <c r="HQS151" s="29"/>
      <c r="HQT151" s="29"/>
      <c r="HQU151" s="29"/>
      <c r="HQV151" s="29"/>
      <c r="HQW151" s="29"/>
      <c r="HQX151" s="29"/>
      <c r="HQY151" s="29"/>
      <c r="HQZ151" s="29"/>
      <c r="HRA151" s="29"/>
      <c r="HRB151" s="29"/>
      <c r="HRC151" s="29"/>
      <c r="HRD151" s="29"/>
      <c r="HRE151" s="29"/>
      <c r="HRF151" s="29"/>
      <c r="HRG151" s="29"/>
      <c r="HRH151" s="29"/>
      <c r="HRI151" s="29"/>
      <c r="HRJ151" s="29"/>
      <c r="HRL151" s="29"/>
      <c r="HRM151" s="29"/>
      <c r="HRN151" s="29"/>
      <c r="HRO151" s="29"/>
      <c r="HRP151" s="29"/>
      <c r="HRQ151" s="29"/>
      <c r="HRR151" s="29"/>
      <c r="HRS151" s="29"/>
      <c r="HRT151" s="29"/>
      <c r="HRU151" s="29"/>
      <c r="HRV151" s="29"/>
      <c r="HRW151" s="29"/>
      <c r="HRX151" s="29"/>
      <c r="HRY151" s="29"/>
      <c r="HRZ151" s="29"/>
      <c r="HSA151" s="29"/>
      <c r="HSB151" s="29"/>
      <c r="HSC151" s="29"/>
      <c r="HSD151" s="29"/>
      <c r="HSE151" s="29"/>
      <c r="HSF151" s="29"/>
      <c r="HSG151" s="29"/>
      <c r="HSH151" s="29"/>
      <c r="HSI151" s="29"/>
      <c r="HSJ151" s="29"/>
      <c r="HSK151" s="29"/>
      <c r="HSL151" s="29"/>
      <c r="HSM151" s="29"/>
      <c r="HSN151" s="29"/>
      <c r="HSO151" s="29"/>
      <c r="HSP151" s="29"/>
      <c r="HSQ151" s="29"/>
      <c r="HSR151" s="29"/>
      <c r="HSS151" s="29"/>
      <c r="HST151" s="29"/>
      <c r="HSU151" s="29"/>
      <c r="HSV151" s="29"/>
      <c r="HSW151" s="29"/>
      <c r="HSX151" s="29"/>
      <c r="HSY151" s="29"/>
      <c r="HSZ151" s="29"/>
      <c r="HTA151" s="29"/>
      <c r="HTB151" s="29"/>
      <c r="HTC151" s="29"/>
      <c r="HTD151" s="29"/>
      <c r="HTE151" s="29"/>
      <c r="HTF151" s="29"/>
      <c r="HTG151" s="29"/>
      <c r="HTH151" s="29"/>
      <c r="HTI151" s="29"/>
      <c r="HTJ151" s="29"/>
      <c r="HTK151" s="29"/>
      <c r="HTL151" s="29"/>
      <c r="HTM151" s="29"/>
      <c r="HTN151" s="29"/>
      <c r="HTO151" s="29"/>
      <c r="HTP151" s="29"/>
      <c r="HTQ151" s="29"/>
      <c r="HTR151" s="29"/>
      <c r="HTS151" s="29"/>
      <c r="HTT151" s="29"/>
      <c r="HTU151" s="29"/>
      <c r="HTV151" s="29"/>
      <c r="HTW151" s="29"/>
      <c r="HTX151" s="29"/>
      <c r="HTY151" s="29"/>
      <c r="HTZ151" s="29"/>
      <c r="HUA151" s="29"/>
      <c r="HUB151" s="29"/>
      <c r="HUC151" s="29"/>
      <c r="HUD151" s="29"/>
      <c r="HUE151" s="29"/>
      <c r="HUF151" s="29"/>
      <c r="HUG151" s="29"/>
      <c r="HUH151" s="29"/>
      <c r="HUI151" s="29"/>
      <c r="HUJ151" s="29"/>
      <c r="HUK151" s="29"/>
      <c r="HUL151" s="29"/>
      <c r="HUM151" s="29"/>
      <c r="HUN151" s="29"/>
      <c r="HUO151" s="29"/>
      <c r="HUP151" s="29"/>
      <c r="HUQ151" s="29"/>
      <c r="HUR151" s="29"/>
      <c r="HUS151" s="29"/>
      <c r="HUT151" s="29"/>
      <c r="HUU151" s="29"/>
      <c r="HUV151" s="29"/>
      <c r="HUW151" s="29"/>
      <c r="HUX151" s="29"/>
      <c r="HUY151" s="29"/>
      <c r="HUZ151" s="29"/>
      <c r="HVA151" s="29"/>
      <c r="HVB151" s="29"/>
      <c r="HVC151" s="29"/>
      <c r="HVD151" s="29"/>
      <c r="HVE151" s="29"/>
      <c r="HVF151" s="29"/>
      <c r="HVG151" s="29"/>
      <c r="HVH151" s="29"/>
      <c r="HVI151" s="29"/>
      <c r="HVJ151" s="29"/>
      <c r="HVK151" s="29"/>
      <c r="HVL151" s="29"/>
      <c r="HVM151" s="29"/>
      <c r="HVN151" s="29"/>
      <c r="HVO151" s="29"/>
      <c r="HVP151" s="29"/>
      <c r="HVQ151" s="29"/>
      <c r="HVR151" s="29"/>
      <c r="HVS151" s="29"/>
      <c r="HVT151" s="29"/>
      <c r="HVU151" s="29"/>
      <c r="HVV151" s="29"/>
      <c r="HVW151" s="29"/>
      <c r="HVX151" s="29"/>
      <c r="HVY151" s="29"/>
      <c r="HVZ151" s="29"/>
      <c r="HWA151" s="29"/>
      <c r="HWB151" s="29"/>
      <c r="HWC151" s="29"/>
      <c r="HWD151" s="29"/>
      <c r="HWE151" s="29"/>
      <c r="HWF151" s="29"/>
      <c r="HWG151" s="29"/>
      <c r="HWH151" s="29"/>
      <c r="HWI151" s="29"/>
      <c r="HWJ151" s="29"/>
      <c r="HWK151" s="29"/>
      <c r="HWL151" s="29"/>
      <c r="HWM151" s="29"/>
      <c r="HWN151" s="29"/>
      <c r="HWO151" s="29"/>
      <c r="HWP151" s="29"/>
      <c r="HWQ151" s="29"/>
      <c r="HWR151" s="29"/>
      <c r="HWS151" s="29"/>
      <c r="HWT151" s="29"/>
      <c r="HWU151" s="29"/>
      <c r="HWV151" s="29"/>
      <c r="HWW151" s="29"/>
      <c r="HWX151" s="29"/>
      <c r="HWY151" s="29"/>
      <c r="HWZ151" s="29"/>
      <c r="HXA151" s="29"/>
      <c r="HXB151" s="29"/>
      <c r="HXC151" s="29"/>
      <c r="HXD151" s="29"/>
      <c r="HXE151" s="29"/>
      <c r="HXF151" s="29"/>
      <c r="HXG151" s="29"/>
      <c r="HXH151" s="29"/>
      <c r="HXI151" s="29"/>
      <c r="HXJ151" s="29"/>
      <c r="HXK151" s="29"/>
      <c r="HXL151" s="29"/>
      <c r="HXM151" s="29"/>
      <c r="HXN151" s="29"/>
      <c r="HXO151" s="29"/>
      <c r="HXP151" s="29"/>
      <c r="HXQ151" s="29"/>
      <c r="HXR151" s="29"/>
      <c r="HXS151" s="29"/>
      <c r="HXT151" s="29"/>
      <c r="HXU151" s="29"/>
      <c r="HXV151" s="29"/>
      <c r="HXW151" s="29"/>
      <c r="HXX151" s="29"/>
      <c r="HXY151" s="29"/>
      <c r="HXZ151" s="29"/>
      <c r="HYA151" s="29"/>
      <c r="HYB151" s="29"/>
      <c r="HYC151" s="29"/>
      <c r="HYD151" s="29"/>
      <c r="HYE151" s="29"/>
      <c r="HYF151" s="29"/>
      <c r="HYG151" s="29"/>
      <c r="HYH151" s="29"/>
      <c r="HYI151" s="29"/>
      <c r="HYJ151" s="29"/>
      <c r="HYK151" s="29"/>
      <c r="HYL151" s="29"/>
      <c r="HYM151" s="29"/>
      <c r="HYN151" s="29"/>
      <c r="HYO151" s="29"/>
      <c r="HYP151" s="29"/>
      <c r="HYQ151" s="29"/>
      <c r="HYR151" s="29"/>
      <c r="HYS151" s="29"/>
      <c r="HYT151" s="29"/>
      <c r="HYU151" s="29"/>
      <c r="HYV151" s="29"/>
      <c r="HYW151" s="29"/>
      <c r="HYX151" s="29"/>
      <c r="HYY151" s="29"/>
      <c r="HYZ151" s="29"/>
      <c r="HZA151" s="29"/>
      <c r="HZB151" s="29"/>
      <c r="HZC151" s="29"/>
      <c r="HZD151" s="29"/>
      <c r="HZE151" s="29"/>
      <c r="HZF151" s="29"/>
      <c r="HZG151" s="29"/>
      <c r="HZH151" s="29"/>
      <c r="HZI151" s="29"/>
      <c r="HZJ151" s="29"/>
      <c r="HZK151" s="29"/>
      <c r="HZL151" s="29"/>
      <c r="HZM151" s="29"/>
      <c r="HZN151" s="29"/>
      <c r="HZO151" s="29"/>
      <c r="HZP151" s="29"/>
      <c r="HZQ151" s="29"/>
      <c r="HZR151" s="29"/>
      <c r="HZS151" s="29"/>
      <c r="HZT151" s="29"/>
      <c r="HZU151" s="29"/>
      <c r="HZV151" s="29"/>
      <c r="HZW151" s="29"/>
      <c r="HZX151" s="29"/>
      <c r="HZY151" s="29"/>
      <c r="HZZ151" s="29"/>
      <c r="IAA151" s="29"/>
      <c r="IAB151" s="29"/>
      <c r="IAC151" s="29"/>
      <c r="IAD151" s="29"/>
      <c r="IAE151" s="29"/>
      <c r="IAF151" s="29"/>
      <c r="IAG151" s="29"/>
      <c r="IAH151" s="29"/>
      <c r="IAI151" s="29"/>
      <c r="IAJ151" s="29"/>
      <c r="IAK151" s="29"/>
      <c r="IAL151" s="29"/>
      <c r="IAM151" s="29"/>
      <c r="IAN151" s="29"/>
      <c r="IAO151" s="29"/>
      <c r="IAP151" s="29"/>
      <c r="IAQ151" s="29"/>
      <c r="IAR151" s="29"/>
      <c r="IAS151" s="29"/>
      <c r="IAT151" s="29"/>
      <c r="IAU151" s="29"/>
      <c r="IAV151" s="29"/>
      <c r="IAW151" s="29"/>
      <c r="IAX151" s="29"/>
      <c r="IAY151" s="29"/>
      <c r="IAZ151" s="29"/>
      <c r="IBA151" s="29"/>
      <c r="IBB151" s="29"/>
      <c r="IBC151" s="29"/>
      <c r="IBD151" s="29"/>
      <c r="IBE151" s="29"/>
      <c r="IBF151" s="29"/>
      <c r="IBH151" s="29"/>
      <c r="IBI151" s="29"/>
      <c r="IBJ151" s="29"/>
      <c r="IBK151" s="29"/>
      <c r="IBL151" s="29"/>
      <c r="IBM151" s="29"/>
      <c r="IBN151" s="29"/>
      <c r="IBO151" s="29"/>
      <c r="IBP151" s="29"/>
      <c r="IBQ151" s="29"/>
      <c r="IBR151" s="29"/>
      <c r="IBS151" s="29"/>
      <c r="IBT151" s="29"/>
      <c r="IBU151" s="29"/>
      <c r="IBV151" s="29"/>
      <c r="IBW151" s="29"/>
      <c r="IBX151" s="29"/>
      <c r="IBY151" s="29"/>
      <c r="IBZ151" s="29"/>
      <c r="ICA151" s="29"/>
      <c r="ICB151" s="29"/>
      <c r="ICC151" s="29"/>
      <c r="ICD151" s="29"/>
      <c r="ICE151" s="29"/>
      <c r="ICF151" s="29"/>
      <c r="ICG151" s="29"/>
      <c r="ICH151" s="29"/>
      <c r="ICI151" s="29"/>
      <c r="ICJ151" s="29"/>
      <c r="ICK151" s="29"/>
      <c r="ICL151" s="29"/>
      <c r="ICM151" s="29"/>
      <c r="ICN151" s="29"/>
      <c r="ICO151" s="29"/>
      <c r="ICP151" s="29"/>
      <c r="ICQ151" s="29"/>
      <c r="ICR151" s="29"/>
      <c r="ICS151" s="29"/>
      <c r="ICT151" s="29"/>
      <c r="ICU151" s="29"/>
      <c r="ICV151" s="29"/>
      <c r="ICW151" s="29"/>
      <c r="ICX151" s="29"/>
      <c r="ICY151" s="29"/>
      <c r="ICZ151" s="29"/>
      <c r="IDA151" s="29"/>
      <c r="IDB151" s="29"/>
      <c r="IDC151" s="29"/>
      <c r="IDD151" s="29"/>
      <c r="IDE151" s="29"/>
      <c r="IDF151" s="29"/>
      <c r="IDG151" s="29"/>
      <c r="IDH151" s="29"/>
      <c r="IDI151" s="29"/>
      <c r="IDJ151" s="29"/>
      <c r="IDK151" s="29"/>
      <c r="IDL151" s="29"/>
      <c r="IDM151" s="29"/>
      <c r="IDN151" s="29"/>
      <c r="IDO151" s="29"/>
      <c r="IDP151" s="29"/>
      <c r="IDQ151" s="29"/>
      <c r="IDR151" s="29"/>
      <c r="IDS151" s="29"/>
      <c r="IDT151" s="29"/>
      <c r="IDU151" s="29"/>
      <c r="IDV151" s="29"/>
      <c r="IDW151" s="29"/>
      <c r="IDX151" s="29"/>
      <c r="IDY151" s="29"/>
      <c r="IDZ151" s="29"/>
      <c r="IEA151" s="29"/>
      <c r="IEB151" s="29"/>
      <c r="IEC151" s="29"/>
      <c r="IED151" s="29"/>
      <c r="IEE151" s="29"/>
      <c r="IEF151" s="29"/>
      <c r="IEG151" s="29"/>
      <c r="IEH151" s="29"/>
      <c r="IEI151" s="29"/>
      <c r="IEJ151" s="29"/>
      <c r="IEK151" s="29"/>
      <c r="IEL151" s="29"/>
      <c r="IEM151" s="29"/>
      <c r="IEN151" s="29"/>
      <c r="IEO151" s="29"/>
      <c r="IEP151" s="29"/>
      <c r="IEQ151" s="29"/>
      <c r="IER151" s="29"/>
      <c r="IES151" s="29"/>
      <c r="IET151" s="29"/>
      <c r="IEU151" s="29"/>
      <c r="IEV151" s="29"/>
      <c r="IEW151" s="29"/>
      <c r="IEX151" s="29"/>
      <c r="IEY151" s="29"/>
      <c r="IEZ151" s="29"/>
      <c r="IFA151" s="29"/>
      <c r="IFB151" s="29"/>
      <c r="IFC151" s="29"/>
      <c r="IFD151" s="29"/>
      <c r="IFE151" s="29"/>
      <c r="IFF151" s="29"/>
      <c r="IFG151" s="29"/>
      <c r="IFH151" s="29"/>
      <c r="IFI151" s="29"/>
      <c r="IFJ151" s="29"/>
      <c r="IFK151" s="29"/>
      <c r="IFL151" s="29"/>
      <c r="IFM151" s="29"/>
      <c r="IFN151" s="29"/>
      <c r="IFO151" s="29"/>
      <c r="IFP151" s="29"/>
      <c r="IFQ151" s="29"/>
      <c r="IFR151" s="29"/>
      <c r="IFS151" s="29"/>
      <c r="IFT151" s="29"/>
      <c r="IFU151" s="29"/>
      <c r="IFV151" s="29"/>
      <c r="IFW151" s="29"/>
      <c r="IFX151" s="29"/>
      <c r="IFY151" s="29"/>
      <c r="IFZ151" s="29"/>
      <c r="IGA151" s="29"/>
      <c r="IGB151" s="29"/>
      <c r="IGC151" s="29"/>
      <c r="IGD151" s="29"/>
      <c r="IGE151" s="29"/>
      <c r="IGF151" s="29"/>
      <c r="IGG151" s="29"/>
      <c r="IGH151" s="29"/>
      <c r="IGI151" s="29"/>
      <c r="IGJ151" s="29"/>
      <c r="IGK151" s="29"/>
      <c r="IGL151" s="29"/>
      <c r="IGM151" s="29"/>
      <c r="IGN151" s="29"/>
      <c r="IGO151" s="29"/>
      <c r="IGP151" s="29"/>
      <c r="IGQ151" s="29"/>
      <c r="IGR151" s="29"/>
      <c r="IGS151" s="29"/>
      <c r="IGT151" s="29"/>
      <c r="IGU151" s="29"/>
      <c r="IGV151" s="29"/>
      <c r="IGW151" s="29"/>
      <c r="IGX151" s="29"/>
      <c r="IGY151" s="29"/>
      <c r="IGZ151" s="29"/>
      <c r="IHA151" s="29"/>
      <c r="IHB151" s="29"/>
      <c r="IHC151" s="29"/>
      <c r="IHD151" s="29"/>
      <c r="IHE151" s="29"/>
      <c r="IHF151" s="29"/>
      <c r="IHG151" s="29"/>
      <c r="IHH151" s="29"/>
      <c r="IHI151" s="29"/>
      <c r="IHJ151" s="29"/>
      <c r="IHK151" s="29"/>
      <c r="IHL151" s="29"/>
      <c r="IHM151" s="29"/>
      <c r="IHN151" s="29"/>
      <c r="IHO151" s="29"/>
      <c r="IHP151" s="29"/>
      <c r="IHQ151" s="29"/>
      <c r="IHR151" s="29"/>
      <c r="IHS151" s="29"/>
      <c r="IHT151" s="29"/>
      <c r="IHU151" s="29"/>
      <c r="IHV151" s="29"/>
      <c r="IHW151" s="29"/>
      <c r="IHX151" s="29"/>
      <c r="IHY151" s="29"/>
      <c r="IHZ151" s="29"/>
      <c r="IIA151" s="29"/>
      <c r="IIB151" s="29"/>
      <c r="IIC151" s="29"/>
      <c r="IID151" s="29"/>
      <c r="IIE151" s="29"/>
      <c r="IIF151" s="29"/>
      <c r="IIG151" s="29"/>
      <c r="IIH151" s="29"/>
      <c r="III151" s="29"/>
      <c r="IIJ151" s="29"/>
      <c r="IIK151" s="29"/>
      <c r="IIL151" s="29"/>
      <c r="IIM151" s="29"/>
      <c r="IIN151" s="29"/>
      <c r="IIO151" s="29"/>
      <c r="IIP151" s="29"/>
      <c r="IIQ151" s="29"/>
      <c r="IIR151" s="29"/>
      <c r="IIS151" s="29"/>
      <c r="IIT151" s="29"/>
      <c r="IIU151" s="29"/>
      <c r="IIV151" s="29"/>
      <c r="IIW151" s="29"/>
      <c r="IIX151" s="29"/>
      <c r="IIY151" s="29"/>
      <c r="IIZ151" s="29"/>
      <c r="IJA151" s="29"/>
      <c r="IJB151" s="29"/>
      <c r="IJC151" s="29"/>
      <c r="IJD151" s="29"/>
      <c r="IJE151" s="29"/>
      <c r="IJF151" s="29"/>
      <c r="IJG151" s="29"/>
      <c r="IJH151" s="29"/>
      <c r="IJI151" s="29"/>
      <c r="IJJ151" s="29"/>
      <c r="IJK151" s="29"/>
      <c r="IJL151" s="29"/>
      <c r="IJM151" s="29"/>
      <c r="IJN151" s="29"/>
      <c r="IJO151" s="29"/>
      <c r="IJP151" s="29"/>
      <c r="IJQ151" s="29"/>
      <c r="IJR151" s="29"/>
      <c r="IJS151" s="29"/>
      <c r="IJT151" s="29"/>
      <c r="IJU151" s="29"/>
      <c r="IJV151" s="29"/>
      <c r="IJW151" s="29"/>
      <c r="IJX151" s="29"/>
      <c r="IJY151" s="29"/>
      <c r="IJZ151" s="29"/>
      <c r="IKA151" s="29"/>
      <c r="IKB151" s="29"/>
      <c r="IKC151" s="29"/>
      <c r="IKD151" s="29"/>
      <c r="IKE151" s="29"/>
      <c r="IKF151" s="29"/>
      <c r="IKG151" s="29"/>
      <c r="IKH151" s="29"/>
      <c r="IKI151" s="29"/>
      <c r="IKJ151" s="29"/>
      <c r="IKK151" s="29"/>
      <c r="IKL151" s="29"/>
      <c r="IKM151" s="29"/>
      <c r="IKN151" s="29"/>
      <c r="IKO151" s="29"/>
      <c r="IKP151" s="29"/>
      <c r="IKQ151" s="29"/>
      <c r="IKR151" s="29"/>
      <c r="IKS151" s="29"/>
      <c r="IKT151" s="29"/>
      <c r="IKU151" s="29"/>
      <c r="IKV151" s="29"/>
      <c r="IKW151" s="29"/>
      <c r="IKX151" s="29"/>
      <c r="IKY151" s="29"/>
      <c r="IKZ151" s="29"/>
      <c r="ILA151" s="29"/>
      <c r="ILB151" s="29"/>
      <c r="ILD151" s="29"/>
      <c r="ILE151" s="29"/>
      <c r="ILF151" s="29"/>
      <c r="ILG151" s="29"/>
      <c r="ILH151" s="29"/>
      <c r="ILI151" s="29"/>
      <c r="ILJ151" s="29"/>
      <c r="ILK151" s="29"/>
      <c r="ILL151" s="29"/>
      <c r="ILM151" s="29"/>
      <c r="ILN151" s="29"/>
      <c r="ILO151" s="29"/>
      <c r="ILP151" s="29"/>
      <c r="ILQ151" s="29"/>
      <c r="ILR151" s="29"/>
      <c r="ILS151" s="29"/>
      <c r="ILT151" s="29"/>
      <c r="ILU151" s="29"/>
      <c r="ILV151" s="29"/>
      <c r="ILW151" s="29"/>
      <c r="ILX151" s="29"/>
      <c r="ILY151" s="29"/>
      <c r="ILZ151" s="29"/>
      <c r="IMA151" s="29"/>
      <c r="IMB151" s="29"/>
      <c r="IMC151" s="29"/>
      <c r="IMD151" s="29"/>
      <c r="IME151" s="29"/>
      <c r="IMF151" s="29"/>
      <c r="IMG151" s="29"/>
      <c r="IMH151" s="29"/>
      <c r="IMI151" s="29"/>
      <c r="IMJ151" s="29"/>
      <c r="IMK151" s="29"/>
      <c r="IML151" s="29"/>
      <c r="IMM151" s="29"/>
      <c r="IMN151" s="29"/>
      <c r="IMO151" s="29"/>
      <c r="IMP151" s="29"/>
      <c r="IMQ151" s="29"/>
      <c r="IMR151" s="29"/>
      <c r="IMS151" s="29"/>
      <c r="IMT151" s="29"/>
      <c r="IMU151" s="29"/>
      <c r="IMV151" s="29"/>
      <c r="IMW151" s="29"/>
      <c r="IMX151" s="29"/>
      <c r="IMY151" s="29"/>
      <c r="IMZ151" s="29"/>
      <c r="INA151" s="29"/>
      <c r="INB151" s="29"/>
      <c r="INC151" s="29"/>
      <c r="IND151" s="29"/>
      <c r="INE151" s="29"/>
      <c r="INF151" s="29"/>
      <c r="ING151" s="29"/>
      <c r="INH151" s="29"/>
      <c r="INI151" s="29"/>
      <c r="INJ151" s="29"/>
      <c r="INK151" s="29"/>
      <c r="INL151" s="29"/>
      <c r="INM151" s="29"/>
      <c r="INN151" s="29"/>
      <c r="INO151" s="29"/>
      <c r="INP151" s="29"/>
      <c r="INQ151" s="29"/>
      <c r="INR151" s="29"/>
      <c r="INS151" s="29"/>
      <c r="INT151" s="29"/>
      <c r="INU151" s="29"/>
      <c r="INV151" s="29"/>
      <c r="INW151" s="29"/>
      <c r="INX151" s="29"/>
      <c r="INY151" s="29"/>
      <c r="INZ151" s="29"/>
      <c r="IOA151" s="29"/>
      <c r="IOB151" s="29"/>
      <c r="IOC151" s="29"/>
      <c r="IOD151" s="29"/>
      <c r="IOE151" s="29"/>
      <c r="IOF151" s="29"/>
      <c r="IOG151" s="29"/>
      <c r="IOH151" s="29"/>
      <c r="IOI151" s="29"/>
      <c r="IOJ151" s="29"/>
      <c r="IOK151" s="29"/>
      <c r="IOL151" s="29"/>
      <c r="IOM151" s="29"/>
      <c r="ION151" s="29"/>
      <c r="IOO151" s="29"/>
      <c r="IOP151" s="29"/>
      <c r="IOQ151" s="29"/>
      <c r="IOR151" s="29"/>
      <c r="IOS151" s="29"/>
      <c r="IOT151" s="29"/>
      <c r="IOU151" s="29"/>
      <c r="IOV151" s="29"/>
      <c r="IOW151" s="29"/>
      <c r="IOX151" s="29"/>
      <c r="IOY151" s="29"/>
      <c r="IOZ151" s="29"/>
      <c r="IPA151" s="29"/>
      <c r="IPB151" s="29"/>
      <c r="IPC151" s="29"/>
      <c r="IPD151" s="29"/>
      <c r="IPE151" s="29"/>
      <c r="IPF151" s="29"/>
      <c r="IPG151" s="29"/>
      <c r="IPH151" s="29"/>
      <c r="IPI151" s="29"/>
      <c r="IPJ151" s="29"/>
      <c r="IPK151" s="29"/>
      <c r="IPL151" s="29"/>
      <c r="IPM151" s="29"/>
      <c r="IPN151" s="29"/>
      <c r="IPO151" s="29"/>
      <c r="IPP151" s="29"/>
      <c r="IPQ151" s="29"/>
      <c r="IPR151" s="29"/>
      <c r="IPS151" s="29"/>
      <c r="IPT151" s="29"/>
      <c r="IPU151" s="29"/>
      <c r="IPV151" s="29"/>
      <c r="IPW151" s="29"/>
      <c r="IPX151" s="29"/>
      <c r="IPY151" s="29"/>
      <c r="IPZ151" s="29"/>
      <c r="IQA151" s="29"/>
      <c r="IQB151" s="29"/>
      <c r="IQC151" s="29"/>
      <c r="IQD151" s="29"/>
      <c r="IQE151" s="29"/>
      <c r="IQF151" s="29"/>
      <c r="IQG151" s="29"/>
      <c r="IQH151" s="29"/>
      <c r="IQI151" s="29"/>
      <c r="IQJ151" s="29"/>
      <c r="IQK151" s="29"/>
      <c r="IQL151" s="29"/>
      <c r="IQM151" s="29"/>
      <c r="IQN151" s="29"/>
      <c r="IQO151" s="29"/>
      <c r="IQP151" s="29"/>
      <c r="IQQ151" s="29"/>
      <c r="IQR151" s="29"/>
      <c r="IQS151" s="29"/>
      <c r="IQT151" s="29"/>
      <c r="IQU151" s="29"/>
      <c r="IQV151" s="29"/>
      <c r="IQW151" s="29"/>
      <c r="IQX151" s="29"/>
      <c r="IQY151" s="29"/>
      <c r="IQZ151" s="29"/>
      <c r="IRA151" s="29"/>
      <c r="IRB151" s="29"/>
      <c r="IRC151" s="29"/>
      <c r="IRD151" s="29"/>
      <c r="IRE151" s="29"/>
      <c r="IRF151" s="29"/>
      <c r="IRG151" s="29"/>
      <c r="IRH151" s="29"/>
      <c r="IRI151" s="29"/>
      <c r="IRJ151" s="29"/>
      <c r="IRK151" s="29"/>
      <c r="IRL151" s="29"/>
      <c r="IRM151" s="29"/>
      <c r="IRN151" s="29"/>
      <c r="IRO151" s="29"/>
      <c r="IRP151" s="29"/>
      <c r="IRQ151" s="29"/>
      <c r="IRR151" s="29"/>
      <c r="IRS151" s="29"/>
      <c r="IRT151" s="29"/>
      <c r="IRU151" s="29"/>
      <c r="IRV151" s="29"/>
      <c r="IRW151" s="29"/>
      <c r="IRX151" s="29"/>
      <c r="IRY151" s="29"/>
      <c r="IRZ151" s="29"/>
      <c r="ISA151" s="29"/>
      <c r="ISB151" s="29"/>
      <c r="ISC151" s="29"/>
      <c r="ISD151" s="29"/>
      <c r="ISE151" s="29"/>
      <c r="ISF151" s="29"/>
      <c r="ISG151" s="29"/>
      <c r="ISH151" s="29"/>
      <c r="ISI151" s="29"/>
      <c r="ISJ151" s="29"/>
      <c r="ISK151" s="29"/>
      <c r="ISL151" s="29"/>
      <c r="ISM151" s="29"/>
      <c r="ISN151" s="29"/>
      <c r="ISO151" s="29"/>
      <c r="ISP151" s="29"/>
      <c r="ISQ151" s="29"/>
      <c r="ISR151" s="29"/>
      <c r="ISS151" s="29"/>
      <c r="IST151" s="29"/>
      <c r="ISU151" s="29"/>
      <c r="ISV151" s="29"/>
      <c r="ISW151" s="29"/>
      <c r="ISX151" s="29"/>
      <c r="ISY151" s="29"/>
      <c r="ISZ151" s="29"/>
      <c r="ITA151" s="29"/>
      <c r="ITB151" s="29"/>
      <c r="ITC151" s="29"/>
      <c r="ITD151" s="29"/>
      <c r="ITE151" s="29"/>
      <c r="ITF151" s="29"/>
      <c r="ITG151" s="29"/>
      <c r="ITH151" s="29"/>
      <c r="ITI151" s="29"/>
      <c r="ITJ151" s="29"/>
      <c r="ITK151" s="29"/>
      <c r="ITL151" s="29"/>
      <c r="ITM151" s="29"/>
      <c r="ITN151" s="29"/>
      <c r="ITO151" s="29"/>
      <c r="ITP151" s="29"/>
      <c r="ITQ151" s="29"/>
      <c r="ITR151" s="29"/>
      <c r="ITS151" s="29"/>
      <c r="ITT151" s="29"/>
      <c r="ITU151" s="29"/>
      <c r="ITV151" s="29"/>
      <c r="ITW151" s="29"/>
      <c r="ITX151" s="29"/>
      <c r="ITY151" s="29"/>
      <c r="ITZ151" s="29"/>
      <c r="IUA151" s="29"/>
      <c r="IUB151" s="29"/>
      <c r="IUC151" s="29"/>
      <c r="IUD151" s="29"/>
      <c r="IUE151" s="29"/>
      <c r="IUF151" s="29"/>
      <c r="IUG151" s="29"/>
      <c r="IUH151" s="29"/>
      <c r="IUI151" s="29"/>
      <c r="IUJ151" s="29"/>
      <c r="IUK151" s="29"/>
      <c r="IUL151" s="29"/>
      <c r="IUM151" s="29"/>
      <c r="IUN151" s="29"/>
      <c r="IUO151" s="29"/>
      <c r="IUP151" s="29"/>
      <c r="IUQ151" s="29"/>
      <c r="IUR151" s="29"/>
      <c r="IUS151" s="29"/>
      <c r="IUT151" s="29"/>
      <c r="IUU151" s="29"/>
      <c r="IUV151" s="29"/>
      <c r="IUW151" s="29"/>
      <c r="IUX151" s="29"/>
      <c r="IUZ151" s="29"/>
      <c r="IVA151" s="29"/>
      <c r="IVB151" s="29"/>
      <c r="IVC151" s="29"/>
      <c r="IVD151" s="29"/>
      <c r="IVE151" s="29"/>
      <c r="IVF151" s="29"/>
      <c r="IVG151" s="29"/>
      <c r="IVH151" s="29"/>
      <c r="IVI151" s="29"/>
      <c r="IVJ151" s="29"/>
      <c r="IVK151" s="29"/>
      <c r="IVL151" s="29"/>
      <c r="IVM151" s="29"/>
      <c r="IVN151" s="29"/>
      <c r="IVO151" s="29"/>
      <c r="IVP151" s="29"/>
      <c r="IVQ151" s="29"/>
      <c r="IVR151" s="29"/>
      <c r="IVS151" s="29"/>
      <c r="IVT151" s="29"/>
      <c r="IVU151" s="29"/>
      <c r="IVV151" s="29"/>
      <c r="IVW151" s="29"/>
      <c r="IVX151" s="29"/>
      <c r="IVY151" s="29"/>
      <c r="IVZ151" s="29"/>
      <c r="IWA151" s="29"/>
      <c r="IWB151" s="29"/>
      <c r="IWC151" s="29"/>
      <c r="IWD151" s="29"/>
      <c r="IWE151" s="29"/>
      <c r="IWF151" s="29"/>
      <c r="IWG151" s="29"/>
      <c r="IWH151" s="29"/>
      <c r="IWI151" s="29"/>
      <c r="IWJ151" s="29"/>
      <c r="IWK151" s="29"/>
      <c r="IWL151" s="29"/>
      <c r="IWM151" s="29"/>
      <c r="IWN151" s="29"/>
      <c r="IWO151" s="29"/>
      <c r="IWP151" s="29"/>
      <c r="IWQ151" s="29"/>
      <c r="IWR151" s="29"/>
      <c r="IWS151" s="29"/>
      <c r="IWT151" s="29"/>
      <c r="IWU151" s="29"/>
      <c r="IWV151" s="29"/>
      <c r="IWW151" s="29"/>
      <c r="IWX151" s="29"/>
      <c r="IWY151" s="29"/>
      <c r="IWZ151" s="29"/>
      <c r="IXA151" s="29"/>
      <c r="IXB151" s="29"/>
      <c r="IXC151" s="29"/>
      <c r="IXD151" s="29"/>
      <c r="IXE151" s="29"/>
      <c r="IXF151" s="29"/>
      <c r="IXG151" s="29"/>
      <c r="IXH151" s="29"/>
      <c r="IXI151" s="29"/>
      <c r="IXJ151" s="29"/>
      <c r="IXK151" s="29"/>
      <c r="IXL151" s="29"/>
      <c r="IXM151" s="29"/>
      <c r="IXN151" s="29"/>
      <c r="IXO151" s="29"/>
      <c r="IXP151" s="29"/>
      <c r="IXQ151" s="29"/>
      <c r="IXR151" s="29"/>
      <c r="IXS151" s="29"/>
      <c r="IXT151" s="29"/>
      <c r="IXU151" s="29"/>
      <c r="IXV151" s="29"/>
      <c r="IXW151" s="29"/>
      <c r="IXX151" s="29"/>
      <c r="IXY151" s="29"/>
      <c r="IXZ151" s="29"/>
      <c r="IYA151" s="29"/>
      <c r="IYB151" s="29"/>
      <c r="IYC151" s="29"/>
      <c r="IYD151" s="29"/>
      <c r="IYE151" s="29"/>
      <c r="IYF151" s="29"/>
      <c r="IYG151" s="29"/>
      <c r="IYH151" s="29"/>
      <c r="IYI151" s="29"/>
      <c r="IYJ151" s="29"/>
      <c r="IYK151" s="29"/>
      <c r="IYL151" s="29"/>
      <c r="IYM151" s="29"/>
      <c r="IYN151" s="29"/>
      <c r="IYO151" s="29"/>
      <c r="IYP151" s="29"/>
      <c r="IYQ151" s="29"/>
      <c r="IYR151" s="29"/>
      <c r="IYS151" s="29"/>
      <c r="IYT151" s="29"/>
      <c r="IYU151" s="29"/>
      <c r="IYV151" s="29"/>
      <c r="IYW151" s="29"/>
      <c r="IYX151" s="29"/>
      <c r="IYY151" s="29"/>
      <c r="IYZ151" s="29"/>
      <c r="IZA151" s="29"/>
      <c r="IZB151" s="29"/>
      <c r="IZC151" s="29"/>
      <c r="IZD151" s="29"/>
      <c r="IZE151" s="29"/>
      <c r="IZF151" s="29"/>
      <c r="IZG151" s="29"/>
      <c r="IZH151" s="29"/>
      <c r="IZI151" s="29"/>
      <c r="IZJ151" s="29"/>
      <c r="IZK151" s="29"/>
      <c r="IZL151" s="29"/>
      <c r="IZM151" s="29"/>
      <c r="IZN151" s="29"/>
      <c r="IZO151" s="29"/>
      <c r="IZP151" s="29"/>
      <c r="IZQ151" s="29"/>
      <c r="IZR151" s="29"/>
      <c r="IZS151" s="29"/>
      <c r="IZT151" s="29"/>
      <c r="IZU151" s="29"/>
      <c r="IZV151" s="29"/>
      <c r="IZW151" s="29"/>
      <c r="IZX151" s="29"/>
      <c r="IZY151" s="29"/>
      <c r="IZZ151" s="29"/>
      <c r="JAA151" s="29"/>
      <c r="JAB151" s="29"/>
      <c r="JAC151" s="29"/>
      <c r="JAD151" s="29"/>
      <c r="JAE151" s="29"/>
      <c r="JAF151" s="29"/>
      <c r="JAG151" s="29"/>
      <c r="JAH151" s="29"/>
      <c r="JAI151" s="29"/>
      <c r="JAJ151" s="29"/>
      <c r="JAK151" s="29"/>
      <c r="JAL151" s="29"/>
      <c r="JAM151" s="29"/>
      <c r="JAN151" s="29"/>
      <c r="JAO151" s="29"/>
      <c r="JAP151" s="29"/>
      <c r="JAQ151" s="29"/>
      <c r="JAR151" s="29"/>
      <c r="JAS151" s="29"/>
      <c r="JAT151" s="29"/>
      <c r="JAU151" s="29"/>
      <c r="JAV151" s="29"/>
      <c r="JAW151" s="29"/>
      <c r="JAX151" s="29"/>
      <c r="JAY151" s="29"/>
      <c r="JAZ151" s="29"/>
      <c r="JBA151" s="29"/>
      <c r="JBB151" s="29"/>
      <c r="JBC151" s="29"/>
      <c r="JBD151" s="29"/>
      <c r="JBE151" s="29"/>
      <c r="JBF151" s="29"/>
      <c r="JBG151" s="29"/>
      <c r="JBH151" s="29"/>
      <c r="JBI151" s="29"/>
      <c r="JBJ151" s="29"/>
      <c r="JBK151" s="29"/>
      <c r="JBL151" s="29"/>
      <c r="JBM151" s="29"/>
      <c r="JBN151" s="29"/>
      <c r="JBO151" s="29"/>
      <c r="JBP151" s="29"/>
      <c r="JBQ151" s="29"/>
      <c r="JBR151" s="29"/>
      <c r="JBS151" s="29"/>
      <c r="JBT151" s="29"/>
      <c r="JBU151" s="29"/>
      <c r="JBV151" s="29"/>
      <c r="JBW151" s="29"/>
      <c r="JBX151" s="29"/>
      <c r="JBY151" s="29"/>
      <c r="JBZ151" s="29"/>
      <c r="JCA151" s="29"/>
      <c r="JCB151" s="29"/>
      <c r="JCC151" s="29"/>
      <c r="JCD151" s="29"/>
      <c r="JCE151" s="29"/>
      <c r="JCF151" s="29"/>
      <c r="JCG151" s="29"/>
      <c r="JCH151" s="29"/>
      <c r="JCI151" s="29"/>
      <c r="JCJ151" s="29"/>
      <c r="JCK151" s="29"/>
      <c r="JCL151" s="29"/>
      <c r="JCM151" s="29"/>
      <c r="JCN151" s="29"/>
      <c r="JCO151" s="29"/>
      <c r="JCP151" s="29"/>
      <c r="JCQ151" s="29"/>
      <c r="JCR151" s="29"/>
      <c r="JCS151" s="29"/>
      <c r="JCT151" s="29"/>
      <c r="JCU151" s="29"/>
      <c r="JCV151" s="29"/>
      <c r="JCW151" s="29"/>
      <c r="JCX151" s="29"/>
      <c r="JCY151" s="29"/>
      <c r="JCZ151" s="29"/>
      <c r="JDA151" s="29"/>
      <c r="JDB151" s="29"/>
      <c r="JDC151" s="29"/>
      <c r="JDD151" s="29"/>
      <c r="JDE151" s="29"/>
      <c r="JDF151" s="29"/>
      <c r="JDG151" s="29"/>
      <c r="JDH151" s="29"/>
      <c r="JDI151" s="29"/>
      <c r="JDJ151" s="29"/>
      <c r="JDK151" s="29"/>
      <c r="JDL151" s="29"/>
      <c r="JDM151" s="29"/>
      <c r="JDN151" s="29"/>
      <c r="JDO151" s="29"/>
      <c r="JDP151" s="29"/>
      <c r="JDQ151" s="29"/>
      <c r="JDR151" s="29"/>
      <c r="JDS151" s="29"/>
      <c r="JDT151" s="29"/>
      <c r="JDU151" s="29"/>
      <c r="JDV151" s="29"/>
      <c r="JDW151" s="29"/>
      <c r="JDX151" s="29"/>
      <c r="JDY151" s="29"/>
      <c r="JDZ151" s="29"/>
      <c r="JEA151" s="29"/>
      <c r="JEB151" s="29"/>
      <c r="JEC151" s="29"/>
      <c r="JED151" s="29"/>
      <c r="JEE151" s="29"/>
      <c r="JEF151" s="29"/>
      <c r="JEG151" s="29"/>
      <c r="JEH151" s="29"/>
      <c r="JEI151" s="29"/>
      <c r="JEJ151" s="29"/>
      <c r="JEK151" s="29"/>
      <c r="JEL151" s="29"/>
      <c r="JEM151" s="29"/>
      <c r="JEN151" s="29"/>
      <c r="JEO151" s="29"/>
      <c r="JEP151" s="29"/>
      <c r="JEQ151" s="29"/>
      <c r="JER151" s="29"/>
      <c r="JES151" s="29"/>
      <c r="JET151" s="29"/>
      <c r="JEV151" s="29"/>
      <c r="JEW151" s="29"/>
      <c r="JEX151" s="29"/>
      <c r="JEY151" s="29"/>
      <c r="JEZ151" s="29"/>
      <c r="JFA151" s="29"/>
      <c r="JFB151" s="29"/>
      <c r="JFC151" s="29"/>
      <c r="JFD151" s="29"/>
      <c r="JFE151" s="29"/>
      <c r="JFF151" s="29"/>
      <c r="JFG151" s="29"/>
      <c r="JFH151" s="29"/>
      <c r="JFI151" s="29"/>
      <c r="JFJ151" s="29"/>
      <c r="JFK151" s="29"/>
      <c r="JFL151" s="29"/>
      <c r="JFM151" s="29"/>
      <c r="JFN151" s="29"/>
      <c r="JFO151" s="29"/>
      <c r="JFP151" s="29"/>
      <c r="JFQ151" s="29"/>
      <c r="JFR151" s="29"/>
      <c r="JFS151" s="29"/>
      <c r="JFT151" s="29"/>
      <c r="JFU151" s="29"/>
      <c r="JFV151" s="29"/>
      <c r="JFW151" s="29"/>
      <c r="JFX151" s="29"/>
      <c r="JFY151" s="29"/>
      <c r="JFZ151" s="29"/>
      <c r="JGA151" s="29"/>
      <c r="JGB151" s="29"/>
      <c r="JGC151" s="29"/>
      <c r="JGD151" s="29"/>
      <c r="JGE151" s="29"/>
      <c r="JGF151" s="29"/>
      <c r="JGG151" s="29"/>
      <c r="JGH151" s="29"/>
      <c r="JGI151" s="29"/>
      <c r="JGJ151" s="29"/>
      <c r="JGK151" s="29"/>
      <c r="JGL151" s="29"/>
      <c r="JGM151" s="29"/>
      <c r="JGN151" s="29"/>
      <c r="JGO151" s="29"/>
      <c r="JGP151" s="29"/>
      <c r="JGQ151" s="29"/>
      <c r="JGR151" s="29"/>
      <c r="JGS151" s="29"/>
      <c r="JGT151" s="29"/>
      <c r="JGU151" s="29"/>
      <c r="JGV151" s="29"/>
      <c r="JGW151" s="29"/>
      <c r="JGX151" s="29"/>
      <c r="JGY151" s="29"/>
      <c r="JGZ151" s="29"/>
      <c r="JHA151" s="29"/>
      <c r="JHB151" s="29"/>
      <c r="JHC151" s="29"/>
      <c r="JHD151" s="29"/>
      <c r="JHE151" s="29"/>
      <c r="JHF151" s="29"/>
      <c r="JHG151" s="29"/>
      <c r="JHH151" s="29"/>
      <c r="JHI151" s="29"/>
      <c r="JHJ151" s="29"/>
      <c r="JHK151" s="29"/>
      <c r="JHL151" s="29"/>
      <c r="JHM151" s="29"/>
      <c r="JHN151" s="29"/>
      <c r="JHO151" s="29"/>
      <c r="JHP151" s="29"/>
      <c r="JHQ151" s="29"/>
      <c r="JHR151" s="29"/>
      <c r="JHS151" s="29"/>
      <c r="JHT151" s="29"/>
      <c r="JHU151" s="29"/>
      <c r="JHV151" s="29"/>
      <c r="JHW151" s="29"/>
      <c r="JHX151" s="29"/>
      <c r="JHY151" s="29"/>
      <c r="JHZ151" s="29"/>
      <c r="JIA151" s="29"/>
      <c r="JIB151" s="29"/>
      <c r="JIC151" s="29"/>
      <c r="JID151" s="29"/>
      <c r="JIE151" s="29"/>
      <c r="JIF151" s="29"/>
      <c r="JIG151" s="29"/>
      <c r="JIH151" s="29"/>
      <c r="JII151" s="29"/>
      <c r="JIJ151" s="29"/>
      <c r="JIK151" s="29"/>
      <c r="JIL151" s="29"/>
      <c r="JIM151" s="29"/>
      <c r="JIN151" s="29"/>
      <c r="JIO151" s="29"/>
      <c r="JIP151" s="29"/>
      <c r="JIQ151" s="29"/>
      <c r="JIR151" s="29"/>
      <c r="JIS151" s="29"/>
      <c r="JIT151" s="29"/>
      <c r="JIU151" s="29"/>
      <c r="JIV151" s="29"/>
      <c r="JIW151" s="29"/>
      <c r="JIX151" s="29"/>
      <c r="JIY151" s="29"/>
      <c r="JIZ151" s="29"/>
      <c r="JJA151" s="29"/>
      <c r="JJB151" s="29"/>
      <c r="JJC151" s="29"/>
      <c r="JJD151" s="29"/>
      <c r="JJE151" s="29"/>
      <c r="JJF151" s="29"/>
      <c r="JJG151" s="29"/>
      <c r="JJH151" s="29"/>
      <c r="JJI151" s="29"/>
      <c r="JJJ151" s="29"/>
      <c r="JJK151" s="29"/>
      <c r="JJL151" s="29"/>
      <c r="JJM151" s="29"/>
      <c r="JJN151" s="29"/>
      <c r="JJO151" s="29"/>
      <c r="JJP151" s="29"/>
      <c r="JJQ151" s="29"/>
      <c r="JJR151" s="29"/>
      <c r="JJS151" s="29"/>
      <c r="JJT151" s="29"/>
      <c r="JJU151" s="29"/>
      <c r="JJV151" s="29"/>
      <c r="JJW151" s="29"/>
      <c r="JJX151" s="29"/>
      <c r="JJY151" s="29"/>
      <c r="JJZ151" s="29"/>
      <c r="JKA151" s="29"/>
      <c r="JKB151" s="29"/>
      <c r="JKC151" s="29"/>
      <c r="JKD151" s="29"/>
      <c r="JKE151" s="29"/>
      <c r="JKF151" s="29"/>
      <c r="JKG151" s="29"/>
      <c r="JKH151" s="29"/>
      <c r="JKI151" s="29"/>
      <c r="JKJ151" s="29"/>
      <c r="JKK151" s="29"/>
      <c r="JKL151" s="29"/>
      <c r="JKM151" s="29"/>
      <c r="JKN151" s="29"/>
      <c r="JKO151" s="29"/>
      <c r="JKP151" s="29"/>
      <c r="JKQ151" s="29"/>
      <c r="JKR151" s="29"/>
      <c r="JKS151" s="29"/>
      <c r="JKT151" s="29"/>
      <c r="JKU151" s="29"/>
      <c r="JKV151" s="29"/>
      <c r="JKW151" s="29"/>
      <c r="JKX151" s="29"/>
      <c r="JKY151" s="29"/>
      <c r="JKZ151" s="29"/>
      <c r="JLA151" s="29"/>
      <c r="JLB151" s="29"/>
      <c r="JLC151" s="29"/>
      <c r="JLD151" s="29"/>
      <c r="JLE151" s="29"/>
      <c r="JLF151" s="29"/>
      <c r="JLG151" s="29"/>
      <c r="JLH151" s="29"/>
      <c r="JLI151" s="29"/>
      <c r="JLJ151" s="29"/>
      <c r="JLK151" s="29"/>
      <c r="JLL151" s="29"/>
      <c r="JLM151" s="29"/>
      <c r="JLN151" s="29"/>
      <c r="JLO151" s="29"/>
      <c r="JLP151" s="29"/>
      <c r="JLQ151" s="29"/>
      <c r="JLR151" s="29"/>
      <c r="JLS151" s="29"/>
      <c r="JLT151" s="29"/>
      <c r="JLU151" s="29"/>
      <c r="JLV151" s="29"/>
      <c r="JLW151" s="29"/>
      <c r="JLX151" s="29"/>
      <c r="JLY151" s="29"/>
      <c r="JLZ151" s="29"/>
      <c r="JMA151" s="29"/>
      <c r="JMB151" s="29"/>
      <c r="JMC151" s="29"/>
      <c r="JMD151" s="29"/>
      <c r="JME151" s="29"/>
      <c r="JMF151" s="29"/>
      <c r="JMG151" s="29"/>
      <c r="JMH151" s="29"/>
      <c r="JMI151" s="29"/>
      <c r="JMJ151" s="29"/>
      <c r="JMK151" s="29"/>
      <c r="JML151" s="29"/>
      <c r="JMM151" s="29"/>
      <c r="JMN151" s="29"/>
      <c r="JMO151" s="29"/>
      <c r="JMP151" s="29"/>
      <c r="JMQ151" s="29"/>
      <c r="JMR151" s="29"/>
      <c r="JMS151" s="29"/>
      <c r="JMT151" s="29"/>
      <c r="JMU151" s="29"/>
      <c r="JMV151" s="29"/>
      <c r="JMW151" s="29"/>
      <c r="JMX151" s="29"/>
      <c r="JMY151" s="29"/>
      <c r="JMZ151" s="29"/>
      <c r="JNA151" s="29"/>
      <c r="JNB151" s="29"/>
      <c r="JNC151" s="29"/>
      <c r="JND151" s="29"/>
      <c r="JNE151" s="29"/>
      <c r="JNF151" s="29"/>
      <c r="JNG151" s="29"/>
      <c r="JNH151" s="29"/>
      <c r="JNI151" s="29"/>
      <c r="JNJ151" s="29"/>
      <c r="JNK151" s="29"/>
      <c r="JNL151" s="29"/>
      <c r="JNM151" s="29"/>
      <c r="JNN151" s="29"/>
      <c r="JNO151" s="29"/>
      <c r="JNP151" s="29"/>
      <c r="JNQ151" s="29"/>
      <c r="JNR151" s="29"/>
      <c r="JNS151" s="29"/>
      <c r="JNT151" s="29"/>
      <c r="JNU151" s="29"/>
      <c r="JNV151" s="29"/>
      <c r="JNW151" s="29"/>
      <c r="JNX151" s="29"/>
      <c r="JNY151" s="29"/>
      <c r="JNZ151" s="29"/>
      <c r="JOA151" s="29"/>
      <c r="JOB151" s="29"/>
      <c r="JOC151" s="29"/>
      <c r="JOD151" s="29"/>
      <c r="JOE151" s="29"/>
      <c r="JOF151" s="29"/>
      <c r="JOG151" s="29"/>
      <c r="JOH151" s="29"/>
      <c r="JOI151" s="29"/>
      <c r="JOJ151" s="29"/>
      <c r="JOK151" s="29"/>
      <c r="JOL151" s="29"/>
      <c r="JOM151" s="29"/>
      <c r="JON151" s="29"/>
      <c r="JOO151" s="29"/>
      <c r="JOP151" s="29"/>
      <c r="JOR151" s="29"/>
      <c r="JOS151" s="29"/>
      <c r="JOT151" s="29"/>
      <c r="JOU151" s="29"/>
      <c r="JOV151" s="29"/>
      <c r="JOW151" s="29"/>
      <c r="JOX151" s="29"/>
      <c r="JOY151" s="29"/>
      <c r="JOZ151" s="29"/>
      <c r="JPA151" s="29"/>
      <c r="JPB151" s="29"/>
      <c r="JPC151" s="29"/>
      <c r="JPD151" s="29"/>
      <c r="JPE151" s="29"/>
      <c r="JPF151" s="29"/>
      <c r="JPG151" s="29"/>
      <c r="JPH151" s="29"/>
      <c r="JPI151" s="29"/>
      <c r="JPJ151" s="29"/>
      <c r="JPK151" s="29"/>
      <c r="JPL151" s="29"/>
      <c r="JPM151" s="29"/>
      <c r="JPN151" s="29"/>
      <c r="JPO151" s="29"/>
      <c r="JPP151" s="29"/>
      <c r="JPQ151" s="29"/>
      <c r="JPR151" s="29"/>
      <c r="JPS151" s="29"/>
      <c r="JPT151" s="29"/>
      <c r="JPU151" s="29"/>
      <c r="JPV151" s="29"/>
      <c r="JPW151" s="29"/>
      <c r="JPX151" s="29"/>
      <c r="JPY151" s="29"/>
      <c r="JPZ151" s="29"/>
      <c r="JQA151" s="29"/>
      <c r="JQB151" s="29"/>
      <c r="JQC151" s="29"/>
      <c r="JQD151" s="29"/>
      <c r="JQE151" s="29"/>
      <c r="JQF151" s="29"/>
      <c r="JQG151" s="29"/>
      <c r="JQH151" s="29"/>
      <c r="JQI151" s="29"/>
      <c r="JQJ151" s="29"/>
      <c r="JQK151" s="29"/>
      <c r="JQL151" s="29"/>
      <c r="JQM151" s="29"/>
      <c r="JQN151" s="29"/>
      <c r="JQO151" s="29"/>
      <c r="JQP151" s="29"/>
      <c r="JQQ151" s="29"/>
      <c r="JQR151" s="29"/>
      <c r="JQS151" s="29"/>
      <c r="JQT151" s="29"/>
      <c r="JQU151" s="29"/>
      <c r="JQV151" s="29"/>
      <c r="JQW151" s="29"/>
      <c r="JQX151" s="29"/>
      <c r="JQY151" s="29"/>
      <c r="JQZ151" s="29"/>
      <c r="JRA151" s="29"/>
      <c r="JRB151" s="29"/>
      <c r="JRC151" s="29"/>
      <c r="JRD151" s="29"/>
      <c r="JRE151" s="29"/>
      <c r="JRF151" s="29"/>
      <c r="JRG151" s="29"/>
      <c r="JRH151" s="29"/>
      <c r="JRI151" s="29"/>
      <c r="JRJ151" s="29"/>
      <c r="JRK151" s="29"/>
      <c r="JRL151" s="29"/>
      <c r="JRM151" s="29"/>
      <c r="JRN151" s="29"/>
      <c r="JRO151" s="29"/>
      <c r="JRP151" s="29"/>
      <c r="JRQ151" s="29"/>
      <c r="JRR151" s="29"/>
      <c r="JRS151" s="29"/>
      <c r="JRT151" s="29"/>
      <c r="JRU151" s="29"/>
      <c r="JRV151" s="29"/>
      <c r="JRW151" s="29"/>
      <c r="JRX151" s="29"/>
      <c r="JRY151" s="29"/>
      <c r="JRZ151" s="29"/>
      <c r="JSA151" s="29"/>
      <c r="JSB151" s="29"/>
      <c r="JSC151" s="29"/>
      <c r="JSD151" s="29"/>
      <c r="JSE151" s="29"/>
      <c r="JSF151" s="29"/>
      <c r="JSG151" s="29"/>
      <c r="JSH151" s="29"/>
      <c r="JSI151" s="29"/>
      <c r="JSJ151" s="29"/>
      <c r="JSK151" s="29"/>
      <c r="JSL151" s="29"/>
      <c r="JSM151" s="29"/>
      <c r="JSN151" s="29"/>
      <c r="JSO151" s="29"/>
      <c r="JSP151" s="29"/>
      <c r="JSQ151" s="29"/>
      <c r="JSR151" s="29"/>
      <c r="JSS151" s="29"/>
      <c r="JST151" s="29"/>
      <c r="JSU151" s="29"/>
      <c r="JSV151" s="29"/>
      <c r="JSW151" s="29"/>
      <c r="JSX151" s="29"/>
      <c r="JSY151" s="29"/>
      <c r="JSZ151" s="29"/>
      <c r="JTA151" s="29"/>
      <c r="JTB151" s="29"/>
      <c r="JTC151" s="29"/>
      <c r="JTD151" s="29"/>
      <c r="JTE151" s="29"/>
      <c r="JTF151" s="29"/>
      <c r="JTG151" s="29"/>
      <c r="JTH151" s="29"/>
      <c r="JTI151" s="29"/>
      <c r="JTJ151" s="29"/>
      <c r="JTK151" s="29"/>
      <c r="JTL151" s="29"/>
      <c r="JTM151" s="29"/>
      <c r="JTN151" s="29"/>
      <c r="JTO151" s="29"/>
      <c r="JTP151" s="29"/>
      <c r="JTQ151" s="29"/>
      <c r="JTR151" s="29"/>
      <c r="JTS151" s="29"/>
      <c r="JTT151" s="29"/>
      <c r="JTU151" s="29"/>
      <c r="JTV151" s="29"/>
      <c r="JTW151" s="29"/>
      <c r="JTX151" s="29"/>
      <c r="JTY151" s="29"/>
      <c r="JTZ151" s="29"/>
      <c r="JUA151" s="29"/>
      <c r="JUB151" s="29"/>
      <c r="JUC151" s="29"/>
      <c r="JUD151" s="29"/>
      <c r="JUE151" s="29"/>
      <c r="JUF151" s="29"/>
      <c r="JUG151" s="29"/>
      <c r="JUH151" s="29"/>
      <c r="JUI151" s="29"/>
      <c r="JUJ151" s="29"/>
      <c r="JUK151" s="29"/>
      <c r="JUL151" s="29"/>
      <c r="JUM151" s="29"/>
      <c r="JUN151" s="29"/>
      <c r="JUO151" s="29"/>
      <c r="JUP151" s="29"/>
      <c r="JUQ151" s="29"/>
      <c r="JUR151" s="29"/>
      <c r="JUS151" s="29"/>
      <c r="JUT151" s="29"/>
      <c r="JUU151" s="29"/>
      <c r="JUV151" s="29"/>
      <c r="JUW151" s="29"/>
      <c r="JUX151" s="29"/>
      <c r="JUY151" s="29"/>
      <c r="JUZ151" s="29"/>
      <c r="JVA151" s="29"/>
      <c r="JVB151" s="29"/>
      <c r="JVC151" s="29"/>
      <c r="JVD151" s="29"/>
      <c r="JVE151" s="29"/>
      <c r="JVF151" s="29"/>
      <c r="JVG151" s="29"/>
      <c r="JVH151" s="29"/>
      <c r="JVI151" s="29"/>
      <c r="JVJ151" s="29"/>
      <c r="JVK151" s="29"/>
      <c r="JVL151" s="29"/>
      <c r="JVM151" s="29"/>
      <c r="JVN151" s="29"/>
      <c r="JVO151" s="29"/>
      <c r="JVP151" s="29"/>
      <c r="JVQ151" s="29"/>
      <c r="JVR151" s="29"/>
      <c r="JVS151" s="29"/>
      <c r="JVT151" s="29"/>
      <c r="JVU151" s="29"/>
      <c r="JVV151" s="29"/>
      <c r="JVW151" s="29"/>
      <c r="JVX151" s="29"/>
      <c r="JVY151" s="29"/>
      <c r="JVZ151" s="29"/>
      <c r="JWA151" s="29"/>
      <c r="JWB151" s="29"/>
      <c r="JWC151" s="29"/>
      <c r="JWD151" s="29"/>
      <c r="JWE151" s="29"/>
      <c r="JWF151" s="29"/>
      <c r="JWG151" s="29"/>
      <c r="JWH151" s="29"/>
      <c r="JWI151" s="29"/>
      <c r="JWJ151" s="29"/>
      <c r="JWK151" s="29"/>
      <c r="JWL151" s="29"/>
      <c r="JWM151" s="29"/>
      <c r="JWN151" s="29"/>
      <c r="JWO151" s="29"/>
      <c r="JWP151" s="29"/>
      <c r="JWQ151" s="29"/>
      <c r="JWR151" s="29"/>
      <c r="JWS151" s="29"/>
      <c r="JWT151" s="29"/>
      <c r="JWU151" s="29"/>
      <c r="JWV151" s="29"/>
      <c r="JWW151" s="29"/>
      <c r="JWX151" s="29"/>
      <c r="JWY151" s="29"/>
      <c r="JWZ151" s="29"/>
      <c r="JXA151" s="29"/>
      <c r="JXB151" s="29"/>
      <c r="JXC151" s="29"/>
      <c r="JXD151" s="29"/>
      <c r="JXE151" s="29"/>
      <c r="JXF151" s="29"/>
      <c r="JXG151" s="29"/>
      <c r="JXH151" s="29"/>
      <c r="JXI151" s="29"/>
      <c r="JXJ151" s="29"/>
      <c r="JXK151" s="29"/>
      <c r="JXL151" s="29"/>
      <c r="JXM151" s="29"/>
      <c r="JXN151" s="29"/>
      <c r="JXO151" s="29"/>
      <c r="JXP151" s="29"/>
      <c r="JXQ151" s="29"/>
      <c r="JXR151" s="29"/>
      <c r="JXS151" s="29"/>
      <c r="JXT151" s="29"/>
      <c r="JXU151" s="29"/>
      <c r="JXV151" s="29"/>
      <c r="JXW151" s="29"/>
      <c r="JXX151" s="29"/>
      <c r="JXY151" s="29"/>
      <c r="JXZ151" s="29"/>
      <c r="JYA151" s="29"/>
      <c r="JYB151" s="29"/>
      <c r="JYC151" s="29"/>
      <c r="JYD151" s="29"/>
      <c r="JYE151" s="29"/>
      <c r="JYF151" s="29"/>
      <c r="JYG151" s="29"/>
      <c r="JYH151" s="29"/>
      <c r="JYI151" s="29"/>
      <c r="JYJ151" s="29"/>
      <c r="JYK151" s="29"/>
      <c r="JYL151" s="29"/>
      <c r="JYN151" s="29"/>
      <c r="JYO151" s="29"/>
      <c r="JYP151" s="29"/>
      <c r="JYQ151" s="29"/>
      <c r="JYR151" s="29"/>
      <c r="JYS151" s="29"/>
      <c r="JYT151" s="29"/>
      <c r="JYU151" s="29"/>
      <c r="JYV151" s="29"/>
      <c r="JYW151" s="29"/>
      <c r="JYX151" s="29"/>
      <c r="JYY151" s="29"/>
      <c r="JYZ151" s="29"/>
      <c r="JZA151" s="29"/>
      <c r="JZB151" s="29"/>
      <c r="JZC151" s="29"/>
      <c r="JZD151" s="29"/>
      <c r="JZE151" s="29"/>
      <c r="JZF151" s="29"/>
      <c r="JZG151" s="29"/>
      <c r="JZH151" s="29"/>
      <c r="JZI151" s="29"/>
      <c r="JZJ151" s="29"/>
      <c r="JZK151" s="29"/>
      <c r="JZL151" s="29"/>
      <c r="JZM151" s="29"/>
      <c r="JZN151" s="29"/>
      <c r="JZO151" s="29"/>
      <c r="JZP151" s="29"/>
      <c r="JZQ151" s="29"/>
      <c r="JZR151" s="29"/>
      <c r="JZS151" s="29"/>
      <c r="JZT151" s="29"/>
      <c r="JZU151" s="29"/>
      <c r="JZV151" s="29"/>
      <c r="JZW151" s="29"/>
      <c r="JZX151" s="29"/>
      <c r="JZY151" s="29"/>
      <c r="JZZ151" s="29"/>
      <c r="KAA151" s="29"/>
      <c r="KAB151" s="29"/>
      <c r="KAC151" s="29"/>
      <c r="KAD151" s="29"/>
      <c r="KAE151" s="29"/>
      <c r="KAF151" s="29"/>
      <c r="KAG151" s="29"/>
      <c r="KAH151" s="29"/>
      <c r="KAI151" s="29"/>
      <c r="KAJ151" s="29"/>
      <c r="KAK151" s="29"/>
      <c r="KAL151" s="29"/>
      <c r="KAM151" s="29"/>
      <c r="KAN151" s="29"/>
      <c r="KAO151" s="29"/>
      <c r="KAP151" s="29"/>
      <c r="KAQ151" s="29"/>
      <c r="KAR151" s="29"/>
      <c r="KAS151" s="29"/>
      <c r="KAT151" s="29"/>
      <c r="KAU151" s="29"/>
      <c r="KAV151" s="29"/>
      <c r="KAW151" s="29"/>
      <c r="KAX151" s="29"/>
      <c r="KAY151" s="29"/>
      <c r="KAZ151" s="29"/>
      <c r="KBA151" s="29"/>
      <c r="KBB151" s="29"/>
      <c r="KBC151" s="29"/>
      <c r="KBD151" s="29"/>
      <c r="KBE151" s="29"/>
      <c r="KBF151" s="29"/>
      <c r="KBG151" s="29"/>
      <c r="KBH151" s="29"/>
      <c r="KBI151" s="29"/>
      <c r="KBJ151" s="29"/>
      <c r="KBK151" s="29"/>
      <c r="KBL151" s="29"/>
      <c r="KBM151" s="29"/>
      <c r="KBN151" s="29"/>
      <c r="KBO151" s="29"/>
      <c r="KBP151" s="29"/>
      <c r="KBQ151" s="29"/>
      <c r="KBR151" s="29"/>
      <c r="KBS151" s="29"/>
      <c r="KBT151" s="29"/>
      <c r="KBU151" s="29"/>
      <c r="KBV151" s="29"/>
      <c r="KBW151" s="29"/>
      <c r="KBX151" s="29"/>
      <c r="KBY151" s="29"/>
      <c r="KBZ151" s="29"/>
      <c r="KCA151" s="29"/>
      <c r="KCB151" s="29"/>
      <c r="KCC151" s="29"/>
      <c r="KCD151" s="29"/>
      <c r="KCE151" s="29"/>
      <c r="KCF151" s="29"/>
      <c r="KCG151" s="29"/>
      <c r="KCH151" s="29"/>
      <c r="KCI151" s="29"/>
      <c r="KCJ151" s="29"/>
      <c r="KCK151" s="29"/>
      <c r="KCL151" s="29"/>
      <c r="KCM151" s="29"/>
      <c r="KCN151" s="29"/>
      <c r="KCO151" s="29"/>
      <c r="KCP151" s="29"/>
      <c r="KCQ151" s="29"/>
      <c r="KCR151" s="29"/>
      <c r="KCS151" s="29"/>
      <c r="KCT151" s="29"/>
      <c r="KCU151" s="29"/>
      <c r="KCV151" s="29"/>
      <c r="KCW151" s="29"/>
      <c r="KCX151" s="29"/>
      <c r="KCY151" s="29"/>
      <c r="KCZ151" s="29"/>
      <c r="KDA151" s="29"/>
      <c r="KDB151" s="29"/>
      <c r="KDC151" s="29"/>
      <c r="KDD151" s="29"/>
      <c r="KDE151" s="29"/>
      <c r="KDF151" s="29"/>
      <c r="KDG151" s="29"/>
      <c r="KDH151" s="29"/>
      <c r="KDI151" s="29"/>
      <c r="KDJ151" s="29"/>
      <c r="KDK151" s="29"/>
      <c r="KDL151" s="29"/>
      <c r="KDM151" s="29"/>
      <c r="KDN151" s="29"/>
      <c r="KDO151" s="29"/>
      <c r="KDP151" s="29"/>
      <c r="KDQ151" s="29"/>
      <c r="KDR151" s="29"/>
      <c r="KDS151" s="29"/>
      <c r="KDT151" s="29"/>
      <c r="KDU151" s="29"/>
      <c r="KDV151" s="29"/>
      <c r="KDW151" s="29"/>
      <c r="KDX151" s="29"/>
      <c r="KDY151" s="29"/>
      <c r="KDZ151" s="29"/>
      <c r="KEA151" s="29"/>
      <c r="KEB151" s="29"/>
      <c r="KEC151" s="29"/>
      <c r="KED151" s="29"/>
      <c r="KEE151" s="29"/>
      <c r="KEF151" s="29"/>
      <c r="KEG151" s="29"/>
      <c r="KEH151" s="29"/>
      <c r="KEI151" s="29"/>
      <c r="KEJ151" s="29"/>
      <c r="KEK151" s="29"/>
      <c r="KEL151" s="29"/>
      <c r="KEM151" s="29"/>
      <c r="KEN151" s="29"/>
      <c r="KEO151" s="29"/>
      <c r="KEP151" s="29"/>
      <c r="KEQ151" s="29"/>
      <c r="KER151" s="29"/>
      <c r="KES151" s="29"/>
      <c r="KET151" s="29"/>
      <c r="KEU151" s="29"/>
      <c r="KEV151" s="29"/>
      <c r="KEW151" s="29"/>
      <c r="KEX151" s="29"/>
      <c r="KEY151" s="29"/>
      <c r="KEZ151" s="29"/>
      <c r="KFA151" s="29"/>
      <c r="KFB151" s="29"/>
      <c r="KFC151" s="29"/>
      <c r="KFD151" s="29"/>
      <c r="KFE151" s="29"/>
      <c r="KFF151" s="29"/>
      <c r="KFG151" s="29"/>
      <c r="KFH151" s="29"/>
      <c r="KFI151" s="29"/>
      <c r="KFJ151" s="29"/>
      <c r="KFK151" s="29"/>
      <c r="KFL151" s="29"/>
      <c r="KFM151" s="29"/>
      <c r="KFN151" s="29"/>
      <c r="KFO151" s="29"/>
      <c r="KFP151" s="29"/>
      <c r="KFQ151" s="29"/>
      <c r="KFR151" s="29"/>
      <c r="KFS151" s="29"/>
      <c r="KFT151" s="29"/>
      <c r="KFU151" s="29"/>
      <c r="KFV151" s="29"/>
      <c r="KFW151" s="29"/>
      <c r="KFX151" s="29"/>
      <c r="KFY151" s="29"/>
      <c r="KFZ151" s="29"/>
      <c r="KGA151" s="29"/>
      <c r="KGB151" s="29"/>
      <c r="KGC151" s="29"/>
      <c r="KGD151" s="29"/>
      <c r="KGE151" s="29"/>
      <c r="KGF151" s="29"/>
      <c r="KGG151" s="29"/>
      <c r="KGH151" s="29"/>
      <c r="KGI151" s="29"/>
      <c r="KGJ151" s="29"/>
      <c r="KGK151" s="29"/>
      <c r="KGL151" s="29"/>
      <c r="KGM151" s="29"/>
      <c r="KGN151" s="29"/>
      <c r="KGO151" s="29"/>
      <c r="KGP151" s="29"/>
      <c r="KGQ151" s="29"/>
      <c r="KGR151" s="29"/>
      <c r="KGS151" s="29"/>
      <c r="KGT151" s="29"/>
      <c r="KGU151" s="29"/>
      <c r="KGV151" s="29"/>
      <c r="KGW151" s="29"/>
      <c r="KGX151" s="29"/>
      <c r="KGY151" s="29"/>
      <c r="KGZ151" s="29"/>
      <c r="KHA151" s="29"/>
      <c r="KHB151" s="29"/>
      <c r="KHC151" s="29"/>
      <c r="KHD151" s="29"/>
      <c r="KHE151" s="29"/>
      <c r="KHF151" s="29"/>
      <c r="KHG151" s="29"/>
      <c r="KHH151" s="29"/>
      <c r="KHI151" s="29"/>
      <c r="KHJ151" s="29"/>
      <c r="KHK151" s="29"/>
      <c r="KHL151" s="29"/>
      <c r="KHM151" s="29"/>
      <c r="KHN151" s="29"/>
      <c r="KHO151" s="29"/>
      <c r="KHP151" s="29"/>
      <c r="KHQ151" s="29"/>
      <c r="KHR151" s="29"/>
      <c r="KHS151" s="29"/>
      <c r="KHT151" s="29"/>
      <c r="KHU151" s="29"/>
      <c r="KHV151" s="29"/>
      <c r="KHW151" s="29"/>
      <c r="KHX151" s="29"/>
      <c r="KHY151" s="29"/>
      <c r="KHZ151" s="29"/>
      <c r="KIA151" s="29"/>
      <c r="KIB151" s="29"/>
      <c r="KIC151" s="29"/>
      <c r="KID151" s="29"/>
      <c r="KIE151" s="29"/>
      <c r="KIF151" s="29"/>
      <c r="KIG151" s="29"/>
      <c r="KIH151" s="29"/>
      <c r="KIJ151" s="29"/>
      <c r="KIK151" s="29"/>
      <c r="KIL151" s="29"/>
      <c r="KIM151" s="29"/>
      <c r="KIN151" s="29"/>
      <c r="KIO151" s="29"/>
      <c r="KIP151" s="29"/>
      <c r="KIQ151" s="29"/>
      <c r="KIR151" s="29"/>
      <c r="KIS151" s="29"/>
      <c r="KIT151" s="29"/>
      <c r="KIU151" s="29"/>
      <c r="KIV151" s="29"/>
      <c r="KIW151" s="29"/>
      <c r="KIX151" s="29"/>
      <c r="KIY151" s="29"/>
      <c r="KIZ151" s="29"/>
      <c r="KJA151" s="29"/>
      <c r="KJB151" s="29"/>
      <c r="KJC151" s="29"/>
      <c r="KJD151" s="29"/>
      <c r="KJE151" s="29"/>
      <c r="KJF151" s="29"/>
      <c r="KJG151" s="29"/>
      <c r="KJH151" s="29"/>
      <c r="KJI151" s="29"/>
      <c r="KJJ151" s="29"/>
      <c r="KJK151" s="29"/>
      <c r="KJL151" s="29"/>
      <c r="KJM151" s="29"/>
      <c r="KJN151" s="29"/>
      <c r="KJO151" s="29"/>
      <c r="KJP151" s="29"/>
      <c r="KJQ151" s="29"/>
      <c r="KJR151" s="29"/>
      <c r="KJS151" s="29"/>
      <c r="KJT151" s="29"/>
      <c r="KJU151" s="29"/>
      <c r="KJV151" s="29"/>
      <c r="KJW151" s="29"/>
      <c r="KJX151" s="29"/>
      <c r="KJY151" s="29"/>
      <c r="KJZ151" s="29"/>
      <c r="KKA151" s="29"/>
      <c r="KKB151" s="29"/>
      <c r="KKC151" s="29"/>
      <c r="KKD151" s="29"/>
      <c r="KKE151" s="29"/>
      <c r="KKF151" s="29"/>
      <c r="KKG151" s="29"/>
      <c r="KKH151" s="29"/>
      <c r="KKI151" s="29"/>
      <c r="KKJ151" s="29"/>
      <c r="KKK151" s="29"/>
      <c r="KKL151" s="29"/>
      <c r="KKM151" s="29"/>
      <c r="KKN151" s="29"/>
      <c r="KKO151" s="29"/>
      <c r="KKP151" s="29"/>
      <c r="KKQ151" s="29"/>
      <c r="KKR151" s="29"/>
      <c r="KKS151" s="29"/>
      <c r="KKT151" s="29"/>
      <c r="KKU151" s="29"/>
      <c r="KKV151" s="29"/>
      <c r="KKW151" s="29"/>
      <c r="KKX151" s="29"/>
      <c r="KKY151" s="29"/>
      <c r="KKZ151" s="29"/>
      <c r="KLA151" s="29"/>
      <c r="KLB151" s="29"/>
      <c r="KLC151" s="29"/>
      <c r="KLD151" s="29"/>
      <c r="KLE151" s="29"/>
      <c r="KLF151" s="29"/>
      <c r="KLG151" s="29"/>
      <c r="KLH151" s="29"/>
      <c r="KLI151" s="29"/>
      <c r="KLJ151" s="29"/>
      <c r="KLK151" s="29"/>
      <c r="KLL151" s="29"/>
      <c r="KLM151" s="29"/>
      <c r="KLN151" s="29"/>
      <c r="KLO151" s="29"/>
      <c r="KLP151" s="29"/>
      <c r="KLQ151" s="29"/>
      <c r="KLR151" s="29"/>
      <c r="KLS151" s="29"/>
      <c r="KLT151" s="29"/>
      <c r="KLU151" s="29"/>
      <c r="KLV151" s="29"/>
      <c r="KLW151" s="29"/>
      <c r="KLX151" s="29"/>
      <c r="KLY151" s="29"/>
      <c r="KLZ151" s="29"/>
      <c r="KMA151" s="29"/>
      <c r="KMB151" s="29"/>
      <c r="KMC151" s="29"/>
      <c r="KMD151" s="29"/>
      <c r="KME151" s="29"/>
      <c r="KMF151" s="29"/>
      <c r="KMG151" s="29"/>
      <c r="KMH151" s="29"/>
      <c r="KMI151" s="29"/>
      <c r="KMJ151" s="29"/>
      <c r="KMK151" s="29"/>
      <c r="KML151" s="29"/>
      <c r="KMM151" s="29"/>
      <c r="KMN151" s="29"/>
      <c r="KMO151" s="29"/>
      <c r="KMP151" s="29"/>
      <c r="KMQ151" s="29"/>
      <c r="KMR151" s="29"/>
      <c r="KMS151" s="29"/>
      <c r="KMT151" s="29"/>
      <c r="KMU151" s="29"/>
      <c r="KMV151" s="29"/>
      <c r="KMW151" s="29"/>
      <c r="KMX151" s="29"/>
      <c r="KMY151" s="29"/>
      <c r="KMZ151" s="29"/>
      <c r="KNA151" s="29"/>
      <c r="KNB151" s="29"/>
      <c r="KNC151" s="29"/>
      <c r="KND151" s="29"/>
      <c r="KNE151" s="29"/>
      <c r="KNF151" s="29"/>
      <c r="KNG151" s="29"/>
      <c r="KNH151" s="29"/>
      <c r="KNI151" s="29"/>
      <c r="KNJ151" s="29"/>
      <c r="KNK151" s="29"/>
      <c r="KNL151" s="29"/>
      <c r="KNM151" s="29"/>
      <c r="KNN151" s="29"/>
      <c r="KNO151" s="29"/>
      <c r="KNP151" s="29"/>
      <c r="KNQ151" s="29"/>
      <c r="KNR151" s="29"/>
      <c r="KNS151" s="29"/>
      <c r="KNT151" s="29"/>
      <c r="KNU151" s="29"/>
      <c r="KNV151" s="29"/>
      <c r="KNW151" s="29"/>
      <c r="KNX151" s="29"/>
      <c r="KNY151" s="29"/>
      <c r="KNZ151" s="29"/>
      <c r="KOA151" s="29"/>
      <c r="KOB151" s="29"/>
      <c r="KOC151" s="29"/>
      <c r="KOD151" s="29"/>
      <c r="KOE151" s="29"/>
      <c r="KOF151" s="29"/>
      <c r="KOG151" s="29"/>
      <c r="KOH151" s="29"/>
      <c r="KOI151" s="29"/>
      <c r="KOJ151" s="29"/>
      <c r="KOK151" s="29"/>
      <c r="KOL151" s="29"/>
      <c r="KOM151" s="29"/>
      <c r="KON151" s="29"/>
      <c r="KOO151" s="29"/>
      <c r="KOP151" s="29"/>
      <c r="KOQ151" s="29"/>
      <c r="KOR151" s="29"/>
      <c r="KOS151" s="29"/>
      <c r="KOT151" s="29"/>
      <c r="KOU151" s="29"/>
      <c r="KOV151" s="29"/>
      <c r="KOW151" s="29"/>
      <c r="KOX151" s="29"/>
      <c r="KOY151" s="29"/>
      <c r="KOZ151" s="29"/>
      <c r="KPA151" s="29"/>
      <c r="KPB151" s="29"/>
      <c r="KPC151" s="29"/>
      <c r="KPD151" s="29"/>
      <c r="KPE151" s="29"/>
      <c r="KPF151" s="29"/>
      <c r="KPG151" s="29"/>
      <c r="KPH151" s="29"/>
      <c r="KPI151" s="29"/>
      <c r="KPJ151" s="29"/>
      <c r="KPK151" s="29"/>
      <c r="KPL151" s="29"/>
      <c r="KPM151" s="29"/>
      <c r="KPN151" s="29"/>
      <c r="KPO151" s="29"/>
      <c r="KPP151" s="29"/>
      <c r="KPQ151" s="29"/>
      <c r="KPR151" s="29"/>
      <c r="KPS151" s="29"/>
      <c r="KPT151" s="29"/>
      <c r="KPU151" s="29"/>
      <c r="KPV151" s="29"/>
      <c r="KPW151" s="29"/>
      <c r="KPX151" s="29"/>
      <c r="KPY151" s="29"/>
      <c r="KPZ151" s="29"/>
      <c r="KQA151" s="29"/>
      <c r="KQB151" s="29"/>
      <c r="KQC151" s="29"/>
      <c r="KQD151" s="29"/>
      <c r="KQE151" s="29"/>
      <c r="KQF151" s="29"/>
      <c r="KQG151" s="29"/>
      <c r="KQH151" s="29"/>
      <c r="KQI151" s="29"/>
      <c r="KQJ151" s="29"/>
      <c r="KQK151" s="29"/>
      <c r="KQL151" s="29"/>
      <c r="KQM151" s="29"/>
      <c r="KQN151" s="29"/>
      <c r="KQO151" s="29"/>
      <c r="KQP151" s="29"/>
      <c r="KQQ151" s="29"/>
      <c r="KQR151" s="29"/>
      <c r="KQS151" s="29"/>
      <c r="KQT151" s="29"/>
      <c r="KQU151" s="29"/>
      <c r="KQV151" s="29"/>
      <c r="KQW151" s="29"/>
      <c r="KQX151" s="29"/>
      <c r="KQY151" s="29"/>
      <c r="KQZ151" s="29"/>
      <c r="KRA151" s="29"/>
      <c r="KRB151" s="29"/>
      <c r="KRC151" s="29"/>
      <c r="KRD151" s="29"/>
      <c r="KRE151" s="29"/>
      <c r="KRF151" s="29"/>
      <c r="KRG151" s="29"/>
      <c r="KRH151" s="29"/>
      <c r="KRI151" s="29"/>
      <c r="KRJ151" s="29"/>
      <c r="KRK151" s="29"/>
      <c r="KRL151" s="29"/>
      <c r="KRM151" s="29"/>
      <c r="KRN151" s="29"/>
      <c r="KRO151" s="29"/>
      <c r="KRP151" s="29"/>
      <c r="KRQ151" s="29"/>
      <c r="KRR151" s="29"/>
      <c r="KRS151" s="29"/>
      <c r="KRT151" s="29"/>
      <c r="KRU151" s="29"/>
      <c r="KRV151" s="29"/>
      <c r="KRW151" s="29"/>
      <c r="KRX151" s="29"/>
      <c r="KRY151" s="29"/>
      <c r="KRZ151" s="29"/>
      <c r="KSA151" s="29"/>
      <c r="KSB151" s="29"/>
      <c r="KSC151" s="29"/>
      <c r="KSD151" s="29"/>
      <c r="KSF151" s="29"/>
      <c r="KSG151" s="29"/>
      <c r="KSH151" s="29"/>
      <c r="KSI151" s="29"/>
      <c r="KSJ151" s="29"/>
      <c r="KSK151" s="29"/>
      <c r="KSL151" s="29"/>
      <c r="KSM151" s="29"/>
      <c r="KSN151" s="29"/>
      <c r="KSO151" s="29"/>
      <c r="KSP151" s="29"/>
      <c r="KSQ151" s="29"/>
      <c r="KSR151" s="29"/>
      <c r="KSS151" s="29"/>
      <c r="KST151" s="29"/>
      <c r="KSU151" s="29"/>
      <c r="KSV151" s="29"/>
      <c r="KSW151" s="29"/>
      <c r="KSX151" s="29"/>
      <c r="KSY151" s="29"/>
      <c r="KSZ151" s="29"/>
      <c r="KTA151" s="29"/>
      <c r="KTB151" s="29"/>
      <c r="KTC151" s="29"/>
      <c r="KTD151" s="29"/>
      <c r="KTE151" s="29"/>
      <c r="KTF151" s="29"/>
      <c r="KTG151" s="29"/>
      <c r="KTH151" s="29"/>
      <c r="KTI151" s="29"/>
      <c r="KTJ151" s="29"/>
      <c r="KTK151" s="29"/>
      <c r="KTL151" s="29"/>
      <c r="KTM151" s="29"/>
      <c r="KTN151" s="29"/>
      <c r="KTO151" s="29"/>
      <c r="KTP151" s="29"/>
      <c r="KTQ151" s="29"/>
      <c r="KTR151" s="29"/>
      <c r="KTS151" s="29"/>
      <c r="KTT151" s="29"/>
      <c r="KTU151" s="29"/>
      <c r="KTV151" s="29"/>
      <c r="KTW151" s="29"/>
      <c r="KTX151" s="29"/>
      <c r="KTY151" s="29"/>
      <c r="KTZ151" s="29"/>
      <c r="KUA151" s="29"/>
      <c r="KUB151" s="29"/>
      <c r="KUC151" s="29"/>
      <c r="KUD151" s="29"/>
      <c r="KUE151" s="29"/>
      <c r="KUF151" s="29"/>
      <c r="KUG151" s="29"/>
      <c r="KUH151" s="29"/>
      <c r="KUI151" s="29"/>
      <c r="KUJ151" s="29"/>
      <c r="KUK151" s="29"/>
      <c r="KUL151" s="29"/>
      <c r="KUM151" s="29"/>
      <c r="KUN151" s="29"/>
      <c r="KUO151" s="29"/>
      <c r="KUP151" s="29"/>
      <c r="KUQ151" s="29"/>
      <c r="KUR151" s="29"/>
      <c r="KUS151" s="29"/>
      <c r="KUT151" s="29"/>
      <c r="KUU151" s="29"/>
      <c r="KUV151" s="29"/>
      <c r="KUW151" s="29"/>
      <c r="KUX151" s="29"/>
      <c r="KUY151" s="29"/>
      <c r="KUZ151" s="29"/>
      <c r="KVA151" s="29"/>
      <c r="KVB151" s="29"/>
      <c r="KVC151" s="29"/>
      <c r="KVD151" s="29"/>
      <c r="KVE151" s="29"/>
      <c r="KVF151" s="29"/>
      <c r="KVG151" s="29"/>
      <c r="KVH151" s="29"/>
      <c r="KVI151" s="29"/>
      <c r="KVJ151" s="29"/>
      <c r="KVK151" s="29"/>
      <c r="KVL151" s="29"/>
      <c r="KVM151" s="29"/>
      <c r="KVN151" s="29"/>
      <c r="KVO151" s="29"/>
      <c r="KVP151" s="29"/>
      <c r="KVQ151" s="29"/>
      <c r="KVR151" s="29"/>
      <c r="KVS151" s="29"/>
      <c r="KVT151" s="29"/>
      <c r="KVU151" s="29"/>
      <c r="KVV151" s="29"/>
      <c r="KVW151" s="29"/>
      <c r="KVX151" s="29"/>
      <c r="KVY151" s="29"/>
      <c r="KVZ151" s="29"/>
      <c r="KWA151" s="29"/>
      <c r="KWB151" s="29"/>
      <c r="KWC151" s="29"/>
      <c r="KWD151" s="29"/>
      <c r="KWE151" s="29"/>
      <c r="KWF151" s="29"/>
      <c r="KWG151" s="29"/>
      <c r="KWH151" s="29"/>
      <c r="KWI151" s="29"/>
      <c r="KWJ151" s="29"/>
      <c r="KWK151" s="29"/>
      <c r="KWL151" s="29"/>
      <c r="KWM151" s="29"/>
      <c r="KWN151" s="29"/>
      <c r="KWO151" s="29"/>
      <c r="KWP151" s="29"/>
      <c r="KWQ151" s="29"/>
      <c r="KWR151" s="29"/>
      <c r="KWS151" s="29"/>
      <c r="KWT151" s="29"/>
      <c r="KWU151" s="29"/>
      <c r="KWV151" s="29"/>
      <c r="KWW151" s="29"/>
      <c r="KWX151" s="29"/>
      <c r="KWY151" s="29"/>
      <c r="KWZ151" s="29"/>
      <c r="KXA151" s="29"/>
      <c r="KXB151" s="29"/>
      <c r="KXC151" s="29"/>
      <c r="KXD151" s="29"/>
      <c r="KXE151" s="29"/>
      <c r="KXF151" s="29"/>
      <c r="KXG151" s="29"/>
      <c r="KXH151" s="29"/>
      <c r="KXI151" s="29"/>
      <c r="KXJ151" s="29"/>
      <c r="KXK151" s="29"/>
      <c r="KXL151" s="29"/>
      <c r="KXM151" s="29"/>
      <c r="KXN151" s="29"/>
      <c r="KXO151" s="29"/>
      <c r="KXP151" s="29"/>
      <c r="KXQ151" s="29"/>
      <c r="KXR151" s="29"/>
      <c r="KXS151" s="29"/>
      <c r="KXT151" s="29"/>
      <c r="KXU151" s="29"/>
      <c r="KXV151" s="29"/>
      <c r="KXW151" s="29"/>
      <c r="KXX151" s="29"/>
      <c r="KXY151" s="29"/>
      <c r="KXZ151" s="29"/>
      <c r="KYA151" s="29"/>
      <c r="KYB151" s="29"/>
      <c r="KYC151" s="29"/>
      <c r="KYD151" s="29"/>
      <c r="KYE151" s="29"/>
      <c r="KYF151" s="29"/>
      <c r="KYG151" s="29"/>
      <c r="KYH151" s="29"/>
      <c r="KYI151" s="29"/>
      <c r="KYJ151" s="29"/>
      <c r="KYK151" s="29"/>
      <c r="KYL151" s="29"/>
      <c r="KYM151" s="29"/>
      <c r="KYN151" s="29"/>
      <c r="KYO151" s="29"/>
      <c r="KYP151" s="29"/>
      <c r="KYQ151" s="29"/>
      <c r="KYR151" s="29"/>
      <c r="KYS151" s="29"/>
      <c r="KYT151" s="29"/>
      <c r="KYU151" s="29"/>
      <c r="KYV151" s="29"/>
      <c r="KYW151" s="29"/>
      <c r="KYX151" s="29"/>
      <c r="KYY151" s="29"/>
      <c r="KYZ151" s="29"/>
      <c r="KZA151" s="29"/>
      <c r="KZB151" s="29"/>
      <c r="KZC151" s="29"/>
      <c r="KZD151" s="29"/>
      <c r="KZE151" s="29"/>
      <c r="KZF151" s="29"/>
      <c r="KZG151" s="29"/>
      <c r="KZH151" s="29"/>
      <c r="KZI151" s="29"/>
      <c r="KZJ151" s="29"/>
      <c r="KZK151" s="29"/>
      <c r="KZL151" s="29"/>
      <c r="KZM151" s="29"/>
      <c r="KZN151" s="29"/>
      <c r="KZO151" s="29"/>
      <c r="KZP151" s="29"/>
      <c r="KZQ151" s="29"/>
      <c r="KZR151" s="29"/>
      <c r="KZS151" s="29"/>
      <c r="KZT151" s="29"/>
      <c r="KZU151" s="29"/>
      <c r="KZV151" s="29"/>
      <c r="KZW151" s="29"/>
      <c r="KZX151" s="29"/>
      <c r="KZY151" s="29"/>
      <c r="KZZ151" s="29"/>
      <c r="LAA151" s="29"/>
      <c r="LAB151" s="29"/>
      <c r="LAC151" s="29"/>
      <c r="LAD151" s="29"/>
      <c r="LAE151" s="29"/>
      <c r="LAF151" s="29"/>
      <c r="LAG151" s="29"/>
      <c r="LAH151" s="29"/>
      <c r="LAI151" s="29"/>
      <c r="LAJ151" s="29"/>
      <c r="LAK151" s="29"/>
      <c r="LAL151" s="29"/>
      <c r="LAM151" s="29"/>
      <c r="LAN151" s="29"/>
      <c r="LAO151" s="29"/>
      <c r="LAP151" s="29"/>
      <c r="LAQ151" s="29"/>
      <c r="LAR151" s="29"/>
      <c r="LAS151" s="29"/>
      <c r="LAT151" s="29"/>
      <c r="LAU151" s="29"/>
      <c r="LAV151" s="29"/>
      <c r="LAW151" s="29"/>
      <c r="LAX151" s="29"/>
      <c r="LAY151" s="29"/>
      <c r="LAZ151" s="29"/>
      <c r="LBA151" s="29"/>
      <c r="LBB151" s="29"/>
      <c r="LBC151" s="29"/>
      <c r="LBD151" s="29"/>
      <c r="LBE151" s="29"/>
      <c r="LBF151" s="29"/>
      <c r="LBG151" s="29"/>
      <c r="LBH151" s="29"/>
      <c r="LBI151" s="29"/>
      <c r="LBJ151" s="29"/>
      <c r="LBK151" s="29"/>
      <c r="LBL151" s="29"/>
      <c r="LBM151" s="29"/>
      <c r="LBN151" s="29"/>
      <c r="LBO151" s="29"/>
      <c r="LBP151" s="29"/>
      <c r="LBQ151" s="29"/>
      <c r="LBR151" s="29"/>
      <c r="LBS151" s="29"/>
      <c r="LBT151" s="29"/>
      <c r="LBU151" s="29"/>
      <c r="LBV151" s="29"/>
      <c r="LBW151" s="29"/>
      <c r="LBX151" s="29"/>
      <c r="LBY151" s="29"/>
      <c r="LBZ151" s="29"/>
      <c r="LCB151" s="29"/>
      <c r="LCC151" s="29"/>
      <c r="LCD151" s="29"/>
      <c r="LCE151" s="29"/>
      <c r="LCF151" s="29"/>
      <c r="LCG151" s="29"/>
      <c r="LCH151" s="29"/>
      <c r="LCI151" s="29"/>
      <c r="LCJ151" s="29"/>
      <c r="LCK151" s="29"/>
      <c r="LCL151" s="29"/>
      <c r="LCM151" s="29"/>
      <c r="LCN151" s="29"/>
      <c r="LCO151" s="29"/>
      <c r="LCP151" s="29"/>
      <c r="LCQ151" s="29"/>
      <c r="LCR151" s="29"/>
      <c r="LCS151" s="29"/>
      <c r="LCT151" s="29"/>
      <c r="LCU151" s="29"/>
      <c r="LCV151" s="29"/>
      <c r="LCW151" s="29"/>
      <c r="LCX151" s="29"/>
      <c r="LCY151" s="29"/>
      <c r="LCZ151" s="29"/>
      <c r="LDA151" s="29"/>
      <c r="LDB151" s="29"/>
      <c r="LDC151" s="29"/>
      <c r="LDD151" s="29"/>
      <c r="LDE151" s="29"/>
      <c r="LDF151" s="29"/>
      <c r="LDG151" s="29"/>
      <c r="LDH151" s="29"/>
      <c r="LDI151" s="29"/>
      <c r="LDJ151" s="29"/>
      <c r="LDK151" s="29"/>
      <c r="LDL151" s="29"/>
      <c r="LDM151" s="29"/>
      <c r="LDN151" s="29"/>
      <c r="LDO151" s="29"/>
      <c r="LDP151" s="29"/>
      <c r="LDQ151" s="29"/>
      <c r="LDR151" s="29"/>
      <c r="LDS151" s="29"/>
      <c r="LDT151" s="29"/>
      <c r="LDU151" s="29"/>
      <c r="LDV151" s="29"/>
      <c r="LDW151" s="29"/>
      <c r="LDX151" s="29"/>
      <c r="LDY151" s="29"/>
      <c r="LDZ151" s="29"/>
      <c r="LEA151" s="29"/>
      <c r="LEB151" s="29"/>
      <c r="LEC151" s="29"/>
      <c r="LED151" s="29"/>
      <c r="LEE151" s="29"/>
      <c r="LEF151" s="29"/>
      <c r="LEG151" s="29"/>
      <c r="LEH151" s="29"/>
      <c r="LEI151" s="29"/>
      <c r="LEJ151" s="29"/>
      <c r="LEK151" s="29"/>
      <c r="LEL151" s="29"/>
      <c r="LEM151" s="29"/>
      <c r="LEN151" s="29"/>
      <c r="LEO151" s="29"/>
      <c r="LEP151" s="29"/>
      <c r="LEQ151" s="29"/>
      <c r="LER151" s="29"/>
      <c r="LES151" s="29"/>
      <c r="LET151" s="29"/>
      <c r="LEU151" s="29"/>
      <c r="LEV151" s="29"/>
      <c r="LEW151" s="29"/>
      <c r="LEX151" s="29"/>
      <c r="LEY151" s="29"/>
      <c r="LEZ151" s="29"/>
      <c r="LFA151" s="29"/>
      <c r="LFB151" s="29"/>
      <c r="LFC151" s="29"/>
      <c r="LFD151" s="29"/>
      <c r="LFE151" s="29"/>
      <c r="LFF151" s="29"/>
      <c r="LFG151" s="29"/>
      <c r="LFH151" s="29"/>
      <c r="LFI151" s="29"/>
      <c r="LFJ151" s="29"/>
      <c r="LFK151" s="29"/>
      <c r="LFL151" s="29"/>
      <c r="LFM151" s="29"/>
      <c r="LFN151" s="29"/>
      <c r="LFO151" s="29"/>
      <c r="LFP151" s="29"/>
      <c r="LFQ151" s="29"/>
      <c r="LFR151" s="29"/>
      <c r="LFS151" s="29"/>
      <c r="LFT151" s="29"/>
      <c r="LFU151" s="29"/>
      <c r="LFV151" s="29"/>
      <c r="LFW151" s="29"/>
      <c r="LFX151" s="29"/>
      <c r="LFY151" s="29"/>
      <c r="LFZ151" s="29"/>
      <c r="LGA151" s="29"/>
      <c r="LGB151" s="29"/>
      <c r="LGC151" s="29"/>
      <c r="LGD151" s="29"/>
      <c r="LGE151" s="29"/>
      <c r="LGF151" s="29"/>
      <c r="LGG151" s="29"/>
      <c r="LGH151" s="29"/>
      <c r="LGI151" s="29"/>
      <c r="LGJ151" s="29"/>
      <c r="LGK151" s="29"/>
      <c r="LGL151" s="29"/>
      <c r="LGM151" s="29"/>
      <c r="LGN151" s="29"/>
      <c r="LGO151" s="29"/>
      <c r="LGP151" s="29"/>
      <c r="LGQ151" s="29"/>
      <c r="LGR151" s="29"/>
      <c r="LGS151" s="29"/>
      <c r="LGT151" s="29"/>
      <c r="LGU151" s="29"/>
      <c r="LGV151" s="29"/>
      <c r="LGW151" s="29"/>
      <c r="LGX151" s="29"/>
      <c r="LGY151" s="29"/>
      <c r="LGZ151" s="29"/>
      <c r="LHA151" s="29"/>
      <c r="LHB151" s="29"/>
      <c r="LHC151" s="29"/>
      <c r="LHD151" s="29"/>
      <c r="LHE151" s="29"/>
      <c r="LHF151" s="29"/>
      <c r="LHG151" s="29"/>
      <c r="LHH151" s="29"/>
      <c r="LHI151" s="29"/>
      <c r="LHJ151" s="29"/>
      <c r="LHK151" s="29"/>
      <c r="LHL151" s="29"/>
      <c r="LHM151" s="29"/>
      <c r="LHN151" s="29"/>
      <c r="LHO151" s="29"/>
      <c r="LHP151" s="29"/>
      <c r="LHQ151" s="29"/>
      <c r="LHR151" s="29"/>
      <c r="LHS151" s="29"/>
      <c r="LHT151" s="29"/>
      <c r="LHU151" s="29"/>
      <c r="LHV151" s="29"/>
      <c r="LHW151" s="29"/>
      <c r="LHX151" s="29"/>
      <c r="LHY151" s="29"/>
      <c r="LHZ151" s="29"/>
      <c r="LIA151" s="29"/>
      <c r="LIB151" s="29"/>
      <c r="LIC151" s="29"/>
      <c r="LID151" s="29"/>
      <c r="LIE151" s="29"/>
      <c r="LIF151" s="29"/>
      <c r="LIG151" s="29"/>
      <c r="LIH151" s="29"/>
      <c r="LII151" s="29"/>
      <c r="LIJ151" s="29"/>
      <c r="LIK151" s="29"/>
      <c r="LIL151" s="29"/>
      <c r="LIM151" s="29"/>
      <c r="LIN151" s="29"/>
      <c r="LIO151" s="29"/>
      <c r="LIP151" s="29"/>
      <c r="LIQ151" s="29"/>
      <c r="LIR151" s="29"/>
      <c r="LIS151" s="29"/>
      <c r="LIT151" s="29"/>
      <c r="LIU151" s="29"/>
      <c r="LIV151" s="29"/>
      <c r="LIW151" s="29"/>
      <c r="LIX151" s="29"/>
      <c r="LIY151" s="29"/>
      <c r="LIZ151" s="29"/>
      <c r="LJA151" s="29"/>
      <c r="LJB151" s="29"/>
      <c r="LJC151" s="29"/>
      <c r="LJD151" s="29"/>
      <c r="LJE151" s="29"/>
      <c r="LJF151" s="29"/>
      <c r="LJG151" s="29"/>
      <c r="LJH151" s="29"/>
      <c r="LJI151" s="29"/>
      <c r="LJJ151" s="29"/>
      <c r="LJK151" s="29"/>
      <c r="LJL151" s="29"/>
      <c r="LJM151" s="29"/>
      <c r="LJN151" s="29"/>
      <c r="LJO151" s="29"/>
      <c r="LJP151" s="29"/>
      <c r="LJQ151" s="29"/>
      <c r="LJR151" s="29"/>
      <c r="LJS151" s="29"/>
      <c r="LJT151" s="29"/>
      <c r="LJU151" s="29"/>
      <c r="LJV151" s="29"/>
      <c r="LJW151" s="29"/>
      <c r="LJX151" s="29"/>
      <c r="LJY151" s="29"/>
      <c r="LJZ151" s="29"/>
      <c r="LKA151" s="29"/>
      <c r="LKB151" s="29"/>
      <c r="LKC151" s="29"/>
      <c r="LKD151" s="29"/>
      <c r="LKE151" s="29"/>
      <c r="LKF151" s="29"/>
      <c r="LKG151" s="29"/>
      <c r="LKH151" s="29"/>
      <c r="LKI151" s="29"/>
      <c r="LKJ151" s="29"/>
      <c r="LKK151" s="29"/>
      <c r="LKL151" s="29"/>
      <c r="LKM151" s="29"/>
      <c r="LKN151" s="29"/>
      <c r="LKO151" s="29"/>
      <c r="LKP151" s="29"/>
      <c r="LKQ151" s="29"/>
      <c r="LKR151" s="29"/>
      <c r="LKS151" s="29"/>
      <c r="LKT151" s="29"/>
      <c r="LKU151" s="29"/>
      <c r="LKV151" s="29"/>
      <c r="LKW151" s="29"/>
      <c r="LKX151" s="29"/>
      <c r="LKY151" s="29"/>
      <c r="LKZ151" s="29"/>
      <c r="LLA151" s="29"/>
      <c r="LLB151" s="29"/>
      <c r="LLC151" s="29"/>
      <c r="LLD151" s="29"/>
      <c r="LLE151" s="29"/>
      <c r="LLF151" s="29"/>
      <c r="LLG151" s="29"/>
      <c r="LLH151" s="29"/>
      <c r="LLI151" s="29"/>
      <c r="LLJ151" s="29"/>
      <c r="LLK151" s="29"/>
      <c r="LLL151" s="29"/>
      <c r="LLM151" s="29"/>
      <c r="LLN151" s="29"/>
      <c r="LLO151" s="29"/>
      <c r="LLP151" s="29"/>
      <c r="LLQ151" s="29"/>
      <c r="LLR151" s="29"/>
      <c r="LLS151" s="29"/>
      <c r="LLT151" s="29"/>
      <c r="LLU151" s="29"/>
      <c r="LLV151" s="29"/>
      <c r="LLX151" s="29"/>
      <c r="LLY151" s="29"/>
      <c r="LLZ151" s="29"/>
      <c r="LMA151" s="29"/>
      <c r="LMB151" s="29"/>
      <c r="LMC151" s="29"/>
      <c r="LMD151" s="29"/>
      <c r="LME151" s="29"/>
      <c r="LMF151" s="29"/>
      <c r="LMG151" s="29"/>
      <c r="LMH151" s="29"/>
      <c r="LMI151" s="29"/>
      <c r="LMJ151" s="29"/>
      <c r="LMK151" s="29"/>
      <c r="LML151" s="29"/>
      <c r="LMM151" s="29"/>
      <c r="LMN151" s="29"/>
      <c r="LMO151" s="29"/>
      <c r="LMP151" s="29"/>
      <c r="LMQ151" s="29"/>
      <c r="LMR151" s="29"/>
      <c r="LMS151" s="29"/>
      <c r="LMT151" s="29"/>
      <c r="LMU151" s="29"/>
      <c r="LMV151" s="29"/>
      <c r="LMW151" s="29"/>
      <c r="LMX151" s="29"/>
      <c r="LMY151" s="29"/>
      <c r="LMZ151" s="29"/>
      <c r="LNA151" s="29"/>
      <c r="LNB151" s="29"/>
      <c r="LNC151" s="29"/>
      <c r="LND151" s="29"/>
      <c r="LNE151" s="29"/>
      <c r="LNF151" s="29"/>
      <c r="LNG151" s="29"/>
      <c r="LNH151" s="29"/>
      <c r="LNI151" s="29"/>
      <c r="LNJ151" s="29"/>
      <c r="LNK151" s="29"/>
      <c r="LNL151" s="29"/>
      <c r="LNM151" s="29"/>
      <c r="LNN151" s="29"/>
      <c r="LNO151" s="29"/>
      <c r="LNP151" s="29"/>
      <c r="LNQ151" s="29"/>
      <c r="LNR151" s="29"/>
      <c r="LNS151" s="29"/>
      <c r="LNT151" s="29"/>
      <c r="LNU151" s="29"/>
      <c r="LNV151" s="29"/>
      <c r="LNW151" s="29"/>
      <c r="LNX151" s="29"/>
      <c r="LNY151" s="29"/>
      <c r="LNZ151" s="29"/>
      <c r="LOA151" s="29"/>
      <c r="LOB151" s="29"/>
      <c r="LOC151" s="29"/>
      <c r="LOD151" s="29"/>
      <c r="LOE151" s="29"/>
      <c r="LOF151" s="29"/>
      <c r="LOG151" s="29"/>
      <c r="LOH151" s="29"/>
      <c r="LOI151" s="29"/>
      <c r="LOJ151" s="29"/>
      <c r="LOK151" s="29"/>
      <c r="LOL151" s="29"/>
      <c r="LOM151" s="29"/>
      <c r="LON151" s="29"/>
      <c r="LOO151" s="29"/>
      <c r="LOP151" s="29"/>
      <c r="LOQ151" s="29"/>
      <c r="LOR151" s="29"/>
      <c r="LOS151" s="29"/>
      <c r="LOT151" s="29"/>
      <c r="LOU151" s="29"/>
      <c r="LOV151" s="29"/>
      <c r="LOW151" s="29"/>
      <c r="LOX151" s="29"/>
      <c r="LOY151" s="29"/>
      <c r="LOZ151" s="29"/>
      <c r="LPA151" s="29"/>
      <c r="LPB151" s="29"/>
      <c r="LPC151" s="29"/>
      <c r="LPD151" s="29"/>
      <c r="LPE151" s="29"/>
      <c r="LPF151" s="29"/>
      <c r="LPG151" s="29"/>
      <c r="LPH151" s="29"/>
      <c r="LPI151" s="29"/>
      <c r="LPJ151" s="29"/>
      <c r="LPK151" s="29"/>
      <c r="LPL151" s="29"/>
      <c r="LPM151" s="29"/>
      <c r="LPN151" s="29"/>
      <c r="LPO151" s="29"/>
      <c r="LPP151" s="29"/>
      <c r="LPQ151" s="29"/>
      <c r="LPR151" s="29"/>
      <c r="LPS151" s="29"/>
      <c r="LPT151" s="29"/>
      <c r="LPU151" s="29"/>
      <c r="LPV151" s="29"/>
      <c r="LPW151" s="29"/>
      <c r="LPX151" s="29"/>
      <c r="LPY151" s="29"/>
      <c r="LPZ151" s="29"/>
      <c r="LQA151" s="29"/>
      <c r="LQB151" s="29"/>
      <c r="LQC151" s="29"/>
      <c r="LQD151" s="29"/>
      <c r="LQE151" s="29"/>
      <c r="LQF151" s="29"/>
      <c r="LQG151" s="29"/>
      <c r="LQH151" s="29"/>
      <c r="LQI151" s="29"/>
      <c r="LQJ151" s="29"/>
      <c r="LQK151" s="29"/>
      <c r="LQL151" s="29"/>
      <c r="LQM151" s="29"/>
      <c r="LQN151" s="29"/>
      <c r="LQO151" s="29"/>
      <c r="LQP151" s="29"/>
      <c r="LQQ151" s="29"/>
      <c r="LQR151" s="29"/>
      <c r="LQS151" s="29"/>
      <c r="LQT151" s="29"/>
      <c r="LQU151" s="29"/>
      <c r="LQV151" s="29"/>
      <c r="LQW151" s="29"/>
      <c r="LQX151" s="29"/>
      <c r="LQY151" s="29"/>
      <c r="LQZ151" s="29"/>
      <c r="LRA151" s="29"/>
      <c r="LRB151" s="29"/>
      <c r="LRC151" s="29"/>
      <c r="LRD151" s="29"/>
      <c r="LRE151" s="29"/>
      <c r="LRF151" s="29"/>
      <c r="LRG151" s="29"/>
      <c r="LRH151" s="29"/>
      <c r="LRI151" s="29"/>
      <c r="LRJ151" s="29"/>
      <c r="LRK151" s="29"/>
      <c r="LRL151" s="29"/>
      <c r="LRM151" s="29"/>
      <c r="LRN151" s="29"/>
      <c r="LRO151" s="29"/>
      <c r="LRP151" s="29"/>
      <c r="LRQ151" s="29"/>
      <c r="LRR151" s="29"/>
      <c r="LRS151" s="29"/>
      <c r="LRT151" s="29"/>
      <c r="LRU151" s="29"/>
      <c r="LRV151" s="29"/>
      <c r="LRW151" s="29"/>
      <c r="LRX151" s="29"/>
      <c r="LRY151" s="29"/>
      <c r="LRZ151" s="29"/>
      <c r="LSA151" s="29"/>
      <c r="LSB151" s="29"/>
      <c r="LSC151" s="29"/>
      <c r="LSD151" s="29"/>
      <c r="LSE151" s="29"/>
      <c r="LSF151" s="29"/>
      <c r="LSG151" s="29"/>
      <c r="LSH151" s="29"/>
      <c r="LSI151" s="29"/>
      <c r="LSJ151" s="29"/>
      <c r="LSK151" s="29"/>
      <c r="LSL151" s="29"/>
      <c r="LSM151" s="29"/>
      <c r="LSN151" s="29"/>
      <c r="LSO151" s="29"/>
      <c r="LSP151" s="29"/>
      <c r="LSQ151" s="29"/>
      <c r="LSR151" s="29"/>
      <c r="LSS151" s="29"/>
      <c r="LST151" s="29"/>
      <c r="LSU151" s="29"/>
      <c r="LSV151" s="29"/>
      <c r="LSW151" s="29"/>
      <c r="LSX151" s="29"/>
      <c r="LSY151" s="29"/>
      <c r="LSZ151" s="29"/>
      <c r="LTA151" s="29"/>
      <c r="LTB151" s="29"/>
      <c r="LTC151" s="29"/>
      <c r="LTD151" s="29"/>
      <c r="LTE151" s="29"/>
      <c r="LTF151" s="29"/>
      <c r="LTG151" s="29"/>
      <c r="LTH151" s="29"/>
      <c r="LTI151" s="29"/>
      <c r="LTJ151" s="29"/>
      <c r="LTK151" s="29"/>
      <c r="LTL151" s="29"/>
      <c r="LTM151" s="29"/>
      <c r="LTN151" s="29"/>
      <c r="LTO151" s="29"/>
      <c r="LTP151" s="29"/>
      <c r="LTQ151" s="29"/>
      <c r="LTR151" s="29"/>
      <c r="LTS151" s="29"/>
      <c r="LTT151" s="29"/>
      <c r="LTU151" s="29"/>
      <c r="LTV151" s="29"/>
      <c r="LTW151" s="29"/>
      <c r="LTX151" s="29"/>
      <c r="LTY151" s="29"/>
      <c r="LTZ151" s="29"/>
      <c r="LUA151" s="29"/>
      <c r="LUB151" s="29"/>
      <c r="LUC151" s="29"/>
      <c r="LUD151" s="29"/>
      <c r="LUE151" s="29"/>
      <c r="LUF151" s="29"/>
      <c r="LUG151" s="29"/>
      <c r="LUH151" s="29"/>
      <c r="LUI151" s="29"/>
      <c r="LUJ151" s="29"/>
      <c r="LUK151" s="29"/>
      <c r="LUL151" s="29"/>
      <c r="LUM151" s="29"/>
      <c r="LUN151" s="29"/>
      <c r="LUO151" s="29"/>
      <c r="LUP151" s="29"/>
      <c r="LUQ151" s="29"/>
      <c r="LUR151" s="29"/>
      <c r="LUS151" s="29"/>
      <c r="LUT151" s="29"/>
      <c r="LUU151" s="29"/>
      <c r="LUV151" s="29"/>
      <c r="LUW151" s="29"/>
      <c r="LUX151" s="29"/>
      <c r="LUY151" s="29"/>
      <c r="LUZ151" s="29"/>
      <c r="LVA151" s="29"/>
      <c r="LVB151" s="29"/>
      <c r="LVC151" s="29"/>
      <c r="LVD151" s="29"/>
      <c r="LVE151" s="29"/>
      <c r="LVF151" s="29"/>
      <c r="LVG151" s="29"/>
      <c r="LVH151" s="29"/>
      <c r="LVI151" s="29"/>
      <c r="LVJ151" s="29"/>
      <c r="LVK151" s="29"/>
      <c r="LVL151" s="29"/>
      <c r="LVM151" s="29"/>
      <c r="LVN151" s="29"/>
      <c r="LVO151" s="29"/>
      <c r="LVP151" s="29"/>
      <c r="LVQ151" s="29"/>
      <c r="LVR151" s="29"/>
      <c r="LVT151" s="29"/>
      <c r="LVU151" s="29"/>
      <c r="LVV151" s="29"/>
      <c r="LVW151" s="29"/>
      <c r="LVX151" s="29"/>
      <c r="LVY151" s="29"/>
      <c r="LVZ151" s="29"/>
      <c r="LWA151" s="29"/>
      <c r="LWB151" s="29"/>
      <c r="LWC151" s="29"/>
      <c r="LWD151" s="29"/>
      <c r="LWE151" s="29"/>
      <c r="LWF151" s="29"/>
      <c r="LWG151" s="29"/>
      <c r="LWH151" s="29"/>
      <c r="LWI151" s="29"/>
      <c r="LWJ151" s="29"/>
      <c r="LWK151" s="29"/>
      <c r="LWL151" s="29"/>
      <c r="LWM151" s="29"/>
      <c r="LWN151" s="29"/>
      <c r="LWO151" s="29"/>
      <c r="LWP151" s="29"/>
      <c r="LWQ151" s="29"/>
      <c r="LWR151" s="29"/>
      <c r="LWS151" s="29"/>
      <c r="LWT151" s="29"/>
      <c r="LWU151" s="29"/>
      <c r="LWV151" s="29"/>
      <c r="LWW151" s="29"/>
      <c r="LWX151" s="29"/>
      <c r="LWY151" s="29"/>
      <c r="LWZ151" s="29"/>
      <c r="LXA151" s="29"/>
      <c r="LXB151" s="29"/>
      <c r="LXC151" s="29"/>
      <c r="LXD151" s="29"/>
      <c r="LXE151" s="29"/>
      <c r="LXF151" s="29"/>
      <c r="LXG151" s="29"/>
      <c r="LXH151" s="29"/>
      <c r="LXI151" s="29"/>
      <c r="LXJ151" s="29"/>
      <c r="LXK151" s="29"/>
      <c r="LXL151" s="29"/>
      <c r="LXM151" s="29"/>
      <c r="LXN151" s="29"/>
      <c r="LXO151" s="29"/>
      <c r="LXP151" s="29"/>
      <c r="LXQ151" s="29"/>
      <c r="LXR151" s="29"/>
      <c r="LXS151" s="29"/>
      <c r="LXT151" s="29"/>
      <c r="LXU151" s="29"/>
      <c r="LXV151" s="29"/>
      <c r="LXW151" s="29"/>
      <c r="LXX151" s="29"/>
      <c r="LXY151" s="29"/>
      <c r="LXZ151" s="29"/>
      <c r="LYA151" s="29"/>
      <c r="LYB151" s="29"/>
      <c r="LYC151" s="29"/>
      <c r="LYD151" s="29"/>
      <c r="LYE151" s="29"/>
      <c r="LYF151" s="29"/>
      <c r="LYG151" s="29"/>
      <c r="LYH151" s="29"/>
      <c r="LYI151" s="29"/>
      <c r="LYJ151" s="29"/>
      <c r="LYK151" s="29"/>
      <c r="LYL151" s="29"/>
      <c r="LYM151" s="29"/>
      <c r="LYN151" s="29"/>
      <c r="LYO151" s="29"/>
      <c r="LYP151" s="29"/>
      <c r="LYQ151" s="29"/>
      <c r="LYR151" s="29"/>
      <c r="LYS151" s="29"/>
      <c r="LYT151" s="29"/>
      <c r="LYU151" s="29"/>
      <c r="LYV151" s="29"/>
      <c r="LYW151" s="29"/>
      <c r="LYX151" s="29"/>
      <c r="LYY151" s="29"/>
      <c r="LYZ151" s="29"/>
      <c r="LZA151" s="29"/>
      <c r="LZB151" s="29"/>
      <c r="LZC151" s="29"/>
      <c r="LZD151" s="29"/>
      <c r="LZE151" s="29"/>
      <c r="LZF151" s="29"/>
      <c r="LZG151" s="29"/>
      <c r="LZH151" s="29"/>
      <c r="LZI151" s="29"/>
      <c r="LZJ151" s="29"/>
      <c r="LZK151" s="29"/>
      <c r="LZL151" s="29"/>
      <c r="LZM151" s="29"/>
      <c r="LZN151" s="29"/>
      <c r="LZO151" s="29"/>
      <c r="LZP151" s="29"/>
      <c r="LZQ151" s="29"/>
      <c r="LZR151" s="29"/>
      <c r="LZS151" s="29"/>
      <c r="LZT151" s="29"/>
      <c r="LZU151" s="29"/>
      <c r="LZV151" s="29"/>
      <c r="LZW151" s="29"/>
      <c r="LZX151" s="29"/>
      <c r="LZY151" s="29"/>
      <c r="LZZ151" s="29"/>
      <c r="MAA151" s="29"/>
      <c r="MAB151" s="29"/>
      <c r="MAC151" s="29"/>
      <c r="MAD151" s="29"/>
      <c r="MAE151" s="29"/>
      <c r="MAF151" s="29"/>
      <c r="MAG151" s="29"/>
      <c r="MAH151" s="29"/>
      <c r="MAI151" s="29"/>
      <c r="MAJ151" s="29"/>
      <c r="MAK151" s="29"/>
      <c r="MAL151" s="29"/>
      <c r="MAM151" s="29"/>
      <c r="MAN151" s="29"/>
      <c r="MAO151" s="29"/>
      <c r="MAP151" s="29"/>
      <c r="MAQ151" s="29"/>
      <c r="MAR151" s="29"/>
      <c r="MAS151" s="29"/>
      <c r="MAT151" s="29"/>
      <c r="MAU151" s="29"/>
      <c r="MAV151" s="29"/>
      <c r="MAW151" s="29"/>
      <c r="MAX151" s="29"/>
      <c r="MAY151" s="29"/>
      <c r="MAZ151" s="29"/>
      <c r="MBA151" s="29"/>
      <c r="MBB151" s="29"/>
      <c r="MBC151" s="29"/>
      <c r="MBD151" s="29"/>
      <c r="MBE151" s="29"/>
      <c r="MBF151" s="29"/>
      <c r="MBG151" s="29"/>
      <c r="MBH151" s="29"/>
      <c r="MBI151" s="29"/>
      <c r="MBJ151" s="29"/>
      <c r="MBK151" s="29"/>
      <c r="MBL151" s="29"/>
      <c r="MBM151" s="29"/>
      <c r="MBN151" s="29"/>
      <c r="MBO151" s="29"/>
      <c r="MBP151" s="29"/>
      <c r="MBQ151" s="29"/>
      <c r="MBR151" s="29"/>
      <c r="MBS151" s="29"/>
      <c r="MBT151" s="29"/>
      <c r="MBU151" s="29"/>
      <c r="MBV151" s="29"/>
      <c r="MBW151" s="29"/>
      <c r="MBX151" s="29"/>
      <c r="MBY151" s="29"/>
      <c r="MBZ151" s="29"/>
      <c r="MCA151" s="29"/>
      <c r="MCB151" s="29"/>
      <c r="MCC151" s="29"/>
      <c r="MCD151" s="29"/>
      <c r="MCE151" s="29"/>
      <c r="MCF151" s="29"/>
      <c r="MCG151" s="29"/>
      <c r="MCH151" s="29"/>
      <c r="MCI151" s="29"/>
      <c r="MCJ151" s="29"/>
      <c r="MCK151" s="29"/>
      <c r="MCL151" s="29"/>
      <c r="MCM151" s="29"/>
      <c r="MCN151" s="29"/>
      <c r="MCO151" s="29"/>
      <c r="MCP151" s="29"/>
      <c r="MCQ151" s="29"/>
      <c r="MCR151" s="29"/>
      <c r="MCS151" s="29"/>
      <c r="MCT151" s="29"/>
      <c r="MCU151" s="29"/>
      <c r="MCV151" s="29"/>
      <c r="MCW151" s="29"/>
      <c r="MCX151" s="29"/>
      <c r="MCY151" s="29"/>
      <c r="MCZ151" s="29"/>
      <c r="MDA151" s="29"/>
      <c r="MDB151" s="29"/>
      <c r="MDC151" s="29"/>
      <c r="MDD151" s="29"/>
      <c r="MDE151" s="29"/>
      <c r="MDF151" s="29"/>
      <c r="MDG151" s="29"/>
      <c r="MDH151" s="29"/>
      <c r="MDI151" s="29"/>
      <c r="MDJ151" s="29"/>
      <c r="MDK151" s="29"/>
      <c r="MDL151" s="29"/>
      <c r="MDM151" s="29"/>
      <c r="MDN151" s="29"/>
      <c r="MDO151" s="29"/>
      <c r="MDP151" s="29"/>
      <c r="MDQ151" s="29"/>
      <c r="MDR151" s="29"/>
      <c r="MDS151" s="29"/>
      <c r="MDT151" s="29"/>
      <c r="MDU151" s="29"/>
      <c r="MDV151" s="29"/>
      <c r="MDW151" s="29"/>
      <c r="MDX151" s="29"/>
      <c r="MDY151" s="29"/>
      <c r="MDZ151" s="29"/>
      <c r="MEA151" s="29"/>
      <c r="MEB151" s="29"/>
      <c r="MEC151" s="29"/>
      <c r="MED151" s="29"/>
      <c r="MEE151" s="29"/>
      <c r="MEF151" s="29"/>
      <c r="MEG151" s="29"/>
      <c r="MEH151" s="29"/>
      <c r="MEI151" s="29"/>
      <c r="MEJ151" s="29"/>
      <c r="MEK151" s="29"/>
      <c r="MEL151" s="29"/>
      <c r="MEM151" s="29"/>
      <c r="MEN151" s="29"/>
      <c r="MEO151" s="29"/>
      <c r="MEP151" s="29"/>
      <c r="MEQ151" s="29"/>
      <c r="MER151" s="29"/>
      <c r="MES151" s="29"/>
      <c r="MET151" s="29"/>
      <c r="MEU151" s="29"/>
      <c r="MEV151" s="29"/>
      <c r="MEW151" s="29"/>
      <c r="MEX151" s="29"/>
      <c r="MEY151" s="29"/>
      <c r="MEZ151" s="29"/>
      <c r="MFA151" s="29"/>
      <c r="MFB151" s="29"/>
      <c r="MFC151" s="29"/>
      <c r="MFD151" s="29"/>
      <c r="MFE151" s="29"/>
      <c r="MFF151" s="29"/>
      <c r="MFG151" s="29"/>
      <c r="MFH151" s="29"/>
      <c r="MFI151" s="29"/>
      <c r="MFJ151" s="29"/>
      <c r="MFK151" s="29"/>
      <c r="MFL151" s="29"/>
      <c r="MFM151" s="29"/>
      <c r="MFN151" s="29"/>
      <c r="MFP151" s="29"/>
      <c r="MFQ151" s="29"/>
      <c r="MFR151" s="29"/>
      <c r="MFS151" s="29"/>
      <c r="MFT151" s="29"/>
      <c r="MFU151" s="29"/>
      <c r="MFV151" s="29"/>
      <c r="MFW151" s="29"/>
      <c r="MFX151" s="29"/>
      <c r="MFY151" s="29"/>
      <c r="MFZ151" s="29"/>
      <c r="MGA151" s="29"/>
      <c r="MGB151" s="29"/>
      <c r="MGC151" s="29"/>
      <c r="MGD151" s="29"/>
      <c r="MGE151" s="29"/>
      <c r="MGF151" s="29"/>
      <c r="MGG151" s="29"/>
      <c r="MGH151" s="29"/>
      <c r="MGI151" s="29"/>
      <c r="MGJ151" s="29"/>
      <c r="MGK151" s="29"/>
      <c r="MGL151" s="29"/>
      <c r="MGM151" s="29"/>
      <c r="MGN151" s="29"/>
      <c r="MGO151" s="29"/>
      <c r="MGP151" s="29"/>
      <c r="MGQ151" s="29"/>
      <c r="MGR151" s="29"/>
      <c r="MGS151" s="29"/>
      <c r="MGT151" s="29"/>
      <c r="MGU151" s="29"/>
      <c r="MGV151" s="29"/>
      <c r="MGW151" s="29"/>
      <c r="MGX151" s="29"/>
      <c r="MGY151" s="29"/>
      <c r="MGZ151" s="29"/>
      <c r="MHA151" s="29"/>
      <c r="MHB151" s="29"/>
      <c r="MHC151" s="29"/>
      <c r="MHD151" s="29"/>
      <c r="MHE151" s="29"/>
      <c r="MHF151" s="29"/>
      <c r="MHG151" s="29"/>
      <c r="MHH151" s="29"/>
      <c r="MHI151" s="29"/>
      <c r="MHJ151" s="29"/>
      <c r="MHK151" s="29"/>
      <c r="MHL151" s="29"/>
      <c r="MHM151" s="29"/>
      <c r="MHN151" s="29"/>
      <c r="MHO151" s="29"/>
      <c r="MHP151" s="29"/>
      <c r="MHQ151" s="29"/>
      <c r="MHR151" s="29"/>
      <c r="MHS151" s="29"/>
      <c r="MHT151" s="29"/>
      <c r="MHU151" s="29"/>
      <c r="MHV151" s="29"/>
      <c r="MHW151" s="29"/>
      <c r="MHX151" s="29"/>
      <c r="MHY151" s="29"/>
      <c r="MHZ151" s="29"/>
      <c r="MIA151" s="29"/>
      <c r="MIB151" s="29"/>
      <c r="MIC151" s="29"/>
      <c r="MID151" s="29"/>
      <c r="MIE151" s="29"/>
      <c r="MIF151" s="29"/>
      <c r="MIG151" s="29"/>
      <c r="MIH151" s="29"/>
      <c r="MII151" s="29"/>
      <c r="MIJ151" s="29"/>
      <c r="MIK151" s="29"/>
      <c r="MIL151" s="29"/>
      <c r="MIM151" s="29"/>
      <c r="MIN151" s="29"/>
      <c r="MIO151" s="29"/>
      <c r="MIP151" s="29"/>
      <c r="MIQ151" s="29"/>
      <c r="MIR151" s="29"/>
      <c r="MIS151" s="29"/>
      <c r="MIT151" s="29"/>
      <c r="MIU151" s="29"/>
      <c r="MIV151" s="29"/>
      <c r="MIW151" s="29"/>
      <c r="MIX151" s="29"/>
      <c r="MIY151" s="29"/>
      <c r="MIZ151" s="29"/>
      <c r="MJA151" s="29"/>
      <c r="MJB151" s="29"/>
      <c r="MJC151" s="29"/>
      <c r="MJD151" s="29"/>
      <c r="MJE151" s="29"/>
      <c r="MJF151" s="29"/>
      <c r="MJG151" s="29"/>
      <c r="MJH151" s="29"/>
      <c r="MJI151" s="29"/>
      <c r="MJJ151" s="29"/>
      <c r="MJK151" s="29"/>
      <c r="MJL151" s="29"/>
      <c r="MJM151" s="29"/>
      <c r="MJN151" s="29"/>
      <c r="MJO151" s="29"/>
      <c r="MJP151" s="29"/>
      <c r="MJQ151" s="29"/>
      <c r="MJR151" s="29"/>
      <c r="MJS151" s="29"/>
      <c r="MJT151" s="29"/>
      <c r="MJU151" s="29"/>
      <c r="MJV151" s="29"/>
      <c r="MJW151" s="29"/>
      <c r="MJX151" s="29"/>
      <c r="MJY151" s="29"/>
      <c r="MJZ151" s="29"/>
      <c r="MKA151" s="29"/>
      <c r="MKB151" s="29"/>
      <c r="MKC151" s="29"/>
      <c r="MKD151" s="29"/>
      <c r="MKE151" s="29"/>
      <c r="MKF151" s="29"/>
      <c r="MKG151" s="29"/>
      <c r="MKH151" s="29"/>
      <c r="MKI151" s="29"/>
      <c r="MKJ151" s="29"/>
      <c r="MKK151" s="29"/>
      <c r="MKL151" s="29"/>
      <c r="MKM151" s="29"/>
      <c r="MKN151" s="29"/>
      <c r="MKO151" s="29"/>
      <c r="MKP151" s="29"/>
      <c r="MKQ151" s="29"/>
      <c r="MKR151" s="29"/>
      <c r="MKS151" s="29"/>
      <c r="MKT151" s="29"/>
      <c r="MKU151" s="29"/>
      <c r="MKV151" s="29"/>
      <c r="MKW151" s="29"/>
      <c r="MKX151" s="29"/>
      <c r="MKY151" s="29"/>
      <c r="MKZ151" s="29"/>
      <c r="MLA151" s="29"/>
      <c r="MLB151" s="29"/>
      <c r="MLC151" s="29"/>
      <c r="MLD151" s="29"/>
      <c r="MLE151" s="29"/>
      <c r="MLF151" s="29"/>
      <c r="MLG151" s="29"/>
      <c r="MLH151" s="29"/>
      <c r="MLI151" s="29"/>
      <c r="MLJ151" s="29"/>
      <c r="MLK151" s="29"/>
      <c r="MLL151" s="29"/>
      <c r="MLM151" s="29"/>
      <c r="MLN151" s="29"/>
      <c r="MLO151" s="29"/>
      <c r="MLP151" s="29"/>
      <c r="MLQ151" s="29"/>
      <c r="MLR151" s="29"/>
      <c r="MLS151" s="29"/>
      <c r="MLT151" s="29"/>
      <c r="MLU151" s="29"/>
      <c r="MLV151" s="29"/>
      <c r="MLW151" s="29"/>
      <c r="MLX151" s="29"/>
      <c r="MLY151" s="29"/>
      <c r="MLZ151" s="29"/>
      <c r="MMA151" s="29"/>
      <c r="MMB151" s="29"/>
      <c r="MMC151" s="29"/>
      <c r="MMD151" s="29"/>
      <c r="MME151" s="29"/>
      <c r="MMF151" s="29"/>
      <c r="MMG151" s="29"/>
      <c r="MMH151" s="29"/>
      <c r="MMI151" s="29"/>
      <c r="MMJ151" s="29"/>
      <c r="MMK151" s="29"/>
      <c r="MML151" s="29"/>
      <c r="MMM151" s="29"/>
      <c r="MMN151" s="29"/>
      <c r="MMO151" s="29"/>
      <c r="MMP151" s="29"/>
      <c r="MMQ151" s="29"/>
      <c r="MMR151" s="29"/>
      <c r="MMS151" s="29"/>
      <c r="MMT151" s="29"/>
      <c r="MMU151" s="29"/>
      <c r="MMV151" s="29"/>
      <c r="MMW151" s="29"/>
      <c r="MMX151" s="29"/>
      <c r="MMY151" s="29"/>
      <c r="MMZ151" s="29"/>
      <c r="MNA151" s="29"/>
      <c r="MNB151" s="29"/>
      <c r="MNC151" s="29"/>
      <c r="MND151" s="29"/>
      <c r="MNE151" s="29"/>
      <c r="MNF151" s="29"/>
      <c r="MNG151" s="29"/>
      <c r="MNH151" s="29"/>
      <c r="MNI151" s="29"/>
      <c r="MNJ151" s="29"/>
      <c r="MNK151" s="29"/>
      <c r="MNL151" s="29"/>
      <c r="MNM151" s="29"/>
      <c r="MNN151" s="29"/>
      <c r="MNO151" s="29"/>
      <c r="MNP151" s="29"/>
      <c r="MNQ151" s="29"/>
      <c r="MNR151" s="29"/>
      <c r="MNS151" s="29"/>
      <c r="MNT151" s="29"/>
      <c r="MNU151" s="29"/>
      <c r="MNV151" s="29"/>
      <c r="MNW151" s="29"/>
      <c r="MNX151" s="29"/>
      <c r="MNY151" s="29"/>
      <c r="MNZ151" s="29"/>
      <c r="MOA151" s="29"/>
      <c r="MOB151" s="29"/>
      <c r="MOC151" s="29"/>
      <c r="MOD151" s="29"/>
      <c r="MOE151" s="29"/>
      <c r="MOF151" s="29"/>
      <c r="MOG151" s="29"/>
      <c r="MOH151" s="29"/>
      <c r="MOI151" s="29"/>
      <c r="MOJ151" s="29"/>
      <c r="MOK151" s="29"/>
      <c r="MOL151" s="29"/>
      <c r="MOM151" s="29"/>
      <c r="MON151" s="29"/>
      <c r="MOO151" s="29"/>
      <c r="MOP151" s="29"/>
      <c r="MOQ151" s="29"/>
      <c r="MOR151" s="29"/>
      <c r="MOS151" s="29"/>
      <c r="MOT151" s="29"/>
      <c r="MOU151" s="29"/>
      <c r="MOV151" s="29"/>
      <c r="MOW151" s="29"/>
      <c r="MOX151" s="29"/>
      <c r="MOY151" s="29"/>
      <c r="MOZ151" s="29"/>
      <c r="MPA151" s="29"/>
      <c r="MPB151" s="29"/>
      <c r="MPC151" s="29"/>
      <c r="MPD151" s="29"/>
      <c r="MPE151" s="29"/>
      <c r="MPF151" s="29"/>
      <c r="MPG151" s="29"/>
      <c r="MPH151" s="29"/>
      <c r="MPI151" s="29"/>
      <c r="MPJ151" s="29"/>
      <c r="MPL151" s="29"/>
      <c r="MPM151" s="29"/>
      <c r="MPN151" s="29"/>
      <c r="MPO151" s="29"/>
      <c r="MPP151" s="29"/>
      <c r="MPQ151" s="29"/>
      <c r="MPR151" s="29"/>
      <c r="MPS151" s="29"/>
      <c r="MPT151" s="29"/>
      <c r="MPU151" s="29"/>
      <c r="MPV151" s="29"/>
      <c r="MPW151" s="29"/>
      <c r="MPX151" s="29"/>
      <c r="MPY151" s="29"/>
      <c r="MPZ151" s="29"/>
      <c r="MQA151" s="29"/>
      <c r="MQB151" s="29"/>
      <c r="MQC151" s="29"/>
      <c r="MQD151" s="29"/>
      <c r="MQE151" s="29"/>
      <c r="MQF151" s="29"/>
      <c r="MQG151" s="29"/>
      <c r="MQH151" s="29"/>
      <c r="MQI151" s="29"/>
      <c r="MQJ151" s="29"/>
      <c r="MQK151" s="29"/>
      <c r="MQL151" s="29"/>
      <c r="MQM151" s="29"/>
      <c r="MQN151" s="29"/>
      <c r="MQO151" s="29"/>
      <c r="MQP151" s="29"/>
      <c r="MQQ151" s="29"/>
      <c r="MQR151" s="29"/>
      <c r="MQS151" s="29"/>
      <c r="MQT151" s="29"/>
      <c r="MQU151" s="29"/>
      <c r="MQV151" s="29"/>
      <c r="MQW151" s="29"/>
      <c r="MQX151" s="29"/>
      <c r="MQY151" s="29"/>
      <c r="MQZ151" s="29"/>
      <c r="MRA151" s="29"/>
      <c r="MRB151" s="29"/>
      <c r="MRC151" s="29"/>
      <c r="MRD151" s="29"/>
      <c r="MRE151" s="29"/>
      <c r="MRF151" s="29"/>
      <c r="MRG151" s="29"/>
      <c r="MRH151" s="29"/>
      <c r="MRI151" s="29"/>
      <c r="MRJ151" s="29"/>
      <c r="MRK151" s="29"/>
      <c r="MRL151" s="29"/>
      <c r="MRM151" s="29"/>
      <c r="MRN151" s="29"/>
      <c r="MRO151" s="29"/>
      <c r="MRP151" s="29"/>
      <c r="MRQ151" s="29"/>
      <c r="MRR151" s="29"/>
      <c r="MRS151" s="29"/>
      <c r="MRT151" s="29"/>
      <c r="MRU151" s="29"/>
      <c r="MRV151" s="29"/>
      <c r="MRW151" s="29"/>
      <c r="MRX151" s="29"/>
      <c r="MRY151" s="29"/>
      <c r="MRZ151" s="29"/>
      <c r="MSA151" s="29"/>
      <c r="MSB151" s="29"/>
      <c r="MSC151" s="29"/>
      <c r="MSD151" s="29"/>
      <c r="MSE151" s="29"/>
      <c r="MSF151" s="29"/>
      <c r="MSG151" s="29"/>
      <c r="MSH151" s="29"/>
      <c r="MSI151" s="29"/>
      <c r="MSJ151" s="29"/>
      <c r="MSK151" s="29"/>
      <c r="MSL151" s="29"/>
      <c r="MSM151" s="29"/>
      <c r="MSN151" s="29"/>
      <c r="MSO151" s="29"/>
      <c r="MSP151" s="29"/>
      <c r="MSQ151" s="29"/>
      <c r="MSR151" s="29"/>
      <c r="MSS151" s="29"/>
      <c r="MST151" s="29"/>
      <c r="MSU151" s="29"/>
      <c r="MSV151" s="29"/>
      <c r="MSW151" s="29"/>
      <c r="MSX151" s="29"/>
      <c r="MSY151" s="29"/>
      <c r="MSZ151" s="29"/>
      <c r="MTA151" s="29"/>
      <c r="MTB151" s="29"/>
      <c r="MTC151" s="29"/>
      <c r="MTD151" s="29"/>
      <c r="MTE151" s="29"/>
      <c r="MTF151" s="29"/>
      <c r="MTG151" s="29"/>
      <c r="MTH151" s="29"/>
      <c r="MTI151" s="29"/>
      <c r="MTJ151" s="29"/>
      <c r="MTK151" s="29"/>
      <c r="MTL151" s="29"/>
      <c r="MTM151" s="29"/>
      <c r="MTN151" s="29"/>
      <c r="MTO151" s="29"/>
      <c r="MTP151" s="29"/>
      <c r="MTQ151" s="29"/>
      <c r="MTR151" s="29"/>
      <c r="MTS151" s="29"/>
      <c r="MTT151" s="29"/>
      <c r="MTU151" s="29"/>
      <c r="MTV151" s="29"/>
      <c r="MTW151" s="29"/>
      <c r="MTX151" s="29"/>
      <c r="MTY151" s="29"/>
      <c r="MTZ151" s="29"/>
      <c r="MUA151" s="29"/>
      <c r="MUB151" s="29"/>
      <c r="MUC151" s="29"/>
      <c r="MUD151" s="29"/>
      <c r="MUE151" s="29"/>
      <c r="MUF151" s="29"/>
      <c r="MUG151" s="29"/>
      <c r="MUH151" s="29"/>
      <c r="MUI151" s="29"/>
      <c r="MUJ151" s="29"/>
      <c r="MUK151" s="29"/>
      <c r="MUL151" s="29"/>
      <c r="MUM151" s="29"/>
      <c r="MUN151" s="29"/>
      <c r="MUO151" s="29"/>
      <c r="MUP151" s="29"/>
      <c r="MUQ151" s="29"/>
      <c r="MUR151" s="29"/>
      <c r="MUS151" s="29"/>
      <c r="MUT151" s="29"/>
      <c r="MUU151" s="29"/>
      <c r="MUV151" s="29"/>
      <c r="MUW151" s="29"/>
      <c r="MUX151" s="29"/>
      <c r="MUY151" s="29"/>
      <c r="MUZ151" s="29"/>
      <c r="MVA151" s="29"/>
      <c r="MVB151" s="29"/>
      <c r="MVC151" s="29"/>
      <c r="MVD151" s="29"/>
      <c r="MVE151" s="29"/>
      <c r="MVF151" s="29"/>
      <c r="MVG151" s="29"/>
      <c r="MVH151" s="29"/>
      <c r="MVI151" s="29"/>
      <c r="MVJ151" s="29"/>
      <c r="MVK151" s="29"/>
      <c r="MVL151" s="29"/>
      <c r="MVM151" s="29"/>
      <c r="MVN151" s="29"/>
      <c r="MVO151" s="29"/>
      <c r="MVP151" s="29"/>
      <c r="MVQ151" s="29"/>
      <c r="MVR151" s="29"/>
      <c r="MVS151" s="29"/>
      <c r="MVT151" s="29"/>
      <c r="MVU151" s="29"/>
      <c r="MVV151" s="29"/>
      <c r="MVW151" s="29"/>
      <c r="MVX151" s="29"/>
      <c r="MVY151" s="29"/>
      <c r="MVZ151" s="29"/>
      <c r="MWA151" s="29"/>
      <c r="MWB151" s="29"/>
      <c r="MWC151" s="29"/>
      <c r="MWD151" s="29"/>
      <c r="MWE151" s="29"/>
      <c r="MWF151" s="29"/>
      <c r="MWG151" s="29"/>
      <c r="MWH151" s="29"/>
      <c r="MWI151" s="29"/>
      <c r="MWJ151" s="29"/>
      <c r="MWK151" s="29"/>
      <c r="MWL151" s="29"/>
      <c r="MWM151" s="29"/>
      <c r="MWN151" s="29"/>
      <c r="MWO151" s="29"/>
      <c r="MWP151" s="29"/>
      <c r="MWQ151" s="29"/>
      <c r="MWR151" s="29"/>
      <c r="MWS151" s="29"/>
      <c r="MWT151" s="29"/>
      <c r="MWU151" s="29"/>
      <c r="MWV151" s="29"/>
      <c r="MWW151" s="29"/>
      <c r="MWX151" s="29"/>
      <c r="MWY151" s="29"/>
      <c r="MWZ151" s="29"/>
      <c r="MXA151" s="29"/>
      <c r="MXB151" s="29"/>
      <c r="MXC151" s="29"/>
      <c r="MXD151" s="29"/>
      <c r="MXE151" s="29"/>
      <c r="MXF151" s="29"/>
      <c r="MXG151" s="29"/>
      <c r="MXH151" s="29"/>
      <c r="MXI151" s="29"/>
      <c r="MXJ151" s="29"/>
      <c r="MXK151" s="29"/>
      <c r="MXL151" s="29"/>
      <c r="MXM151" s="29"/>
      <c r="MXN151" s="29"/>
      <c r="MXO151" s="29"/>
      <c r="MXP151" s="29"/>
      <c r="MXQ151" s="29"/>
      <c r="MXR151" s="29"/>
      <c r="MXS151" s="29"/>
      <c r="MXT151" s="29"/>
      <c r="MXU151" s="29"/>
      <c r="MXV151" s="29"/>
      <c r="MXW151" s="29"/>
      <c r="MXX151" s="29"/>
      <c r="MXY151" s="29"/>
      <c r="MXZ151" s="29"/>
      <c r="MYA151" s="29"/>
      <c r="MYB151" s="29"/>
      <c r="MYC151" s="29"/>
      <c r="MYD151" s="29"/>
      <c r="MYE151" s="29"/>
      <c r="MYF151" s="29"/>
      <c r="MYG151" s="29"/>
      <c r="MYH151" s="29"/>
      <c r="MYI151" s="29"/>
      <c r="MYJ151" s="29"/>
      <c r="MYK151" s="29"/>
      <c r="MYL151" s="29"/>
      <c r="MYM151" s="29"/>
      <c r="MYN151" s="29"/>
      <c r="MYO151" s="29"/>
      <c r="MYP151" s="29"/>
      <c r="MYQ151" s="29"/>
      <c r="MYR151" s="29"/>
      <c r="MYS151" s="29"/>
      <c r="MYT151" s="29"/>
      <c r="MYU151" s="29"/>
      <c r="MYV151" s="29"/>
      <c r="MYW151" s="29"/>
      <c r="MYX151" s="29"/>
      <c r="MYY151" s="29"/>
      <c r="MYZ151" s="29"/>
      <c r="MZA151" s="29"/>
      <c r="MZB151" s="29"/>
      <c r="MZC151" s="29"/>
      <c r="MZD151" s="29"/>
      <c r="MZE151" s="29"/>
      <c r="MZF151" s="29"/>
      <c r="MZH151" s="29"/>
      <c r="MZI151" s="29"/>
      <c r="MZJ151" s="29"/>
      <c r="MZK151" s="29"/>
      <c r="MZL151" s="29"/>
      <c r="MZM151" s="29"/>
      <c r="MZN151" s="29"/>
      <c r="MZO151" s="29"/>
      <c r="MZP151" s="29"/>
      <c r="MZQ151" s="29"/>
      <c r="MZR151" s="29"/>
      <c r="MZS151" s="29"/>
      <c r="MZT151" s="29"/>
      <c r="MZU151" s="29"/>
      <c r="MZV151" s="29"/>
      <c r="MZW151" s="29"/>
      <c r="MZX151" s="29"/>
      <c r="MZY151" s="29"/>
      <c r="MZZ151" s="29"/>
      <c r="NAA151" s="29"/>
      <c r="NAB151" s="29"/>
      <c r="NAC151" s="29"/>
      <c r="NAD151" s="29"/>
      <c r="NAE151" s="29"/>
      <c r="NAF151" s="29"/>
      <c r="NAG151" s="29"/>
      <c r="NAH151" s="29"/>
      <c r="NAI151" s="29"/>
      <c r="NAJ151" s="29"/>
      <c r="NAK151" s="29"/>
      <c r="NAL151" s="29"/>
      <c r="NAM151" s="29"/>
      <c r="NAN151" s="29"/>
      <c r="NAO151" s="29"/>
      <c r="NAP151" s="29"/>
      <c r="NAQ151" s="29"/>
      <c r="NAR151" s="29"/>
      <c r="NAS151" s="29"/>
      <c r="NAT151" s="29"/>
      <c r="NAU151" s="29"/>
      <c r="NAV151" s="29"/>
      <c r="NAW151" s="29"/>
      <c r="NAX151" s="29"/>
      <c r="NAY151" s="29"/>
      <c r="NAZ151" s="29"/>
      <c r="NBA151" s="29"/>
      <c r="NBB151" s="29"/>
      <c r="NBC151" s="29"/>
      <c r="NBD151" s="29"/>
      <c r="NBE151" s="29"/>
      <c r="NBF151" s="29"/>
      <c r="NBG151" s="29"/>
      <c r="NBH151" s="29"/>
      <c r="NBI151" s="29"/>
      <c r="NBJ151" s="29"/>
      <c r="NBK151" s="29"/>
      <c r="NBL151" s="29"/>
      <c r="NBM151" s="29"/>
      <c r="NBN151" s="29"/>
      <c r="NBO151" s="29"/>
      <c r="NBP151" s="29"/>
      <c r="NBQ151" s="29"/>
      <c r="NBR151" s="29"/>
      <c r="NBS151" s="29"/>
      <c r="NBT151" s="29"/>
      <c r="NBU151" s="29"/>
      <c r="NBV151" s="29"/>
      <c r="NBW151" s="29"/>
      <c r="NBX151" s="29"/>
      <c r="NBY151" s="29"/>
      <c r="NBZ151" s="29"/>
      <c r="NCA151" s="29"/>
      <c r="NCB151" s="29"/>
      <c r="NCC151" s="29"/>
      <c r="NCD151" s="29"/>
      <c r="NCE151" s="29"/>
      <c r="NCF151" s="29"/>
      <c r="NCG151" s="29"/>
      <c r="NCH151" s="29"/>
      <c r="NCI151" s="29"/>
      <c r="NCJ151" s="29"/>
      <c r="NCK151" s="29"/>
      <c r="NCL151" s="29"/>
      <c r="NCM151" s="29"/>
      <c r="NCN151" s="29"/>
      <c r="NCO151" s="29"/>
      <c r="NCP151" s="29"/>
      <c r="NCQ151" s="29"/>
      <c r="NCR151" s="29"/>
      <c r="NCS151" s="29"/>
      <c r="NCT151" s="29"/>
      <c r="NCU151" s="29"/>
      <c r="NCV151" s="29"/>
      <c r="NCW151" s="29"/>
      <c r="NCX151" s="29"/>
      <c r="NCY151" s="29"/>
      <c r="NCZ151" s="29"/>
      <c r="NDA151" s="29"/>
      <c r="NDB151" s="29"/>
      <c r="NDC151" s="29"/>
      <c r="NDD151" s="29"/>
      <c r="NDE151" s="29"/>
      <c r="NDF151" s="29"/>
      <c r="NDG151" s="29"/>
      <c r="NDH151" s="29"/>
      <c r="NDI151" s="29"/>
      <c r="NDJ151" s="29"/>
      <c r="NDK151" s="29"/>
      <c r="NDL151" s="29"/>
      <c r="NDM151" s="29"/>
      <c r="NDN151" s="29"/>
      <c r="NDO151" s="29"/>
      <c r="NDP151" s="29"/>
      <c r="NDQ151" s="29"/>
      <c r="NDR151" s="29"/>
      <c r="NDS151" s="29"/>
      <c r="NDT151" s="29"/>
      <c r="NDU151" s="29"/>
      <c r="NDV151" s="29"/>
      <c r="NDW151" s="29"/>
      <c r="NDX151" s="29"/>
      <c r="NDY151" s="29"/>
      <c r="NDZ151" s="29"/>
      <c r="NEA151" s="29"/>
      <c r="NEB151" s="29"/>
      <c r="NEC151" s="29"/>
      <c r="NED151" s="29"/>
      <c r="NEE151" s="29"/>
      <c r="NEF151" s="29"/>
      <c r="NEG151" s="29"/>
      <c r="NEH151" s="29"/>
      <c r="NEI151" s="29"/>
      <c r="NEJ151" s="29"/>
      <c r="NEK151" s="29"/>
      <c r="NEL151" s="29"/>
      <c r="NEM151" s="29"/>
      <c r="NEN151" s="29"/>
      <c r="NEO151" s="29"/>
      <c r="NEP151" s="29"/>
      <c r="NEQ151" s="29"/>
      <c r="NER151" s="29"/>
      <c r="NES151" s="29"/>
      <c r="NET151" s="29"/>
      <c r="NEU151" s="29"/>
      <c r="NEV151" s="29"/>
      <c r="NEW151" s="29"/>
      <c r="NEX151" s="29"/>
      <c r="NEY151" s="29"/>
      <c r="NEZ151" s="29"/>
      <c r="NFA151" s="29"/>
      <c r="NFB151" s="29"/>
      <c r="NFC151" s="29"/>
      <c r="NFD151" s="29"/>
      <c r="NFE151" s="29"/>
      <c r="NFF151" s="29"/>
      <c r="NFG151" s="29"/>
      <c r="NFH151" s="29"/>
      <c r="NFI151" s="29"/>
      <c r="NFJ151" s="29"/>
      <c r="NFK151" s="29"/>
      <c r="NFL151" s="29"/>
      <c r="NFM151" s="29"/>
      <c r="NFN151" s="29"/>
      <c r="NFO151" s="29"/>
      <c r="NFP151" s="29"/>
      <c r="NFQ151" s="29"/>
      <c r="NFR151" s="29"/>
      <c r="NFS151" s="29"/>
      <c r="NFT151" s="29"/>
      <c r="NFU151" s="29"/>
      <c r="NFV151" s="29"/>
      <c r="NFW151" s="29"/>
      <c r="NFX151" s="29"/>
      <c r="NFY151" s="29"/>
      <c r="NFZ151" s="29"/>
      <c r="NGA151" s="29"/>
      <c r="NGB151" s="29"/>
      <c r="NGC151" s="29"/>
      <c r="NGD151" s="29"/>
      <c r="NGE151" s="29"/>
      <c r="NGF151" s="29"/>
      <c r="NGG151" s="29"/>
      <c r="NGH151" s="29"/>
      <c r="NGI151" s="29"/>
      <c r="NGJ151" s="29"/>
      <c r="NGK151" s="29"/>
      <c r="NGL151" s="29"/>
      <c r="NGM151" s="29"/>
      <c r="NGN151" s="29"/>
      <c r="NGO151" s="29"/>
      <c r="NGP151" s="29"/>
      <c r="NGQ151" s="29"/>
      <c r="NGR151" s="29"/>
      <c r="NGS151" s="29"/>
      <c r="NGT151" s="29"/>
      <c r="NGU151" s="29"/>
      <c r="NGV151" s="29"/>
      <c r="NGW151" s="29"/>
      <c r="NGX151" s="29"/>
      <c r="NGY151" s="29"/>
      <c r="NGZ151" s="29"/>
      <c r="NHA151" s="29"/>
      <c r="NHB151" s="29"/>
      <c r="NHC151" s="29"/>
      <c r="NHD151" s="29"/>
      <c r="NHE151" s="29"/>
      <c r="NHF151" s="29"/>
      <c r="NHG151" s="29"/>
      <c r="NHH151" s="29"/>
      <c r="NHI151" s="29"/>
      <c r="NHJ151" s="29"/>
      <c r="NHK151" s="29"/>
      <c r="NHL151" s="29"/>
      <c r="NHM151" s="29"/>
      <c r="NHN151" s="29"/>
      <c r="NHO151" s="29"/>
      <c r="NHP151" s="29"/>
      <c r="NHQ151" s="29"/>
      <c r="NHR151" s="29"/>
      <c r="NHS151" s="29"/>
      <c r="NHT151" s="29"/>
      <c r="NHU151" s="29"/>
      <c r="NHV151" s="29"/>
      <c r="NHW151" s="29"/>
      <c r="NHX151" s="29"/>
      <c r="NHY151" s="29"/>
      <c r="NHZ151" s="29"/>
      <c r="NIA151" s="29"/>
      <c r="NIB151" s="29"/>
      <c r="NIC151" s="29"/>
      <c r="NID151" s="29"/>
      <c r="NIE151" s="29"/>
      <c r="NIF151" s="29"/>
      <c r="NIG151" s="29"/>
      <c r="NIH151" s="29"/>
      <c r="NII151" s="29"/>
      <c r="NIJ151" s="29"/>
      <c r="NIK151" s="29"/>
      <c r="NIL151" s="29"/>
      <c r="NIM151" s="29"/>
      <c r="NIN151" s="29"/>
      <c r="NIO151" s="29"/>
      <c r="NIP151" s="29"/>
      <c r="NIQ151" s="29"/>
      <c r="NIR151" s="29"/>
      <c r="NIS151" s="29"/>
      <c r="NIT151" s="29"/>
      <c r="NIU151" s="29"/>
      <c r="NIV151" s="29"/>
      <c r="NIW151" s="29"/>
      <c r="NIX151" s="29"/>
      <c r="NIY151" s="29"/>
      <c r="NIZ151" s="29"/>
      <c r="NJA151" s="29"/>
      <c r="NJB151" s="29"/>
      <c r="NJD151" s="29"/>
      <c r="NJE151" s="29"/>
      <c r="NJF151" s="29"/>
      <c r="NJG151" s="29"/>
      <c r="NJH151" s="29"/>
      <c r="NJI151" s="29"/>
      <c r="NJJ151" s="29"/>
      <c r="NJK151" s="29"/>
      <c r="NJL151" s="29"/>
      <c r="NJM151" s="29"/>
      <c r="NJN151" s="29"/>
      <c r="NJO151" s="29"/>
      <c r="NJP151" s="29"/>
      <c r="NJQ151" s="29"/>
      <c r="NJR151" s="29"/>
      <c r="NJS151" s="29"/>
      <c r="NJT151" s="29"/>
      <c r="NJU151" s="29"/>
      <c r="NJV151" s="29"/>
      <c r="NJW151" s="29"/>
      <c r="NJX151" s="29"/>
      <c r="NJY151" s="29"/>
      <c r="NJZ151" s="29"/>
      <c r="NKA151" s="29"/>
      <c r="NKB151" s="29"/>
      <c r="NKC151" s="29"/>
      <c r="NKD151" s="29"/>
      <c r="NKE151" s="29"/>
      <c r="NKF151" s="29"/>
      <c r="NKG151" s="29"/>
      <c r="NKH151" s="29"/>
      <c r="NKI151" s="29"/>
      <c r="NKJ151" s="29"/>
      <c r="NKK151" s="29"/>
      <c r="NKL151" s="29"/>
      <c r="NKM151" s="29"/>
      <c r="NKN151" s="29"/>
      <c r="NKO151" s="29"/>
      <c r="NKP151" s="29"/>
      <c r="NKQ151" s="29"/>
      <c r="NKR151" s="29"/>
      <c r="NKS151" s="29"/>
      <c r="NKT151" s="29"/>
      <c r="NKU151" s="29"/>
      <c r="NKV151" s="29"/>
      <c r="NKW151" s="29"/>
      <c r="NKX151" s="29"/>
      <c r="NKY151" s="29"/>
      <c r="NKZ151" s="29"/>
      <c r="NLA151" s="29"/>
      <c r="NLB151" s="29"/>
      <c r="NLC151" s="29"/>
      <c r="NLD151" s="29"/>
      <c r="NLE151" s="29"/>
      <c r="NLF151" s="29"/>
      <c r="NLG151" s="29"/>
      <c r="NLH151" s="29"/>
      <c r="NLI151" s="29"/>
      <c r="NLJ151" s="29"/>
      <c r="NLK151" s="29"/>
      <c r="NLL151" s="29"/>
      <c r="NLM151" s="29"/>
      <c r="NLN151" s="29"/>
      <c r="NLO151" s="29"/>
      <c r="NLP151" s="29"/>
      <c r="NLQ151" s="29"/>
      <c r="NLR151" s="29"/>
      <c r="NLS151" s="29"/>
      <c r="NLT151" s="29"/>
      <c r="NLU151" s="29"/>
      <c r="NLV151" s="29"/>
      <c r="NLW151" s="29"/>
      <c r="NLX151" s="29"/>
      <c r="NLY151" s="29"/>
      <c r="NLZ151" s="29"/>
      <c r="NMA151" s="29"/>
      <c r="NMB151" s="29"/>
      <c r="NMC151" s="29"/>
      <c r="NMD151" s="29"/>
      <c r="NME151" s="29"/>
      <c r="NMF151" s="29"/>
      <c r="NMG151" s="29"/>
      <c r="NMH151" s="29"/>
      <c r="NMI151" s="29"/>
      <c r="NMJ151" s="29"/>
      <c r="NMK151" s="29"/>
      <c r="NML151" s="29"/>
      <c r="NMM151" s="29"/>
      <c r="NMN151" s="29"/>
      <c r="NMO151" s="29"/>
      <c r="NMP151" s="29"/>
      <c r="NMQ151" s="29"/>
      <c r="NMR151" s="29"/>
      <c r="NMS151" s="29"/>
      <c r="NMT151" s="29"/>
      <c r="NMU151" s="29"/>
      <c r="NMV151" s="29"/>
      <c r="NMW151" s="29"/>
      <c r="NMX151" s="29"/>
      <c r="NMY151" s="29"/>
      <c r="NMZ151" s="29"/>
      <c r="NNA151" s="29"/>
      <c r="NNB151" s="29"/>
      <c r="NNC151" s="29"/>
      <c r="NND151" s="29"/>
      <c r="NNE151" s="29"/>
      <c r="NNF151" s="29"/>
      <c r="NNG151" s="29"/>
      <c r="NNH151" s="29"/>
      <c r="NNI151" s="29"/>
      <c r="NNJ151" s="29"/>
      <c r="NNK151" s="29"/>
      <c r="NNL151" s="29"/>
      <c r="NNM151" s="29"/>
      <c r="NNN151" s="29"/>
      <c r="NNO151" s="29"/>
      <c r="NNP151" s="29"/>
      <c r="NNQ151" s="29"/>
      <c r="NNR151" s="29"/>
      <c r="NNS151" s="29"/>
      <c r="NNT151" s="29"/>
      <c r="NNU151" s="29"/>
      <c r="NNV151" s="29"/>
      <c r="NNW151" s="29"/>
      <c r="NNX151" s="29"/>
      <c r="NNY151" s="29"/>
      <c r="NNZ151" s="29"/>
      <c r="NOA151" s="29"/>
      <c r="NOB151" s="29"/>
      <c r="NOC151" s="29"/>
      <c r="NOD151" s="29"/>
      <c r="NOE151" s="29"/>
      <c r="NOF151" s="29"/>
      <c r="NOG151" s="29"/>
      <c r="NOH151" s="29"/>
      <c r="NOI151" s="29"/>
      <c r="NOJ151" s="29"/>
      <c r="NOK151" s="29"/>
      <c r="NOL151" s="29"/>
      <c r="NOM151" s="29"/>
      <c r="NON151" s="29"/>
      <c r="NOO151" s="29"/>
      <c r="NOP151" s="29"/>
      <c r="NOQ151" s="29"/>
      <c r="NOR151" s="29"/>
      <c r="NOS151" s="29"/>
      <c r="NOT151" s="29"/>
      <c r="NOU151" s="29"/>
      <c r="NOV151" s="29"/>
      <c r="NOW151" s="29"/>
      <c r="NOX151" s="29"/>
      <c r="NOY151" s="29"/>
      <c r="NOZ151" s="29"/>
      <c r="NPA151" s="29"/>
      <c r="NPB151" s="29"/>
      <c r="NPC151" s="29"/>
      <c r="NPD151" s="29"/>
      <c r="NPE151" s="29"/>
      <c r="NPF151" s="29"/>
      <c r="NPG151" s="29"/>
      <c r="NPH151" s="29"/>
      <c r="NPI151" s="29"/>
      <c r="NPJ151" s="29"/>
      <c r="NPK151" s="29"/>
      <c r="NPL151" s="29"/>
      <c r="NPM151" s="29"/>
      <c r="NPN151" s="29"/>
      <c r="NPO151" s="29"/>
      <c r="NPP151" s="29"/>
      <c r="NPQ151" s="29"/>
      <c r="NPR151" s="29"/>
      <c r="NPS151" s="29"/>
      <c r="NPT151" s="29"/>
      <c r="NPU151" s="29"/>
      <c r="NPV151" s="29"/>
      <c r="NPW151" s="29"/>
      <c r="NPX151" s="29"/>
      <c r="NPY151" s="29"/>
      <c r="NPZ151" s="29"/>
      <c r="NQA151" s="29"/>
      <c r="NQB151" s="29"/>
      <c r="NQC151" s="29"/>
      <c r="NQD151" s="29"/>
      <c r="NQE151" s="29"/>
      <c r="NQF151" s="29"/>
      <c r="NQG151" s="29"/>
      <c r="NQH151" s="29"/>
      <c r="NQI151" s="29"/>
      <c r="NQJ151" s="29"/>
      <c r="NQK151" s="29"/>
      <c r="NQL151" s="29"/>
      <c r="NQM151" s="29"/>
      <c r="NQN151" s="29"/>
      <c r="NQO151" s="29"/>
      <c r="NQP151" s="29"/>
      <c r="NQQ151" s="29"/>
      <c r="NQR151" s="29"/>
      <c r="NQS151" s="29"/>
      <c r="NQT151" s="29"/>
      <c r="NQU151" s="29"/>
      <c r="NQV151" s="29"/>
      <c r="NQW151" s="29"/>
      <c r="NQX151" s="29"/>
      <c r="NQY151" s="29"/>
      <c r="NQZ151" s="29"/>
      <c r="NRA151" s="29"/>
      <c r="NRB151" s="29"/>
      <c r="NRC151" s="29"/>
      <c r="NRD151" s="29"/>
      <c r="NRE151" s="29"/>
      <c r="NRF151" s="29"/>
      <c r="NRG151" s="29"/>
      <c r="NRH151" s="29"/>
      <c r="NRI151" s="29"/>
      <c r="NRJ151" s="29"/>
      <c r="NRK151" s="29"/>
      <c r="NRL151" s="29"/>
      <c r="NRM151" s="29"/>
      <c r="NRN151" s="29"/>
      <c r="NRO151" s="29"/>
      <c r="NRP151" s="29"/>
      <c r="NRQ151" s="29"/>
      <c r="NRR151" s="29"/>
      <c r="NRS151" s="29"/>
      <c r="NRT151" s="29"/>
      <c r="NRU151" s="29"/>
      <c r="NRV151" s="29"/>
      <c r="NRW151" s="29"/>
      <c r="NRX151" s="29"/>
      <c r="NRY151" s="29"/>
      <c r="NRZ151" s="29"/>
      <c r="NSA151" s="29"/>
      <c r="NSB151" s="29"/>
      <c r="NSC151" s="29"/>
      <c r="NSD151" s="29"/>
      <c r="NSE151" s="29"/>
      <c r="NSF151" s="29"/>
      <c r="NSG151" s="29"/>
      <c r="NSH151" s="29"/>
      <c r="NSI151" s="29"/>
      <c r="NSJ151" s="29"/>
      <c r="NSK151" s="29"/>
      <c r="NSL151" s="29"/>
      <c r="NSM151" s="29"/>
      <c r="NSN151" s="29"/>
      <c r="NSO151" s="29"/>
      <c r="NSP151" s="29"/>
      <c r="NSQ151" s="29"/>
      <c r="NSR151" s="29"/>
      <c r="NSS151" s="29"/>
      <c r="NST151" s="29"/>
      <c r="NSU151" s="29"/>
      <c r="NSV151" s="29"/>
      <c r="NSW151" s="29"/>
      <c r="NSX151" s="29"/>
      <c r="NSZ151" s="29"/>
      <c r="NTA151" s="29"/>
      <c r="NTB151" s="29"/>
      <c r="NTC151" s="29"/>
      <c r="NTD151" s="29"/>
      <c r="NTE151" s="29"/>
      <c r="NTF151" s="29"/>
      <c r="NTG151" s="29"/>
      <c r="NTH151" s="29"/>
      <c r="NTI151" s="29"/>
      <c r="NTJ151" s="29"/>
      <c r="NTK151" s="29"/>
      <c r="NTL151" s="29"/>
      <c r="NTM151" s="29"/>
      <c r="NTN151" s="29"/>
      <c r="NTO151" s="29"/>
      <c r="NTP151" s="29"/>
      <c r="NTQ151" s="29"/>
      <c r="NTR151" s="29"/>
      <c r="NTS151" s="29"/>
      <c r="NTT151" s="29"/>
      <c r="NTU151" s="29"/>
      <c r="NTV151" s="29"/>
      <c r="NTW151" s="29"/>
      <c r="NTX151" s="29"/>
      <c r="NTY151" s="29"/>
      <c r="NTZ151" s="29"/>
      <c r="NUA151" s="29"/>
      <c r="NUB151" s="29"/>
      <c r="NUC151" s="29"/>
      <c r="NUD151" s="29"/>
      <c r="NUE151" s="29"/>
      <c r="NUF151" s="29"/>
      <c r="NUG151" s="29"/>
      <c r="NUH151" s="29"/>
      <c r="NUI151" s="29"/>
      <c r="NUJ151" s="29"/>
      <c r="NUK151" s="29"/>
      <c r="NUL151" s="29"/>
      <c r="NUM151" s="29"/>
      <c r="NUN151" s="29"/>
      <c r="NUO151" s="29"/>
      <c r="NUP151" s="29"/>
      <c r="NUQ151" s="29"/>
      <c r="NUR151" s="29"/>
      <c r="NUS151" s="29"/>
      <c r="NUT151" s="29"/>
      <c r="NUU151" s="29"/>
      <c r="NUV151" s="29"/>
      <c r="NUW151" s="29"/>
      <c r="NUX151" s="29"/>
      <c r="NUY151" s="29"/>
      <c r="NUZ151" s="29"/>
      <c r="NVA151" s="29"/>
      <c r="NVB151" s="29"/>
      <c r="NVC151" s="29"/>
      <c r="NVD151" s="29"/>
      <c r="NVE151" s="29"/>
      <c r="NVF151" s="29"/>
      <c r="NVG151" s="29"/>
      <c r="NVH151" s="29"/>
      <c r="NVI151" s="29"/>
      <c r="NVJ151" s="29"/>
      <c r="NVK151" s="29"/>
      <c r="NVL151" s="29"/>
      <c r="NVM151" s="29"/>
      <c r="NVN151" s="29"/>
      <c r="NVO151" s="29"/>
      <c r="NVP151" s="29"/>
      <c r="NVQ151" s="29"/>
      <c r="NVR151" s="29"/>
      <c r="NVS151" s="29"/>
      <c r="NVT151" s="29"/>
      <c r="NVU151" s="29"/>
      <c r="NVV151" s="29"/>
      <c r="NVW151" s="29"/>
      <c r="NVX151" s="29"/>
      <c r="NVY151" s="29"/>
      <c r="NVZ151" s="29"/>
      <c r="NWA151" s="29"/>
      <c r="NWB151" s="29"/>
      <c r="NWC151" s="29"/>
      <c r="NWD151" s="29"/>
      <c r="NWE151" s="29"/>
      <c r="NWF151" s="29"/>
      <c r="NWG151" s="29"/>
      <c r="NWH151" s="29"/>
      <c r="NWI151" s="29"/>
      <c r="NWJ151" s="29"/>
      <c r="NWK151" s="29"/>
      <c r="NWL151" s="29"/>
      <c r="NWM151" s="29"/>
      <c r="NWN151" s="29"/>
      <c r="NWO151" s="29"/>
      <c r="NWP151" s="29"/>
      <c r="NWQ151" s="29"/>
      <c r="NWR151" s="29"/>
      <c r="NWS151" s="29"/>
      <c r="NWT151" s="29"/>
      <c r="NWU151" s="29"/>
      <c r="NWV151" s="29"/>
      <c r="NWW151" s="29"/>
      <c r="NWX151" s="29"/>
      <c r="NWY151" s="29"/>
      <c r="NWZ151" s="29"/>
      <c r="NXA151" s="29"/>
      <c r="NXB151" s="29"/>
      <c r="NXC151" s="29"/>
      <c r="NXD151" s="29"/>
      <c r="NXE151" s="29"/>
      <c r="NXF151" s="29"/>
      <c r="NXG151" s="29"/>
      <c r="NXH151" s="29"/>
      <c r="NXI151" s="29"/>
      <c r="NXJ151" s="29"/>
      <c r="NXK151" s="29"/>
      <c r="NXL151" s="29"/>
      <c r="NXM151" s="29"/>
      <c r="NXN151" s="29"/>
      <c r="NXO151" s="29"/>
      <c r="NXP151" s="29"/>
      <c r="NXQ151" s="29"/>
      <c r="NXR151" s="29"/>
      <c r="NXS151" s="29"/>
      <c r="NXT151" s="29"/>
      <c r="NXU151" s="29"/>
      <c r="NXV151" s="29"/>
      <c r="NXW151" s="29"/>
      <c r="NXX151" s="29"/>
      <c r="NXY151" s="29"/>
      <c r="NXZ151" s="29"/>
      <c r="NYA151" s="29"/>
      <c r="NYB151" s="29"/>
      <c r="NYC151" s="29"/>
      <c r="NYD151" s="29"/>
      <c r="NYE151" s="29"/>
      <c r="NYF151" s="29"/>
      <c r="NYG151" s="29"/>
      <c r="NYH151" s="29"/>
      <c r="NYI151" s="29"/>
      <c r="NYJ151" s="29"/>
      <c r="NYK151" s="29"/>
      <c r="NYL151" s="29"/>
      <c r="NYM151" s="29"/>
      <c r="NYN151" s="29"/>
      <c r="NYO151" s="29"/>
      <c r="NYP151" s="29"/>
      <c r="NYQ151" s="29"/>
      <c r="NYR151" s="29"/>
      <c r="NYS151" s="29"/>
      <c r="NYT151" s="29"/>
      <c r="NYU151" s="29"/>
      <c r="NYV151" s="29"/>
      <c r="NYW151" s="29"/>
      <c r="NYX151" s="29"/>
      <c r="NYY151" s="29"/>
      <c r="NYZ151" s="29"/>
      <c r="NZA151" s="29"/>
      <c r="NZB151" s="29"/>
      <c r="NZC151" s="29"/>
      <c r="NZD151" s="29"/>
      <c r="NZE151" s="29"/>
      <c r="NZF151" s="29"/>
      <c r="NZG151" s="29"/>
      <c r="NZH151" s="29"/>
      <c r="NZI151" s="29"/>
      <c r="NZJ151" s="29"/>
      <c r="NZK151" s="29"/>
      <c r="NZL151" s="29"/>
      <c r="NZM151" s="29"/>
      <c r="NZN151" s="29"/>
      <c r="NZO151" s="29"/>
      <c r="NZP151" s="29"/>
      <c r="NZQ151" s="29"/>
      <c r="NZR151" s="29"/>
      <c r="NZS151" s="29"/>
      <c r="NZT151" s="29"/>
      <c r="NZU151" s="29"/>
      <c r="NZV151" s="29"/>
      <c r="NZW151" s="29"/>
      <c r="NZX151" s="29"/>
      <c r="NZY151" s="29"/>
      <c r="NZZ151" s="29"/>
      <c r="OAA151" s="29"/>
      <c r="OAB151" s="29"/>
      <c r="OAC151" s="29"/>
      <c r="OAD151" s="29"/>
      <c r="OAE151" s="29"/>
      <c r="OAF151" s="29"/>
      <c r="OAG151" s="29"/>
      <c r="OAH151" s="29"/>
      <c r="OAI151" s="29"/>
      <c r="OAJ151" s="29"/>
      <c r="OAK151" s="29"/>
      <c r="OAL151" s="29"/>
      <c r="OAM151" s="29"/>
      <c r="OAN151" s="29"/>
      <c r="OAO151" s="29"/>
      <c r="OAP151" s="29"/>
      <c r="OAQ151" s="29"/>
      <c r="OAR151" s="29"/>
      <c r="OAS151" s="29"/>
      <c r="OAT151" s="29"/>
      <c r="OAU151" s="29"/>
      <c r="OAV151" s="29"/>
      <c r="OAW151" s="29"/>
      <c r="OAX151" s="29"/>
      <c r="OAY151" s="29"/>
      <c r="OAZ151" s="29"/>
      <c r="OBA151" s="29"/>
      <c r="OBB151" s="29"/>
      <c r="OBC151" s="29"/>
      <c r="OBD151" s="29"/>
      <c r="OBE151" s="29"/>
      <c r="OBF151" s="29"/>
      <c r="OBG151" s="29"/>
      <c r="OBH151" s="29"/>
      <c r="OBI151" s="29"/>
      <c r="OBJ151" s="29"/>
      <c r="OBK151" s="29"/>
      <c r="OBL151" s="29"/>
      <c r="OBM151" s="29"/>
      <c r="OBN151" s="29"/>
      <c r="OBO151" s="29"/>
      <c r="OBP151" s="29"/>
      <c r="OBQ151" s="29"/>
      <c r="OBR151" s="29"/>
      <c r="OBS151" s="29"/>
      <c r="OBT151" s="29"/>
      <c r="OBU151" s="29"/>
      <c r="OBV151" s="29"/>
      <c r="OBW151" s="29"/>
      <c r="OBX151" s="29"/>
      <c r="OBY151" s="29"/>
      <c r="OBZ151" s="29"/>
      <c r="OCA151" s="29"/>
      <c r="OCB151" s="29"/>
      <c r="OCC151" s="29"/>
      <c r="OCD151" s="29"/>
      <c r="OCE151" s="29"/>
      <c r="OCF151" s="29"/>
      <c r="OCG151" s="29"/>
      <c r="OCH151" s="29"/>
      <c r="OCI151" s="29"/>
      <c r="OCJ151" s="29"/>
      <c r="OCK151" s="29"/>
      <c r="OCL151" s="29"/>
      <c r="OCM151" s="29"/>
      <c r="OCN151" s="29"/>
      <c r="OCO151" s="29"/>
      <c r="OCP151" s="29"/>
      <c r="OCQ151" s="29"/>
      <c r="OCR151" s="29"/>
      <c r="OCS151" s="29"/>
      <c r="OCT151" s="29"/>
      <c r="OCV151" s="29"/>
      <c r="OCW151" s="29"/>
      <c r="OCX151" s="29"/>
      <c r="OCY151" s="29"/>
      <c r="OCZ151" s="29"/>
      <c r="ODA151" s="29"/>
      <c r="ODB151" s="29"/>
      <c r="ODC151" s="29"/>
      <c r="ODD151" s="29"/>
      <c r="ODE151" s="29"/>
      <c r="ODF151" s="29"/>
      <c r="ODG151" s="29"/>
      <c r="ODH151" s="29"/>
      <c r="ODI151" s="29"/>
      <c r="ODJ151" s="29"/>
      <c r="ODK151" s="29"/>
      <c r="ODL151" s="29"/>
      <c r="ODM151" s="29"/>
      <c r="ODN151" s="29"/>
      <c r="ODO151" s="29"/>
      <c r="ODP151" s="29"/>
      <c r="ODQ151" s="29"/>
      <c r="ODR151" s="29"/>
      <c r="ODS151" s="29"/>
      <c r="ODT151" s="29"/>
      <c r="ODU151" s="29"/>
      <c r="ODV151" s="29"/>
      <c r="ODW151" s="29"/>
      <c r="ODX151" s="29"/>
      <c r="ODY151" s="29"/>
      <c r="ODZ151" s="29"/>
      <c r="OEA151" s="29"/>
      <c r="OEB151" s="29"/>
      <c r="OEC151" s="29"/>
      <c r="OED151" s="29"/>
      <c r="OEE151" s="29"/>
      <c r="OEF151" s="29"/>
      <c r="OEG151" s="29"/>
      <c r="OEH151" s="29"/>
      <c r="OEI151" s="29"/>
      <c r="OEJ151" s="29"/>
      <c r="OEK151" s="29"/>
      <c r="OEL151" s="29"/>
      <c r="OEM151" s="29"/>
      <c r="OEN151" s="29"/>
      <c r="OEO151" s="29"/>
      <c r="OEP151" s="29"/>
      <c r="OEQ151" s="29"/>
      <c r="OER151" s="29"/>
      <c r="OES151" s="29"/>
      <c r="OET151" s="29"/>
      <c r="OEU151" s="29"/>
      <c r="OEV151" s="29"/>
      <c r="OEW151" s="29"/>
      <c r="OEX151" s="29"/>
      <c r="OEY151" s="29"/>
      <c r="OEZ151" s="29"/>
      <c r="OFA151" s="29"/>
      <c r="OFB151" s="29"/>
      <c r="OFC151" s="29"/>
      <c r="OFD151" s="29"/>
      <c r="OFE151" s="29"/>
      <c r="OFF151" s="29"/>
      <c r="OFG151" s="29"/>
      <c r="OFH151" s="29"/>
      <c r="OFI151" s="29"/>
      <c r="OFJ151" s="29"/>
      <c r="OFK151" s="29"/>
      <c r="OFL151" s="29"/>
      <c r="OFM151" s="29"/>
      <c r="OFN151" s="29"/>
      <c r="OFO151" s="29"/>
      <c r="OFP151" s="29"/>
      <c r="OFQ151" s="29"/>
      <c r="OFR151" s="29"/>
      <c r="OFS151" s="29"/>
      <c r="OFT151" s="29"/>
      <c r="OFU151" s="29"/>
      <c r="OFV151" s="29"/>
      <c r="OFW151" s="29"/>
      <c r="OFX151" s="29"/>
      <c r="OFY151" s="29"/>
      <c r="OFZ151" s="29"/>
      <c r="OGA151" s="29"/>
      <c r="OGB151" s="29"/>
      <c r="OGC151" s="29"/>
      <c r="OGD151" s="29"/>
      <c r="OGE151" s="29"/>
      <c r="OGF151" s="29"/>
      <c r="OGG151" s="29"/>
      <c r="OGH151" s="29"/>
      <c r="OGI151" s="29"/>
      <c r="OGJ151" s="29"/>
      <c r="OGK151" s="29"/>
      <c r="OGL151" s="29"/>
      <c r="OGM151" s="29"/>
      <c r="OGN151" s="29"/>
      <c r="OGO151" s="29"/>
      <c r="OGP151" s="29"/>
      <c r="OGQ151" s="29"/>
      <c r="OGR151" s="29"/>
      <c r="OGS151" s="29"/>
      <c r="OGT151" s="29"/>
      <c r="OGU151" s="29"/>
      <c r="OGV151" s="29"/>
      <c r="OGW151" s="29"/>
      <c r="OGX151" s="29"/>
      <c r="OGY151" s="29"/>
      <c r="OGZ151" s="29"/>
      <c r="OHA151" s="29"/>
      <c r="OHB151" s="29"/>
      <c r="OHC151" s="29"/>
      <c r="OHD151" s="29"/>
      <c r="OHE151" s="29"/>
      <c r="OHF151" s="29"/>
      <c r="OHG151" s="29"/>
      <c r="OHH151" s="29"/>
      <c r="OHI151" s="29"/>
      <c r="OHJ151" s="29"/>
      <c r="OHK151" s="29"/>
      <c r="OHL151" s="29"/>
      <c r="OHM151" s="29"/>
      <c r="OHN151" s="29"/>
      <c r="OHO151" s="29"/>
      <c r="OHP151" s="29"/>
      <c r="OHQ151" s="29"/>
      <c r="OHR151" s="29"/>
      <c r="OHS151" s="29"/>
      <c r="OHT151" s="29"/>
      <c r="OHU151" s="29"/>
      <c r="OHV151" s="29"/>
      <c r="OHW151" s="29"/>
      <c r="OHX151" s="29"/>
      <c r="OHY151" s="29"/>
      <c r="OHZ151" s="29"/>
      <c r="OIA151" s="29"/>
      <c r="OIB151" s="29"/>
      <c r="OIC151" s="29"/>
      <c r="OID151" s="29"/>
      <c r="OIE151" s="29"/>
      <c r="OIF151" s="29"/>
      <c r="OIG151" s="29"/>
      <c r="OIH151" s="29"/>
      <c r="OII151" s="29"/>
      <c r="OIJ151" s="29"/>
      <c r="OIK151" s="29"/>
      <c r="OIL151" s="29"/>
      <c r="OIM151" s="29"/>
      <c r="OIN151" s="29"/>
      <c r="OIO151" s="29"/>
      <c r="OIP151" s="29"/>
      <c r="OIQ151" s="29"/>
      <c r="OIR151" s="29"/>
      <c r="OIS151" s="29"/>
      <c r="OIT151" s="29"/>
      <c r="OIU151" s="29"/>
      <c r="OIV151" s="29"/>
      <c r="OIW151" s="29"/>
      <c r="OIX151" s="29"/>
      <c r="OIY151" s="29"/>
      <c r="OIZ151" s="29"/>
      <c r="OJA151" s="29"/>
      <c r="OJB151" s="29"/>
      <c r="OJC151" s="29"/>
      <c r="OJD151" s="29"/>
      <c r="OJE151" s="29"/>
      <c r="OJF151" s="29"/>
      <c r="OJG151" s="29"/>
      <c r="OJH151" s="29"/>
      <c r="OJI151" s="29"/>
      <c r="OJJ151" s="29"/>
      <c r="OJK151" s="29"/>
      <c r="OJL151" s="29"/>
      <c r="OJM151" s="29"/>
      <c r="OJN151" s="29"/>
      <c r="OJO151" s="29"/>
      <c r="OJP151" s="29"/>
      <c r="OJQ151" s="29"/>
      <c r="OJR151" s="29"/>
      <c r="OJS151" s="29"/>
      <c r="OJT151" s="29"/>
      <c r="OJU151" s="29"/>
      <c r="OJV151" s="29"/>
      <c r="OJW151" s="29"/>
      <c r="OJX151" s="29"/>
      <c r="OJY151" s="29"/>
      <c r="OJZ151" s="29"/>
      <c r="OKA151" s="29"/>
      <c r="OKB151" s="29"/>
      <c r="OKC151" s="29"/>
      <c r="OKD151" s="29"/>
      <c r="OKE151" s="29"/>
      <c r="OKF151" s="29"/>
      <c r="OKG151" s="29"/>
      <c r="OKH151" s="29"/>
      <c r="OKI151" s="29"/>
      <c r="OKJ151" s="29"/>
      <c r="OKK151" s="29"/>
      <c r="OKL151" s="29"/>
      <c r="OKM151" s="29"/>
      <c r="OKN151" s="29"/>
      <c r="OKO151" s="29"/>
      <c r="OKP151" s="29"/>
      <c r="OKQ151" s="29"/>
      <c r="OKR151" s="29"/>
      <c r="OKS151" s="29"/>
      <c r="OKT151" s="29"/>
      <c r="OKU151" s="29"/>
      <c r="OKV151" s="29"/>
      <c r="OKW151" s="29"/>
      <c r="OKX151" s="29"/>
      <c r="OKY151" s="29"/>
      <c r="OKZ151" s="29"/>
      <c r="OLA151" s="29"/>
      <c r="OLB151" s="29"/>
      <c r="OLC151" s="29"/>
      <c r="OLD151" s="29"/>
      <c r="OLE151" s="29"/>
      <c r="OLF151" s="29"/>
      <c r="OLG151" s="29"/>
      <c r="OLH151" s="29"/>
      <c r="OLI151" s="29"/>
      <c r="OLJ151" s="29"/>
      <c r="OLK151" s="29"/>
      <c r="OLL151" s="29"/>
      <c r="OLM151" s="29"/>
      <c r="OLN151" s="29"/>
      <c r="OLO151" s="29"/>
      <c r="OLP151" s="29"/>
      <c r="OLQ151" s="29"/>
      <c r="OLR151" s="29"/>
      <c r="OLS151" s="29"/>
      <c r="OLT151" s="29"/>
      <c r="OLU151" s="29"/>
      <c r="OLV151" s="29"/>
      <c r="OLW151" s="29"/>
      <c r="OLX151" s="29"/>
      <c r="OLY151" s="29"/>
      <c r="OLZ151" s="29"/>
      <c r="OMA151" s="29"/>
      <c r="OMB151" s="29"/>
      <c r="OMC151" s="29"/>
      <c r="OMD151" s="29"/>
      <c r="OME151" s="29"/>
      <c r="OMF151" s="29"/>
      <c r="OMG151" s="29"/>
      <c r="OMH151" s="29"/>
      <c r="OMI151" s="29"/>
      <c r="OMJ151" s="29"/>
      <c r="OMK151" s="29"/>
      <c r="OML151" s="29"/>
      <c r="OMM151" s="29"/>
      <c r="OMN151" s="29"/>
      <c r="OMO151" s="29"/>
      <c r="OMP151" s="29"/>
      <c r="OMR151" s="29"/>
      <c r="OMS151" s="29"/>
      <c r="OMT151" s="29"/>
      <c r="OMU151" s="29"/>
      <c r="OMV151" s="29"/>
      <c r="OMW151" s="29"/>
      <c r="OMX151" s="29"/>
      <c r="OMY151" s="29"/>
      <c r="OMZ151" s="29"/>
      <c r="ONA151" s="29"/>
      <c r="ONB151" s="29"/>
      <c r="ONC151" s="29"/>
      <c r="OND151" s="29"/>
      <c r="ONE151" s="29"/>
      <c r="ONF151" s="29"/>
      <c r="ONG151" s="29"/>
      <c r="ONH151" s="29"/>
      <c r="ONI151" s="29"/>
      <c r="ONJ151" s="29"/>
      <c r="ONK151" s="29"/>
      <c r="ONL151" s="29"/>
      <c r="ONM151" s="29"/>
      <c r="ONN151" s="29"/>
      <c r="ONO151" s="29"/>
      <c r="ONP151" s="29"/>
      <c r="ONQ151" s="29"/>
      <c r="ONR151" s="29"/>
      <c r="ONS151" s="29"/>
      <c r="ONT151" s="29"/>
      <c r="ONU151" s="29"/>
      <c r="ONV151" s="29"/>
      <c r="ONW151" s="29"/>
      <c r="ONX151" s="29"/>
      <c r="ONY151" s="29"/>
      <c r="ONZ151" s="29"/>
      <c r="OOA151" s="29"/>
      <c r="OOB151" s="29"/>
      <c r="OOC151" s="29"/>
      <c r="OOD151" s="29"/>
      <c r="OOE151" s="29"/>
      <c r="OOF151" s="29"/>
      <c r="OOG151" s="29"/>
      <c r="OOH151" s="29"/>
      <c r="OOI151" s="29"/>
      <c r="OOJ151" s="29"/>
      <c r="OOK151" s="29"/>
      <c r="OOL151" s="29"/>
      <c r="OOM151" s="29"/>
      <c r="OON151" s="29"/>
      <c r="OOO151" s="29"/>
      <c r="OOP151" s="29"/>
      <c r="OOQ151" s="29"/>
      <c r="OOR151" s="29"/>
      <c r="OOS151" s="29"/>
      <c r="OOT151" s="29"/>
      <c r="OOU151" s="29"/>
      <c r="OOV151" s="29"/>
      <c r="OOW151" s="29"/>
      <c r="OOX151" s="29"/>
      <c r="OOY151" s="29"/>
      <c r="OOZ151" s="29"/>
      <c r="OPA151" s="29"/>
      <c r="OPB151" s="29"/>
      <c r="OPC151" s="29"/>
      <c r="OPD151" s="29"/>
      <c r="OPE151" s="29"/>
      <c r="OPF151" s="29"/>
      <c r="OPG151" s="29"/>
      <c r="OPH151" s="29"/>
      <c r="OPI151" s="29"/>
      <c r="OPJ151" s="29"/>
      <c r="OPK151" s="29"/>
      <c r="OPL151" s="29"/>
      <c r="OPM151" s="29"/>
      <c r="OPN151" s="29"/>
      <c r="OPO151" s="29"/>
      <c r="OPP151" s="29"/>
      <c r="OPQ151" s="29"/>
      <c r="OPR151" s="29"/>
      <c r="OPS151" s="29"/>
      <c r="OPT151" s="29"/>
      <c r="OPU151" s="29"/>
      <c r="OPV151" s="29"/>
      <c r="OPW151" s="29"/>
      <c r="OPX151" s="29"/>
      <c r="OPY151" s="29"/>
      <c r="OPZ151" s="29"/>
      <c r="OQA151" s="29"/>
      <c r="OQB151" s="29"/>
      <c r="OQC151" s="29"/>
      <c r="OQD151" s="29"/>
      <c r="OQE151" s="29"/>
      <c r="OQF151" s="29"/>
      <c r="OQG151" s="29"/>
      <c r="OQH151" s="29"/>
      <c r="OQI151" s="29"/>
      <c r="OQJ151" s="29"/>
      <c r="OQK151" s="29"/>
      <c r="OQL151" s="29"/>
      <c r="OQM151" s="29"/>
      <c r="OQN151" s="29"/>
      <c r="OQO151" s="29"/>
      <c r="OQP151" s="29"/>
      <c r="OQQ151" s="29"/>
      <c r="OQR151" s="29"/>
      <c r="OQS151" s="29"/>
      <c r="OQT151" s="29"/>
      <c r="OQU151" s="29"/>
      <c r="OQV151" s="29"/>
      <c r="OQW151" s="29"/>
      <c r="OQX151" s="29"/>
      <c r="OQY151" s="29"/>
      <c r="OQZ151" s="29"/>
      <c r="ORA151" s="29"/>
      <c r="ORB151" s="29"/>
      <c r="ORC151" s="29"/>
      <c r="ORD151" s="29"/>
      <c r="ORE151" s="29"/>
      <c r="ORF151" s="29"/>
      <c r="ORG151" s="29"/>
      <c r="ORH151" s="29"/>
      <c r="ORI151" s="29"/>
      <c r="ORJ151" s="29"/>
      <c r="ORK151" s="29"/>
      <c r="ORL151" s="29"/>
      <c r="ORM151" s="29"/>
      <c r="ORN151" s="29"/>
      <c r="ORO151" s="29"/>
      <c r="ORP151" s="29"/>
      <c r="ORQ151" s="29"/>
      <c r="ORR151" s="29"/>
      <c r="ORS151" s="29"/>
      <c r="ORT151" s="29"/>
      <c r="ORU151" s="29"/>
      <c r="ORV151" s="29"/>
      <c r="ORW151" s="29"/>
      <c r="ORX151" s="29"/>
      <c r="ORY151" s="29"/>
      <c r="ORZ151" s="29"/>
      <c r="OSA151" s="29"/>
      <c r="OSB151" s="29"/>
      <c r="OSC151" s="29"/>
      <c r="OSD151" s="29"/>
      <c r="OSE151" s="29"/>
      <c r="OSF151" s="29"/>
      <c r="OSG151" s="29"/>
      <c r="OSH151" s="29"/>
      <c r="OSI151" s="29"/>
      <c r="OSJ151" s="29"/>
      <c r="OSK151" s="29"/>
      <c r="OSL151" s="29"/>
      <c r="OSM151" s="29"/>
      <c r="OSN151" s="29"/>
      <c r="OSO151" s="29"/>
      <c r="OSP151" s="29"/>
      <c r="OSQ151" s="29"/>
      <c r="OSR151" s="29"/>
      <c r="OSS151" s="29"/>
      <c r="OST151" s="29"/>
      <c r="OSU151" s="29"/>
      <c r="OSV151" s="29"/>
      <c r="OSW151" s="29"/>
      <c r="OSX151" s="29"/>
      <c r="OSY151" s="29"/>
      <c r="OSZ151" s="29"/>
      <c r="OTA151" s="29"/>
      <c r="OTB151" s="29"/>
      <c r="OTC151" s="29"/>
      <c r="OTD151" s="29"/>
      <c r="OTE151" s="29"/>
      <c r="OTF151" s="29"/>
      <c r="OTG151" s="29"/>
      <c r="OTH151" s="29"/>
      <c r="OTI151" s="29"/>
      <c r="OTJ151" s="29"/>
      <c r="OTK151" s="29"/>
      <c r="OTL151" s="29"/>
      <c r="OTM151" s="29"/>
      <c r="OTN151" s="29"/>
      <c r="OTO151" s="29"/>
      <c r="OTP151" s="29"/>
      <c r="OTQ151" s="29"/>
      <c r="OTR151" s="29"/>
      <c r="OTS151" s="29"/>
      <c r="OTT151" s="29"/>
      <c r="OTU151" s="29"/>
      <c r="OTV151" s="29"/>
      <c r="OTW151" s="29"/>
      <c r="OTX151" s="29"/>
      <c r="OTY151" s="29"/>
      <c r="OTZ151" s="29"/>
      <c r="OUA151" s="29"/>
      <c r="OUB151" s="29"/>
      <c r="OUC151" s="29"/>
      <c r="OUD151" s="29"/>
      <c r="OUE151" s="29"/>
      <c r="OUF151" s="29"/>
      <c r="OUG151" s="29"/>
      <c r="OUH151" s="29"/>
      <c r="OUI151" s="29"/>
      <c r="OUJ151" s="29"/>
      <c r="OUK151" s="29"/>
      <c r="OUL151" s="29"/>
      <c r="OUM151" s="29"/>
      <c r="OUN151" s="29"/>
      <c r="OUO151" s="29"/>
      <c r="OUP151" s="29"/>
      <c r="OUQ151" s="29"/>
      <c r="OUR151" s="29"/>
      <c r="OUS151" s="29"/>
      <c r="OUT151" s="29"/>
      <c r="OUU151" s="29"/>
      <c r="OUV151" s="29"/>
      <c r="OUW151" s="29"/>
      <c r="OUX151" s="29"/>
      <c r="OUY151" s="29"/>
      <c r="OUZ151" s="29"/>
      <c r="OVA151" s="29"/>
      <c r="OVB151" s="29"/>
      <c r="OVC151" s="29"/>
      <c r="OVD151" s="29"/>
      <c r="OVE151" s="29"/>
      <c r="OVF151" s="29"/>
      <c r="OVG151" s="29"/>
      <c r="OVH151" s="29"/>
      <c r="OVI151" s="29"/>
      <c r="OVJ151" s="29"/>
      <c r="OVK151" s="29"/>
      <c r="OVL151" s="29"/>
      <c r="OVM151" s="29"/>
      <c r="OVN151" s="29"/>
      <c r="OVO151" s="29"/>
      <c r="OVP151" s="29"/>
      <c r="OVQ151" s="29"/>
      <c r="OVR151" s="29"/>
      <c r="OVS151" s="29"/>
      <c r="OVT151" s="29"/>
      <c r="OVU151" s="29"/>
      <c r="OVV151" s="29"/>
      <c r="OVW151" s="29"/>
      <c r="OVX151" s="29"/>
      <c r="OVY151" s="29"/>
      <c r="OVZ151" s="29"/>
      <c r="OWA151" s="29"/>
      <c r="OWB151" s="29"/>
      <c r="OWC151" s="29"/>
      <c r="OWD151" s="29"/>
      <c r="OWE151" s="29"/>
      <c r="OWF151" s="29"/>
      <c r="OWG151" s="29"/>
      <c r="OWH151" s="29"/>
      <c r="OWI151" s="29"/>
      <c r="OWJ151" s="29"/>
      <c r="OWK151" s="29"/>
      <c r="OWL151" s="29"/>
      <c r="OWN151" s="29"/>
      <c r="OWO151" s="29"/>
      <c r="OWP151" s="29"/>
      <c r="OWQ151" s="29"/>
      <c r="OWR151" s="29"/>
      <c r="OWS151" s="29"/>
      <c r="OWT151" s="29"/>
      <c r="OWU151" s="29"/>
      <c r="OWV151" s="29"/>
      <c r="OWW151" s="29"/>
      <c r="OWX151" s="29"/>
      <c r="OWY151" s="29"/>
      <c r="OWZ151" s="29"/>
      <c r="OXA151" s="29"/>
      <c r="OXB151" s="29"/>
      <c r="OXC151" s="29"/>
      <c r="OXD151" s="29"/>
      <c r="OXE151" s="29"/>
      <c r="OXF151" s="29"/>
      <c r="OXG151" s="29"/>
      <c r="OXH151" s="29"/>
      <c r="OXI151" s="29"/>
      <c r="OXJ151" s="29"/>
      <c r="OXK151" s="29"/>
      <c r="OXL151" s="29"/>
      <c r="OXM151" s="29"/>
      <c r="OXN151" s="29"/>
      <c r="OXO151" s="29"/>
      <c r="OXP151" s="29"/>
      <c r="OXQ151" s="29"/>
      <c r="OXR151" s="29"/>
      <c r="OXS151" s="29"/>
      <c r="OXT151" s="29"/>
      <c r="OXU151" s="29"/>
      <c r="OXV151" s="29"/>
      <c r="OXW151" s="29"/>
      <c r="OXX151" s="29"/>
      <c r="OXY151" s="29"/>
      <c r="OXZ151" s="29"/>
      <c r="OYA151" s="29"/>
      <c r="OYB151" s="29"/>
      <c r="OYC151" s="29"/>
      <c r="OYD151" s="29"/>
      <c r="OYE151" s="29"/>
      <c r="OYF151" s="29"/>
      <c r="OYG151" s="29"/>
      <c r="OYH151" s="29"/>
      <c r="OYI151" s="29"/>
      <c r="OYJ151" s="29"/>
      <c r="OYK151" s="29"/>
      <c r="OYL151" s="29"/>
      <c r="OYM151" s="29"/>
      <c r="OYN151" s="29"/>
      <c r="OYO151" s="29"/>
      <c r="OYP151" s="29"/>
      <c r="OYQ151" s="29"/>
      <c r="OYR151" s="29"/>
      <c r="OYS151" s="29"/>
      <c r="OYT151" s="29"/>
      <c r="OYU151" s="29"/>
      <c r="OYV151" s="29"/>
      <c r="OYW151" s="29"/>
      <c r="OYX151" s="29"/>
      <c r="OYY151" s="29"/>
      <c r="OYZ151" s="29"/>
      <c r="OZA151" s="29"/>
      <c r="OZB151" s="29"/>
      <c r="OZC151" s="29"/>
      <c r="OZD151" s="29"/>
      <c r="OZE151" s="29"/>
      <c r="OZF151" s="29"/>
      <c r="OZG151" s="29"/>
      <c r="OZH151" s="29"/>
      <c r="OZI151" s="29"/>
      <c r="OZJ151" s="29"/>
      <c r="OZK151" s="29"/>
      <c r="OZL151" s="29"/>
      <c r="OZM151" s="29"/>
      <c r="OZN151" s="29"/>
      <c r="OZO151" s="29"/>
      <c r="OZP151" s="29"/>
      <c r="OZQ151" s="29"/>
      <c r="OZR151" s="29"/>
      <c r="OZS151" s="29"/>
      <c r="OZT151" s="29"/>
      <c r="OZU151" s="29"/>
      <c r="OZV151" s="29"/>
      <c r="OZW151" s="29"/>
      <c r="OZX151" s="29"/>
      <c r="OZY151" s="29"/>
      <c r="OZZ151" s="29"/>
      <c r="PAA151" s="29"/>
      <c r="PAB151" s="29"/>
      <c r="PAC151" s="29"/>
      <c r="PAD151" s="29"/>
      <c r="PAE151" s="29"/>
      <c r="PAF151" s="29"/>
      <c r="PAG151" s="29"/>
      <c r="PAH151" s="29"/>
      <c r="PAI151" s="29"/>
      <c r="PAJ151" s="29"/>
      <c r="PAK151" s="29"/>
      <c r="PAL151" s="29"/>
      <c r="PAM151" s="29"/>
      <c r="PAN151" s="29"/>
      <c r="PAO151" s="29"/>
      <c r="PAP151" s="29"/>
      <c r="PAQ151" s="29"/>
      <c r="PAR151" s="29"/>
      <c r="PAS151" s="29"/>
      <c r="PAT151" s="29"/>
      <c r="PAU151" s="29"/>
      <c r="PAV151" s="29"/>
      <c r="PAW151" s="29"/>
      <c r="PAX151" s="29"/>
      <c r="PAY151" s="29"/>
      <c r="PAZ151" s="29"/>
      <c r="PBA151" s="29"/>
      <c r="PBB151" s="29"/>
      <c r="PBC151" s="29"/>
      <c r="PBD151" s="29"/>
      <c r="PBE151" s="29"/>
      <c r="PBF151" s="29"/>
      <c r="PBG151" s="29"/>
      <c r="PBH151" s="29"/>
      <c r="PBI151" s="29"/>
      <c r="PBJ151" s="29"/>
      <c r="PBK151" s="29"/>
      <c r="PBL151" s="29"/>
      <c r="PBM151" s="29"/>
      <c r="PBN151" s="29"/>
      <c r="PBO151" s="29"/>
      <c r="PBP151" s="29"/>
      <c r="PBQ151" s="29"/>
      <c r="PBR151" s="29"/>
      <c r="PBS151" s="29"/>
      <c r="PBT151" s="29"/>
      <c r="PBU151" s="29"/>
      <c r="PBV151" s="29"/>
      <c r="PBW151" s="29"/>
      <c r="PBX151" s="29"/>
      <c r="PBY151" s="29"/>
      <c r="PBZ151" s="29"/>
      <c r="PCA151" s="29"/>
      <c r="PCB151" s="29"/>
      <c r="PCC151" s="29"/>
      <c r="PCD151" s="29"/>
      <c r="PCE151" s="29"/>
      <c r="PCF151" s="29"/>
      <c r="PCG151" s="29"/>
      <c r="PCH151" s="29"/>
      <c r="PCI151" s="29"/>
      <c r="PCJ151" s="29"/>
      <c r="PCK151" s="29"/>
      <c r="PCL151" s="29"/>
      <c r="PCM151" s="29"/>
      <c r="PCN151" s="29"/>
      <c r="PCO151" s="29"/>
      <c r="PCP151" s="29"/>
      <c r="PCQ151" s="29"/>
      <c r="PCR151" s="29"/>
      <c r="PCS151" s="29"/>
      <c r="PCT151" s="29"/>
      <c r="PCU151" s="29"/>
      <c r="PCV151" s="29"/>
      <c r="PCW151" s="29"/>
      <c r="PCX151" s="29"/>
      <c r="PCY151" s="29"/>
      <c r="PCZ151" s="29"/>
      <c r="PDA151" s="29"/>
      <c r="PDB151" s="29"/>
      <c r="PDC151" s="29"/>
      <c r="PDD151" s="29"/>
      <c r="PDE151" s="29"/>
      <c r="PDF151" s="29"/>
      <c r="PDG151" s="29"/>
      <c r="PDH151" s="29"/>
      <c r="PDI151" s="29"/>
      <c r="PDJ151" s="29"/>
      <c r="PDK151" s="29"/>
      <c r="PDL151" s="29"/>
      <c r="PDM151" s="29"/>
      <c r="PDN151" s="29"/>
      <c r="PDO151" s="29"/>
      <c r="PDP151" s="29"/>
      <c r="PDQ151" s="29"/>
      <c r="PDR151" s="29"/>
      <c r="PDS151" s="29"/>
      <c r="PDT151" s="29"/>
      <c r="PDU151" s="29"/>
      <c r="PDV151" s="29"/>
      <c r="PDW151" s="29"/>
      <c r="PDX151" s="29"/>
      <c r="PDY151" s="29"/>
      <c r="PDZ151" s="29"/>
      <c r="PEA151" s="29"/>
      <c r="PEB151" s="29"/>
      <c r="PEC151" s="29"/>
      <c r="PED151" s="29"/>
      <c r="PEE151" s="29"/>
      <c r="PEF151" s="29"/>
      <c r="PEG151" s="29"/>
      <c r="PEH151" s="29"/>
      <c r="PEI151" s="29"/>
      <c r="PEJ151" s="29"/>
      <c r="PEK151" s="29"/>
      <c r="PEL151" s="29"/>
      <c r="PEM151" s="29"/>
      <c r="PEN151" s="29"/>
      <c r="PEO151" s="29"/>
      <c r="PEP151" s="29"/>
      <c r="PEQ151" s="29"/>
      <c r="PER151" s="29"/>
      <c r="PES151" s="29"/>
      <c r="PET151" s="29"/>
      <c r="PEU151" s="29"/>
      <c r="PEV151" s="29"/>
      <c r="PEW151" s="29"/>
      <c r="PEX151" s="29"/>
      <c r="PEY151" s="29"/>
      <c r="PEZ151" s="29"/>
      <c r="PFA151" s="29"/>
      <c r="PFB151" s="29"/>
      <c r="PFC151" s="29"/>
      <c r="PFD151" s="29"/>
      <c r="PFE151" s="29"/>
      <c r="PFF151" s="29"/>
      <c r="PFG151" s="29"/>
      <c r="PFH151" s="29"/>
      <c r="PFI151" s="29"/>
      <c r="PFJ151" s="29"/>
      <c r="PFK151" s="29"/>
      <c r="PFL151" s="29"/>
      <c r="PFM151" s="29"/>
      <c r="PFN151" s="29"/>
      <c r="PFO151" s="29"/>
      <c r="PFP151" s="29"/>
      <c r="PFQ151" s="29"/>
      <c r="PFR151" s="29"/>
      <c r="PFS151" s="29"/>
      <c r="PFT151" s="29"/>
      <c r="PFU151" s="29"/>
      <c r="PFV151" s="29"/>
      <c r="PFW151" s="29"/>
      <c r="PFX151" s="29"/>
      <c r="PFY151" s="29"/>
      <c r="PFZ151" s="29"/>
      <c r="PGA151" s="29"/>
      <c r="PGB151" s="29"/>
      <c r="PGC151" s="29"/>
      <c r="PGD151" s="29"/>
      <c r="PGE151" s="29"/>
      <c r="PGF151" s="29"/>
      <c r="PGG151" s="29"/>
      <c r="PGH151" s="29"/>
      <c r="PGJ151" s="29"/>
      <c r="PGK151" s="29"/>
      <c r="PGL151" s="29"/>
      <c r="PGM151" s="29"/>
      <c r="PGN151" s="29"/>
      <c r="PGO151" s="29"/>
      <c r="PGP151" s="29"/>
      <c r="PGQ151" s="29"/>
      <c r="PGR151" s="29"/>
      <c r="PGS151" s="29"/>
      <c r="PGT151" s="29"/>
      <c r="PGU151" s="29"/>
      <c r="PGV151" s="29"/>
      <c r="PGW151" s="29"/>
      <c r="PGX151" s="29"/>
      <c r="PGY151" s="29"/>
      <c r="PGZ151" s="29"/>
      <c r="PHA151" s="29"/>
      <c r="PHB151" s="29"/>
      <c r="PHC151" s="29"/>
      <c r="PHD151" s="29"/>
      <c r="PHE151" s="29"/>
      <c r="PHF151" s="29"/>
      <c r="PHG151" s="29"/>
      <c r="PHH151" s="29"/>
      <c r="PHI151" s="29"/>
      <c r="PHJ151" s="29"/>
      <c r="PHK151" s="29"/>
      <c r="PHL151" s="29"/>
      <c r="PHM151" s="29"/>
      <c r="PHN151" s="29"/>
      <c r="PHO151" s="29"/>
      <c r="PHP151" s="29"/>
      <c r="PHQ151" s="29"/>
      <c r="PHR151" s="29"/>
      <c r="PHS151" s="29"/>
      <c r="PHT151" s="29"/>
      <c r="PHU151" s="29"/>
      <c r="PHV151" s="29"/>
      <c r="PHW151" s="29"/>
      <c r="PHX151" s="29"/>
      <c r="PHY151" s="29"/>
      <c r="PHZ151" s="29"/>
      <c r="PIA151" s="29"/>
      <c r="PIB151" s="29"/>
      <c r="PIC151" s="29"/>
      <c r="PID151" s="29"/>
      <c r="PIE151" s="29"/>
      <c r="PIF151" s="29"/>
      <c r="PIG151" s="29"/>
      <c r="PIH151" s="29"/>
      <c r="PII151" s="29"/>
      <c r="PIJ151" s="29"/>
      <c r="PIK151" s="29"/>
      <c r="PIL151" s="29"/>
      <c r="PIM151" s="29"/>
      <c r="PIN151" s="29"/>
      <c r="PIO151" s="29"/>
      <c r="PIP151" s="29"/>
      <c r="PIQ151" s="29"/>
      <c r="PIR151" s="29"/>
      <c r="PIS151" s="29"/>
      <c r="PIT151" s="29"/>
      <c r="PIU151" s="29"/>
      <c r="PIV151" s="29"/>
      <c r="PIW151" s="29"/>
      <c r="PIX151" s="29"/>
      <c r="PIY151" s="29"/>
      <c r="PIZ151" s="29"/>
      <c r="PJA151" s="29"/>
      <c r="PJB151" s="29"/>
      <c r="PJC151" s="29"/>
      <c r="PJD151" s="29"/>
      <c r="PJE151" s="29"/>
      <c r="PJF151" s="29"/>
      <c r="PJG151" s="29"/>
      <c r="PJH151" s="29"/>
      <c r="PJI151" s="29"/>
      <c r="PJJ151" s="29"/>
      <c r="PJK151" s="29"/>
      <c r="PJL151" s="29"/>
      <c r="PJM151" s="29"/>
      <c r="PJN151" s="29"/>
      <c r="PJO151" s="29"/>
      <c r="PJP151" s="29"/>
      <c r="PJQ151" s="29"/>
      <c r="PJR151" s="29"/>
      <c r="PJS151" s="29"/>
      <c r="PJT151" s="29"/>
      <c r="PJU151" s="29"/>
      <c r="PJV151" s="29"/>
      <c r="PJW151" s="29"/>
      <c r="PJX151" s="29"/>
      <c r="PJY151" s="29"/>
      <c r="PJZ151" s="29"/>
      <c r="PKA151" s="29"/>
      <c r="PKB151" s="29"/>
      <c r="PKC151" s="29"/>
      <c r="PKD151" s="29"/>
      <c r="PKE151" s="29"/>
      <c r="PKF151" s="29"/>
      <c r="PKG151" s="29"/>
      <c r="PKH151" s="29"/>
      <c r="PKI151" s="29"/>
      <c r="PKJ151" s="29"/>
      <c r="PKK151" s="29"/>
      <c r="PKL151" s="29"/>
      <c r="PKM151" s="29"/>
      <c r="PKN151" s="29"/>
      <c r="PKO151" s="29"/>
      <c r="PKP151" s="29"/>
      <c r="PKQ151" s="29"/>
      <c r="PKR151" s="29"/>
      <c r="PKS151" s="29"/>
      <c r="PKT151" s="29"/>
      <c r="PKU151" s="29"/>
      <c r="PKV151" s="29"/>
      <c r="PKW151" s="29"/>
      <c r="PKX151" s="29"/>
      <c r="PKY151" s="29"/>
      <c r="PKZ151" s="29"/>
      <c r="PLA151" s="29"/>
      <c r="PLB151" s="29"/>
      <c r="PLC151" s="29"/>
      <c r="PLD151" s="29"/>
      <c r="PLE151" s="29"/>
      <c r="PLF151" s="29"/>
      <c r="PLG151" s="29"/>
      <c r="PLH151" s="29"/>
      <c r="PLI151" s="29"/>
      <c r="PLJ151" s="29"/>
      <c r="PLK151" s="29"/>
      <c r="PLL151" s="29"/>
      <c r="PLM151" s="29"/>
      <c r="PLN151" s="29"/>
      <c r="PLO151" s="29"/>
      <c r="PLP151" s="29"/>
      <c r="PLQ151" s="29"/>
      <c r="PLR151" s="29"/>
      <c r="PLS151" s="29"/>
      <c r="PLT151" s="29"/>
      <c r="PLU151" s="29"/>
      <c r="PLV151" s="29"/>
      <c r="PLW151" s="29"/>
      <c r="PLX151" s="29"/>
      <c r="PLY151" s="29"/>
      <c r="PLZ151" s="29"/>
      <c r="PMA151" s="29"/>
      <c r="PMB151" s="29"/>
      <c r="PMC151" s="29"/>
      <c r="PMD151" s="29"/>
      <c r="PME151" s="29"/>
      <c r="PMF151" s="29"/>
      <c r="PMG151" s="29"/>
      <c r="PMH151" s="29"/>
      <c r="PMI151" s="29"/>
      <c r="PMJ151" s="29"/>
      <c r="PMK151" s="29"/>
      <c r="PML151" s="29"/>
      <c r="PMM151" s="29"/>
      <c r="PMN151" s="29"/>
      <c r="PMO151" s="29"/>
      <c r="PMP151" s="29"/>
      <c r="PMQ151" s="29"/>
      <c r="PMR151" s="29"/>
      <c r="PMS151" s="29"/>
      <c r="PMT151" s="29"/>
      <c r="PMU151" s="29"/>
      <c r="PMV151" s="29"/>
      <c r="PMW151" s="29"/>
      <c r="PMX151" s="29"/>
      <c r="PMY151" s="29"/>
      <c r="PMZ151" s="29"/>
      <c r="PNA151" s="29"/>
      <c r="PNB151" s="29"/>
      <c r="PNC151" s="29"/>
      <c r="PND151" s="29"/>
      <c r="PNE151" s="29"/>
      <c r="PNF151" s="29"/>
      <c r="PNG151" s="29"/>
      <c r="PNH151" s="29"/>
      <c r="PNI151" s="29"/>
      <c r="PNJ151" s="29"/>
      <c r="PNK151" s="29"/>
      <c r="PNL151" s="29"/>
      <c r="PNM151" s="29"/>
      <c r="PNN151" s="29"/>
      <c r="PNO151" s="29"/>
      <c r="PNP151" s="29"/>
      <c r="PNQ151" s="29"/>
      <c r="PNR151" s="29"/>
      <c r="PNS151" s="29"/>
      <c r="PNT151" s="29"/>
      <c r="PNU151" s="29"/>
      <c r="PNV151" s="29"/>
      <c r="PNW151" s="29"/>
      <c r="PNX151" s="29"/>
      <c r="PNY151" s="29"/>
      <c r="PNZ151" s="29"/>
      <c r="POA151" s="29"/>
      <c r="POB151" s="29"/>
      <c r="POC151" s="29"/>
      <c r="POD151" s="29"/>
      <c r="POE151" s="29"/>
      <c r="POF151" s="29"/>
      <c r="POG151" s="29"/>
      <c r="POH151" s="29"/>
      <c r="POI151" s="29"/>
      <c r="POJ151" s="29"/>
      <c r="POK151" s="29"/>
      <c r="POL151" s="29"/>
      <c r="POM151" s="29"/>
      <c r="PON151" s="29"/>
      <c r="POO151" s="29"/>
      <c r="POP151" s="29"/>
      <c r="POQ151" s="29"/>
      <c r="POR151" s="29"/>
      <c r="POS151" s="29"/>
      <c r="POT151" s="29"/>
      <c r="POU151" s="29"/>
      <c r="POV151" s="29"/>
      <c r="POW151" s="29"/>
      <c r="POX151" s="29"/>
      <c r="POY151" s="29"/>
      <c r="POZ151" s="29"/>
      <c r="PPA151" s="29"/>
      <c r="PPB151" s="29"/>
      <c r="PPC151" s="29"/>
      <c r="PPD151" s="29"/>
      <c r="PPE151" s="29"/>
      <c r="PPF151" s="29"/>
      <c r="PPG151" s="29"/>
      <c r="PPH151" s="29"/>
      <c r="PPI151" s="29"/>
      <c r="PPJ151" s="29"/>
      <c r="PPK151" s="29"/>
      <c r="PPL151" s="29"/>
      <c r="PPM151" s="29"/>
      <c r="PPN151" s="29"/>
      <c r="PPO151" s="29"/>
      <c r="PPP151" s="29"/>
      <c r="PPQ151" s="29"/>
      <c r="PPR151" s="29"/>
      <c r="PPS151" s="29"/>
      <c r="PPT151" s="29"/>
      <c r="PPU151" s="29"/>
      <c r="PPV151" s="29"/>
      <c r="PPW151" s="29"/>
      <c r="PPX151" s="29"/>
      <c r="PPY151" s="29"/>
      <c r="PPZ151" s="29"/>
      <c r="PQA151" s="29"/>
      <c r="PQB151" s="29"/>
      <c r="PQC151" s="29"/>
      <c r="PQD151" s="29"/>
      <c r="PQF151" s="29"/>
      <c r="PQG151" s="29"/>
      <c r="PQH151" s="29"/>
      <c r="PQI151" s="29"/>
      <c r="PQJ151" s="29"/>
      <c r="PQK151" s="29"/>
      <c r="PQL151" s="29"/>
      <c r="PQM151" s="29"/>
      <c r="PQN151" s="29"/>
      <c r="PQO151" s="29"/>
      <c r="PQP151" s="29"/>
      <c r="PQQ151" s="29"/>
      <c r="PQR151" s="29"/>
      <c r="PQS151" s="29"/>
      <c r="PQT151" s="29"/>
      <c r="PQU151" s="29"/>
      <c r="PQV151" s="29"/>
      <c r="PQW151" s="29"/>
      <c r="PQX151" s="29"/>
      <c r="PQY151" s="29"/>
      <c r="PQZ151" s="29"/>
      <c r="PRA151" s="29"/>
      <c r="PRB151" s="29"/>
      <c r="PRC151" s="29"/>
      <c r="PRD151" s="29"/>
      <c r="PRE151" s="29"/>
      <c r="PRF151" s="29"/>
      <c r="PRG151" s="29"/>
      <c r="PRH151" s="29"/>
      <c r="PRI151" s="29"/>
      <c r="PRJ151" s="29"/>
      <c r="PRK151" s="29"/>
      <c r="PRL151" s="29"/>
      <c r="PRM151" s="29"/>
      <c r="PRN151" s="29"/>
      <c r="PRO151" s="29"/>
      <c r="PRP151" s="29"/>
      <c r="PRQ151" s="29"/>
      <c r="PRR151" s="29"/>
      <c r="PRS151" s="29"/>
      <c r="PRT151" s="29"/>
      <c r="PRU151" s="29"/>
      <c r="PRV151" s="29"/>
      <c r="PRW151" s="29"/>
      <c r="PRX151" s="29"/>
      <c r="PRY151" s="29"/>
      <c r="PRZ151" s="29"/>
      <c r="PSA151" s="29"/>
      <c r="PSB151" s="29"/>
      <c r="PSC151" s="29"/>
      <c r="PSD151" s="29"/>
      <c r="PSE151" s="29"/>
      <c r="PSF151" s="29"/>
      <c r="PSG151" s="29"/>
      <c r="PSH151" s="29"/>
      <c r="PSI151" s="29"/>
      <c r="PSJ151" s="29"/>
      <c r="PSK151" s="29"/>
      <c r="PSL151" s="29"/>
      <c r="PSM151" s="29"/>
      <c r="PSN151" s="29"/>
      <c r="PSO151" s="29"/>
      <c r="PSP151" s="29"/>
      <c r="PSQ151" s="29"/>
      <c r="PSR151" s="29"/>
      <c r="PSS151" s="29"/>
      <c r="PST151" s="29"/>
      <c r="PSU151" s="29"/>
      <c r="PSV151" s="29"/>
      <c r="PSW151" s="29"/>
      <c r="PSX151" s="29"/>
      <c r="PSY151" s="29"/>
      <c r="PSZ151" s="29"/>
      <c r="PTA151" s="29"/>
      <c r="PTB151" s="29"/>
      <c r="PTC151" s="29"/>
      <c r="PTD151" s="29"/>
      <c r="PTE151" s="29"/>
      <c r="PTF151" s="29"/>
      <c r="PTG151" s="29"/>
      <c r="PTH151" s="29"/>
      <c r="PTI151" s="29"/>
      <c r="PTJ151" s="29"/>
      <c r="PTK151" s="29"/>
      <c r="PTL151" s="29"/>
      <c r="PTM151" s="29"/>
      <c r="PTN151" s="29"/>
      <c r="PTO151" s="29"/>
      <c r="PTP151" s="29"/>
      <c r="PTQ151" s="29"/>
      <c r="PTR151" s="29"/>
      <c r="PTS151" s="29"/>
      <c r="PTT151" s="29"/>
      <c r="PTU151" s="29"/>
      <c r="PTV151" s="29"/>
      <c r="PTW151" s="29"/>
      <c r="PTX151" s="29"/>
      <c r="PTY151" s="29"/>
      <c r="PTZ151" s="29"/>
      <c r="PUA151" s="29"/>
      <c r="PUB151" s="29"/>
      <c r="PUC151" s="29"/>
      <c r="PUD151" s="29"/>
      <c r="PUE151" s="29"/>
      <c r="PUF151" s="29"/>
      <c r="PUG151" s="29"/>
      <c r="PUH151" s="29"/>
      <c r="PUI151" s="29"/>
      <c r="PUJ151" s="29"/>
      <c r="PUK151" s="29"/>
      <c r="PUL151" s="29"/>
      <c r="PUM151" s="29"/>
      <c r="PUN151" s="29"/>
      <c r="PUO151" s="29"/>
      <c r="PUP151" s="29"/>
      <c r="PUQ151" s="29"/>
      <c r="PUR151" s="29"/>
      <c r="PUS151" s="29"/>
      <c r="PUT151" s="29"/>
      <c r="PUU151" s="29"/>
      <c r="PUV151" s="29"/>
      <c r="PUW151" s="29"/>
      <c r="PUX151" s="29"/>
      <c r="PUY151" s="29"/>
      <c r="PUZ151" s="29"/>
      <c r="PVA151" s="29"/>
      <c r="PVB151" s="29"/>
      <c r="PVC151" s="29"/>
      <c r="PVD151" s="29"/>
      <c r="PVE151" s="29"/>
      <c r="PVF151" s="29"/>
      <c r="PVG151" s="29"/>
      <c r="PVH151" s="29"/>
      <c r="PVI151" s="29"/>
      <c r="PVJ151" s="29"/>
      <c r="PVK151" s="29"/>
      <c r="PVL151" s="29"/>
      <c r="PVM151" s="29"/>
      <c r="PVN151" s="29"/>
      <c r="PVO151" s="29"/>
      <c r="PVP151" s="29"/>
      <c r="PVQ151" s="29"/>
      <c r="PVR151" s="29"/>
      <c r="PVS151" s="29"/>
      <c r="PVT151" s="29"/>
      <c r="PVU151" s="29"/>
      <c r="PVV151" s="29"/>
      <c r="PVW151" s="29"/>
      <c r="PVX151" s="29"/>
      <c r="PVY151" s="29"/>
      <c r="PVZ151" s="29"/>
      <c r="PWA151" s="29"/>
      <c r="PWB151" s="29"/>
      <c r="PWC151" s="29"/>
      <c r="PWD151" s="29"/>
      <c r="PWE151" s="29"/>
      <c r="PWF151" s="29"/>
      <c r="PWG151" s="29"/>
      <c r="PWH151" s="29"/>
      <c r="PWI151" s="29"/>
      <c r="PWJ151" s="29"/>
      <c r="PWK151" s="29"/>
      <c r="PWL151" s="29"/>
      <c r="PWM151" s="29"/>
      <c r="PWN151" s="29"/>
      <c r="PWO151" s="29"/>
      <c r="PWP151" s="29"/>
      <c r="PWQ151" s="29"/>
      <c r="PWR151" s="29"/>
      <c r="PWS151" s="29"/>
      <c r="PWT151" s="29"/>
      <c r="PWU151" s="29"/>
      <c r="PWV151" s="29"/>
      <c r="PWW151" s="29"/>
      <c r="PWX151" s="29"/>
      <c r="PWY151" s="29"/>
      <c r="PWZ151" s="29"/>
      <c r="PXA151" s="29"/>
      <c r="PXB151" s="29"/>
      <c r="PXC151" s="29"/>
      <c r="PXD151" s="29"/>
      <c r="PXE151" s="29"/>
      <c r="PXF151" s="29"/>
      <c r="PXG151" s="29"/>
      <c r="PXH151" s="29"/>
      <c r="PXI151" s="29"/>
      <c r="PXJ151" s="29"/>
      <c r="PXK151" s="29"/>
      <c r="PXL151" s="29"/>
      <c r="PXM151" s="29"/>
      <c r="PXN151" s="29"/>
      <c r="PXO151" s="29"/>
      <c r="PXP151" s="29"/>
      <c r="PXQ151" s="29"/>
      <c r="PXR151" s="29"/>
      <c r="PXS151" s="29"/>
      <c r="PXT151" s="29"/>
      <c r="PXU151" s="29"/>
      <c r="PXV151" s="29"/>
      <c r="PXW151" s="29"/>
      <c r="PXX151" s="29"/>
      <c r="PXY151" s="29"/>
      <c r="PXZ151" s="29"/>
      <c r="PYA151" s="29"/>
      <c r="PYB151" s="29"/>
      <c r="PYC151" s="29"/>
      <c r="PYD151" s="29"/>
      <c r="PYE151" s="29"/>
      <c r="PYF151" s="29"/>
      <c r="PYG151" s="29"/>
      <c r="PYH151" s="29"/>
      <c r="PYI151" s="29"/>
      <c r="PYJ151" s="29"/>
      <c r="PYK151" s="29"/>
      <c r="PYL151" s="29"/>
      <c r="PYM151" s="29"/>
      <c r="PYN151" s="29"/>
      <c r="PYO151" s="29"/>
      <c r="PYP151" s="29"/>
      <c r="PYQ151" s="29"/>
      <c r="PYR151" s="29"/>
      <c r="PYS151" s="29"/>
      <c r="PYT151" s="29"/>
      <c r="PYU151" s="29"/>
      <c r="PYV151" s="29"/>
      <c r="PYW151" s="29"/>
      <c r="PYX151" s="29"/>
      <c r="PYY151" s="29"/>
      <c r="PYZ151" s="29"/>
      <c r="PZA151" s="29"/>
      <c r="PZB151" s="29"/>
      <c r="PZC151" s="29"/>
      <c r="PZD151" s="29"/>
      <c r="PZE151" s="29"/>
      <c r="PZF151" s="29"/>
      <c r="PZG151" s="29"/>
      <c r="PZH151" s="29"/>
      <c r="PZI151" s="29"/>
      <c r="PZJ151" s="29"/>
      <c r="PZK151" s="29"/>
      <c r="PZL151" s="29"/>
      <c r="PZM151" s="29"/>
      <c r="PZN151" s="29"/>
      <c r="PZO151" s="29"/>
      <c r="PZP151" s="29"/>
      <c r="PZQ151" s="29"/>
      <c r="PZR151" s="29"/>
      <c r="PZS151" s="29"/>
      <c r="PZT151" s="29"/>
      <c r="PZU151" s="29"/>
      <c r="PZV151" s="29"/>
      <c r="PZW151" s="29"/>
      <c r="PZX151" s="29"/>
      <c r="PZY151" s="29"/>
      <c r="PZZ151" s="29"/>
      <c r="QAB151" s="29"/>
      <c r="QAC151" s="29"/>
      <c r="QAD151" s="29"/>
      <c r="QAE151" s="29"/>
      <c r="QAF151" s="29"/>
      <c r="QAG151" s="29"/>
      <c r="QAH151" s="29"/>
      <c r="QAI151" s="29"/>
      <c r="QAJ151" s="29"/>
      <c r="QAK151" s="29"/>
      <c r="QAL151" s="29"/>
      <c r="QAM151" s="29"/>
      <c r="QAN151" s="29"/>
      <c r="QAO151" s="29"/>
      <c r="QAP151" s="29"/>
      <c r="QAQ151" s="29"/>
      <c r="QAR151" s="29"/>
      <c r="QAS151" s="29"/>
      <c r="QAT151" s="29"/>
      <c r="QAU151" s="29"/>
      <c r="QAV151" s="29"/>
      <c r="QAW151" s="29"/>
      <c r="QAX151" s="29"/>
      <c r="QAY151" s="29"/>
      <c r="QAZ151" s="29"/>
      <c r="QBA151" s="29"/>
      <c r="QBB151" s="29"/>
      <c r="QBC151" s="29"/>
      <c r="QBD151" s="29"/>
      <c r="QBE151" s="29"/>
      <c r="QBF151" s="29"/>
      <c r="QBG151" s="29"/>
      <c r="QBH151" s="29"/>
      <c r="QBI151" s="29"/>
      <c r="QBJ151" s="29"/>
      <c r="QBK151" s="29"/>
      <c r="QBL151" s="29"/>
      <c r="QBM151" s="29"/>
      <c r="QBN151" s="29"/>
      <c r="QBO151" s="29"/>
      <c r="QBP151" s="29"/>
      <c r="QBQ151" s="29"/>
      <c r="QBR151" s="29"/>
      <c r="QBS151" s="29"/>
      <c r="QBT151" s="29"/>
      <c r="QBU151" s="29"/>
      <c r="QBV151" s="29"/>
      <c r="QBW151" s="29"/>
      <c r="QBX151" s="29"/>
      <c r="QBY151" s="29"/>
      <c r="QBZ151" s="29"/>
      <c r="QCA151" s="29"/>
      <c r="QCB151" s="29"/>
      <c r="QCC151" s="29"/>
      <c r="QCD151" s="29"/>
      <c r="QCE151" s="29"/>
      <c r="QCF151" s="29"/>
      <c r="QCG151" s="29"/>
      <c r="QCH151" s="29"/>
      <c r="QCI151" s="29"/>
      <c r="QCJ151" s="29"/>
      <c r="QCK151" s="29"/>
      <c r="QCL151" s="29"/>
      <c r="QCM151" s="29"/>
      <c r="QCN151" s="29"/>
      <c r="QCO151" s="29"/>
      <c r="QCP151" s="29"/>
      <c r="QCQ151" s="29"/>
      <c r="QCR151" s="29"/>
      <c r="QCS151" s="29"/>
      <c r="QCT151" s="29"/>
      <c r="QCU151" s="29"/>
      <c r="QCV151" s="29"/>
      <c r="QCW151" s="29"/>
      <c r="QCX151" s="29"/>
      <c r="QCY151" s="29"/>
      <c r="QCZ151" s="29"/>
      <c r="QDA151" s="29"/>
      <c r="QDB151" s="29"/>
      <c r="QDC151" s="29"/>
      <c r="QDD151" s="29"/>
      <c r="QDE151" s="29"/>
      <c r="QDF151" s="29"/>
      <c r="QDG151" s="29"/>
      <c r="QDH151" s="29"/>
      <c r="QDI151" s="29"/>
      <c r="QDJ151" s="29"/>
      <c r="QDK151" s="29"/>
      <c r="QDL151" s="29"/>
      <c r="QDM151" s="29"/>
      <c r="QDN151" s="29"/>
      <c r="QDO151" s="29"/>
      <c r="QDP151" s="29"/>
      <c r="QDQ151" s="29"/>
      <c r="QDR151" s="29"/>
      <c r="QDS151" s="29"/>
      <c r="QDT151" s="29"/>
      <c r="QDU151" s="29"/>
      <c r="QDV151" s="29"/>
      <c r="QDW151" s="29"/>
      <c r="QDX151" s="29"/>
      <c r="QDY151" s="29"/>
      <c r="QDZ151" s="29"/>
      <c r="QEA151" s="29"/>
      <c r="QEB151" s="29"/>
      <c r="QEC151" s="29"/>
      <c r="QED151" s="29"/>
      <c r="QEE151" s="29"/>
      <c r="QEF151" s="29"/>
      <c r="QEG151" s="29"/>
      <c r="QEH151" s="29"/>
      <c r="QEI151" s="29"/>
      <c r="QEJ151" s="29"/>
      <c r="QEK151" s="29"/>
      <c r="QEL151" s="29"/>
      <c r="QEM151" s="29"/>
      <c r="QEN151" s="29"/>
      <c r="QEO151" s="29"/>
      <c r="QEP151" s="29"/>
      <c r="QEQ151" s="29"/>
      <c r="QER151" s="29"/>
      <c r="QES151" s="29"/>
      <c r="QET151" s="29"/>
      <c r="QEU151" s="29"/>
      <c r="QEV151" s="29"/>
      <c r="QEW151" s="29"/>
      <c r="QEX151" s="29"/>
      <c r="QEY151" s="29"/>
      <c r="QEZ151" s="29"/>
      <c r="QFA151" s="29"/>
      <c r="QFB151" s="29"/>
      <c r="QFC151" s="29"/>
      <c r="QFD151" s="29"/>
      <c r="QFE151" s="29"/>
      <c r="QFF151" s="29"/>
      <c r="QFG151" s="29"/>
      <c r="QFH151" s="29"/>
      <c r="QFI151" s="29"/>
      <c r="QFJ151" s="29"/>
      <c r="QFK151" s="29"/>
      <c r="QFL151" s="29"/>
      <c r="QFM151" s="29"/>
      <c r="QFN151" s="29"/>
      <c r="QFO151" s="29"/>
      <c r="QFP151" s="29"/>
      <c r="QFQ151" s="29"/>
      <c r="QFR151" s="29"/>
      <c r="QFS151" s="29"/>
      <c r="QFT151" s="29"/>
      <c r="QFU151" s="29"/>
      <c r="QFV151" s="29"/>
      <c r="QFW151" s="29"/>
      <c r="QFX151" s="29"/>
      <c r="QFY151" s="29"/>
      <c r="QFZ151" s="29"/>
      <c r="QGA151" s="29"/>
      <c r="QGB151" s="29"/>
      <c r="QGC151" s="29"/>
      <c r="QGD151" s="29"/>
      <c r="QGE151" s="29"/>
      <c r="QGF151" s="29"/>
      <c r="QGG151" s="29"/>
      <c r="QGH151" s="29"/>
      <c r="QGI151" s="29"/>
      <c r="QGJ151" s="29"/>
      <c r="QGK151" s="29"/>
      <c r="QGL151" s="29"/>
      <c r="QGM151" s="29"/>
      <c r="QGN151" s="29"/>
      <c r="QGO151" s="29"/>
      <c r="QGP151" s="29"/>
      <c r="QGQ151" s="29"/>
      <c r="QGR151" s="29"/>
      <c r="QGS151" s="29"/>
      <c r="QGT151" s="29"/>
      <c r="QGU151" s="29"/>
      <c r="QGV151" s="29"/>
      <c r="QGW151" s="29"/>
      <c r="QGX151" s="29"/>
      <c r="QGY151" s="29"/>
      <c r="QGZ151" s="29"/>
      <c r="QHA151" s="29"/>
      <c r="QHB151" s="29"/>
      <c r="QHC151" s="29"/>
      <c r="QHD151" s="29"/>
      <c r="QHE151" s="29"/>
      <c r="QHF151" s="29"/>
      <c r="QHG151" s="29"/>
      <c r="QHH151" s="29"/>
      <c r="QHI151" s="29"/>
      <c r="QHJ151" s="29"/>
      <c r="QHK151" s="29"/>
      <c r="QHL151" s="29"/>
      <c r="QHM151" s="29"/>
      <c r="QHN151" s="29"/>
      <c r="QHO151" s="29"/>
      <c r="QHP151" s="29"/>
      <c r="QHQ151" s="29"/>
      <c r="QHR151" s="29"/>
      <c r="QHS151" s="29"/>
      <c r="QHT151" s="29"/>
      <c r="QHU151" s="29"/>
      <c r="QHV151" s="29"/>
      <c r="QHW151" s="29"/>
      <c r="QHX151" s="29"/>
      <c r="QHY151" s="29"/>
      <c r="QHZ151" s="29"/>
      <c r="QIA151" s="29"/>
      <c r="QIB151" s="29"/>
      <c r="QIC151" s="29"/>
      <c r="QID151" s="29"/>
      <c r="QIE151" s="29"/>
      <c r="QIF151" s="29"/>
      <c r="QIG151" s="29"/>
      <c r="QIH151" s="29"/>
      <c r="QII151" s="29"/>
      <c r="QIJ151" s="29"/>
      <c r="QIK151" s="29"/>
      <c r="QIL151" s="29"/>
      <c r="QIM151" s="29"/>
      <c r="QIN151" s="29"/>
      <c r="QIO151" s="29"/>
      <c r="QIP151" s="29"/>
      <c r="QIQ151" s="29"/>
      <c r="QIR151" s="29"/>
      <c r="QIS151" s="29"/>
      <c r="QIT151" s="29"/>
      <c r="QIU151" s="29"/>
      <c r="QIV151" s="29"/>
      <c r="QIW151" s="29"/>
      <c r="QIX151" s="29"/>
      <c r="QIY151" s="29"/>
      <c r="QIZ151" s="29"/>
      <c r="QJA151" s="29"/>
      <c r="QJB151" s="29"/>
      <c r="QJC151" s="29"/>
      <c r="QJD151" s="29"/>
      <c r="QJE151" s="29"/>
      <c r="QJF151" s="29"/>
      <c r="QJG151" s="29"/>
      <c r="QJH151" s="29"/>
      <c r="QJI151" s="29"/>
      <c r="QJJ151" s="29"/>
      <c r="QJK151" s="29"/>
      <c r="QJL151" s="29"/>
      <c r="QJM151" s="29"/>
      <c r="QJN151" s="29"/>
      <c r="QJO151" s="29"/>
      <c r="QJP151" s="29"/>
      <c r="QJQ151" s="29"/>
      <c r="QJR151" s="29"/>
      <c r="QJS151" s="29"/>
      <c r="QJT151" s="29"/>
      <c r="QJU151" s="29"/>
      <c r="QJV151" s="29"/>
      <c r="QJX151" s="29"/>
      <c r="QJY151" s="29"/>
      <c r="QJZ151" s="29"/>
      <c r="QKA151" s="29"/>
      <c r="QKB151" s="29"/>
      <c r="QKC151" s="29"/>
      <c r="QKD151" s="29"/>
      <c r="QKE151" s="29"/>
      <c r="QKF151" s="29"/>
      <c r="QKG151" s="29"/>
      <c r="QKH151" s="29"/>
      <c r="QKI151" s="29"/>
      <c r="QKJ151" s="29"/>
      <c r="QKK151" s="29"/>
      <c r="QKL151" s="29"/>
      <c r="QKM151" s="29"/>
      <c r="QKN151" s="29"/>
      <c r="QKO151" s="29"/>
      <c r="QKP151" s="29"/>
      <c r="QKQ151" s="29"/>
      <c r="QKR151" s="29"/>
      <c r="QKS151" s="29"/>
      <c r="QKT151" s="29"/>
      <c r="QKU151" s="29"/>
      <c r="QKV151" s="29"/>
      <c r="QKW151" s="29"/>
      <c r="QKX151" s="29"/>
      <c r="QKY151" s="29"/>
      <c r="QKZ151" s="29"/>
      <c r="QLA151" s="29"/>
      <c r="QLB151" s="29"/>
      <c r="QLC151" s="29"/>
      <c r="QLD151" s="29"/>
      <c r="QLE151" s="29"/>
      <c r="QLF151" s="29"/>
      <c r="QLG151" s="29"/>
      <c r="QLH151" s="29"/>
      <c r="QLI151" s="29"/>
      <c r="QLJ151" s="29"/>
      <c r="QLK151" s="29"/>
      <c r="QLL151" s="29"/>
      <c r="QLM151" s="29"/>
      <c r="QLN151" s="29"/>
      <c r="QLO151" s="29"/>
      <c r="QLP151" s="29"/>
      <c r="QLQ151" s="29"/>
      <c r="QLR151" s="29"/>
      <c r="QLS151" s="29"/>
      <c r="QLT151" s="29"/>
      <c r="QLU151" s="29"/>
      <c r="QLV151" s="29"/>
      <c r="QLW151" s="29"/>
      <c r="QLX151" s="29"/>
      <c r="QLY151" s="29"/>
      <c r="QLZ151" s="29"/>
      <c r="QMA151" s="29"/>
      <c r="QMB151" s="29"/>
      <c r="QMC151" s="29"/>
      <c r="QMD151" s="29"/>
      <c r="QME151" s="29"/>
      <c r="QMF151" s="29"/>
      <c r="QMG151" s="29"/>
      <c r="QMH151" s="29"/>
      <c r="QMI151" s="29"/>
      <c r="QMJ151" s="29"/>
      <c r="QMK151" s="29"/>
      <c r="QML151" s="29"/>
      <c r="QMM151" s="29"/>
      <c r="QMN151" s="29"/>
      <c r="QMO151" s="29"/>
      <c r="QMP151" s="29"/>
      <c r="QMQ151" s="29"/>
      <c r="QMR151" s="29"/>
      <c r="QMS151" s="29"/>
      <c r="QMT151" s="29"/>
      <c r="QMU151" s="29"/>
      <c r="QMV151" s="29"/>
      <c r="QMW151" s="29"/>
      <c r="QMX151" s="29"/>
      <c r="QMY151" s="29"/>
      <c r="QMZ151" s="29"/>
      <c r="QNA151" s="29"/>
      <c r="QNB151" s="29"/>
      <c r="QNC151" s="29"/>
      <c r="QND151" s="29"/>
      <c r="QNE151" s="29"/>
      <c r="QNF151" s="29"/>
      <c r="QNG151" s="29"/>
      <c r="QNH151" s="29"/>
      <c r="QNI151" s="29"/>
      <c r="QNJ151" s="29"/>
      <c r="QNK151" s="29"/>
      <c r="QNL151" s="29"/>
      <c r="QNM151" s="29"/>
      <c r="QNN151" s="29"/>
      <c r="QNO151" s="29"/>
      <c r="QNP151" s="29"/>
      <c r="QNQ151" s="29"/>
      <c r="QNR151" s="29"/>
      <c r="QNS151" s="29"/>
      <c r="QNT151" s="29"/>
      <c r="QNU151" s="29"/>
      <c r="QNV151" s="29"/>
      <c r="QNW151" s="29"/>
      <c r="QNX151" s="29"/>
      <c r="QNY151" s="29"/>
      <c r="QNZ151" s="29"/>
      <c r="QOA151" s="29"/>
      <c r="QOB151" s="29"/>
      <c r="QOC151" s="29"/>
      <c r="QOD151" s="29"/>
      <c r="QOE151" s="29"/>
      <c r="QOF151" s="29"/>
      <c r="QOG151" s="29"/>
      <c r="QOH151" s="29"/>
      <c r="QOI151" s="29"/>
      <c r="QOJ151" s="29"/>
      <c r="QOK151" s="29"/>
      <c r="QOL151" s="29"/>
      <c r="QOM151" s="29"/>
      <c r="QON151" s="29"/>
      <c r="QOO151" s="29"/>
      <c r="QOP151" s="29"/>
      <c r="QOQ151" s="29"/>
      <c r="QOR151" s="29"/>
      <c r="QOS151" s="29"/>
      <c r="QOT151" s="29"/>
      <c r="QOU151" s="29"/>
      <c r="QOV151" s="29"/>
      <c r="QOW151" s="29"/>
      <c r="QOX151" s="29"/>
      <c r="QOY151" s="29"/>
      <c r="QOZ151" s="29"/>
      <c r="QPA151" s="29"/>
      <c r="QPB151" s="29"/>
      <c r="QPC151" s="29"/>
      <c r="QPD151" s="29"/>
      <c r="QPE151" s="29"/>
      <c r="QPF151" s="29"/>
      <c r="QPG151" s="29"/>
      <c r="QPH151" s="29"/>
      <c r="QPI151" s="29"/>
      <c r="QPJ151" s="29"/>
      <c r="QPK151" s="29"/>
      <c r="QPL151" s="29"/>
      <c r="QPM151" s="29"/>
      <c r="QPN151" s="29"/>
      <c r="QPO151" s="29"/>
      <c r="QPP151" s="29"/>
      <c r="QPQ151" s="29"/>
      <c r="QPR151" s="29"/>
      <c r="QPS151" s="29"/>
      <c r="QPT151" s="29"/>
      <c r="QPU151" s="29"/>
      <c r="QPV151" s="29"/>
      <c r="QPW151" s="29"/>
      <c r="QPX151" s="29"/>
      <c r="QPY151" s="29"/>
      <c r="QPZ151" s="29"/>
      <c r="QQA151" s="29"/>
      <c r="QQB151" s="29"/>
      <c r="QQC151" s="29"/>
      <c r="QQD151" s="29"/>
      <c r="QQE151" s="29"/>
      <c r="QQF151" s="29"/>
      <c r="QQG151" s="29"/>
      <c r="QQH151" s="29"/>
      <c r="QQI151" s="29"/>
      <c r="QQJ151" s="29"/>
      <c r="QQK151" s="29"/>
      <c r="QQL151" s="29"/>
      <c r="QQM151" s="29"/>
      <c r="QQN151" s="29"/>
      <c r="QQO151" s="29"/>
      <c r="QQP151" s="29"/>
      <c r="QQQ151" s="29"/>
      <c r="QQR151" s="29"/>
      <c r="QQS151" s="29"/>
      <c r="QQT151" s="29"/>
      <c r="QQU151" s="29"/>
      <c r="QQV151" s="29"/>
      <c r="QQW151" s="29"/>
      <c r="QQX151" s="29"/>
      <c r="QQY151" s="29"/>
      <c r="QQZ151" s="29"/>
      <c r="QRA151" s="29"/>
      <c r="QRB151" s="29"/>
      <c r="QRC151" s="29"/>
      <c r="QRD151" s="29"/>
      <c r="QRE151" s="29"/>
      <c r="QRF151" s="29"/>
      <c r="QRG151" s="29"/>
      <c r="QRH151" s="29"/>
      <c r="QRI151" s="29"/>
      <c r="QRJ151" s="29"/>
      <c r="QRK151" s="29"/>
      <c r="QRL151" s="29"/>
      <c r="QRM151" s="29"/>
      <c r="QRN151" s="29"/>
      <c r="QRO151" s="29"/>
      <c r="QRP151" s="29"/>
      <c r="QRQ151" s="29"/>
      <c r="QRR151" s="29"/>
      <c r="QRS151" s="29"/>
      <c r="QRT151" s="29"/>
      <c r="QRU151" s="29"/>
      <c r="QRV151" s="29"/>
      <c r="QRW151" s="29"/>
      <c r="QRX151" s="29"/>
      <c r="QRY151" s="29"/>
      <c r="QRZ151" s="29"/>
      <c r="QSA151" s="29"/>
      <c r="QSB151" s="29"/>
      <c r="QSC151" s="29"/>
      <c r="QSD151" s="29"/>
      <c r="QSE151" s="29"/>
      <c r="QSF151" s="29"/>
      <c r="QSG151" s="29"/>
      <c r="QSH151" s="29"/>
      <c r="QSI151" s="29"/>
      <c r="QSJ151" s="29"/>
      <c r="QSK151" s="29"/>
      <c r="QSL151" s="29"/>
      <c r="QSM151" s="29"/>
      <c r="QSN151" s="29"/>
      <c r="QSO151" s="29"/>
      <c r="QSP151" s="29"/>
      <c r="QSQ151" s="29"/>
      <c r="QSR151" s="29"/>
      <c r="QSS151" s="29"/>
      <c r="QST151" s="29"/>
      <c r="QSU151" s="29"/>
      <c r="QSV151" s="29"/>
      <c r="QSW151" s="29"/>
      <c r="QSX151" s="29"/>
      <c r="QSY151" s="29"/>
      <c r="QSZ151" s="29"/>
      <c r="QTA151" s="29"/>
      <c r="QTB151" s="29"/>
      <c r="QTC151" s="29"/>
      <c r="QTD151" s="29"/>
      <c r="QTE151" s="29"/>
      <c r="QTF151" s="29"/>
      <c r="QTG151" s="29"/>
      <c r="QTH151" s="29"/>
      <c r="QTI151" s="29"/>
      <c r="QTJ151" s="29"/>
      <c r="QTK151" s="29"/>
      <c r="QTL151" s="29"/>
      <c r="QTM151" s="29"/>
      <c r="QTN151" s="29"/>
      <c r="QTO151" s="29"/>
      <c r="QTP151" s="29"/>
      <c r="QTQ151" s="29"/>
      <c r="QTR151" s="29"/>
      <c r="QTT151" s="29"/>
      <c r="QTU151" s="29"/>
      <c r="QTV151" s="29"/>
      <c r="QTW151" s="29"/>
      <c r="QTX151" s="29"/>
      <c r="QTY151" s="29"/>
      <c r="QTZ151" s="29"/>
      <c r="QUA151" s="29"/>
      <c r="QUB151" s="29"/>
      <c r="QUC151" s="29"/>
      <c r="QUD151" s="29"/>
      <c r="QUE151" s="29"/>
      <c r="QUF151" s="29"/>
      <c r="QUG151" s="29"/>
      <c r="QUH151" s="29"/>
      <c r="QUI151" s="29"/>
      <c r="QUJ151" s="29"/>
      <c r="QUK151" s="29"/>
      <c r="QUL151" s="29"/>
      <c r="QUM151" s="29"/>
      <c r="QUN151" s="29"/>
      <c r="QUO151" s="29"/>
      <c r="QUP151" s="29"/>
      <c r="QUQ151" s="29"/>
      <c r="QUR151" s="29"/>
      <c r="QUS151" s="29"/>
      <c r="QUT151" s="29"/>
      <c r="QUU151" s="29"/>
      <c r="QUV151" s="29"/>
      <c r="QUW151" s="29"/>
      <c r="QUX151" s="29"/>
      <c r="QUY151" s="29"/>
      <c r="QUZ151" s="29"/>
      <c r="QVA151" s="29"/>
      <c r="QVB151" s="29"/>
      <c r="QVC151" s="29"/>
      <c r="QVD151" s="29"/>
      <c r="QVE151" s="29"/>
      <c r="QVF151" s="29"/>
      <c r="QVG151" s="29"/>
      <c r="QVH151" s="29"/>
      <c r="QVI151" s="29"/>
      <c r="QVJ151" s="29"/>
      <c r="QVK151" s="29"/>
      <c r="QVL151" s="29"/>
      <c r="QVM151" s="29"/>
      <c r="QVN151" s="29"/>
      <c r="QVO151" s="29"/>
      <c r="QVP151" s="29"/>
      <c r="QVQ151" s="29"/>
      <c r="QVR151" s="29"/>
      <c r="QVS151" s="29"/>
      <c r="QVT151" s="29"/>
      <c r="QVU151" s="29"/>
      <c r="QVV151" s="29"/>
      <c r="QVW151" s="29"/>
      <c r="QVX151" s="29"/>
      <c r="QVY151" s="29"/>
      <c r="QVZ151" s="29"/>
      <c r="QWA151" s="29"/>
      <c r="QWB151" s="29"/>
      <c r="QWC151" s="29"/>
      <c r="QWD151" s="29"/>
      <c r="QWE151" s="29"/>
      <c r="QWF151" s="29"/>
      <c r="QWG151" s="29"/>
      <c r="QWH151" s="29"/>
      <c r="QWI151" s="29"/>
      <c r="QWJ151" s="29"/>
      <c r="QWK151" s="29"/>
      <c r="QWL151" s="29"/>
      <c r="QWM151" s="29"/>
      <c r="QWN151" s="29"/>
      <c r="QWO151" s="29"/>
      <c r="QWP151" s="29"/>
      <c r="QWQ151" s="29"/>
      <c r="QWR151" s="29"/>
      <c r="QWS151" s="29"/>
      <c r="QWT151" s="29"/>
      <c r="QWU151" s="29"/>
      <c r="QWV151" s="29"/>
      <c r="QWW151" s="29"/>
      <c r="QWX151" s="29"/>
      <c r="QWY151" s="29"/>
      <c r="QWZ151" s="29"/>
      <c r="QXA151" s="29"/>
      <c r="QXB151" s="29"/>
      <c r="QXC151" s="29"/>
      <c r="QXD151" s="29"/>
      <c r="QXE151" s="29"/>
      <c r="QXF151" s="29"/>
      <c r="QXG151" s="29"/>
      <c r="QXH151" s="29"/>
      <c r="QXI151" s="29"/>
      <c r="QXJ151" s="29"/>
      <c r="QXK151" s="29"/>
      <c r="QXL151" s="29"/>
      <c r="QXM151" s="29"/>
      <c r="QXN151" s="29"/>
      <c r="QXO151" s="29"/>
      <c r="QXP151" s="29"/>
      <c r="QXQ151" s="29"/>
      <c r="QXR151" s="29"/>
      <c r="QXS151" s="29"/>
      <c r="QXT151" s="29"/>
      <c r="QXU151" s="29"/>
      <c r="QXV151" s="29"/>
      <c r="QXW151" s="29"/>
      <c r="QXX151" s="29"/>
      <c r="QXY151" s="29"/>
      <c r="QXZ151" s="29"/>
      <c r="QYA151" s="29"/>
      <c r="QYB151" s="29"/>
      <c r="QYC151" s="29"/>
      <c r="QYD151" s="29"/>
      <c r="QYE151" s="29"/>
      <c r="QYF151" s="29"/>
      <c r="QYG151" s="29"/>
      <c r="QYH151" s="29"/>
      <c r="QYI151" s="29"/>
      <c r="QYJ151" s="29"/>
      <c r="QYK151" s="29"/>
      <c r="QYL151" s="29"/>
      <c r="QYM151" s="29"/>
      <c r="QYN151" s="29"/>
      <c r="QYO151" s="29"/>
      <c r="QYP151" s="29"/>
      <c r="QYQ151" s="29"/>
      <c r="QYR151" s="29"/>
      <c r="QYS151" s="29"/>
      <c r="QYT151" s="29"/>
      <c r="QYU151" s="29"/>
      <c r="QYV151" s="29"/>
      <c r="QYW151" s="29"/>
      <c r="QYX151" s="29"/>
      <c r="QYY151" s="29"/>
      <c r="QYZ151" s="29"/>
      <c r="QZA151" s="29"/>
      <c r="QZB151" s="29"/>
      <c r="QZC151" s="29"/>
      <c r="QZD151" s="29"/>
      <c r="QZE151" s="29"/>
      <c r="QZF151" s="29"/>
      <c r="QZG151" s="29"/>
      <c r="QZH151" s="29"/>
      <c r="QZI151" s="29"/>
      <c r="QZJ151" s="29"/>
      <c r="QZK151" s="29"/>
      <c r="QZL151" s="29"/>
      <c r="QZM151" s="29"/>
      <c r="QZN151" s="29"/>
      <c r="QZO151" s="29"/>
      <c r="QZP151" s="29"/>
      <c r="QZQ151" s="29"/>
      <c r="QZR151" s="29"/>
      <c r="QZS151" s="29"/>
      <c r="QZT151" s="29"/>
      <c r="QZU151" s="29"/>
      <c r="QZV151" s="29"/>
      <c r="QZW151" s="29"/>
      <c r="QZX151" s="29"/>
      <c r="QZY151" s="29"/>
      <c r="QZZ151" s="29"/>
      <c r="RAA151" s="29"/>
      <c r="RAB151" s="29"/>
      <c r="RAC151" s="29"/>
      <c r="RAD151" s="29"/>
      <c r="RAE151" s="29"/>
      <c r="RAF151" s="29"/>
      <c r="RAG151" s="29"/>
      <c r="RAH151" s="29"/>
      <c r="RAI151" s="29"/>
      <c r="RAJ151" s="29"/>
      <c r="RAK151" s="29"/>
      <c r="RAL151" s="29"/>
      <c r="RAM151" s="29"/>
      <c r="RAN151" s="29"/>
      <c r="RAO151" s="29"/>
      <c r="RAP151" s="29"/>
      <c r="RAQ151" s="29"/>
      <c r="RAR151" s="29"/>
      <c r="RAS151" s="29"/>
      <c r="RAT151" s="29"/>
      <c r="RAU151" s="29"/>
      <c r="RAV151" s="29"/>
      <c r="RAW151" s="29"/>
      <c r="RAX151" s="29"/>
      <c r="RAY151" s="29"/>
      <c r="RAZ151" s="29"/>
      <c r="RBA151" s="29"/>
      <c r="RBB151" s="29"/>
      <c r="RBC151" s="29"/>
      <c r="RBD151" s="29"/>
      <c r="RBE151" s="29"/>
      <c r="RBF151" s="29"/>
      <c r="RBG151" s="29"/>
      <c r="RBH151" s="29"/>
      <c r="RBI151" s="29"/>
      <c r="RBJ151" s="29"/>
      <c r="RBK151" s="29"/>
      <c r="RBL151" s="29"/>
      <c r="RBM151" s="29"/>
      <c r="RBN151" s="29"/>
      <c r="RBO151" s="29"/>
      <c r="RBP151" s="29"/>
      <c r="RBQ151" s="29"/>
      <c r="RBR151" s="29"/>
      <c r="RBS151" s="29"/>
      <c r="RBT151" s="29"/>
      <c r="RBU151" s="29"/>
      <c r="RBV151" s="29"/>
      <c r="RBW151" s="29"/>
      <c r="RBX151" s="29"/>
      <c r="RBY151" s="29"/>
      <c r="RBZ151" s="29"/>
      <c r="RCA151" s="29"/>
      <c r="RCB151" s="29"/>
      <c r="RCC151" s="29"/>
      <c r="RCD151" s="29"/>
      <c r="RCE151" s="29"/>
      <c r="RCF151" s="29"/>
      <c r="RCG151" s="29"/>
      <c r="RCH151" s="29"/>
      <c r="RCI151" s="29"/>
      <c r="RCJ151" s="29"/>
      <c r="RCK151" s="29"/>
      <c r="RCL151" s="29"/>
      <c r="RCM151" s="29"/>
      <c r="RCN151" s="29"/>
      <c r="RCO151" s="29"/>
      <c r="RCP151" s="29"/>
      <c r="RCQ151" s="29"/>
      <c r="RCR151" s="29"/>
      <c r="RCS151" s="29"/>
      <c r="RCT151" s="29"/>
      <c r="RCU151" s="29"/>
      <c r="RCV151" s="29"/>
      <c r="RCW151" s="29"/>
      <c r="RCX151" s="29"/>
      <c r="RCY151" s="29"/>
      <c r="RCZ151" s="29"/>
      <c r="RDA151" s="29"/>
      <c r="RDB151" s="29"/>
      <c r="RDC151" s="29"/>
      <c r="RDD151" s="29"/>
      <c r="RDE151" s="29"/>
      <c r="RDF151" s="29"/>
      <c r="RDG151" s="29"/>
      <c r="RDH151" s="29"/>
      <c r="RDI151" s="29"/>
      <c r="RDJ151" s="29"/>
      <c r="RDK151" s="29"/>
      <c r="RDL151" s="29"/>
      <c r="RDM151" s="29"/>
      <c r="RDN151" s="29"/>
      <c r="RDP151" s="29"/>
      <c r="RDQ151" s="29"/>
      <c r="RDR151" s="29"/>
      <c r="RDS151" s="29"/>
      <c r="RDT151" s="29"/>
      <c r="RDU151" s="29"/>
      <c r="RDV151" s="29"/>
      <c r="RDW151" s="29"/>
      <c r="RDX151" s="29"/>
      <c r="RDY151" s="29"/>
      <c r="RDZ151" s="29"/>
      <c r="REA151" s="29"/>
      <c r="REB151" s="29"/>
      <c r="REC151" s="29"/>
      <c r="RED151" s="29"/>
      <c r="REE151" s="29"/>
      <c r="REF151" s="29"/>
      <c r="REG151" s="29"/>
      <c r="REH151" s="29"/>
      <c r="REI151" s="29"/>
      <c r="REJ151" s="29"/>
      <c r="REK151" s="29"/>
      <c r="REL151" s="29"/>
      <c r="REM151" s="29"/>
      <c r="REN151" s="29"/>
      <c r="REO151" s="29"/>
      <c r="REP151" s="29"/>
      <c r="REQ151" s="29"/>
      <c r="RER151" s="29"/>
      <c r="RES151" s="29"/>
      <c r="RET151" s="29"/>
      <c r="REU151" s="29"/>
      <c r="REV151" s="29"/>
      <c r="REW151" s="29"/>
      <c r="REX151" s="29"/>
      <c r="REY151" s="29"/>
      <c r="REZ151" s="29"/>
      <c r="RFA151" s="29"/>
      <c r="RFB151" s="29"/>
      <c r="RFC151" s="29"/>
      <c r="RFD151" s="29"/>
      <c r="RFE151" s="29"/>
      <c r="RFF151" s="29"/>
      <c r="RFG151" s="29"/>
      <c r="RFH151" s="29"/>
      <c r="RFI151" s="29"/>
      <c r="RFJ151" s="29"/>
      <c r="RFK151" s="29"/>
      <c r="RFL151" s="29"/>
      <c r="RFM151" s="29"/>
      <c r="RFN151" s="29"/>
      <c r="RFO151" s="29"/>
      <c r="RFP151" s="29"/>
      <c r="RFQ151" s="29"/>
      <c r="RFR151" s="29"/>
      <c r="RFS151" s="29"/>
      <c r="RFT151" s="29"/>
      <c r="RFU151" s="29"/>
      <c r="RFV151" s="29"/>
      <c r="RFW151" s="29"/>
      <c r="RFX151" s="29"/>
      <c r="RFY151" s="29"/>
      <c r="RFZ151" s="29"/>
      <c r="RGA151" s="29"/>
      <c r="RGB151" s="29"/>
      <c r="RGC151" s="29"/>
      <c r="RGD151" s="29"/>
      <c r="RGE151" s="29"/>
      <c r="RGF151" s="29"/>
      <c r="RGG151" s="29"/>
      <c r="RGH151" s="29"/>
      <c r="RGI151" s="29"/>
      <c r="RGJ151" s="29"/>
      <c r="RGK151" s="29"/>
      <c r="RGL151" s="29"/>
      <c r="RGM151" s="29"/>
      <c r="RGN151" s="29"/>
      <c r="RGO151" s="29"/>
      <c r="RGP151" s="29"/>
      <c r="RGQ151" s="29"/>
      <c r="RGR151" s="29"/>
      <c r="RGS151" s="29"/>
      <c r="RGT151" s="29"/>
      <c r="RGU151" s="29"/>
      <c r="RGV151" s="29"/>
      <c r="RGW151" s="29"/>
      <c r="RGX151" s="29"/>
      <c r="RGY151" s="29"/>
      <c r="RGZ151" s="29"/>
      <c r="RHA151" s="29"/>
      <c r="RHB151" s="29"/>
      <c r="RHC151" s="29"/>
      <c r="RHD151" s="29"/>
      <c r="RHE151" s="29"/>
      <c r="RHF151" s="29"/>
      <c r="RHG151" s="29"/>
      <c r="RHH151" s="29"/>
      <c r="RHI151" s="29"/>
      <c r="RHJ151" s="29"/>
      <c r="RHK151" s="29"/>
      <c r="RHL151" s="29"/>
      <c r="RHM151" s="29"/>
      <c r="RHN151" s="29"/>
      <c r="RHO151" s="29"/>
      <c r="RHP151" s="29"/>
      <c r="RHQ151" s="29"/>
      <c r="RHR151" s="29"/>
      <c r="RHS151" s="29"/>
      <c r="RHT151" s="29"/>
      <c r="RHU151" s="29"/>
      <c r="RHV151" s="29"/>
      <c r="RHW151" s="29"/>
      <c r="RHX151" s="29"/>
      <c r="RHY151" s="29"/>
      <c r="RHZ151" s="29"/>
      <c r="RIA151" s="29"/>
      <c r="RIB151" s="29"/>
      <c r="RIC151" s="29"/>
      <c r="RID151" s="29"/>
      <c r="RIE151" s="29"/>
      <c r="RIF151" s="29"/>
      <c r="RIG151" s="29"/>
      <c r="RIH151" s="29"/>
      <c r="RII151" s="29"/>
      <c r="RIJ151" s="29"/>
      <c r="RIK151" s="29"/>
      <c r="RIL151" s="29"/>
      <c r="RIM151" s="29"/>
      <c r="RIN151" s="29"/>
      <c r="RIO151" s="29"/>
      <c r="RIP151" s="29"/>
      <c r="RIQ151" s="29"/>
      <c r="RIR151" s="29"/>
      <c r="RIS151" s="29"/>
      <c r="RIT151" s="29"/>
      <c r="RIU151" s="29"/>
      <c r="RIV151" s="29"/>
      <c r="RIW151" s="29"/>
      <c r="RIX151" s="29"/>
      <c r="RIY151" s="29"/>
      <c r="RIZ151" s="29"/>
      <c r="RJA151" s="29"/>
      <c r="RJB151" s="29"/>
      <c r="RJC151" s="29"/>
      <c r="RJD151" s="29"/>
      <c r="RJE151" s="29"/>
      <c r="RJF151" s="29"/>
      <c r="RJG151" s="29"/>
      <c r="RJH151" s="29"/>
      <c r="RJI151" s="29"/>
      <c r="RJJ151" s="29"/>
      <c r="RJK151" s="29"/>
      <c r="RJL151" s="29"/>
      <c r="RJM151" s="29"/>
      <c r="RJN151" s="29"/>
      <c r="RJO151" s="29"/>
      <c r="RJP151" s="29"/>
      <c r="RJQ151" s="29"/>
      <c r="RJR151" s="29"/>
      <c r="RJS151" s="29"/>
      <c r="RJT151" s="29"/>
      <c r="RJU151" s="29"/>
      <c r="RJV151" s="29"/>
      <c r="RJW151" s="29"/>
      <c r="RJX151" s="29"/>
      <c r="RJY151" s="29"/>
      <c r="RJZ151" s="29"/>
      <c r="RKA151" s="29"/>
      <c r="RKB151" s="29"/>
      <c r="RKC151" s="29"/>
      <c r="RKD151" s="29"/>
      <c r="RKE151" s="29"/>
      <c r="RKF151" s="29"/>
      <c r="RKG151" s="29"/>
      <c r="RKH151" s="29"/>
      <c r="RKI151" s="29"/>
      <c r="RKJ151" s="29"/>
      <c r="RKK151" s="29"/>
      <c r="RKL151" s="29"/>
      <c r="RKM151" s="29"/>
      <c r="RKN151" s="29"/>
      <c r="RKO151" s="29"/>
      <c r="RKP151" s="29"/>
      <c r="RKQ151" s="29"/>
      <c r="RKR151" s="29"/>
      <c r="RKS151" s="29"/>
      <c r="RKT151" s="29"/>
      <c r="RKU151" s="29"/>
      <c r="RKV151" s="29"/>
      <c r="RKW151" s="29"/>
      <c r="RKX151" s="29"/>
      <c r="RKY151" s="29"/>
      <c r="RKZ151" s="29"/>
      <c r="RLA151" s="29"/>
      <c r="RLB151" s="29"/>
      <c r="RLC151" s="29"/>
      <c r="RLD151" s="29"/>
      <c r="RLE151" s="29"/>
      <c r="RLF151" s="29"/>
      <c r="RLG151" s="29"/>
      <c r="RLH151" s="29"/>
      <c r="RLI151" s="29"/>
      <c r="RLJ151" s="29"/>
      <c r="RLK151" s="29"/>
      <c r="RLL151" s="29"/>
      <c r="RLM151" s="29"/>
      <c r="RLN151" s="29"/>
      <c r="RLO151" s="29"/>
      <c r="RLP151" s="29"/>
      <c r="RLQ151" s="29"/>
      <c r="RLR151" s="29"/>
      <c r="RLS151" s="29"/>
      <c r="RLT151" s="29"/>
      <c r="RLU151" s="29"/>
      <c r="RLV151" s="29"/>
      <c r="RLW151" s="29"/>
      <c r="RLX151" s="29"/>
      <c r="RLY151" s="29"/>
      <c r="RLZ151" s="29"/>
      <c r="RMA151" s="29"/>
      <c r="RMB151" s="29"/>
      <c r="RMC151" s="29"/>
      <c r="RMD151" s="29"/>
      <c r="RME151" s="29"/>
      <c r="RMF151" s="29"/>
      <c r="RMG151" s="29"/>
      <c r="RMH151" s="29"/>
      <c r="RMI151" s="29"/>
      <c r="RMJ151" s="29"/>
      <c r="RMK151" s="29"/>
      <c r="RML151" s="29"/>
      <c r="RMM151" s="29"/>
      <c r="RMN151" s="29"/>
      <c r="RMO151" s="29"/>
      <c r="RMP151" s="29"/>
      <c r="RMQ151" s="29"/>
      <c r="RMR151" s="29"/>
      <c r="RMS151" s="29"/>
      <c r="RMT151" s="29"/>
      <c r="RMU151" s="29"/>
      <c r="RMV151" s="29"/>
      <c r="RMW151" s="29"/>
      <c r="RMX151" s="29"/>
      <c r="RMY151" s="29"/>
      <c r="RMZ151" s="29"/>
      <c r="RNA151" s="29"/>
      <c r="RNB151" s="29"/>
      <c r="RNC151" s="29"/>
      <c r="RND151" s="29"/>
      <c r="RNE151" s="29"/>
      <c r="RNF151" s="29"/>
      <c r="RNG151" s="29"/>
      <c r="RNH151" s="29"/>
      <c r="RNI151" s="29"/>
      <c r="RNJ151" s="29"/>
      <c r="RNL151" s="29"/>
      <c r="RNM151" s="29"/>
      <c r="RNN151" s="29"/>
      <c r="RNO151" s="29"/>
      <c r="RNP151" s="29"/>
      <c r="RNQ151" s="29"/>
      <c r="RNR151" s="29"/>
      <c r="RNS151" s="29"/>
      <c r="RNT151" s="29"/>
      <c r="RNU151" s="29"/>
      <c r="RNV151" s="29"/>
      <c r="RNW151" s="29"/>
      <c r="RNX151" s="29"/>
      <c r="RNY151" s="29"/>
      <c r="RNZ151" s="29"/>
      <c r="ROA151" s="29"/>
      <c r="ROB151" s="29"/>
      <c r="ROC151" s="29"/>
      <c r="ROD151" s="29"/>
      <c r="ROE151" s="29"/>
      <c r="ROF151" s="29"/>
      <c r="ROG151" s="29"/>
      <c r="ROH151" s="29"/>
      <c r="ROI151" s="29"/>
      <c r="ROJ151" s="29"/>
      <c r="ROK151" s="29"/>
      <c r="ROL151" s="29"/>
      <c r="ROM151" s="29"/>
      <c r="RON151" s="29"/>
      <c r="ROO151" s="29"/>
      <c r="ROP151" s="29"/>
      <c r="ROQ151" s="29"/>
      <c r="ROR151" s="29"/>
      <c r="ROS151" s="29"/>
      <c r="ROT151" s="29"/>
      <c r="ROU151" s="29"/>
      <c r="ROV151" s="29"/>
      <c r="ROW151" s="29"/>
      <c r="ROX151" s="29"/>
      <c r="ROY151" s="29"/>
      <c r="ROZ151" s="29"/>
      <c r="RPA151" s="29"/>
      <c r="RPB151" s="29"/>
      <c r="RPC151" s="29"/>
      <c r="RPD151" s="29"/>
      <c r="RPE151" s="29"/>
      <c r="RPF151" s="29"/>
      <c r="RPG151" s="29"/>
      <c r="RPH151" s="29"/>
      <c r="RPI151" s="29"/>
      <c r="RPJ151" s="29"/>
      <c r="RPK151" s="29"/>
      <c r="RPL151" s="29"/>
      <c r="RPM151" s="29"/>
      <c r="RPN151" s="29"/>
      <c r="RPO151" s="29"/>
      <c r="RPP151" s="29"/>
      <c r="RPQ151" s="29"/>
      <c r="RPR151" s="29"/>
      <c r="RPS151" s="29"/>
      <c r="RPT151" s="29"/>
      <c r="RPU151" s="29"/>
      <c r="RPV151" s="29"/>
      <c r="RPW151" s="29"/>
      <c r="RPX151" s="29"/>
      <c r="RPY151" s="29"/>
      <c r="RPZ151" s="29"/>
      <c r="RQA151" s="29"/>
      <c r="RQB151" s="29"/>
      <c r="RQC151" s="29"/>
      <c r="RQD151" s="29"/>
      <c r="RQE151" s="29"/>
      <c r="RQF151" s="29"/>
      <c r="RQG151" s="29"/>
      <c r="RQH151" s="29"/>
      <c r="RQI151" s="29"/>
      <c r="RQJ151" s="29"/>
      <c r="RQK151" s="29"/>
      <c r="RQL151" s="29"/>
      <c r="RQM151" s="29"/>
      <c r="RQN151" s="29"/>
      <c r="RQO151" s="29"/>
      <c r="RQP151" s="29"/>
      <c r="RQQ151" s="29"/>
      <c r="RQR151" s="29"/>
      <c r="RQS151" s="29"/>
      <c r="RQT151" s="29"/>
      <c r="RQU151" s="29"/>
      <c r="RQV151" s="29"/>
      <c r="RQW151" s="29"/>
      <c r="RQX151" s="29"/>
      <c r="RQY151" s="29"/>
      <c r="RQZ151" s="29"/>
      <c r="RRA151" s="29"/>
      <c r="RRB151" s="29"/>
      <c r="RRC151" s="29"/>
      <c r="RRD151" s="29"/>
      <c r="RRE151" s="29"/>
      <c r="RRF151" s="29"/>
      <c r="RRG151" s="29"/>
      <c r="RRH151" s="29"/>
      <c r="RRI151" s="29"/>
      <c r="RRJ151" s="29"/>
      <c r="RRK151" s="29"/>
      <c r="RRL151" s="29"/>
      <c r="RRM151" s="29"/>
      <c r="RRN151" s="29"/>
      <c r="RRO151" s="29"/>
      <c r="RRP151" s="29"/>
      <c r="RRQ151" s="29"/>
      <c r="RRR151" s="29"/>
      <c r="RRS151" s="29"/>
      <c r="RRT151" s="29"/>
      <c r="RRU151" s="29"/>
      <c r="RRV151" s="29"/>
      <c r="RRW151" s="29"/>
      <c r="RRX151" s="29"/>
      <c r="RRY151" s="29"/>
      <c r="RRZ151" s="29"/>
      <c r="RSA151" s="29"/>
      <c r="RSB151" s="29"/>
      <c r="RSC151" s="29"/>
      <c r="RSD151" s="29"/>
      <c r="RSE151" s="29"/>
      <c r="RSF151" s="29"/>
      <c r="RSG151" s="29"/>
      <c r="RSH151" s="29"/>
      <c r="RSI151" s="29"/>
      <c r="RSJ151" s="29"/>
      <c r="RSK151" s="29"/>
      <c r="RSL151" s="29"/>
      <c r="RSM151" s="29"/>
      <c r="RSN151" s="29"/>
      <c r="RSO151" s="29"/>
      <c r="RSP151" s="29"/>
      <c r="RSQ151" s="29"/>
      <c r="RSR151" s="29"/>
      <c r="RSS151" s="29"/>
      <c r="RST151" s="29"/>
      <c r="RSU151" s="29"/>
      <c r="RSV151" s="29"/>
      <c r="RSW151" s="29"/>
      <c r="RSX151" s="29"/>
      <c r="RSY151" s="29"/>
      <c r="RSZ151" s="29"/>
      <c r="RTA151" s="29"/>
      <c r="RTB151" s="29"/>
      <c r="RTC151" s="29"/>
      <c r="RTD151" s="29"/>
      <c r="RTE151" s="29"/>
      <c r="RTF151" s="29"/>
      <c r="RTG151" s="29"/>
      <c r="RTH151" s="29"/>
      <c r="RTI151" s="29"/>
      <c r="RTJ151" s="29"/>
      <c r="RTK151" s="29"/>
      <c r="RTL151" s="29"/>
      <c r="RTM151" s="29"/>
      <c r="RTN151" s="29"/>
      <c r="RTO151" s="29"/>
      <c r="RTP151" s="29"/>
      <c r="RTQ151" s="29"/>
      <c r="RTR151" s="29"/>
      <c r="RTS151" s="29"/>
      <c r="RTT151" s="29"/>
      <c r="RTU151" s="29"/>
      <c r="RTV151" s="29"/>
      <c r="RTW151" s="29"/>
      <c r="RTX151" s="29"/>
      <c r="RTY151" s="29"/>
      <c r="RTZ151" s="29"/>
      <c r="RUA151" s="29"/>
      <c r="RUB151" s="29"/>
      <c r="RUC151" s="29"/>
      <c r="RUD151" s="29"/>
      <c r="RUE151" s="29"/>
      <c r="RUF151" s="29"/>
      <c r="RUG151" s="29"/>
      <c r="RUH151" s="29"/>
      <c r="RUI151" s="29"/>
      <c r="RUJ151" s="29"/>
      <c r="RUK151" s="29"/>
      <c r="RUL151" s="29"/>
      <c r="RUM151" s="29"/>
      <c r="RUN151" s="29"/>
      <c r="RUO151" s="29"/>
      <c r="RUP151" s="29"/>
      <c r="RUQ151" s="29"/>
      <c r="RUR151" s="29"/>
      <c r="RUS151" s="29"/>
      <c r="RUT151" s="29"/>
      <c r="RUU151" s="29"/>
      <c r="RUV151" s="29"/>
      <c r="RUW151" s="29"/>
      <c r="RUX151" s="29"/>
      <c r="RUY151" s="29"/>
      <c r="RUZ151" s="29"/>
      <c r="RVA151" s="29"/>
      <c r="RVB151" s="29"/>
      <c r="RVC151" s="29"/>
      <c r="RVD151" s="29"/>
      <c r="RVE151" s="29"/>
      <c r="RVF151" s="29"/>
      <c r="RVG151" s="29"/>
      <c r="RVH151" s="29"/>
      <c r="RVI151" s="29"/>
      <c r="RVJ151" s="29"/>
      <c r="RVK151" s="29"/>
      <c r="RVL151" s="29"/>
      <c r="RVM151" s="29"/>
      <c r="RVN151" s="29"/>
      <c r="RVO151" s="29"/>
      <c r="RVP151" s="29"/>
      <c r="RVQ151" s="29"/>
      <c r="RVR151" s="29"/>
      <c r="RVS151" s="29"/>
      <c r="RVT151" s="29"/>
      <c r="RVU151" s="29"/>
      <c r="RVV151" s="29"/>
      <c r="RVW151" s="29"/>
      <c r="RVX151" s="29"/>
      <c r="RVY151" s="29"/>
      <c r="RVZ151" s="29"/>
      <c r="RWA151" s="29"/>
      <c r="RWB151" s="29"/>
      <c r="RWC151" s="29"/>
      <c r="RWD151" s="29"/>
      <c r="RWE151" s="29"/>
      <c r="RWF151" s="29"/>
      <c r="RWG151" s="29"/>
      <c r="RWH151" s="29"/>
      <c r="RWI151" s="29"/>
      <c r="RWJ151" s="29"/>
      <c r="RWK151" s="29"/>
      <c r="RWL151" s="29"/>
      <c r="RWM151" s="29"/>
      <c r="RWN151" s="29"/>
      <c r="RWO151" s="29"/>
      <c r="RWP151" s="29"/>
      <c r="RWQ151" s="29"/>
      <c r="RWR151" s="29"/>
      <c r="RWS151" s="29"/>
      <c r="RWT151" s="29"/>
      <c r="RWU151" s="29"/>
      <c r="RWV151" s="29"/>
      <c r="RWW151" s="29"/>
      <c r="RWX151" s="29"/>
      <c r="RWY151" s="29"/>
      <c r="RWZ151" s="29"/>
      <c r="RXA151" s="29"/>
      <c r="RXB151" s="29"/>
      <c r="RXC151" s="29"/>
      <c r="RXD151" s="29"/>
      <c r="RXE151" s="29"/>
      <c r="RXF151" s="29"/>
      <c r="RXH151" s="29"/>
      <c r="RXI151" s="29"/>
      <c r="RXJ151" s="29"/>
      <c r="RXK151" s="29"/>
      <c r="RXL151" s="29"/>
      <c r="RXM151" s="29"/>
      <c r="RXN151" s="29"/>
      <c r="RXO151" s="29"/>
      <c r="RXP151" s="29"/>
      <c r="RXQ151" s="29"/>
      <c r="RXR151" s="29"/>
      <c r="RXS151" s="29"/>
      <c r="RXT151" s="29"/>
      <c r="RXU151" s="29"/>
      <c r="RXV151" s="29"/>
      <c r="RXW151" s="29"/>
      <c r="RXX151" s="29"/>
      <c r="RXY151" s="29"/>
      <c r="RXZ151" s="29"/>
      <c r="RYA151" s="29"/>
      <c r="RYB151" s="29"/>
      <c r="RYC151" s="29"/>
      <c r="RYD151" s="29"/>
      <c r="RYE151" s="29"/>
      <c r="RYF151" s="29"/>
      <c r="RYG151" s="29"/>
      <c r="RYH151" s="29"/>
      <c r="RYI151" s="29"/>
      <c r="RYJ151" s="29"/>
      <c r="RYK151" s="29"/>
      <c r="RYL151" s="29"/>
      <c r="RYM151" s="29"/>
      <c r="RYN151" s="29"/>
      <c r="RYO151" s="29"/>
      <c r="RYP151" s="29"/>
      <c r="RYQ151" s="29"/>
      <c r="RYR151" s="29"/>
      <c r="RYS151" s="29"/>
      <c r="RYT151" s="29"/>
      <c r="RYU151" s="29"/>
      <c r="RYV151" s="29"/>
      <c r="RYW151" s="29"/>
      <c r="RYX151" s="29"/>
      <c r="RYY151" s="29"/>
      <c r="RYZ151" s="29"/>
      <c r="RZA151" s="29"/>
      <c r="RZB151" s="29"/>
      <c r="RZC151" s="29"/>
      <c r="RZD151" s="29"/>
      <c r="RZE151" s="29"/>
      <c r="RZF151" s="29"/>
      <c r="RZG151" s="29"/>
      <c r="RZH151" s="29"/>
      <c r="RZI151" s="29"/>
      <c r="RZJ151" s="29"/>
      <c r="RZK151" s="29"/>
      <c r="RZL151" s="29"/>
      <c r="RZM151" s="29"/>
      <c r="RZN151" s="29"/>
      <c r="RZO151" s="29"/>
      <c r="RZP151" s="29"/>
      <c r="RZQ151" s="29"/>
      <c r="RZR151" s="29"/>
      <c r="RZS151" s="29"/>
      <c r="RZT151" s="29"/>
      <c r="RZU151" s="29"/>
      <c r="RZV151" s="29"/>
      <c r="RZW151" s="29"/>
      <c r="RZX151" s="29"/>
      <c r="RZY151" s="29"/>
      <c r="RZZ151" s="29"/>
      <c r="SAA151" s="29"/>
      <c r="SAB151" s="29"/>
      <c r="SAC151" s="29"/>
      <c r="SAD151" s="29"/>
      <c r="SAE151" s="29"/>
      <c r="SAF151" s="29"/>
      <c r="SAG151" s="29"/>
      <c r="SAH151" s="29"/>
      <c r="SAI151" s="29"/>
      <c r="SAJ151" s="29"/>
      <c r="SAK151" s="29"/>
      <c r="SAL151" s="29"/>
      <c r="SAM151" s="29"/>
      <c r="SAN151" s="29"/>
      <c r="SAO151" s="29"/>
      <c r="SAP151" s="29"/>
      <c r="SAQ151" s="29"/>
      <c r="SAR151" s="29"/>
      <c r="SAS151" s="29"/>
      <c r="SAT151" s="29"/>
      <c r="SAU151" s="29"/>
      <c r="SAV151" s="29"/>
      <c r="SAW151" s="29"/>
      <c r="SAX151" s="29"/>
      <c r="SAY151" s="29"/>
      <c r="SAZ151" s="29"/>
      <c r="SBA151" s="29"/>
      <c r="SBB151" s="29"/>
      <c r="SBC151" s="29"/>
      <c r="SBD151" s="29"/>
      <c r="SBE151" s="29"/>
      <c r="SBF151" s="29"/>
      <c r="SBG151" s="29"/>
      <c r="SBH151" s="29"/>
      <c r="SBI151" s="29"/>
      <c r="SBJ151" s="29"/>
      <c r="SBK151" s="29"/>
      <c r="SBL151" s="29"/>
      <c r="SBM151" s="29"/>
      <c r="SBN151" s="29"/>
      <c r="SBO151" s="29"/>
      <c r="SBP151" s="29"/>
      <c r="SBQ151" s="29"/>
      <c r="SBR151" s="29"/>
      <c r="SBS151" s="29"/>
      <c r="SBT151" s="29"/>
      <c r="SBU151" s="29"/>
      <c r="SBV151" s="29"/>
      <c r="SBW151" s="29"/>
      <c r="SBX151" s="29"/>
      <c r="SBY151" s="29"/>
      <c r="SBZ151" s="29"/>
      <c r="SCA151" s="29"/>
      <c r="SCB151" s="29"/>
      <c r="SCC151" s="29"/>
      <c r="SCD151" s="29"/>
      <c r="SCE151" s="29"/>
      <c r="SCF151" s="29"/>
      <c r="SCG151" s="29"/>
      <c r="SCH151" s="29"/>
      <c r="SCI151" s="29"/>
      <c r="SCJ151" s="29"/>
      <c r="SCK151" s="29"/>
      <c r="SCL151" s="29"/>
      <c r="SCM151" s="29"/>
      <c r="SCN151" s="29"/>
      <c r="SCO151" s="29"/>
      <c r="SCP151" s="29"/>
      <c r="SCQ151" s="29"/>
      <c r="SCR151" s="29"/>
      <c r="SCS151" s="29"/>
      <c r="SCT151" s="29"/>
      <c r="SCU151" s="29"/>
      <c r="SCV151" s="29"/>
      <c r="SCW151" s="29"/>
      <c r="SCX151" s="29"/>
      <c r="SCY151" s="29"/>
      <c r="SCZ151" s="29"/>
      <c r="SDA151" s="29"/>
      <c r="SDB151" s="29"/>
      <c r="SDC151" s="29"/>
      <c r="SDD151" s="29"/>
      <c r="SDE151" s="29"/>
      <c r="SDF151" s="29"/>
      <c r="SDG151" s="29"/>
      <c r="SDH151" s="29"/>
      <c r="SDI151" s="29"/>
      <c r="SDJ151" s="29"/>
      <c r="SDK151" s="29"/>
      <c r="SDL151" s="29"/>
      <c r="SDM151" s="29"/>
      <c r="SDN151" s="29"/>
      <c r="SDO151" s="29"/>
      <c r="SDP151" s="29"/>
      <c r="SDQ151" s="29"/>
      <c r="SDR151" s="29"/>
      <c r="SDS151" s="29"/>
      <c r="SDT151" s="29"/>
      <c r="SDU151" s="29"/>
      <c r="SDV151" s="29"/>
      <c r="SDW151" s="29"/>
      <c r="SDX151" s="29"/>
      <c r="SDY151" s="29"/>
      <c r="SDZ151" s="29"/>
      <c r="SEA151" s="29"/>
      <c r="SEB151" s="29"/>
      <c r="SEC151" s="29"/>
      <c r="SED151" s="29"/>
      <c r="SEE151" s="29"/>
      <c r="SEF151" s="29"/>
      <c r="SEG151" s="29"/>
      <c r="SEH151" s="29"/>
      <c r="SEI151" s="29"/>
      <c r="SEJ151" s="29"/>
      <c r="SEK151" s="29"/>
      <c r="SEL151" s="29"/>
      <c r="SEM151" s="29"/>
      <c r="SEN151" s="29"/>
      <c r="SEO151" s="29"/>
      <c r="SEP151" s="29"/>
      <c r="SEQ151" s="29"/>
      <c r="SER151" s="29"/>
      <c r="SES151" s="29"/>
      <c r="SET151" s="29"/>
      <c r="SEU151" s="29"/>
      <c r="SEV151" s="29"/>
      <c r="SEW151" s="29"/>
      <c r="SEX151" s="29"/>
      <c r="SEY151" s="29"/>
      <c r="SEZ151" s="29"/>
      <c r="SFA151" s="29"/>
      <c r="SFB151" s="29"/>
      <c r="SFC151" s="29"/>
      <c r="SFD151" s="29"/>
      <c r="SFE151" s="29"/>
      <c r="SFF151" s="29"/>
      <c r="SFG151" s="29"/>
      <c r="SFH151" s="29"/>
      <c r="SFI151" s="29"/>
      <c r="SFJ151" s="29"/>
      <c r="SFK151" s="29"/>
      <c r="SFL151" s="29"/>
      <c r="SFM151" s="29"/>
      <c r="SFN151" s="29"/>
      <c r="SFO151" s="29"/>
      <c r="SFP151" s="29"/>
      <c r="SFQ151" s="29"/>
      <c r="SFR151" s="29"/>
      <c r="SFS151" s="29"/>
      <c r="SFT151" s="29"/>
      <c r="SFU151" s="29"/>
      <c r="SFV151" s="29"/>
      <c r="SFW151" s="29"/>
      <c r="SFX151" s="29"/>
      <c r="SFY151" s="29"/>
      <c r="SFZ151" s="29"/>
      <c r="SGA151" s="29"/>
      <c r="SGB151" s="29"/>
      <c r="SGC151" s="29"/>
      <c r="SGD151" s="29"/>
      <c r="SGE151" s="29"/>
      <c r="SGF151" s="29"/>
      <c r="SGG151" s="29"/>
      <c r="SGH151" s="29"/>
      <c r="SGI151" s="29"/>
      <c r="SGJ151" s="29"/>
      <c r="SGK151" s="29"/>
      <c r="SGL151" s="29"/>
      <c r="SGM151" s="29"/>
      <c r="SGN151" s="29"/>
      <c r="SGO151" s="29"/>
      <c r="SGP151" s="29"/>
      <c r="SGQ151" s="29"/>
      <c r="SGR151" s="29"/>
      <c r="SGS151" s="29"/>
      <c r="SGT151" s="29"/>
      <c r="SGU151" s="29"/>
      <c r="SGV151" s="29"/>
      <c r="SGW151" s="29"/>
      <c r="SGX151" s="29"/>
      <c r="SGY151" s="29"/>
      <c r="SGZ151" s="29"/>
      <c r="SHA151" s="29"/>
      <c r="SHB151" s="29"/>
      <c r="SHD151" s="29"/>
      <c r="SHE151" s="29"/>
      <c r="SHF151" s="29"/>
      <c r="SHG151" s="29"/>
      <c r="SHH151" s="29"/>
      <c r="SHI151" s="29"/>
      <c r="SHJ151" s="29"/>
      <c r="SHK151" s="29"/>
      <c r="SHL151" s="29"/>
      <c r="SHM151" s="29"/>
      <c r="SHN151" s="29"/>
      <c r="SHO151" s="29"/>
      <c r="SHP151" s="29"/>
      <c r="SHQ151" s="29"/>
      <c r="SHR151" s="29"/>
      <c r="SHS151" s="29"/>
      <c r="SHT151" s="29"/>
      <c r="SHU151" s="29"/>
      <c r="SHV151" s="29"/>
      <c r="SHW151" s="29"/>
      <c r="SHX151" s="29"/>
      <c r="SHY151" s="29"/>
      <c r="SHZ151" s="29"/>
      <c r="SIA151" s="29"/>
      <c r="SIB151" s="29"/>
      <c r="SIC151" s="29"/>
      <c r="SID151" s="29"/>
      <c r="SIE151" s="29"/>
      <c r="SIF151" s="29"/>
      <c r="SIG151" s="29"/>
      <c r="SIH151" s="29"/>
      <c r="SII151" s="29"/>
      <c r="SIJ151" s="29"/>
      <c r="SIK151" s="29"/>
      <c r="SIL151" s="29"/>
      <c r="SIM151" s="29"/>
      <c r="SIN151" s="29"/>
      <c r="SIO151" s="29"/>
      <c r="SIP151" s="29"/>
      <c r="SIQ151" s="29"/>
      <c r="SIR151" s="29"/>
      <c r="SIS151" s="29"/>
      <c r="SIT151" s="29"/>
      <c r="SIU151" s="29"/>
      <c r="SIV151" s="29"/>
      <c r="SIW151" s="29"/>
      <c r="SIX151" s="29"/>
      <c r="SIY151" s="29"/>
      <c r="SIZ151" s="29"/>
      <c r="SJA151" s="29"/>
      <c r="SJB151" s="29"/>
      <c r="SJC151" s="29"/>
      <c r="SJD151" s="29"/>
      <c r="SJE151" s="29"/>
      <c r="SJF151" s="29"/>
      <c r="SJG151" s="29"/>
      <c r="SJH151" s="29"/>
      <c r="SJI151" s="29"/>
      <c r="SJJ151" s="29"/>
      <c r="SJK151" s="29"/>
      <c r="SJL151" s="29"/>
      <c r="SJM151" s="29"/>
      <c r="SJN151" s="29"/>
      <c r="SJO151" s="29"/>
      <c r="SJP151" s="29"/>
      <c r="SJQ151" s="29"/>
      <c r="SJR151" s="29"/>
      <c r="SJS151" s="29"/>
      <c r="SJT151" s="29"/>
      <c r="SJU151" s="29"/>
      <c r="SJV151" s="29"/>
      <c r="SJW151" s="29"/>
      <c r="SJX151" s="29"/>
      <c r="SJY151" s="29"/>
      <c r="SJZ151" s="29"/>
      <c r="SKA151" s="29"/>
      <c r="SKB151" s="29"/>
      <c r="SKC151" s="29"/>
      <c r="SKD151" s="29"/>
      <c r="SKE151" s="29"/>
      <c r="SKF151" s="29"/>
      <c r="SKG151" s="29"/>
      <c r="SKH151" s="29"/>
      <c r="SKI151" s="29"/>
      <c r="SKJ151" s="29"/>
      <c r="SKK151" s="29"/>
      <c r="SKL151" s="29"/>
      <c r="SKM151" s="29"/>
      <c r="SKN151" s="29"/>
      <c r="SKO151" s="29"/>
      <c r="SKP151" s="29"/>
      <c r="SKQ151" s="29"/>
      <c r="SKR151" s="29"/>
      <c r="SKS151" s="29"/>
      <c r="SKT151" s="29"/>
      <c r="SKU151" s="29"/>
      <c r="SKV151" s="29"/>
      <c r="SKW151" s="29"/>
      <c r="SKX151" s="29"/>
      <c r="SKY151" s="29"/>
      <c r="SKZ151" s="29"/>
      <c r="SLA151" s="29"/>
      <c r="SLB151" s="29"/>
      <c r="SLC151" s="29"/>
      <c r="SLD151" s="29"/>
      <c r="SLE151" s="29"/>
      <c r="SLF151" s="29"/>
      <c r="SLG151" s="29"/>
      <c r="SLH151" s="29"/>
      <c r="SLI151" s="29"/>
      <c r="SLJ151" s="29"/>
      <c r="SLK151" s="29"/>
      <c r="SLL151" s="29"/>
      <c r="SLM151" s="29"/>
      <c r="SLN151" s="29"/>
      <c r="SLO151" s="29"/>
      <c r="SLP151" s="29"/>
      <c r="SLQ151" s="29"/>
      <c r="SLR151" s="29"/>
      <c r="SLS151" s="29"/>
      <c r="SLT151" s="29"/>
      <c r="SLU151" s="29"/>
      <c r="SLV151" s="29"/>
      <c r="SLW151" s="29"/>
      <c r="SLX151" s="29"/>
      <c r="SLY151" s="29"/>
      <c r="SLZ151" s="29"/>
      <c r="SMA151" s="29"/>
      <c r="SMB151" s="29"/>
      <c r="SMC151" s="29"/>
      <c r="SMD151" s="29"/>
      <c r="SME151" s="29"/>
      <c r="SMF151" s="29"/>
      <c r="SMG151" s="29"/>
      <c r="SMH151" s="29"/>
      <c r="SMI151" s="29"/>
      <c r="SMJ151" s="29"/>
      <c r="SMK151" s="29"/>
      <c r="SML151" s="29"/>
      <c r="SMM151" s="29"/>
      <c r="SMN151" s="29"/>
      <c r="SMO151" s="29"/>
      <c r="SMP151" s="29"/>
      <c r="SMQ151" s="29"/>
      <c r="SMR151" s="29"/>
      <c r="SMS151" s="29"/>
      <c r="SMT151" s="29"/>
      <c r="SMU151" s="29"/>
      <c r="SMV151" s="29"/>
      <c r="SMW151" s="29"/>
      <c r="SMX151" s="29"/>
      <c r="SMY151" s="29"/>
      <c r="SMZ151" s="29"/>
      <c r="SNA151" s="29"/>
      <c r="SNB151" s="29"/>
      <c r="SNC151" s="29"/>
      <c r="SND151" s="29"/>
      <c r="SNE151" s="29"/>
      <c r="SNF151" s="29"/>
      <c r="SNG151" s="29"/>
      <c r="SNH151" s="29"/>
      <c r="SNI151" s="29"/>
      <c r="SNJ151" s="29"/>
      <c r="SNK151" s="29"/>
      <c r="SNL151" s="29"/>
      <c r="SNM151" s="29"/>
      <c r="SNN151" s="29"/>
      <c r="SNO151" s="29"/>
      <c r="SNP151" s="29"/>
      <c r="SNQ151" s="29"/>
      <c r="SNR151" s="29"/>
      <c r="SNS151" s="29"/>
      <c r="SNT151" s="29"/>
      <c r="SNU151" s="29"/>
      <c r="SNV151" s="29"/>
      <c r="SNW151" s="29"/>
      <c r="SNX151" s="29"/>
      <c r="SNY151" s="29"/>
      <c r="SNZ151" s="29"/>
      <c r="SOA151" s="29"/>
      <c r="SOB151" s="29"/>
      <c r="SOC151" s="29"/>
      <c r="SOD151" s="29"/>
      <c r="SOE151" s="29"/>
      <c r="SOF151" s="29"/>
      <c r="SOG151" s="29"/>
      <c r="SOH151" s="29"/>
      <c r="SOI151" s="29"/>
      <c r="SOJ151" s="29"/>
      <c r="SOK151" s="29"/>
      <c r="SOL151" s="29"/>
      <c r="SOM151" s="29"/>
      <c r="SON151" s="29"/>
      <c r="SOO151" s="29"/>
      <c r="SOP151" s="29"/>
      <c r="SOQ151" s="29"/>
      <c r="SOR151" s="29"/>
      <c r="SOS151" s="29"/>
      <c r="SOT151" s="29"/>
      <c r="SOU151" s="29"/>
      <c r="SOV151" s="29"/>
      <c r="SOW151" s="29"/>
      <c r="SOX151" s="29"/>
      <c r="SOY151" s="29"/>
      <c r="SOZ151" s="29"/>
      <c r="SPA151" s="29"/>
      <c r="SPB151" s="29"/>
      <c r="SPC151" s="29"/>
      <c r="SPD151" s="29"/>
      <c r="SPE151" s="29"/>
      <c r="SPF151" s="29"/>
      <c r="SPG151" s="29"/>
      <c r="SPH151" s="29"/>
      <c r="SPI151" s="29"/>
      <c r="SPJ151" s="29"/>
      <c r="SPK151" s="29"/>
      <c r="SPL151" s="29"/>
      <c r="SPM151" s="29"/>
      <c r="SPN151" s="29"/>
      <c r="SPO151" s="29"/>
      <c r="SPP151" s="29"/>
      <c r="SPQ151" s="29"/>
      <c r="SPR151" s="29"/>
      <c r="SPS151" s="29"/>
      <c r="SPT151" s="29"/>
      <c r="SPU151" s="29"/>
      <c r="SPV151" s="29"/>
      <c r="SPW151" s="29"/>
      <c r="SPX151" s="29"/>
      <c r="SPY151" s="29"/>
      <c r="SPZ151" s="29"/>
      <c r="SQA151" s="29"/>
      <c r="SQB151" s="29"/>
      <c r="SQC151" s="29"/>
      <c r="SQD151" s="29"/>
      <c r="SQE151" s="29"/>
      <c r="SQF151" s="29"/>
      <c r="SQG151" s="29"/>
      <c r="SQH151" s="29"/>
      <c r="SQI151" s="29"/>
      <c r="SQJ151" s="29"/>
      <c r="SQK151" s="29"/>
      <c r="SQL151" s="29"/>
      <c r="SQM151" s="29"/>
      <c r="SQN151" s="29"/>
      <c r="SQO151" s="29"/>
      <c r="SQP151" s="29"/>
      <c r="SQQ151" s="29"/>
      <c r="SQR151" s="29"/>
      <c r="SQS151" s="29"/>
      <c r="SQT151" s="29"/>
      <c r="SQU151" s="29"/>
      <c r="SQV151" s="29"/>
      <c r="SQW151" s="29"/>
      <c r="SQX151" s="29"/>
      <c r="SQZ151" s="29"/>
      <c r="SRA151" s="29"/>
      <c r="SRB151" s="29"/>
      <c r="SRC151" s="29"/>
      <c r="SRD151" s="29"/>
      <c r="SRE151" s="29"/>
      <c r="SRF151" s="29"/>
      <c r="SRG151" s="29"/>
      <c r="SRH151" s="29"/>
      <c r="SRI151" s="29"/>
      <c r="SRJ151" s="29"/>
      <c r="SRK151" s="29"/>
      <c r="SRL151" s="29"/>
      <c r="SRM151" s="29"/>
      <c r="SRN151" s="29"/>
      <c r="SRO151" s="29"/>
      <c r="SRP151" s="29"/>
      <c r="SRQ151" s="29"/>
      <c r="SRR151" s="29"/>
      <c r="SRS151" s="29"/>
      <c r="SRT151" s="29"/>
      <c r="SRU151" s="29"/>
      <c r="SRV151" s="29"/>
      <c r="SRW151" s="29"/>
      <c r="SRX151" s="29"/>
      <c r="SRY151" s="29"/>
      <c r="SRZ151" s="29"/>
      <c r="SSA151" s="29"/>
      <c r="SSB151" s="29"/>
      <c r="SSC151" s="29"/>
      <c r="SSD151" s="29"/>
      <c r="SSE151" s="29"/>
      <c r="SSF151" s="29"/>
      <c r="SSG151" s="29"/>
      <c r="SSH151" s="29"/>
      <c r="SSI151" s="29"/>
      <c r="SSJ151" s="29"/>
      <c r="SSK151" s="29"/>
      <c r="SSL151" s="29"/>
      <c r="SSM151" s="29"/>
      <c r="SSN151" s="29"/>
      <c r="SSO151" s="29"/>
      <c r="SSP151" s="29"/>
      <c r="SSQ151" s="29"/>
      <c r="SSR151" s="29"/>
      <c r="SSS151" s="29"/>
      <c r="SST151" s="29"/>
      <c r="SSU151" s="29"/>
      <c r="SSV151" s="29"/>
      <c r="SSW151" s="29"/>
      <c r="SSX151" s="29"/>
      <c r="SSY151" s="29"/>
      <c r="SSZ151" s="29"/>
      <c r="STA151" s="29"/>
      <c r="STB151" s="29"/>
      <c r="STC151" s="29"/>
      <c r="STD151" s="29"/>
      <c r="STE151" s="29"/>
      <c r="STF151" s="29"/>
      <c r="STG151" s="29"/>
      <c r="STH151" s="29"/>
      <c r="STI151" s="29"/>
      <c r="STJ151" s="29"/>
      <c r="STK151" s="29"/>
      <c r="STL151" s="29"/>
      <c r="STM151" s="29"/>
      <c r="STN151" s="29"/>
      <c r="STO151" s="29"/>
      <c r="STP151" s="29"/>
      <c r="STQ151" s="29"/>
      <c r="STR151" s="29"/>
      <c r="STS151" s="29"/>
      <c r="STT151" s="29"/>
      <c r="STU151" s="29"/>
      <c r="STV151" s="29"/>
      <c r="STW151" s="29"/>
      <c r="STX151" s="29"/>
      <c r="STY151" s="29"/>
      <c r="STZ151" s="29"/>
      <c r="SUA151" s="29"/>
      <c r="SUB151" s="29"/>
      <c r="SUC151" s="29"/>
      <c r="SUD151" s="29"/>
      <c r="SUE151" s="29"/>
      <c r="SUF151" s="29"/>
      <c r="SUG151" s="29"/>
      <c r="SUH151" s="29"/>
      <c r="SUI151" s="29"/>
      <c r="SUJ151" s="29"/>
      <c r="SUK151" s="29"/>
      <c r="SUL151" s="29"/>
      <c r="SUM151" s="29"/>
      <c r="SUN151" s="29"/>
      <c r="SUO151" s="29"/>
      <c r="SUP151" s="29"/>
      <c r="SUQ151" s="29"/>
      <c r="SUR151" s="29"/>
      <c r="SUS151" s="29"/>
      <c r="SUT151" s="29"/>
      <c r="SUU151" s="29"/>
      <c r="SUV151" s="29"/>
      <c r="SUW151" s="29"/>
      <c r="SUX151" s="29"/>
      <c r="SUY151" s="29"/>
      <c r="SUZ151" s="29"/>
      <c r="SVA151" s="29"/>
      <c r="SVB151" s="29"/>
      <c r="SVC151" s="29"/>
      <c r="SVD151" s="29"/>
      <c r="SVE151" s="29"/>
      <c r="SVF151" s="29"/>
      <c r="SVG151" s="29"/>
      <c r="SVH151" s="29"/>
      <c r="SVI151" s="29"/>
      <c r="SVJ151" s="29"/>
      <c r="SVK151" s="29"/>
      <c r="SVL151" s="29"/>
      <c r="SVM151" s="29"/>
      <c r="SVN151" s="29"/>
      <c r="SVO151" s="29"/>
      <c r="SVP151" s="29"/>
      <c r="SVQ151" s="29"/>
      <c r="SVR151" s="29"/>
      <c r="SVS151" s="29"/>
      <c r="SVT151" s="29"/>
      <c r="SVU151" s="29"/>
      <c r="SVV151" s="29"/>
      <c r="SVW151" s="29"/>
      <c r="SVX151" s="29"/>
      <c r="SVY151" s="29"/>
      <c r="SVZ151" s="29"/>
      <c r="SWA151" s="29"/>
      <c r="SWB151" s="29"/>
      <c r="SWC151" s="29"/>
      <c r="SWD151" s="29"/>
      <c r="SWE151" s="29"/>
      <c r="SWF151" s="29"/>
      <c r="SWG151" s="29"/>
      <c r="SWH151" s="29"/>
      <c r="SWI151" s="29"/>
      <c r="SWJ151" s="29"/>
      <c r="SWK151" s="29"/>
      <c r="SWL151" s="29"/>
      <c r="SWM151" s="29"/>
      <c r="SWN151" s="29"/>
      <c r="SWO151" s="29"/>
      <c r="SWP151" s="29"/>
      <c r="SWQ151" s="29"/>
      <c r="SWR151" s="29"/>
      <c r="SWS151" s="29"/>
      <c r="SWT151" s="29"/>
      <c r="SWU151" s="29"/>
      <c r="SWV151" s="29"/>
      <c r="SWW151" s="29"/>
      <c r="SWX151" s="29"/>
      <c r="SWY151" s="29"/>
      <c r="SWZ151" s="29"/>
      <c r="SXA151" s="29"/>
      <c r="SXB151" s="29"/>
      <c r="SXC151" s="29"/>
      <c r="SXD151" s="29"/>
      <c r="SXE151" s="29"/>
      <c r="SXF151" s="29"/>
      <c r="SXG151" s="29"/>
      <c r="SXH151" s="29"/>
      <c r="SXI151" s="29"/>
      <c r="SXJ151" s="29"/>
      <c r="SXK151" s="29"/>
      <c r="SXL151" s="29"/>
      <c r="SXM151" s="29"/>
      <c r="SXN151" s="29"/>
      <c r="SXO151" s="29"/>
      <c r="SXP151" s="29"/>
      <c r="SXQ151" s="29"/>
      <c r="SXR151" s="29"/>
      <c r="SXS151" s="29"/>
      <c r="SXT151" s="29"/>
      <c r="SXU151" s="29"/>
      <c r="SXV151" s="29"/>
      <c r="SXW151" s="29"/>
      <c r="SXX151" s="29"/>
      <c r="SXY151" s="29"/>
      <c r="SXZ151" s="29"/>
      <c r="SYA151" s="29"/>
      <c r="SYB151" s="29"/>
      <c r="SYC151" s="29"/>
      <c r="SYD151" s="29"/>
      <c r="SYE151" s="29"/>
      <c r="SYF151" s="29"/>
      <c r="SYG151" s="29"/>
      <c r="SYH151" s="29"/>
      <c r="SYI151" s="29"/>
      <c r="SYJ151" s="29"/>
      <c r="SYK151" s="29"/>
      <c r="SYL151" s="29"/>
      <c r="SYM151" s="29"/>
      <c r="SYN151" s="29"/>
      <c r="SYO151" s="29"/>
      <c r="SYP151" s="29"/>
      <c r="SYQ151" s="29"/>
      <c r="SYR151" s="29"/>
      <c r="SYS151" s="29"/>
      <c r="SYT151" s="29"/>
      <c r="SYU151" s="29"/>
      <c r="SYV151" s="29"/>
      <c r="SYW151" s="29"/>
      <c r="SYX151" s="29"/>
      <c r="SYY151" s="29"/>
      <c r="SYZ151" s="29"/>
      <c r="SZA151" s="29"/>
      <c r="SZB151" s="29"/>
      <c r="SZC151" s="29"/>
      <c r="SZD151" s="29"/>
      <c r="SZE151" s="29"/>
      <c r="SZF151" s="29"/>
      <c r="SZG151" s="29"/>
      <c r="SZH151" s="29"/>
      <c r="SZI151" s="29"/>
      <c r="SZJ151" s="29"/>
      <c r="SZK151" s="29"/>
      <c r="SZL151" s="29"/>
      <c r="SZM151" s="29"/>
      <c r="SZN151" s="29"/>
      <c r="SZO151" s="29"/>
      <c r="SZP151" s="29"/>
      <c r="SZQ151" s="29"/>
      <c r="SZR151" s="29"/>
      <c r="SZS151" s="29"/>
      <c r="SZT151" s="29"/>
      <c r="SZU151" s="29"/>
      <c r="SZV151" s="29"/>
      <c r="SZW151" s="29"/>
      <c r="SZX151" s="29"/>
      <c r="SZY151" s="29"/>
      <c r="SZZ151" s="29"/>
      <c r="TAA151" s="29"/>
      <c r="TAB151" s="29"/>
      <c r="TAC151" s="29"/>
      <c r="TAD151" s="29"/>
      <c r="TAE151" s="29"/>
      <c r="TAF151" s="29"/>
      <c r="TAG151" s="29"/>
      <c r="TAH151" s="29"/>
      <c r="TAI151" s="29"/>
      <c r="TAJ151" s="29"/>
      <c r="TAK151" s="29"/>
      <c r="TAL151" s="29"/>
      <c r="TAM151" s="29"/>
      <c r="TAN151" s="29"/>
      <c r="TAO151" s="29"/>
      <c r="TAP151" s="29"/>
      <c r="TAQ151" s="29"/>
      <c r="TAR151" s="29"/>
      <c r="TAS151" s="29"/>
      <c r="TAT151" s="29"/>
      <c r="TAV151" s="29"/>
      <c r="TAW151" s="29"/>
      <c r="TAX151" s="29"/>
      <c r="TAY151" s="29"/>
      <c r="TAZ151" s="29"/>
      <c r="TBA151" s="29"/>
      <c r="TBB151" s="29"/>
      <c r="TBC151" s="29"/>
      <c r="TBD151" s="29"/>
      <c r="TBE151" s="29"/>
      <c r="TBF151" s="29"/>
      <c r="TBG151" s="29"/>
      <c r="TBH151" s="29"/>
      <c r="TBI151" s="29"/>
      <c r="TBJ151" s="29"/>
      <c r="TBK151" s="29"/>
      <c r="TBL151" s="29"/>
      <c r="TBM151" s="29"/>
      <c r="TBN151" s="29"/>
      <c r="TBO151" s="29"/>
      <c r="TBP151" s="29"/>
      <c r="TBQ151" s="29"/>
      <c r="TBR151" s="29"/>
      <c r="TBS151" s="29"/>
      <c r="TBT151" s="29"/>
      <c r="TBU151" s="29"/>
      <c r="TBV151" s="29"/>
      <c r="TBW151" s="29"/>
      <c r="TBX151" s="29"/>
      <c r="TBY151" s="29"/>
      <c r="TBZ151" s="29"/>
      <c r="TCA151" s="29"/>
      <c r="TCB151" s="29"/>
      <c r="TCC151" s="29"/>
      <c r="TCD151" s="29"/>
      <c r="TCE151" s="29"/>
      <c r="TCF151" s="29"/>
      <c r="TCG151" s="29"/>
      <c r="TCH151" s="29"/>
      <c r="TCI151" s="29"/>
      <c r="TCJ151" s="29"/>
      <c r="TCK151" s="29"/>
      <c r="TCL151" s="29"/>
      <c r="TCM151" s="29"/>
      <c r="TCN151" s="29"/>
      <c r="TCO151" s="29"/>
      <c r="TCP151" s="29"/>
      <c r="TCQ151" s="29"/>
      <c r="TCR151" s="29"/>
      <c r="TCS151" s="29"/>
      <c r="TCT151" s="29"/>
      <c r="TCU151" s="29"/>
      <c r="TCV151" s="29"/>
      <c r="TCW151" s="29"/>
      <c r="TCX151" s="29"/>
      <c r="TCY151" s="29"/>
      <c r="TCZ151" s="29"/>
      <c r="TDA151" s="29"/>
      <c r="TDB151" s="29"/>
      <c r="TDC151" s="29"/>
      <c r="TDD151" s="29"/>
      <c r="TDE151" s="29"/>
      <c r="TDF151" s="29"/>
      <c r="TDG151" s="29"/>
      <c r="TDH151" s="29"/>
      <c r="TDI151" s="29"/>
      <c r="TDJ151" s="29"/>
      <c r="TDK151" s="29"/>
      <c r="TDL151" s="29"/>
      <c r="TDM151" s="29"/>
      <c r="TDN151" s="29"/>
      <c r="TDO151" s="29"/>
      <c r="TDP151" s="29"/>
      <c r="TDQ151" s="29"/>
      <c r="TDR151" s="29"/>
      <c r="TDS151" s="29"/>
      <c r="TDT151" s="29"/>
      <c r="TDU151" s="29"/>
      <c r="TDV151" s="29"/>
      <c r="TDW151" s="29"/>
      <c r="TDX151" s="29"/>
      <c r="TDY151" s="29"/>
      <c r="TDZ151" s="29"/>
      <c r="TEA151" s="29"/>
      <c r="TEB151" s="29"/>
      <c r="TEC151" s="29"/>
      <c r="TED151" s="29"/>
      <c r="TEE151" s="29"/>
      <c r="TEF151" s="29"/>
      <c r="TEG151" s="29"/>
      <c r="TEH151" s="29"/>
      <c r="TEI151" s="29"/>
      <c r="TEJ151" s="29"/>
      <c r="TEK151" s="29"/>
      <c r="TEL151" s="29"/>
      <c r="TEM151" s="29"/>
      <c r="TEN151" s="29"/>
      <c r="TEO151" s="29"/>
      <c r="TEP151" s="29"/>
      <c r="TEQ151" s="29"/>
      <c r="TER151" s="29"/>
      <c r="TES151" s="29"/>
      <c r="TET151" s="29"/>
      <c r="TEU151" s="29"/>
      <c r="TEV151" s="29"/>
      <c r="TEW151" s="29"/>
      <c r="TEX151" s="29"/>
      <c r="TEY151" s="29"/>
      <c r="TEZ151" s="29"/>
      <c r="TFA151" s="29"/>
      <c r="TFB151" s="29"/>
      <c r="TFC151" s="29"/>
      <c r="TFD151" s="29"/>
      <c r="TFE151" s="29"/>
      <c r="TFF151" s="29"/>
      <c r="TFG151" s="29"/>
      <c r="TFH151" s="29"/>
      <c r="TFI151" s="29"/>
      <c r="TFJ151" s="29"/>
      <c r="TFK151" s="29"/>
      <c r="TFL151" s="29"/>
      <c r="TFM151" s="29"/>
      <c r="TFN151" s="29"/>
      <c r="TFO151" s="29"/>
      <c r="TFP151" s="29"/>
      <c r="TFQ151" s="29"/>
      <c r="TFR151" s="29"/>
      <c r="TFS151" s="29"/>
      <c r="TFT151" s="29"/>
      <c r="TFU151" s="29"/>
      <c r="TFV151" s="29"/>
      <c r="TFW151" s="29"/>
      <c r="TFX151" s="29"/>
      <c r="TFY151" s="29"/>
      <c r="TFZ151" s="29"/>
      <c r="TGA151" s="29"/>
      <c r="TGB151" s="29"/>
      <c r="TGC151" s="29"/>
      <c r="TGD151" s="29"/>
      <c r="TGE151" s="29"/>
      <c r="TGF151" s="29"/>
      <c r="TGG151" s="29"/>
      <c r="TGH151" s="29"/>
      <c r="TGI151" s="29"/>
      <c r="TGJ151" s="29"/>
      <c r="TGK151" s="29"/>
      <c r="TGL151" s="29"/>
      <c r="TGM151" s="29"/>
      <c r="TGN151" s="29"/>
      <c r="TGO151" s="29"/>
      <c r="TGP151" s="29"/>
      <c r="TGQ151" s="29"/>
      <c r="TGR151" s="29"/>
      <c r="TGS151" s="29"/>
      <c r="TGT151" s="29"/>
      <c r="TGU151" s="29"/>
      <c r="TGV151" s="29"/>
      <c r="TGW151" s="29"/>
      <c r="TGX151" s="29"/>
      <c r="TGY151" s="29"/>
      <c r="TGZ151" s="29"/>
      <c r="THA151" s="29"/>
      <c r="THB151" s="29"/>
      <c r="THC151" s="29"/>
      <c r="THD151" s="29"/>
      <c r="THE151" s="29"/>
      <c r="THF151" s="29"/>
      <c r="THG151" s="29"/>
      <c r="THH151" s="29"/>
      <c r="THI151" s="29"/>
      <c r="THJ151" s="29"/>
      <c r="THK151" s="29"/>
      <c r="THL151" s="29"/>
      <c r="THM151" s="29"/>
      <c r="THN151" s="29"/>
      <c r="THO151" s="29"/>
      <c r="THP151" s="29"/>
      <c r="THQ151" s="29"/>
      <c r="THR151" s="29"/>
      <c r="THS151" s="29"/>
      <c r="THT151" s="29"/>
      <c r="THU151" s="29"/>
      <c r="THV151" s="29"/>
      <c r="THW151" s="29"/>
      <c r="THX151" s="29"/>
      <c r="THY151" s="29"/>
      <c r="THZ151" s="29"/>
      <c r="TIA151" s="29"/>
      <c r="TIB151" s="29"/>
      <c r="TIC151" s="29"/>
      <c r="TID151" s="29"/>
      <c r="TIE151" s="29"/>
      <c r="TIF151" s="29"/>
      <c r="TIG151" s="29"/>
      <c r="TIH151" s="29"/>
      <c r="TII151" s="29"/>
      <c r="TIJ151" s="29"/>
      <c r="TIK151" s="29"/>
      <c r="TIL151" s="29"/>
      <c r="TIM151" s="29"/>
      <c r="TIN151" s="29"/>
      <c r="TIO151" s="29"/>
      <c r="TIP151" s="29"/>
      <c r="TIQ151" s="29"/>
      <c r="TIR151" s="29"/>
      <c r="TIS151" s="29"/>
      <c r="TIT151" s="29"/>
      <c r="TIU151" s="29"/>
      <c r="TIV151" s="29"/>
      <c r="TIW151" s="29"/>
      <c r="TIX151" s="29"/>
      <c r="TIY151" s="29"/>
      <c r="TIZ151" s="29"/>
      <c r="TJA151" s="29"/>
      <c r="TJB151" s="29"/>
      <c r="TJC151" s="29"/>
      <c r="TJD151" s="29"/>
      <c r="TJE151" s="29"/>
      <c r="TJF151" s="29"/>
      <c r="TJG151" s="29"/>
      <c r="TJH151" s="29"/>
      <c r="TJI151" s="29"/>
      <c r="TJJ151" s="29"/>
      <c r="TJK151" s="29"/>
      <c r="TJL151" s="29"/>
      <c r="TJM151" s="29"/>
      <c r="TJN151" s="29"/>
      <c r="TJO151" s="29"/>
      <c r="TJP151" s="29"/>
      <c r="TJQ151" s="29"/>
      <c r="TJR151" s="29"/>
      <c r="TJS151" s="29"/>
      <c r="TJT151" s="29"/>
      <c r="TJU151" s="29"/>
      <c r="TJV151" s="29"/>
      <c r="TJW151" s="29"/>
      <c r="TJX151" s="29"/>
      <c r="TJY151" s="29"/>
      <c r="TJZ151" s="29"/>
      <c r="TKA151" s="29"/>
      <c r="TKB151" s="29"/>
      <c r="TKC151" s="29"/>
      <c r="TKD151" s="29"/>
      <c r="TKE151" s="29"/>
      <c r="TKF151" s="29"/>
      <c r="TKG151" s="29"/>
      <c r="TKH151" s="29"/>
      <c r="TKI151" s="29"/>
      <c r="TKJ151" s="29"/>
      <c r="TKK151" s="29"/>
      <c r="TKL151" s="29"/>
      <c r="TKM151" s="29"/>
      <c r="TKN151" s="29"/>
      <c r="TKO151" s="29"/>
      <c r="TKP151" s="29"/>
      <c r="TKR151" s="29"/>
      <c r="TKS151" s="29"/>
      <c r="TKT151" s="29"/>
      <c r="TKU151" s="29"/>
      <c r="TKV151" s="29"/>
      <c r="TKW151" s="29"/>
      <c r="TKX151" s="29"/>
      <c r="TKY151" s="29"/>
      <c r="TKZ151" s="29"/>
      <c r="TLA151" s="29"/>
      <c r="TLB151" s="29"/>
      <c r="TLC151" s="29"/>
      <c r="TLD151" s="29"/>
      <c r="TLE151" s="29"/>
      <c r="TLF151" s="29"/>
      <c r="TLG151" s="29"/>
      <c r="TLH151" s="29"/>
      <c r="TLI151" s="29"/>
      <c r="TLJ151" s="29"/>
      <c r="TLK151" s="29"/>
      <c r="TLL151" s="29"/>
      <c r="TLM151" s="29"/>
      <c r="TLN151" s="29"/>
      <c r="TLO151" s="29"/>
      <c r="TLP151" s="29"/>
      <c r="TLQ151" s="29"/>
      <c r="TLR151" s="29"/>
      <c r="TLS151" s="29"/>
      <c r="TLT151" s="29"/>
      <c r="TLU151" s="29"/>
      <c r="TLV151" s="29"/>
      <c r="TLW151" s="29"/>
      <c r="TLX151" s="29"/>
      <c r="TLY151" s="29"/>
      <c r="TLZ151" s="29"/>
      <c r="TMA151" s="29"/>
      <c r="TMB151" s="29"/>
      <c r="TMC151" s="29"/>
      <c r="TMD151" s="29"/>
      <c r="TME151" s="29"/>
      <c r="TMF151" s="29"/>
      <c r="TMG151" s="29"/>
      <c r="TMH151" s="29"/>
      <c r="TMI151" s="29"/>
      <c r="TMJ151" s="29"/>
      <c r="TMK151" s="29"/>
      <c r="TML151" s="29"/>
      <c r="TMM151" s="29"/>
      <c r="TMN151" s="29"/>
      <c r="TMO151" s="29"/>
      <c r="TMP151" s="29"/>
      <c r="TMQ151" s="29"/>
      <c r="TMR151" s="29"/>
      <c r="TMS151" s="29"/>
      <c r="TMT151" s="29"/>
      <c r="TMU151" s="29"/>
      <c r="TMV151" s="29"/>
      <c r="TMW151" s="29"/>
      <c r="TMX151" s="29"/>
      <c r="TMY151" s="29"/>
      <c r="TMZ151" s="29"/>
      <c r="TNA151" s="29"/>
      <c r="TNB151" s="29"/>
      <c r="TNC151" s="29"/>
      <c r="TND151" s="29"/>
      <c r="TNE151" s="29"/>
      <c r="TNF151" s="29"/>
      <c r="TNG151" s="29"/>
      <c r="TNH151" s="29"/>
      <c r="TNI151" s="29"/>
      <c r="TNJ151" s="29"/>
      <c r="TNK151" s="29"/>
      <c r="TNL151" s="29"/>
      <c r="TNM151" s="29"/>
      <c r="TNN151" s="29"/>
      <c r="TNO151" s="29"/>
      <c r="TNP151" s="29"/>
      <c r="TNQ151" s="29"/>
      <c r="TNR151" s="29"/>
      <c r="TNS151" s="29"/>
      <c r="TNT151" s="29"/>
      <c r="TNU151" s="29"/>
      <c r="TNV151" s="29"/>
      <c r="TNW151" s="29"/>
      <c r="TNX151" s="29"/>
      <c r="TNY151" s="29"/>
      <c r="TNZ151" s="29"/>
      <c r="TOA151" s="29"/>
      <c r="TOB151" s="29"/>
      <c r="TOC151" s="29"/>
      <c r="TOD151" s="29"/>
      <c r="TOE151" s="29"/>
      <c r="TOF151" s="29"/>
      <c r="TOG151" s="29"/>
      <c r="TOH151" s="29"/>
      <c r="TOI151" s="29"/>
      <c r="TOJ151" s="29"/>
      <c r="TOK151" s="29"/>
      <c r="TOL151" s="29"/>
      <c r="TOM151" s="29"/>
      <c r="TON151" s="29"/>
      <c r="TOO151" s="29"/>
      <c r="TOP151" s="29"/>
      <c r="TOQ151" s="29"/>
      <c r="TOR151" s="29"/>
      <c r="TOS151" s="29"/>
      <c r="TOT151" s="29"/>
      <c r="TOU151" s="29"/>
      <c r="TOV151" s="29"/>
      <c r="TOW151" s="29"/>
      <c r="TOX151" s="29"/>
      <c r="TOY151" s="29"/>
      <c r="TOZ151" s="29"/>
      <c r="TPA151" s="29"/>
      <c r="TPB151" s="29"/>
      <c r="TPC151" s="29"/>
      <c r="TPD151" s="29"/>
      <c r="TPE151" s="29"/>
      <c r="TPF151" s="29"/>
      <c r="TPG151" s="29"/>
      <c r="TPH151" s="29"/>
      <c r="TPI151" s="29"/>
      <c r="TPJ151" s="29"/>
      <c r="TPK151" s="29"/>
      <c r="TPL151" s="29"/>
      <c r="TPM151" s="29"/>
      <c r="TPN151" s="29"/>
      <c r="TPO151" s="29"/>
      <c r="TPP151" s="29"/>
      <c r="TPQ151" s="29"/>
      <c r="TPR151" s="29"/>
      <c r="TPS151" s="29"/>
      <c r="TPT151" s="29"/>
      <c r="TPU151" s="29"/>
      <c r="TPV151" s="29"/>
      <c r="TPW151" s="29"/>
      <c r="TPX151" s="29"/>
      <c r="TPY151" s="29"/>
      <c r="TPZ151" s="29"/>
      <c r="TQA151" s="29"/>
      <c r="TQB151" s="29"/>
      <c r="TQC151" s="29"/>
      <c r="TQD151" s="29"/>
      <c r="TQE151" s="29"/>
      <c r="TQF151" s="29"/>
      <c r="TQG151" s="29"/>
      <c r="TQH151" s="29"/>
      <c r="TQI151" s="29"/>
      <c r="TQJ151" s="29"/>
      <c r="TQK151" s="29"/>
      <c r="TQL151" s="29"/>
      <c r="TQM151" s="29"/>
      <c r="TQN151" s="29"/>
      <c r="TQO151" s="29"/>
      <c r="TQP151" s="29"/>
      <c r="TQQ151" s="29"/>
      <c r="TQR151" s="29"/>
      <c r="TQS151" s="29"/>
      <c r="TQT151" s="29"/>
      <c r="TQU151" s="29"/>
      <c r="TQV151" s="29"/>
      <c r="TQW151" s="29"/>
      <c r="TQX151" s="29"/>
      <c r="TQY151" s="29"/>
      <c r="TQZ151" s="29"/>
      <c r="TRA151" s="29"/>
      <c r="TRB151" s="29"/>
      <c r="TRC151" s="29"/>
      <c r="TRD151" s="29"/>
      <c r="TRE151" s="29"/>
      <c r="TRF151" s="29"/>
      <c r="TRG151" s="29"/>
      <c r="TRH151" s="29"/>
      <c r="TRI151" s="29"/>
      <c r="TRJ151" s="29"/>
      <c r="TRK151" s="29"/>
      <c r="TRL151" s="29"/>
      <c r="TRM151" s="29"/>
      <c r="TRN151" s="29"/>
      <c r="TRO151" s="29"/>
      <c r="TRP151" s="29"/>
      <c r="TRQ151" s="29"/>
      <c r="TRR151" s="29"/>
      <c r="TRS151" s="29"/>
      <c r="TRT151" s="29"/>
      <c r="TRU151" s="29"/>
      <c r="TRV151" s="29"/>
      <c r="TRW151" s="29"/>
      <c r="TRX151" s="29"/>
      <c r="TRY151" s="29"/>
      <c r="TRZ151" s="29"/>
      <c r="TSA151" s="29"/>
      <c r="TSB151" s="29"/>
      <c r="TSC151" s="29"/>
      <c r="TSD151" s="29"/>
      <c r="TSE151" s="29"/>
      <c r="TSF151" s="29"/>
      <c r="TSG151" s="29"/>
      <c r="TSH151" s="29"/>
      <c r="TSI151" s="29"/>
      <c r="TSJ151" s="29"/>
      <c r="TSK151" s="29"/>
      <c r="TSL151" s="29"/>
      <c r="TSM151" s="29"/>
      <c r="TSN151" s="29"/>
      <c r="TSO151" s="29"/>
      <c r="TSP151" s="29"/>
      <c r="TSQ151" s="29"/>
      <c r="TSR151" s="29"/>
      <c r="TSS151" s="29"/>
      <c r="TST151" s="29"/>
      <c r="TSU151" s="29"/>
      <c r="TSV151" s="29"/>
      <c r="TSW151" s="29"/>
      <c r="TSX151" s="29"/>
      <c r="TSY151" s="29"/>
      <c r="TSZ151" s="29"/>
      <c r="TTA151" s="29"/>
      <c r="TTB151" s="29"/>
      <c r="TTC151" s="29"/>
      <c r="TTD151" s="29"/>
      <c r="TTE151" s="29"/>
      <c r="TTF151" s="29"/>
      <c r="TTG151" s="29"/>
      <c r="TTH151" s="29"/>
      <c r="TTI151" s="29"/>
      <c r="TTJ151" s="29"/>
      <c r="TTK151" s="29"/>
      <c r="TTL151" s="29"/>
      <c r="TTM151" s="29"/>
      <c r="TTN151" s="29"/>
      <c r="TTO151" s="29"/>
      <c r="TTP151" s="29"/>
      <c r="TTQ151" s="29"/>
      <c r="TTR151" s="29"/>
      <c r="TTS151" s="29"/>
      <c r="TTT151" s="29"/>
      <c r="TTU151" s="29"/>
      <c r="TTV151" s="29"/>
      <c r="TTW151" s="29"/>
      <c r="TTX151" s="29"/>
      <c r="TTY151" s="29"/>
      <c r="TTZ151" s="29"/>
      <c r="TUA151" s="29"/>
      <c r="TUB151" s="29"/>
      <c r="TUC151" s="29"/>
      <c r="TUD151" s="29"/>
      <c r="TUE151" s="29"/>
      <c r="TUF151" s="29"/>
      <c r="TUG151" s="29"/>
      <c r="TUH151" s="29"/>
      <c r="TUI151" s="29"/>
      <c r="TUJ151" s="29"/>
      <c r="TUK151" s="29"/>
      <c r="TUL151" s="29"/>
      <c r="TUN151" s="29"/>
      <c r="TUO151" s="29"/>
      <c r="TUP151" s="29"/>
      <c r="TUQ151" s="29"/>
      <c r="TUR151" s="29"/>
      <c r="TUS151" s="29"/>
      <c r="TUT151" s="29"/>
      <c r="TUU151" s="29"/>
      <c r="TUV151" s="29"/>
      <c r="TUW151" s="29"/>
      <c r="TUX151" s="29"/>
      <c r="TUY151" s="29"/>
      <c r="TUZ151" s="29"/>
      <c r="TVA151" s="29"/>
      <c r="TVB151" s="29"/>
      <c r="TVC151" s="29"/>
      <c r="TVD151" s="29"/>
      <c r="TVE151" s="29"/>
      <c r="TVF151" s="29"/>
      <c r="TVG151" s="29"/>
      <c r="TVH151" s="29"/>
      <c r="TVI151" s="29"/>
      <c r="TVJ151" s="29"/>
      <c r="TVK151" s="29"/>
      <c r="TVL151" s="29"/>
      <c r="TVM151" s="29"/>
      <c r="TVN151" s="29"/>
      <c r="TVO151" s="29"/>
      <c r="TVP151" s="29"/>
      <c r="TVQ151" s="29"/>
      <c r="TVR151" s="29"/>
      <c r="TVS151" s="29"/>
      <c r="TVT151" s="29"/>
      <c r="TVU151" s="29"/>
      <c r="TVV151" s="29"/>
      <c r="TVW151" s="29"/>
      <c r="TVX151" s="29"/>
      <c r="TVY151" s="29"/>
      <c r="TVZ151" s="29"/>
      <c r="TWA151" s="29"/>
      <c r="TWB151" s="29"/>
      <c r="TWC151" s="29"/>
      <c r="TWD151" s="29"/>
      <c r="TWE151" s="29"/>
      <c r="TWF151" s="29"/>
      <c r="TWG151" s="29"/>
      <c r="TWH151" s="29"/>
      <c r="TWI151" s="29"/>
      <c r="TWJ151" s="29"/>
      <c r="TWK151" s="29"/>
      <c r="TWL151" s="29"/>
      <c r="TWM151" s="29"/>
      <c r="TWN151" s="29"/>
      <c r="TWO151" s="29"/>
      <c r="TWP151" s="29"/>
      <c r="TWQ151" s="29"/>
      <c r="TWR151" s="29"/>
      <c r="TWS151" s="29"/>
      <c r="TWT151" s="29"/>
      <c r="TWU151" s="29"/>
      <c r="TWV151" s="29"/>
      <c r="TWW151" s="29"/>
      <c r="TWX151" s="29"/>
      <c r="TWY151" s="29"/>
      <c r="TWZ151" s="29"/>
      <c r="TXA151" s="29"/>
      <c r="TXB151" s="29"/>
      <c r="TXC151" s="29"/>
      <c r="TXD151" s="29"/>
      <c r="TXE151" s="29"/>
      <c r="TXF151" s="29"/>
      <c r="TXG151" s="29"/>
      <c r="TXH151" s="29"/>
      <c r="TXI151" s="29"/>
      <c r="TXJ151" s="29"/>
      <c r="TXK151" s="29"/>
      <c r="TXL151" s="29"/>
      <c r="TXM151" s="29"/>
      <c r="TXN151" s="29"/>
      <c r="TXO151" s="29"/>
      <c r="TXP151" s="29"/>
      <c r="TXQ151" s="29"/>
      <c r="TXR151" s="29"/>
      <c r="TXS151" s="29"/>
      <c r="TXT151" s="29"/>
      <c r="TXU151" s="29"/>
      <c r="TXV151" s="29"/>
      <c r="TXW151" s="29"/>
      <c r="TXX151" s="29"/>
      <c r="TXY151" s="29"/>
      <c r="TXZ151" s="29"/>
      <c r="TYA151" s="29"/>
      <c r="TYB151" s="29"/>
      <c r="TYC151" s="29"/>
      <c r="TYD151" s="29"/>
      <c r="TYE151" s="29"/>
      <c r="TYF151" s="29"/>
      <c r="TYG151" s="29"/>
      <c r="TYH151" s="29"/>
      <c r="TYI151" s="29"/>
      <c r="TYJ151" s="29"/>
      <c r="TYK151" s="29"/>
      <c r="TYL151" s="29"/>
      <c r="TYM151" s="29"/>
      <c r="TYN151" s="29"/>
      <c r="TYO151" s="29"/>
      <c r="TYP151" s="29"/>
      <c r="TYQ151" s="29"/>
      <c r="TYR151" s="29"/>
      <c r="TYS151" s="29"/>
      <c r="TYT151" s="29"/>
      <c r="TYU151" s="29"/>
      <c r="TYV151" s="29"/>
      <c r="TYW151" s="29"/>
      <c r="TYX151" s="29"/>
      <c r="TYY151" s="29"/>
      <c r="TYZ151" s="29"/>
      <c r="TZA151" s="29"/>
      <c r="TZB151" s="29"/>
      <c r="TZC151" s="29"/>
      <c r="TZD151" s="29"/>
      <c r="TZE151" s="29"/>
      <c r="TZF151" s="29"/>
      <c r="TZG151" s="29"/>
      <c r="TZH151" s="29"/>
      <c r="TZI151" s="29"/>
      <c r="TZJ151" s="29"/>
      <c r="TZK151" s="29"/>
      <c r="TZL151" s="29"/>
      <c r="TZM151" s="29"/>
      <c r="TZN151" s="29"/>
      <c r="TZO151" s="29"/>
      <c r="TZP151" s="29"/>
      <c r="TZQ151" s="29"/>
      <c r="TZR151" s="29"/>
      <c r="TZS151" s="29"/>
      <c r="TZT151" s="29"/>
      <c r="TZU151" s="29"/>
      <c r="TZV151" s="29"/>
      <c r="TZW151" s="29"/>
      <c r="TZX151" s="29"/>
      <c r="TZY151" s="29"/>
      <c r="TZZ151" s="29"/>
      <c r="UAA151" s="29"/>
      <c r="UAB151" s="29"/>
      <c r="UAC151" s="29"/>
      <c r="UAD151" s="29"/>
      <c r="UAE151" s="29"/>
      <c r="UAF151" s="29"/>
      <c r="UAG151" s="29"/>
      <c r="UAH151" s="29"/>
      <c r="UAI151" s="29"/>
      <c r="UAJ151" s="29"/>
      <c r="UAK151" s="29"/>
      <c r="UAL151" s="29"/>
      <c r="UAM151" s="29"/>
      <c r="UAN151" s="29"/>
      <c r="UAO151" s="29"/>
      <c r="UAP151" s="29"/>
      <c r="UAQ151" s="29"/>
      <c r="UAR151" s="29"/>
      <c r="UAS151" s="29"/>
      <c r="UAT151" s="29"/>
      <c r="UAU151" s="29"/>
      <c r="UAV151" s="29"/>
      <c r="UAW151" s="29"/>
      <c r="UAX151" s="29"/>
      <c r="UAY151" s="29"/>
      <c r="UAZ151" s="29"/>
      <c r="UBA151" s="29"/>
      <c r="UBB151" s="29"/>
      <c r="UBC151" s="29"/>
      <c r="UBD151" s="29"/>
      <c r="UBE151" s="29"/>
      <c r="UBF151" s="29"/>
      <c r="UBG151" s="29"/>
      <c r="UBH151" s="29"/>
      <c r="UBI151" s="29"/>
      <c r="UBJ151" s="29"/>
      <c r="UBK151" s="29"/>
      <c r="UBL151" s="29"/>
      <c r="UBM151" s="29"/>
      <c r="UBN151" s="29"/>
      <c r="UBO151" s="29"/>
      <c r="UBP151" s="29"/>
      <c r="UBQ151" s="29"/>
      <c r="UBR151" s="29"/>
      <c r="UBS151" s="29"/>
      <c r="UBT151" s="29"/>
      <c r="UBU151" s="29"/>
      <c r="UBV151" s="29"/>
      <c r="UBW151" s="29"/>
      <c r="UBX151" s="29"/>
      <c r="UBY151" s="29"/>
      <c r="UBZ151" s="29"/>
      <c r="UCA151" s="29"/>
      <c r="UCB151" s="29"/>
      <c r="UCC151" s="29"/>
      <c r="UCD151" s="29"/>
      <c r="UCE151" s="29"/>
      <c r="UCF151" s="29"/>
      <c r="UCG151" s="29"/>
      <c r="UCH151" s="29"/>
      <c r="UCI151" s="29"/>
      <c r="UCJ151" s="29"/>
      <c r="UCK151" s="29"/>
      <c r="UCL151" s="29"/>
      <c r="UCM151" s="29"/>
      <c r="UCN151" s="29"/>
      <c r="UCO151" s="29"/>
      <c r="UCP151" s="29"/>
      <c r="UCQ151" s="29"/>
      <c r="UCR151" s="29"/>
      <c r="UCS151" s="29"/>
      <c r="UCT151" s="29"/>
      <c r="UCU151" s="29"/>
      <c r="UCV151" s="29"/>
      <c r="UCW151" s="29"/>
      <c r="UCX151" s="29"/>
      <c r="UCY151" s="29"/>
      <c r="UCZ151" s="29"/>
      <c r="UDA151" s="29"/>
      <c r="UDB151" s="29"/>
      <c r="UDC151" s="29"/>
      <c r="UDD151" s="29"/>
      <c r="UDE151" s="29"/>
      <c r="UDF151" s="29"/>
      <c r="UDG151" s="29"/>
      <c r="UDH151" s="29"/>
      <c r="UDI151" s="29"/>
      <c r="UDJ151" s="29"/>
      <c r="UDK151" s="29"/>
      <c r="UDL151" s="29"/>
      <c r="UDM151" s="29"/>
      <c r="UDN151" s="29"/>
      <c r="UDO151" s="29"/>
      <c r="UDP151" s="29"/>
      <c r="UDQ151" s="29"/>
      <c r="UDR151" s="29"/>
      <c r="UDS151" s="29"/>
      <c r="UDT151" s="29"/>
      <c r="UDU151" s="29"/>
      <c r="UDV151" s="29"/>
      <c r="UDW151" s="29"/>
      <c r="UDX151" s="29"/>
      <c r="UDY151" s="29"/>
      <c r="UDZ151" s="29"/>
      <c r="UEA151" s="29"/>
      <c r="UEB151" s="29"/>
      <c r="UEC151" s="29"/>
      <c r="UED151" s="29"/>
      <c r="UEE151" s="29"/>
      <c r="UEF151" s="29"/>
      <c r="UEG151" s="29"/>
      <c r="UEH151" s="29"/>
      <c r="UEJ151" s="29"/>
      <c r="UEK151" s="29"/>
      <c r="UEL151" s="29"/>
      <c r="UEM151" s="29"/>
      <c r="UEN151" s="29"/>
      <c r="UEO151" s="29"/>
      <c r="UEP151" s="29"/>
      <c r="UEQ151" s="29"/>
      <c r="UER151" s="29"/>
      <c r="UES151" s="29"/>
      <c r="UET151" s="29"/>
      <c r="UEU151" s="29"/>
      <c r="UEV151" s="29"/>
      <c r="UEW151" s="29"/>
      <c r="UEX151" s="29"/>
      <c r="UEY151" s="29"/>
      <c r="UEZ151" s="29"/>
      <c r="UFA151" s="29"/>
      <c r="UFB151" s="29"/>
      <c r="UFC151" s="29"/>
      <c r="UFD151" s="29"/>
      <c r="UFE151" s="29"/>
      <c r="UFF151" s="29"/>
      <c r="UFG151" s="29"/>
      <c r="UFH151" s="29"/>
      <c r="UFI151" s="29"/>
      <c r="UFJ151" s="29"/>
      <c r="UFK151" s="29"/>
      <c r="UFL151" s="29"/>
      <c r="UFM151" s="29"/>
      <c r="UFN151" s="29"/>
      <c r="UFO151" s="29"/>
      <c r="UFP151" s="29"/>
      <c r="UFQ151" s="29"/>
      <c r="UFR151" s="29"/>
      <c r="UFS151" s="29"/>
      <c r="UFT151" s="29"/>
      <c r="UFU151" s="29"/>
      <c r="UFV151" s="29"/>
      <c r="UFW151" s="29"/>
      <c r="UFX151" s="29"/>
      <c r="UFY151" s="29"/>
      <c r="UFZ151" s="29"/>
      <c r="UGA151" s="29"/>
      <c r="UGB151" s="29"/>
      <c r="UGC151" s="29"/>
      <c r="UGD151" s="29"/>
      <c r="UGE151" s="29"/>
      <c r="UGF151" s="29"/>
      <c r="UGG151" s="29"/>
      <c r="UGH151" s="29"/>
      <c r="UGI151" s="29"/>
      <c r="UGJ151" s="29"/>
      <c r="UGK151" s="29"/>
      <c r="UGL151" s="29"/>
      <c r="UGM151" s="29"/>
      <c r="UGN151" s="29"/>
      <c r="UGO151" s="29"/>
      <c r="UGP151" s="29"/>
      <c r="UGQ151" s="29"/>
      <c r="UGR151" s="29"/>
      <c r="UGS151" s="29"/>
      <c r="UGT151" s="29"/>
      <c r="UGU151" s="29"/>
      <c r="UGV151" s="29"/>
      <c r="UGW151" s="29"/>
      <c r="UGX151" s="29"/>
      <c r="UGY151" s="29"/>
      <c r="UGZ151" s="29"/>
      <c r="UHA151" s="29"/>
      <c r="UHB151" s="29"/>
      <c r="UHC151" s="29"/>
      <c r="UHD151" s="29"/>
      <c r="UHE151" s="29"/>
      <c r="UHF151" s="29"/>
      <c r="UHG151" s="29"/>
      <c r="UHH151" s="29"/>
      <c r="UHI151" s="29"/>
      <c r="UHJ151" s="29"/>
      <c r="UHK151" s="29"/>
      <c r="UHL151" s="29"/>
      <c r="UHM151" s="29"/>
      <c r="UHN151" s="29"/>
      <c r="UHO151" s="29"/>
      <c r="UHP151" s="29"/>
      <c r="UHQ151" s="29"/>
      <c r="UHR151" s="29"/>
      <c r="UHS151" s="29"/>
      <c r="UHT151" s="29"/>
      <c r="UHU151" s="29"/>
      <c r="UHV151" s="29"/>
      <c r="UHW151" s="29"/>
      <c r="UHX151" s="29"/>
      <c r="UHY151" s="29"/>
      <c r="UHZ151" s="29"/>
      <c r="UIA151" s="29"/>
      <c r="UIB151" s="29"/>
      <c r="UIC151" s="29"/>
      <c r="UID151" s="29"/>
      <c r="UIE151" s="29"/>
      <c r="UIF151" s="29"/>
      <c r="UIG151" s="29"/>
      <c r="UIH151" s="29"/>
      <c r="UII151" s="29"/>
      <c r="UIJ151" s="29"/>
      <c r="UIK151" s="29"/>
      <c r="UIL151" s="29"/>
      <c r="UIM151" s="29"/>
      <c r="UIN151" s="29"/>
      <c r="UIO151" s="29"/>
      <c r="UIP151" s="29"/>
      <c r="UIQ151" s="29"/>
      <c r="UIR151" s="29"/>
      <c r="UIS151" s="29"/>
      <c r="UIT151" s="29"/>
      <c r="UIU151" s="29"/>
      <c r="UIV151" s="29"/>
      <c r="UIW151" s="29"/>
      <c r="UIX151" s="29"/>
      <c r="UIY151" s="29"/>
      <c r="UIZ151" s="29"/>
      <c r="UJA151" s="29"/>
      <c r="UJB151" s="29"/>
      <c r="UJC151" s="29"/>
      <c r="UJD151" s="29"/>
      <c r="UJE151" s="29"/>
      <c r="UJF151" s="29"/>
      <c r="UJG151" s="29"/>
      <c r="UJH151" s="29"/>
      <c r="UJI151" s="29"/>
      <c r="UJJ151" s="29"/>
      <c r="UJK151" s="29"/>
      <c r="UJL151" s="29"/>
      <c r="UJM151" s="29"/>
      <c r="UJN151" s="29"/>
      <c r="UJO151" s="29"/>
      <c r="UJP151" s="29"/>
      <c r="UJQ151" s="29"/>
      <c r="UJR151" s="29"/>
      <c r="UJS151" s="29"/>
      <c r="UJT151" s="29"/>
      <c r="UJU151" s="29"/>
      <c r="UJV151" s="29"/>
      <c r="UJW151" s="29"/>
      <c r="UJX151" s="29"/>
      <c r="UJY151" s="29"/>
      <c r="UJZ151" s="29"/>
      <c r="UKA151" s="29"/>
      <c r="UKB151" s="29"/>
      <c r="UKC151" s="29"/>
      <c r="UKD151" s="29"/>
      <c r="UKE151" s="29"/>
      <c r="UKF151" s="29"/>
      <c r="UKG151" s="29"/>
      <c r="UKH151" s="29"/>
      <c r="UKI151" s="29"/>
      <c r="UKJ151" s="29"/>
      <c r="UKK151" s="29"/>
      <c r="UKL151" s="29"/>
      <c r="UKM151" s="29"/>
      <c r="UKN151" s="29"/>
      <c r="UKO151" s="29"/>
      <c r="UKP151" s="29"/>
      <c r="UKQ151" s="29"/>
      <c r="UKR151" s="29"/>
      <c r="UKS151" s="29"/>
      <c r="UKT151" s="29"/>
      <c r="UKU151" s="29"/>
      <c r="UKV151" s="29"/>
      <c r="UKW151" s="29"/>
      <c r="UKX151" s="29"/>
      <c r="UKY151" s="29"/>
      <c r="UKZ151" s="29"/>
      <c r="ULA151" s="29"/>
      <c r="ULB151" s="29"/>
      <c r="ULC151" s="29"/>
      <c r="ULD151" s="29"/>
      <c r="ULE151" s="29"/>
      <c r="ULF151" s="29"/>
      <c r="ULG151" s="29"/>
      <c r="ULH151" s="29"/>
      <c r="ULI151" s="29"/>
      <c r="ULJ151" s="29"/>
      <c r="ULK151" s="29"/>
      <c r="ULL151" s="29"/>
      <c r="ULM151" s="29"/>
      <c r="ULN151" s="29"/>
      <c r="ULO151" s="29"/>
      <c r="ULP151" s="29"/>
      <c r="ULQ151" s="29"/>
      <c r="ULR151" s="29"/>
      <c r="ULS151" s="29"/>
      <c r="ULT151" s="29"/>
      <c r="ULU151" s="29"/>
      <c r="ULV151" s="29"/>
      <c r="ULW151" s="29"/>
      <c r="ULX151" s="29"/>
      <c r="ULY151" s="29"/>
      <c r="ULZ151" s="29"/>
      <c r="UMA151" s="29"/>
      <c r="UMB151" s="29"/>
      <c r="UMC151" s="29"/>
      <c r="UMD151" s="29"/>
      <c r="UME151" s="29"/>
      <c r="UMF151" s="29"/>
      <c r="UMG151" s="29"/>
      <c r="UMH151" s="29"/>
      <c r="UMI151" s="29"/>
      <c r="UMJ151" s="29"/>
      <c r="UMK151" s="29"/>
      <c r="UML151" s="29"/>
      <c r="UMM151" s="29"/>
      <c r="UMN151" s="29"/>
      <c r="UMO151" s="29"/>
      <c r="UMP151" s="29"/>
      <c r="UMQ151" s="29"/>
      <c r="UMR151" s="29"/>
      <c r="UMS151" s="29"/>
      <c r="UMT151" s="29"/>
      <c r="UMU151" s="29"/>
      <c r="UMV151" s="29"/>
      <c r="UMW151" s="29"/>
      <c r="UMX151" s="29"/>
      <c r="UMY151" s="29"/>
      <c r="UMZ151" s="29"/>
      <c r="UNA151" s="29"/>
      <c r="UNB151" s="29"/>
      <c r="UNC151" s="29"/>
      <c r="UND151" s="29"/>
      <c r="UNE151" s="29"/>
      <c r="UNF151" s="29"/>
      <c r="UNG151" s="29"/>
      <c r="UNH151" s="29"/>
      <c r="UNI151" s="29"/>
      <c r="UNJ151" s="29"/>
      <c r="UNK151" s="29"/>
      <c r="UNL151" s="29"/>
      <c r="UNM151" s="29"/>
      <c r="UNN151" s="29"/>
      <c r="UNO151" s="29"/>
      <c r="UNP151" s="29"/>
      <c r="UNQ151" s="29"/>
      <c r="UNR151" s="29"/>
      <c r="UNS151" s="29"/>
      <c r="UNT151" s="29"/>
      <c r="UNU151" s="29"/>
      <c r="UNV151" s="29"/>
      <c r="UNW151" s="29"/>
      <c r="UNX151" s="29"/>
      <c r="UNY151" s="29"/>
      <c r="UNZ151" s="29"/>
      <c r="UOA151" s="29"/>
      <c r="UOB151" s="29"/>
      <c r="UOC151" s="29"/>
      <c r="UOD151" s="29"/>
      <c r="UOF151" s="29"/>
      <c r="UOG151" s="29"/>
      <c r="UOH151" s="29"/>
      <c r="UOI151" s="29"/>
      <c r="UOJ151" s="29"/>
      <c r="UOK151" s="29"/>
      <c r="UOL151" s="29"/>
      <c r="UOM151" s="29"/>
      <c r="UON151" s="29"/>
      <c r="UOO151" s="29"/>
      <c r="UOP151" s="29"/>
      <c r="UOQ151" s="29"/>
      <c r="UOR151" s="29"/>
      <c r="UOS151" s="29"/>
      <c r="UOT151" s="29"/>
      <c r="UOU151" s="29"/>
      <c r="UOV151" s="29"/>
      <c r="UOW151" s="29"/>
      <c r="UOX151" s="29"/>
      <c r="UOY151" s="29"/>
      <c r="UOZ151" s="29"/>
      <c r="UPA151" s="29"/>
      <c r="UPB151" s="29"/>
      <c r="UPC151" s="29"/>
      <c r="UPD151" s="29"/>
      <c r="UPE151" s="29"/>
      <c r="UPF151" s="29"/>
      <c r="UPG151" s="29"/>
      <c r="UPH151" s="29"/>
      <c r="UPI151" s="29"/>
      <c r="UPJ151" s="29"/>
      <c r="UPK151" s="29"/>
      <c r="UPL151" s="29"/>
      <c r="UPM151" s="29"/>
      <c r="UPN151" s="29"/>
      <c r="UPO151" s="29"/>
      <c r="UPP151" s="29"/>
      <c r="UPQ151" s="29"/>
      <c r="UPR151" s="29"/>
      <c r="UPS151" s="29"/>
      <c r="UPT151" s="29"/>
      <c r="UPU151" s="29"/>
      <c r="UPV151" s="29"/>
      <c r="UPW151" s="29"/>
      <c r="UPX151" s="29"/>
      <c r="UPY151" s="29"/>
      <c r="UPZ151" s="29"/>
      <c r="UQA151" s="29"/>
      <c r="UQB151" s="29"/>
      <c r="UQC151" s="29"/>
      <c r="UQD151" s="29"/>
      <c r="UQE151" s="29"/>
      <c r="UQF151" s="29"/>
      <c r="UQG151" s="29"/>
      <c r="UQH151" s="29"/>
      <c r="UQI151" s="29"/>
      <c r="UQJ151" s="29"/>
      <c r="UQK151" s="29"/>
      <c r="UQL151" s="29"/>
      <c r="UQM151" s="29"/>
      <c r="UQN151" s="29"/>
      <c r="UQO151" s="29"/>
      <c r="UQP151" s="29"/>
      <c r="UQQ151" s="29"/>
      <c r="UQR151" s="29"/>
      <c r="UQS151" s="29"/>
      <c r="UQT151" s="29"/>
      <c r="UQU151" s="29"/>
      <c r="UQV151" s="29"/>
      <c r="UQW151" s="29"/>
      <c r="UQX151" s="29"/>
      <c r="UQY151" s="29"/>
      <c r="UQZ151" s="29"/>
      <c r="URA151" s="29"/>
      <c r="URB151" s="29"/>
      <c r="URC151" s="29"/>
      <c r="URD151" s="29"/>
      <c r="URE151" s="29"/>
      <c r="URF151" s="29"/>
      <c r="URG151" s="29"/>
      <c r="URH151" s="29"/>
      <c r="URI151" s="29"/>
      <c r="URJ151" s="29"/>
      <c r="URK151" s="29"/>
      <c r="URL151" s="29"/>
      <c r="URM151" s="29"/>
      <c r="URN151" s="29"/>
      <c r="URO151" s="29"/>
      <c r="URP151" s="29"/>
      <c r="URQ151" s="29"/>
      <c r="URR151" s="29"/>
      <c r="URS151" s="29"/>
      <c r="URT151" s="29"/>
      <c r="URU151" s="29"/>
      <c r="URV151" s="29"/>
      <c r="URW151" s="29"/>
      <c r="URX151" s="29"/>
      <c r="URY151" s="29"/>
      <c r="URZ151" s="29"/>
      <c r="USA151" s="29"/>
      <c r="USB151" s="29"/>
      <c r="USC151" s="29"/>
      <c r="USD151" s="29"/>
      <c r="USE151" s="29"/>
      <c r="USF151" s="29"/>
      <c r="USG151" s="29"/>
      <c r="USH151" s="29"/>
      <c r="USI151" s="29"/>
      <c r="USJ151" s="29"/>
      <c r="USK151" s="29"/>
      <c r="USL151" s="29"/>
      <c r="USM151" s="29"/>
      <c r="USN151" s="29"/>
      <c r="USO151" s="29"/>
      <c r="USP151" s="29"/>
      <c r="USQ151" s="29"/>
      <c r="USR151" s="29"/>
      <c r="USS151" s="29"/>
      <c r="UST151" s="29"/>
      <c r="USU151" s="29"/>
      <c r="USV151" s="29"/>
      <c r="USW151" s="29"/>
      <c r="USX151" s="29"/>
      <c r="USY151" s="29"/>
      <c r="USZ151" s="29"/>
      <c r="UTA151" s="29"/>
      <c r="UTB151" s="29"/>
      <c r="UTC151" s="29"/>
      <c r="UTD151" s="29"/>
      <c r="UTE151" s="29"/>
      <c r="UTF151" s="29"/>
      <c r="UTG151" s="29"/>
      <c r="UTH151" s="29"/>
      <c r="UTI151" s="29"/>
      <c r="UTJ151" s="29"/>
      <c r="UTK151" s="29"/>
      <c r="UTL151" s="29"/>
      <c r="UTM151" s="29"/>
      <c r="UTN151" s="29"/>
      <c r="UTO151" s="29"/>
      <c r="UTP151" s="29"/>
      <c r="UTQ151" s="29"/>
      <c r="UTR151" s="29"/>
      <c r="UTS151" s="29"/>
      <c r="UTT151" s="29"/>
      <c r="UTU151" s="29"/>
      <c r="UTV151" s="29"/>
      <c r="UTW151" s="29"/>
      <c r="UTX151" s="29"/>
      <c r="UTY151" s="29"/>
      <c r="UTZ151" s="29"/>
      <c r="UUA151" s="29"/>
      <c r="UUB151" s="29"/>
      <c r="UUC151" s="29"/>
      <c r="UUD151" s="29"/>
      <c r="UUE151" s="29"/>
      <c r="UUF151" s="29"/>
      <c r="UUG151" s="29"/>
      <c r="UUH151" s="29"/>
      <c r="UUI151" s="29"/>
      <c r="UUJ151" s="29"/>
      <c r="UUK151" s="29"/>
      <c r="UUL151" s="29"/>
      <c r="UUM151" s="29"/>
      <c r="UUN151" s="29"/>
      <c r="UUO151" s="29"/>
      <c r="UUP151" s="29"/>
      <c r="UUQ151" s="29"/>
      <c r="UUR151" s="29"/>
      <c r="UUS151" s="29"/>
      <c r="UUT151" s="29"/>
      <c r="UUU151" s="29"/>
      <c r="UUV151" s="29"/>
      <c r="UUW151" s="29"/>
      <c r="UUX151" s="29"/>
      <c r="UUY151" s="29"/>
      <c r="UUZ151" s="29"/>
      <c r="UVA151" s="29"/>
      <c r="UVB151" s="29"/>
      <c r="UVC151" s="29"/>
      <c r="UVD151" s="29"/>
      <c r="UVE151" s="29"/>
      <c r="UVF151" s="29"/>
      <c r="UVG151" s="29"/>
      <c r="UVH151" s="29"/>
      <c r="UVI151" s="29"/>
      <c r="UVJ151" s="29"/>
      <c r="UVK151" s="29"/>
      <c r="UVL151" s="29"/>
      <c r="UVM151" s="29"/>
      <c r="UVN151" s="29"/>
      <c r="UVO151" s="29"/>
      <c r="UVP151" s="29"/>
      <c r="UVQ151" s="29"/>
      <c r="UVR151" s="29"/>
      <c r="UVS151" s="29"/>
      <c r="UVT151" s="29"/>
      <c r="UVU151" s="29"/>
      <c r="UVV151" s="29"/>
      <c r="UVW151" s="29"/>
      <c r="UVX151" s="29"/>
      <c r="UVY151" s="29"/>
      <c r="UVZ151" s="29"/>
      <c r="UWA151" s="29"/>
      <c r="UWB151" s="29"/>
      <c r="UWC151" s="29"/>
      <c r="UWD151" s="29"/>
      <c r="UWE151" s="29"/>
      <c r="UWF151" s="29"/>
      <c r="UWG151" s="29"/>
      <c r="UWH151" s="29"/>
      <c r="UWI151" s="29"/>
      <c r="UWJ151" s="29"/>
      <c r="UWK151" s="29"/>
      <c r="UWL151" s="29"/>
      <c r="UWM151" s="29"/>
      <c r="UWN151" s="29"/>
      <c r="UWO151" s="29"/>
      <c r="UWP151" s="29"/>
      <c r="UWQ151" s="29"/>
      <c r="UWR151" s="29"/>
      <c r="UWS151" s="29"/>
      <c r="UWT151" s="29"/>
      <c r="UWU151" s="29"/>
      <c r="UWV151" s="29"/>
      <c r="UWW151" s="29"/>
      <c r="UWX151" s="29"/>
      <c r="UWY151" s="29"/>
      <c r="UWZ151" s="29"/>
      <c r="UXA151" s="29"/>
      <c r="UXB151" s="29"/>
      <c r="UXC151" s="29"/>
      <c r="UXD151" s="29"/>
      <c r="UXE151" s="29"/>
      <c r="UXF151" s="29"/>
      <c r="UXG151" s="29"/>
      <c r="UXH151" s="29"/>
      <c r="UXI151" s="29"/>
      <c r="UXJ151" s="29"/>
      <c r="UXK151" s="29"/>
      <c r="UXL151" s="29"/>
      <c r="UXM151" s="29"/>
      <c r="UXN151" s="29"/>
      <c r="UXO151" s="29"/>
      <c r="UXP151" s="29"/>
      <c r="UXQ151" s="29"/>
      <c r="UXR151" s="29"/>
      <c r="UXS151" s="29"/>
      <c r="UXT151" s="29"/>
      <c r="UXU151" s="29"/>
      <c r="UXV151" s="29"/>
      <c r="UXW151" s="29"/>
      <c r="UXX151" s="29"/>
      <c r="UXY151" s="29"/>
      <c r="UXZ151" s="29"/>
      <c r="UYB151" s="29"/>
      <c r="UYC151" s="29"/>
      <c r="UYD151" s="29"/>
      <c r="UYE151" s="29"/>
      <c r="UYF151" s="29"/>
      <c r="UYG151" s="29"/>
      <c r="UYH151" s="29"/>
      <c r="UYI151" s="29"/>
      <c r="UYJ151" s="29"/>
      <c r="UYK151" s="29"/>
      <c r="UYL151" s="29"/>
      <c r="UYM151" s="29"/>
      <c r="UYN151" s="29"/>
      <c r="UYO151" s="29"/>
      <c r="UYP151" s="29"/>
      <c r="UYQ151" s="29"/>
      <c r="UYR151" s="29"/>
      <c r="UYS151" s="29"/>
      <c r="UYT151" s="29"/>
      <c r="UYU151" s="29"/>
      <c r="UYV151" s="29"/>
      <c r="UYW151" s="29"/>
      <c r="UYX151" s="29"/>
      <c r="UYY151" s="29"/>
      <c r="UYZ151" s="29"/>
      <c r="UZA151" s="29"/>
      <c r="UZB151" s="29"/>
      <c r="UZC151" s="29"/>
      <c r="UZD151" s="29"/>
      <c r="UZE151" s="29"/>
      <c r="UZF151" s="29"/>
      <c r="UZG151" s="29"/>
      <c r="UZH151" s="29"/>
      <c r="UZI151" s="29"/>
      <c r="UZJ151" s="29"/>
      <c r="UZK151" s="29"/>
      <c r="UZL151" s="29"/>
      <c r="UZM151" s="29"/>
      <c r="UZN151" s="29"/>
      <c r="UZO151" s="29"/>
      <c r="UZP151" s="29"/>
      <c r="UZQ151" s="29"/>
      <c r="UZR151" s="29"/>
      <c r="UZS151" s="29"/>
      <c r="UZT151" s="29"/>
      <c r="UZU151" s="29"/>
      <c r="UZV151" s="29"/>
      <c r="UZW151" s="29"/>
      <c r="UZX151" s="29"/>
      <c r="UZY151" s="29"/>
      <c r="UZZ151" s="29"/>
      <c r="VAA151" s="29"/>
      <c r="VAB151" s="29"/>
      <c r="VAC151" s="29"/>
      <c r="VAD151" s="29"/>
      <c r="VAE151" s="29"/>
      <c r="VAF151" s="29"/>
      <c r="VAG151" s="29"/>
      <c r="VAH151" s="29"/>
      <c r="VAI151" s="29"/>
      <c r="VAJ151" s="29"/>
      <c r="VAK151" s="29"/>
      <c r="VAL151" s="29"/>
      <c r="VAM151" s="29"/>
      <c r="VAN151" s="29"/>
      <c r="VAO151" s="29"/>
      <c r="VAP151" s="29"/>
      <c r="VAQ151" s="29"/>
      <c r="VAR151" s="29"/>
      <c r="VAS151" s="29"/>
      <c r="VAT151" s="29"/>
      <c r="VAU151" s="29"/>
      <c r="VAV151" s="29"/>
      <c r="VAW151" s="29"/>
      <c r="VAX151" s="29"/>
      <c r="VAY151" s="29"/>
      <c r="VAZ151" s="29"/>
      <c r="VBA151" s="29"/>
      <c r="VBB151" s="29"/>
      <c r="VBC151" s="29"/>
      <c r="VBD151" s="29"/>
      <c r="VBE151" s="29"/>
      <c r="VBF151" s="29"/>
      <c r="VBG151" s="29"/>
      <c r="VBH151" s="29"/>
      <c r="VBI151" s="29"/>
      <c r="VBJ151" s="29"/>
      <c r="VBK151" s="29"/>
      <c r="VBL151" s="29"/>
      <c r="VBM151" s="29"/>
      <c r="VBN151" s="29"/>
      <c r="VBO151" s="29"/>
      <c r="VBP151" s="29"/>
      <c r="VBQ151" s="29"/>
      <c r="VBR151" s="29"/>
      <c r="VBS151" s="29"/>
      <c r="VBT151" s="29"/>
      <c r="VBU151" s="29"/>
      <c r="VBV151" s="29"/>
      <c r="VBW151" s="29"/>
      <c r="VBX151" s="29"/>
      <c r="VBY151" s="29"/>
      <c r="VBZ151" s="29"/>
      <c r="VCA151" s="29"/>
      <c r="VCB151" s="29"/>
      <c r="VCC151" s="29"/>
      <c r="VCD151" s="29"/>
      <c r="VCE151" s="29"/>
      <c r="VCF151" s="29"/>
      <c r="VCG151" s="29"/>
      <c r="VCH151" s="29"/>
      <c r="VCI151" s="29"/>
      <c r="VCJ151" s="29"/>
      <c r="VCK151" s="29"/>
      <c r="VCL151" s="29"/>
      <c r="VCM151" s="29"/>
      <c r="VCN151" s="29"/>
      <c r="VCO151" s="29"/>
      <c r="VCP151" s="29"/>
      <c r="VCQ151" s="29"/>
      <c r="VCR151" s="29"/>
      <c r="VCS151" s="29"/>
      <c r="VCT151" s="29"/>
      <c r="VCU151" s="29"/>
      <c r="VCV151" s="29"/>
      <c r="VCW151" s="29"/>
      <c r="VCX151" s="29"/>
      <c r="VCY151" s="29"/>
      <c r="VCZ151" s="29"/>
      <c r="VDA151" s="29"/>
      <c r="VDB151" s="29"/>
      <c r="VDC151" s="29"/>
      <c r="VDD151" s="29"/>
      <c r="VDE151" s="29"/>
      <c r="VDF151" s="29"/>
      <c r="VDG151" s="29"/>
      <c r="VDH151" s="29"/>
      <c r="VDI151" s="29"/>
      <c r="VDJ151" s="29"/>
      <c r="VDK151" s="29"/>
      <c r="VDL151" s="29"/>
      <c r="VDM151" s="29"/>
      <c r="VDN151" s="29"/>
      <c r="VDO151" s="29"/>
      <c r="VDP151" s="29"/>
      <c r="VDQ151" s="29"/>
      <c r="VDR151" s="29"/>
      <c r="VDS151" s="29"/>
      <c r="VDT151" s="29"/>
      <c r="VDU151" s="29"/>
      <c r="VDV151" s="29"/>
      <c r="VDW151" s="29"/>
      <c r="VDX151" s="29"/>
      <c r="VDY151" s="29"/>
      <c r="VDZ151" s="29"/>
      <c r="VEA151" s="29"/>
      <c r="VEB151" s="29"/>
      <c r="VEC151" s="29"/>
      <c r="VED151" s="29"/>
      <c r="VEE151" s="29"/>
      <c r="VEF151" s="29"/>
      <c r="VEG151" s="29"/>
      <c r="VEH151" s="29"/>
      <c r="VEI151" s="29"/>
      <c r="VEJ151" s="29"/>
      <c r="VEK151" s="29"/>
      <c r="VEL151" s="29"/>
      <c r="VEM151" s="29"/>
      <c r="VEN151" s="29"/>
      <c r="VEO151" s="29"/>
      <c r="VEP151" s="29"/>
      <c r="VEQ151" s="29"/>
      <c r="VER151" s="29"/>
      <c r="VES151" s="29"/>
      <c r="VET151" s="29"/>
      <c r="VEU151" s="29"/>
      <c r="VEV151" s="29"/>
      <c r="VEW151" s="29"/>
      <c r="VEX151" s="29"/>
      <c r="VEY151" s="29"/>
      <c r="VEZ151" s="29"/>
      <c r="VFA151" s="29"/>
      <c r="VFB151" s="29"/>
      <c r="VFC151" s="29"/>
      <c r="VFD151" s="29"/>
      <c r="VFE151" s="29"/>
      <c r="VFF151" s="29"/>
      <c r="VFG151" s="29"/>
      <c r="VFH151" s="29"/>
      <c r="VFI151" s="29"/>
      <c r="VFJ151" s="29"/>
      <c r="VFK151" s="29"/>
      <c r="VFL151" s="29"/>
      <c r="VFM151" s="29"/>
      <c r="VFN151" s="29"/>
      <c r="VFO151" s="29"/>
      <c r="VFP151" s="29"/>
      <c r="VFQ151" s="29"/>
      <c r="VFR151" s="29"/>
      <c r="VFS151" s="29"/>
      <c r="VFT151" s="29"/>
      <c r="VFU151" s="29"/>
      <c r="VFV151" s="29"/>
      <c r="VFW151" s="29"/>
      <c r="VFX151" s="29"/>
      <c r="VFY151" s="29"/>
      <c r="VFZ151" s="29"/>
      <c r="VGA151" s="29"/>
      <c r="VGB151" s="29"/>
      <c r="VGC151" s="29"/>
      <c r="VGD151" s="29"/>
      <c r="VGE151" s="29"/>
      <c r="VGF151" s="29"/>
      <c r="VGG151" s="29"/>
      <c r="VGH151" s="29"/>
      <c r="VGI151" s="29"/>
      <c r="VGJ151" s="29"/>
      <c r="VGK151" s="29"/>
      <c r="VGL151" s="29"/>
      <c r="VGM151" s="29"/>
      <c r="VGN151" s="29"/>
      <c r="VGO151" s="29"/>
      <c r="VGP151" s="29"/>
      <c r="VGQ151" s="29"/>
      <c r="VGR151" s="29"/>
      <c r="VGS151" s="29"/>
      <c r="VGT151" s="29"/>
      <c r="VGU151" s="29"/>
      <c r="VGV151" s="29"/>
      <c r="VGW151" s="29"/>
      <c r="VGX151" s="29"/>
      <c r="VGY151" s="29"/>
      <c r="VGZ151" s="29"/>
      <c r="VHA151" s="29"/>
      <c r="VHB151" s="29"/>
      <c r="VHC151" s="29"/>
      <c r="VHD151" s="29"/>
      <c r="VHE151" s="29"/>
      <c r="VHF151" s="29"/>
      <c r="VHG151" s="29"/>
      <c r="VHH151" s="29"/>
      <c r="VHI151" s="29"/>
      <c r="VHJ151" s="29"/>
      <c r="VHK151" s="29"/>
      <c r="VHL151" s="29"/>
      <c r="VHM151" s="29"/>
      <c r="VHN151" s="29"/>
      <c r="VHO151" s="29"/>
      <c r="VHP151" s="29"/>
      <c r="VHQ151" s="29"/>
      <c r="VHR151" s="29"/>
      <c r="VHS151" s="29"/>
      <c r="VHT151" s="29"/>
      <c r="VHU151" s="29"/>
      <c r="VHV151" s="29"/>
      <c r="VHX151" s="29"/>
      <c r="VHY151" s="29"/>
      <c r="VHZ151" s="29"/>
      <c r="VIA151" s="29"/>
      <c r="VIB151" s="29"/>
      <c r="VIC151" s="29"/>
      <c r="VID151" s="29"/>
      <c r="VIE151" s="29"/>
      <c r="VIF151" s="29"/>
      <c r="VIG151" s="29"/>
      <c r="VIH151" s="29"/>
      <c r="VII151" s="29"/>
      <c r="VIJ151" s="29"/>
      <c r="VIK151" s="29"/>
      <c r="VIL151" s="29"/>
      <c r="VIM151" s="29"/>
      <c r="VIN151" s="29"/>
      <c r="VIO151" s="29"/>
      <c r="VIP151" s="29"/>
      <c r="VIQ151" s="29"/>
      <c r="VIR151" s="29"/>
      <c r="VIS151" s="29"/>
      <c r="VIT151" s="29"/>
      <c r="VIU151" s="29"/>
      <c r="VIV151" s="29"/>
      <c r="VIW151" s="29"/>
      <c r="VIX151" s="29"/>
      <c r="VIY151" s="29"/>
      <c r="VIZ151" s="29"/>
      <c r="VJA151" s="29"/>
      <c r="VJB151" s="29"/>
      <c r="VJC151" s="29"/>
      <c r="VJD151" s="29"/>
      <c r="VJE151" s="29"/>
      <c r="VJF151" s="29"/>
      <c r="VJG151" s="29"/>
      <c r="VJH151" s="29"/>
      <c r="VJI151" s="29"/>
      <c r="VJJ151" s="29"/>
      <c r="VJK151" s="29"/>
      <c r="VJL151" s="29"/>
      <c r="VJM151" s="29"/>
      <c r="VJN151" s="29"/>
      <c r="VJO151" s="29"/>
      <c r="VJP151" s="29"/>
      <c r="VJQ151" s="29"/>
      <c r="VJR151" s="29"/>
      <c r="VJS151" s="29"/>
      <c r="VJT151" s="29"/>
      <c r="VJU151" s="29"/>
      <c r="VJV151" s="29"/>
      <c r="VJW151" s="29"/>
      <c r="VJX151" s="29"/>
      <c r="VJY151" s="29"/>
      <c r="VJZ151" s="29"/>
      <c r="VKA151" s="29"/>
      <c r="VKB151" s="29"/>
      <c r="VKC151" s="29"/>
      <c r="VKD151" s="29"/>
      <c r="VKE151" s="29"/>
      <c r="VKF151" s="29"/>
      <c r="VKG151" s="29"/>
      <c r="VKH151" s="29"/>
      <c r="VKI151" s="29"/>
      <c r="VKJ151" s="29"/>
      <c r="VKK151" s="29"/>
      <c r="VKL151" s="29"/>
      <c r="VKM151" s="29"/>
      <c r="VKN151" s="29"/>
      <c r="VKO151" s="29"/>
      <c r="VKP151" s="29"/>
      <c r="VKQ151" s="29"/>
      <c r="VKR151" s="29"/>
      <c r="VKS151" s="29"/>
      <c r="VKT151" s="29"/>
      <c r="VKU151" s="29"/>
      <c r="VKV151" s="29"/>
      <c r="VKW151" s="29"/>
      <c r="VKX151" s="29"/>
      <c r="VKY151" s="29"/>
      <c r="VKZ151" s="29"/>
      <c r="VLA151" s="29"/>
      <c r="VLB151" s="29"/>
      <c r="VLC151" s="29"/>
      <c r="VLD151" s="29"/>
      <c r="VLE151" s="29"/>
      <c r="VLF151" s="29"/>
      <c r="VLG151" s="29"/>
      <c r="VLH151" s="29"/>
      <c r="VLI151" s="29"/>
      <c r="VLJ151" s="29"/>
      <c r="VLK151" s="29"/>
      <c r="VLL151" s="29"/>
      <c r="VLM151" s="29"/>
      <c r="VLN151" s="29"/>
      <c r="VLO151" s="29"/>
      <c r="VLP151" s="29"/>
      <c r="VLQ151" s="29"/>
      <c r="VLR151" s="29"/>
      <c r="VLS151" s="29"/>
      <c r="VLT151" s="29"/>
      <c r="VLU151" s="29"/>
      <c r="VLV151" s="29"/>
      <c r="VLW151" s="29"/>
      <c r="VLX151" s="29"/>
      <c r="VLY151" s="29"/>
      <c r="VLZ151" s="29"/>
      <c r="VMA151" s="29"/>
      <c r="VMB151" s="29"/>
      <c r="VMC151" s="29"/>
      <c r="VMD151" s="29"/>
      <c r="VME151" s="29"/>
      <c r="VMF151" s="29"/>
      <c r="VMG151" s="29"/>
      <c r="VMH151" s="29"/>
      <c r="VMI151" s="29"/>
      <c r="VMJ151" s="29"/>
      <c r="VMK151" s="29"/>
      <c r="VML151" s="29"/>
      <c r="VMM151" s="29"/>
      <c r="VMN151" s="29"/>
      <c r="VMO151" s="29"/>
      <c r="VMP151" s="29"/>
      <c r="VMQ151" s="29"/>
      <c r="VMR151" s="29"/>
      <c r="VMS151" s="29"/>
      <c r="VMT151" s="29"/>
      <c r="VMU151" s="29"/>
      <c r="VMV151" s="29"/>
      <c r="VMW151" s="29"/>
      <c r="VMX151" s="29"/>
      <c r="VMY151" s="29"/>
      <c r="VMZ151" s="29"/>
      <c r="VNA151" s="29"/>
      <c r="VNB151" s="29"/>
      <c r="VNC151" s="29"/>
      <c r="VND151" s="29"/>
      <c r="VNE151" s="29"/>
      <c r="VNF151" s="29"/>
      <c r="VNG151" s="29"/>
      <c r="VNH151" s="29"/>
      <c r="VNI151" s="29"/>
      <c r="VNJ151" s="29"/>
      <c r="VNK151" s="29"/>
      <c r="VNL151" s="29"/>
      <c r="VNM151" s="29"/>
      <c r="VNN151" s="29"/>
      <c r="VNO151" s="29"/>
      <c r="VNP151" s="29"/>
      <c r="VNQ151" s="29"/>
      <c r="VNR151" s="29"/>
      <c r="VNS151" s="29"/>
      <c r="VNT151" s="29"/>
      <c r="VNU151" s="29"/>
      <c r="VNV151" s="29"/>
      <c r="VNW151" s="29"/>
      <c r="VNX151" s="29"/>
      <c r="VNY151" s="29"/>
      <c r="VNZ151" s="29"/>
      <c r="VOA151" s="29"/>
      <c r="VOB151" s="29"/>
      <c r="VOC151" s="29"/>
      <c r="VOD151" s="29"/>
      <c r="VOE151" s="29"/>
      <c r="VOF151" s="29"/>
      <c r="VOG151" s="29"/>
      <c r="VOH151" s="29"/>
      <c r="VOI151" s="29"/>
      <c r="VOJ151" s="29"/>
      <c r="VOK151" s="29"/>
      <c r="VOL151" s="29"/>
      <c r="VOM151" s="29"/>
      <c r="VON151" s="29"/>
      <c r="VOO151" s="29"/>
      <c r="VOP151" s="29"/>
      <c r="VOQ151" s="29"/>
      <c r="VOR151" s="29"/>
      <c r="VOS151" s="29"/>
      <c r="VOT151" s="29"/>
      <c r="VOU151" s="29"/>
      <c r="VOV151" s="29"/>
      <c r="VOW151" s="29"/>
      <c r="VOX151" s="29"/>
      <c r="VOY151" s="29"/>
      <c r="VOZ151" s="29"/>
      <c r="VPA151" s="29"/>
      <c r="VPB151" s="29"/>
      <c r="VPC151" s="29"/>
      <c r="VPD151" s="29"/>
      <c r="VPE151" s="29"/>
      <c r="VPF151" s="29"/>
      <c r="VPG151" s="29"/>
      <c r="VPH151" s="29"/>
      <c r="VPI151" s="29"/>
      <c r="VPJ151" s="29"/>
      <c r="VPK151" s="29"/>
      <c r="VPL151" s="29"/>
      <c r="VPM151" s="29"/>
      <c r="VPN151" s="29"/>
      <c r="VPO151" s="29"/>
      <c r="VPP151" s="29"/>
      <c r="VPQ151" s="29"/>
      <c r="VPR151" s="29"/>
      <c r="VPS151" s="29"/>
      <c r="VPT151" s="29"/>
      <c r="VPU151" s="29"/>
      <c r="VPV151" s="29"/>
      <c r="VPW151" s="29"/>
      <c r="VPX151" s="29"/>
      <c r="VPY151" s="29"/>
      <c r="VPZ151" s="29"/>
      <c r="VQA151" s="29"/>
      <c r="VQB151" s="29"/>
      <c r="VQC151" s="29"/>
      <c r="VQD151" s="29"/>
      <c r="VQE151" s="29"/>
      <c r="VQF151" s="29"/>
      <c r="VQG151" s="29"/>
      <c r="VQH151" s="29"/>
      <c r="VQI151" s="29"/>
      <c r="VQJ151" s="29"/>
      <c r="VQK151" s="29"/>
      <c r="VQL151" s="29"/>
      <c r="VQM151" s="29"/>
      <c r="VQN151" s="29"/>
      <c r="VQO151" s="29"/>
      <c r="VQP151" s="29"/>
      <c r="VQQ151" s="29"/>
      <c r="VQR151" s="29"/>
      <c r="VQS151" s="29"/>
      <c r="VQT151" s="29"/>
      <c r="VQU151" s="29"/>
      <c r="VQV151" s="29"/>
      <c r="VQW151" s="29"/>
      <c r="VQX151" s="29"/>
      <c r="VQY151" s="29"/>
      <c r="VQZ151" s="29"/>
      <c r="VRA151" s="29"/>
      <c r="VRB151" s="29"/>
      <c r="VRC151" s="29"/>
      <c r="VRD151" s="29"/>
      <c r="VRE151" s="29"/>
      <c r="VRF151" s="29"/>
      <c r="VRG151" s="29"/>
      <c r="VRH151" s="29"/>
      <c r="VRI151" s="29"/>
      <c r="VRJ151" s="29"/>
      <c r="VRK151" s="29"/>
      <c r="VRL151" s="29"/>
      <c r="VRM151" s="29"/>
      <c r="VRN151" s="29"/>
      <c r="VRO151" s="29"/>
      <c r="VRP151" s="29"/>
      <c r="VRQ151" s="29"/>
      <c r="VRR151" s="29"/>
      <c r="VRT151" s="29"/>
      <c r="VRU151" s="29"/>
      <c r="VRV151" s="29"/>
      <c r="VRW151" s="29"/>
      <c r="VRX151" s="29"/>
      <c r="VRY151" s="29"/>
      <c r="VRZ151" s="29"/>
      <c r="VSA151" s="29"/>
      <c r="VSB151" s="29"/>
      <c r="VSC151" s="29"/>
      <c r="VSD151" s="29"/>
      <c r="VSE151" s="29"/>
      <c r="VSF151" s="29"/>
      <c r="VSG151" s="29"/>
      <c r="VSH151" s="29"/>
      <c r="VSI151" s="29"/>
      <c r="VSJ151" s="29"/>
      <c r="VSK151" s="29"/>
      <c r="VSL151" s="29"/>
      <c r="VSM151" s="29"/>
      <c r="VSN151" s="29"/>
      <c r="VSO151" s="29"/>
      <c r="VSP151" s="29"/>
      <c r="VSQ151" s="29"/>
      <c r="VSR151" s="29"/>
      <c r="VSS151" s="29"/>
      <c r="VST151" s="29"/>
      <c r="VSU151" s="29"/>
      <c r="VSV151" s="29"/>
      <c r="VSW151" s="29"/>
      <c r="VSX151" s="29"/>
      <c r="VSY151" s="29"/>
      <c r="VSZ151" s="29"/>
      <c r="VTA151" s="29"/>
      <c r="VTB151" s="29"/>
      <c r="VTC151" s="29"/>
      <c r="VTD151" s="29"/>
      <c r="VTE151" s="29"/>
      <c r="VTF151" s="29"/>
      <c r="VTG151" s="29"/>
      <c r="VTH151" s="29"/>
      <c r="VTI151" s="29"/>
      <c r="VTJ151" s="29"/>
      <c r="VTK151" s="29"/>
      <c r="VTL151" s="29"/>
      <c r="VTM151" s="29"/>
      <c r="VTN151" s="29"/>
      <c r="VTO151" s="29"/>
      <c r="VTP151" s="29"/>
      <c r="VTQ151" s="29"/>
      <c r="VTR151" s="29"/>
      <c r="VTS151" s="29"/>
      <c r="VTT151" s="29"/>
      <c r="VTU151" s="29"/>
      <c r="VTV151" s="29"/>
      <c r="VTW151" s="29"/>
      <c r="VTX151" s="29"/>
      <c r="VTY151" s="29"/>
      <c r="VTZ151" s="29"/>
      <c r="VUA151" s="29"/>
      <c r="VUB151" s="29"/>
      <c r="VUC151" s="29"/>
      <c r="VUD151" s="29"/>
      <c r="VUE151" s="29"/>
      <c r="VUF151" s="29"/>
      <c r="VUG151" s="29"/>
      <c r="VUH151" s="29"/>
      <c r="VUI151" s="29"/>
      <c r="VUJ151" s="29"/>
      <c r="VUK151" s="29"/>
      <c r="VUL151" s="29"/>
      <c r="VUM151" s="29"/>
      <c r="VUN151" s="29"/>
      <c r="VUO151" s="29"/>
      <c r="VUP151" s="29"/>
      <c r="VUQ151" s="29"/>
      <c r="VUR151" s="29"/>
      <c r="VUS151" s="29"/>
      <c r="VUT151" s="29"/>
      <c r="VUU151" s="29"/>
      <c r="VUV151" s="29"/>
      <c r="VUW151" s="29"/>
      <c r="VUX151" s="29"/>
      <c r="VUY151" s="29"/>
      <c r="VUZ151" s="29"/>
      <c r="VVA151" s="29"/>
      <c r="VVB151" s="29"/>
      <c r="VVC151" s="29"/>
      <c r="VVD151" s="29"/>
      <c r="VVE151" s="29"/>
      <c r="VVF151" s="29"/>
      <c r="VVG151" s="29"/>
      <c r="VVH151" s="29"/>
      <c r="VVI151" s="29"/>
      <c r="VVJ151" s="29"/>
      <c r="VVK151" s="29"/>
      <c r="VVL151" s="29"/>
      <c r="VVM151" s="29"/>
      <c r="VVN151" s="29"/>
      <c r="VVO151" s="29"/>
      <c r="VVP151" s="29"/>
      <c r="VVQ151" s="29"/>
      <c r="VVR151" s="29"/>
      <c r="VVS151" s="29"/>
      <c r="VVT151" s="29"/>
      <c r="VVU151" s="29"/>
      <c r="VVV151" s="29"/>
      <c r="VVW151" s="29"/>
      <c r="VVX151" s="29"/>
      <c r="VVY151" s="29"/>
      <c r="VVZ151" s="29"/>
      <c r="VWA151" s="29"/>
      <c r="VWB151" s="29"/>
      <c r="VWC151" s="29"/>
      <c r="VWD151" s="29"/>
      <c r="VWE151" s="29"/>
      <c r="VWF151" s="29"/>
      <c r="VWG151" s="29"/>
      <c r="VWH151" s="29"/>
      <c r="VWI151" s="29"/>
      <c r="VWJ151" s="29"/>
      <c r="VWK151" s="29"/>
      <c r="VWL151" s="29"/>
      <c r="VWM151" s="29"/>
      <c r="VWN151" s="29"/>
      <c r="VWO151" s="29"/>
      <c r="VWP151" s="29"/>
      <c r="VWQ151" s="29"/>
      <c r="VWR151" s="29"/>
      <c r="VWS151" s="29"/>
      <c r="VWT151" s="29"/>
      <c r="VWU151" s="29"/>
      <c r="VWV151" s="29"/>
      <c r="VWW151" s="29"/>
      <c r="VWX151" s="29"/>
      <c r="VWY151" s="29"/>
      <c r="VWZ151" s="29"/>
      <c r="VXA151" s="29"/>
      <c r="VXB151" s="29"/>
      <c r="VXC151" s="29"/>
      <c r="VXD151" s="29"/>
      <c r="VXE151" s="29"/>
      <c r="VXF151" s="29"/>
      <c r="VXG151" s="29"/>
      <c r="VXH151" s="29"/>
      <c r="VXI151" s="29"/>
      <c r="VXJ151" s="29"/>
      <c r="VXK151" s="29"/>
      <c r="VXL151" s="29"/>
      <c r="VXM151" s="29"/>
      <c r="VXN151" s="29"/>
      <c r="VXO151" s="29"/>
      <c r="VXP151" s="29"/>
      <c r="VXQ151" s="29"/>
      <c r="VXR151" s="29"/>
      <c r="VXS151" s="29"/>
      <c r="VXT151" s="29"/>
      <c r="VXU151" s="29"/>
      <c r="VXV151" s="29"/>
      <c r="VXW151" s="29"/>
      <c r="VXX151" s="29"/>
      <c r="VXY151" s="29"/>
      <c r="VXZ151" s="29"/>
      <c r="VYA151" s="29"/>
      <c r="VYB151" s="29"/>
      <c r="VYC151" s="29"/>
      <c r="VYD151" s="29"/>
      <c r="VYE151" s="29"/>
      <c r="VYF151" s="29"/>
      <c r="VYG151" s="29"/>
      <c r="VYH151" s="29"/>
      <c r="VYI151" s="29"/>
      <c r="VYJ151" s="29"/>
      <c r="VYK151" s="29"/>
      <c r="VYL151" s="29"/>
      <c r="VYM151" s="29"/>
      <c r="VYN151" s="29"/>
      <c r="VYO151" s="29"/>
      <c r="VYP151" s="29"/>
      <c r="VYQ151" s="29"/>
      <c r="VYR151" s="29"/>
      <c r="VYS151" s="29"/>
      <c r="VYT151" s="29"/>
      <c r="VYU151" s="29"/>
      <c r="VYV151" s="29"/>
      <c r="VYW151" s="29"/>
      <c r="VYX151" s="29"/>
      <c r="VYY151" s="29"/>
      <c r="VYZ151" s="29"/>
      <c r="VZA151" s="29"/>
      <c r="VZB151" s="29"/>
      <c r="VZC151" s="29"/>
      <c r="VZD151" s="29"/>
      <c r="VZE151" s="29"/>
      <c r="VZF151" s="29"/>
      <c r="VZG151" s="29"/>
      <c r="VZH151" s="29"/>
      <c r="VZI151" s="29"/>
      <c r="VZJ151" s="29"/>
      <c r="VZK151" s="29"/>
      <c r="VZL151" s="29"/>
      <c r="VZM151" s="29"/>
      <c r="VZN151" s="29"/>
      <c r="VZO151" s="29"/>
      <c r="VZP151" s="29"/>
      <c r="VZQ151" s="29"/>
      <c r="VZR151" s="29"/>
      <c r="VZS151" s="29"/>
      <c r="VZT151" s="29"/>
      <c r="VZU151" s="29"/>
      <c r="VZV151" s="29"/>
      <c r="VZW151" s="29"/>
      <c r="VZX151" s="29"/>
      <c r="VZY151" s="29"/>
      <c r="VZZ151" s="29"/>
      <c r="WAA151" s="29"/>
      <c r="WAB151" s="29"/>
      <c r="WAC151" s="29"/>
      <c r="WAD151" s="29"/>
      <c r="WAE151" s="29"/>
      <c r="WAF151" s="29"/>
      <c r="WAG151" s="29"/>
      <c r="WAH151" s="29"/>
      <c r="WAI151" s="29"/>
      <c r="WAJ151" s="29"/>
      <c r="WAK151" s="29"/>
      <c r="WAL151" s="29"/>
      <c r="WAM151" s="29"/>
      <c r="WAN151" s="29"/>
      <c r="WAO151" s="29"/>
      <c r="WAP151" s="29"/>
      <c r="WAQ151" s="29"/>
      <c r="WAR151" s="29"/>
      <c r="WAS151" s="29"/>
      <c r="WAT151" s="29"/>
      <c r="WAU151" s="29"/>
      <c r="WAV151" s="29"/>
      <c r="WAW151" s="29"/>
      <c r="WAX151" s="29"/>
      <c r="WAY151" s="29"/>
      <c r="WAZ151" s="29"/>
      <c r="WBA151" s="29"/>
      <c r="WBB151" s="29"/>
      <c r="WBC151" s="29"/>
      <c r="WBD151" s="29"/>
      <c r="WBE151" s="29"/>
      <c r="WBF151" s="29"/>
      <c r="WBG151" s="29"/>
      <c r="WBH151" s="29"/>
      <c r="WBI151" s="29"/>
      <c r="WBJ151" s="29"/>
      <c r="WBK151" s="29"/>
      <c r="WBL151" s="29"/>
      <c r="WBM151" s="29"/>
      <c r="WBN151" s="29"/>
      <c r="WBP151" s="29"/>
      <c r="WBQ151" s="29"/>
      <c r="WBR151" s="29"/>
      <c r="WBS151" s="29"/>
      <c r="WBT151" s="29"/>
      <c r="WBU151" s="29"/>
      <c r="WBV151" s="29"/>
      <c r="WBW151" s="29"/>
      <c r="WBX151" s="29"/>
      <c r="WBY151" s="29"/>
      <c r="WBZ151" s="29"/>
      <c r="WCA151" s="29"/>
      <c r="WCB151" s="29"/>
      <c r="WCC151" s="29"/>
      <c r="WCD151" s="29"/>
      <c r="WCE151" s="29"/>
      <c r="WCF151" s="29"/>
      <c r="WCG151" s="29"/>
      <c r="WCH151" s="29"/>
      <c r="WCI151" s="29"/>
      <c r="WCJ151" s="29"/>
      <c r="WCK151" s="29"/>
      <c r="WCL151" s="29"/>
      <c r="WCM151" s="29"/>
      <c r="WCN151" s="29"/>
      <c r="WCO151" s="29"/>
      <c r="WCP151" s="29"/>
      <c r="WCQ151" s="29"/>
      <c r="WCR151" s="29"/>
      <c r="WCS151" s="29"/>
      <c r="WCT151" s="29"/>
      <c r="WCU151" s="29"/>
      <c r="WCV151" s="29"/>
      <c r="WCW151" s="29"/>
      <c r="WCX151" s="29"/>
      <c r="WCY151" s="29"/>
      <c r="WCZ151" s="29"/>
      <c r="WDA151" s="29"/>
      <c r="WDB151" s="29"/>
      <c r="WDC151" s="29"/>
      <c r="WDD151" s="29"/>
      <c r="WDE151" s="29"/>
      <c r="WDF151" s="29"/>
      <c r="WDG151" s="29"/>
      <c r="WDH151" s="29"/>
      <c r="WDI151" s="29"/>
      <c r="WDJ151" s="29"/>
      <c r="WDK151" s="29"/>
      <c r="WDL151" s="29"/>
      <c r="WDM151" s="29"/>
      <c r="WDN151" s="29"/>
      <c r="WDO151" s="29"/>
      <c r="WDP151" s="29"/>
      <c r="WDQ151" s="29"/>
      <c r="WDR151" s="29"/>
      <c r="WDS151" s="29"/>
      <c r="WDT151" s="29"/>
      <c r="WDU151" s="29"/>
      <c r="WDV151" s="29"/>
      <c r="WDW151" s="29"/>
      <c r="WDX151" s="29"/>
      <c r="WDY151" s="29"/>
      <c r="WDZ151" s="29"/>
      <c r="WEA151" s="29"/>
      <c r="WEB151" s="29"/>
      <c r="WEC151" s="29"/>
      <c r="WED151" s="29"/>
      <c r="WEE151" s="29"/>
      <c r="WEF151" s="29"/>
      <c r="WEG151" s="29"/>
      <c r="WEH151" s="29"/>
      <c r="WEI151" s="29"/>
      <c r="WEJ151" s="29"/>
      <c r="WEK151" s="29"/>
      <c r="WEL151" s="29"/>
      <c r="WEM151" s="29"/>
      <c r="WEN151" s="29"/>
      <c r="WEO151" s="29"/>
      <c r="WEP151" s="29"/>
      <c r="WEQ151" s="29"/>
      <c r="WER151" s="29"/>
      <c r="WES151" s="29"/>
      <c r="WET151" s="29"/>
      <c r="WEU151" s="29"/>
      <c r="WEV151" s="29"/>
      <c r="WEW151" s="29"/>
      <c r="WEX151" s="29"/>
      <c r="WEY151" s="29"/>
      <c r="WEZ151" s="29"/>
      <c r="WFA151" s="29"/>
      <c r="WFB151" s="29"/>
      <c r="WFC151" s="29"/>
      <c r="WFD151" s="29"/>
      <c r="WFE151" s="29"/>
      <c r="WFF151" s="29"/>
      <c r="WFG151" s="29"/>
      <c r="WFH151" s="29"/>
      <c r="WFI151" s="29"/>
      <c r="WFJ151" s="29"/>
      <c r="WFK151" s="29"/>
      <c r="WFL151" s="29"/>
      <c r="WFM151" s="29"/>
      <c r="WFN151" s="29"/>
      <c r="WFO151" s="29"/>
      <c r="WFP151" s="29"/>
      <c r="WFQ151" s="29"/>
      <c r="WFR151" s="29"/>
      <c r="WFS151" s="29"/>
      <c r="WFT151" s="29"/>
      <c r="WFU151" s="29"/>
      <c r="WFV151" s="29"/>
      <c r="WFW151" s="29"/>
      <c r="WFX151" s="29"/>
      <c r="WFY151" s="29"/>
      <c r="WFZ151" s="29"/>
      <c r="WGA151" s="29"/>
      <c r="WGB151" s="29"/>
      <c r="WGC151" s="29"/>
      <c r="WGD151" s="29"/>
      <c r="WGE151" s="29"/>
      <c r="WGF151" s="29"/>
      <c r="WGG151" s="29"/>
      <c r="WGH151" s="29"/>
      <c r="WGI151" s="29"/>
      <c r="WGJ151" s="29"/>
      <c r="WGK151" s="29"/>
      <c r="WGL151" s="29"/>
      <c r="WGM151" s="29"/>
      <c r="WGN151" s="29"/>
      <c r="WGO151" s="29"/>
      <c r="WGP151" s="29"/>
      <c r="WGQ151" s="29"/>
      <c r="WGR151" s="29"/>
      <c r="WGS151" s="29"/>
      <c r="WGT151" s="29"/>
      <c r="WGU151" s="29"/>
      <c r="WGV151" s="29"/>
      <c r="WGW151" s="29"/>
      <c r="WGX151" s="29"/>
      <c r="WGY151" s="29"/>
      <c r="WGZ151" s="29"/>
      <c r="WHA151" s="29"/>
      <c r="WHB151" s="29"/>
      <c r="WHC151" s="29"/>
      <c r="WHD151" s="29"/>
      <c r="WHE151" s="29"/>
      <c r="WHF151" s="29"/>
      <c r="WHG151" s="29"/>
      <c r="WHH151" s="29"/>
      <c r="WHI151" s="29"/>
      <c r="WHJ151" s="29"/>
      <c r="WHK151" s="29"/>
      <c r="WHL151" s="29"/>
      <c r="WHM151" s="29"/>
      <c r="WHN151" s="29"/>
      <c r="WHO151" s="29"/>
      <c r="WHP151" s="29"/>
      <c r="WHQ151" s="29"/>
      <c r="WHR151" s="29"/>
      <c r="WHS151" s="29"/>
      <c r="WHT151" s="29"/>
      <c r="WHU151" s="29"/>
      <c r="WHV151" s="29"/>
      <c r="WHW151" s="29"/>
      <c r="WHX151" s="29"/>
      <c r="WHY151" s="29"/>
      <c r="WHZ151" s="29"/>
      <c r="WIA151" s="29"/>
      <c r="WIB151" s="29"/>
      <c r="WIC151" s="29"/>
      <c r="WID151" s="29"/>
      <c r="WIE151" s="29"/>
      <c r="WIF151" s="29"/>
      <c r="WIG151" s="29"/>
      <c r="WIH151" s="29"/>
      <c r="WII151" s="29"/>
      <c r="WIJ151" s="29"/>
      <c r="WIK151" s="29"/>
      <c r="WIL151" s="29"/>
      <c r="WIM151" s="29"/>
      <c r="WIN151" s="29"/>
      <c r="WIO151" s="29"/>
      <c r="WIP151" s="29"/>
      <c r="WIQ151" s="29"/>
      <c r="WIR151" s="29"/>
      <c r="WIS151" s="29"/>
      <c r="WIT151" s="29"/>
      <c r="WIU151" s="29"/>
      <c r="WIV151" s="29"/>
      <c r="WIW151" s="29"/>
      <c r="WIX151" s="29"/>
      <c r="WIY151" s="29"/>
      <c r="WIZ151" s="29"/>
      <c r="WJA151" s="29"/>
      <c r="WJB151" s="29"/>
      <c r="WJC151" s="29"/>
      <c r="WJD151" s="29"/>
      <c r="WJE151" s="29"/>
      <c r="WJF151" s="29"/>
      <c r="WJG151" s="29"/>
      <c r="WJH151" s="29"/>
      <c r="WJI151" s="29"/>
      <c r="WJJ151" s="29"/>
      <c r="WJK151" s="29"/>
      <c r="WJL151" s="29"/>
      <c r="WJM151" s="29"/>
      <c r="WJN151" s="29"/>
      <c r="WJO151" s="29"/>
      <c r="WJP151" s="29"/>
      <c r="WJQ151" s="29"/>
      <c r="WJR151" s="29"/>
      <c r="WJS151" s="29"/>
      <c r="WJT151" s="29"/>
      <c r="WJU151" s="29"/>
      <c r="WJV151" s="29"/>
      <c r="WJW151" s="29"/>
      <c r="WJX151" s="29"/>
      <c r="WJY151" s="29"/>
      <c r="WJZ151" s="29"/>
      <c r="WKA151" s="29"/>
      <c r="WKB151" s="29"/>
      <c r="WKC151" s="29"/>
      <c r="WKD151" s="29"/>
      <c r="WKE151" s="29"/>
      <c r="WKF151" s="29"/>
      <c r="WKG151" s="29"/>
      <c r="WKH151" s="29"/>
      <c r="WKI151" s="29"/>
      <c r="WKJ151" s="29"/>
      <c r="WKK151" s="29"/>
      <c r="WKL151" s="29"/>
      <c r="WKM151" s="29"/>
      <c r="WKN151" s="29"/>
      <c r="WKO151" s="29"/>
      <c r="WKP151" s="29"/>
      <c r="WKQ151" s="29"/>
      <c r="WKR151" s="29"/>
      <c r="WKS151" s="29"/>
      <c r="WKT151" s="29"/>
      <c r="WKU151" s="29"/>
      <c r="WKV151" s="29"/>
      <c r="WKW151" s="29"/>
      <c r="WKX151" s="29"/>
      <c r="WKY151" s="29"/>
      <c r="WKZ151" s="29"/>
      <c r="WLA151" s="29"/>
      <c r="WLB151" s="29"/>
      <c r="WLC151" s="29"/>
      <c r="WLD151" s="29"/>
      <c r="WLE151" s="29"/>
      <c r="WLF151" s="29"/>
      <c r="WLG151" s="29"/>
      <c r="WLH151" s="29"/>
      <c r="WLI151" s="29"/>
      <c r="WLJ151" s="29"/>
      <c r="WLL151" s="29"/>
      <c r="WLM151" s="29"/>
      <c r="WLN151" s="29"/>
      <c r="WLO151" s="29"/>
      <c r="WLP151" s="29"/>
      <c r="WLQ151" s="29"/>
      <c r="WLR151" s="29"/>
      <c r="WLS151" s="29"/>
      <c r="WLT151" s="29"/>
      <c r="WLU151" s="29"/>
      <c r="WLV151" s="29"/>
      <c r="WLW151" s="29"/>
      <c r="WLX151" s="29"/>
      <c r="WLY151" s="29"/>
      <c r="WLZ151" s="29"/>
      <c r="WMA151" s="29"/>
      <c r="WMB151" s="29"/>
      <c r="WMC151" s="29"/>
      <c r="WMD151" s="29"/>
      <c r="WME151" s="29"/>
      <c r="WMF151" s="29"/>
      <c r="WMG151" s="29"/>
      <c r="WMH151" s="29"/>
      <c r="WMI151" s="29"/>
      <c r="WMJ151" s="29"/>
      <c r="WMK151" s="29"/>
      <c r="WML151" s="29"/>
      <c r="WMM151" s="29"/>
      <c r="WMN151" s="29"/>
      <c r="WMO151" s="29"/>
      <c r="WMP151" s="29"/>
      <c r="WMQ151" s="29"/>
      <c r="WMR151" s="29"/>
      <c r="WMS151" s="29"/>
      <c r="WMT151" s="29"/>
      <c r="WMU151" s="29"/>
      <c r="WMV151" s="29"/>
      <c r="WMW151" s="29"/>
      <c r="WMX151" s="29"/>
      <c r="WMY151" s="29"/>
      <c r="WMZ151" s="29"/>
      <c r="WNA151" s="29"/>
      <c r="WNB151" s="29"/>
      <c r="WNC151" s="29"/>
      <c r="WND151" s="29"/>
      <c r="WNE151" s="29"/>
      <c r="WNF151" s="29"/>
      <c r="WNG151" s="29"/>
      <c r="WNH151" s="29"/>
      <c r="WNI151" s="29"/>
      <c r="WNJ151" s="29"/>
      <c r="WNK151" s="29"/>
      <c r="WNL151" s="29"/>
      <c r="WNM151" s="29"/>
      <c r="WNN151" s="29"/>
      <c r="WNO151" s="29"/>
      <c r="WNP151" s="29"/>
      <c r="WNQ151" s="29"/>
      <c r="WNR151" s="29"/>
      <c r="WNS151" s="29"/>
      <c r="WNT151" s="29"/>
      <c r="WNU151" s="29"/>
      <c r="WNV151" s="29"/>
      <c r="WNW151" s="29"/>
      <c r="WNX151" s="29"/>
      <c r="WNY151" s="29"/>
      <c r="WNZ151" s="29"/>
      <c r="WOA151" s="29"/>
      <c r="WOB151" s="29"/>
      <c r="WOC151" s="29"/>
      <c r="WOD151" s="29"/>
      <c r="WOE151" s="29"/>
      <c r="WOF151" s="29"/>
      <c r="WOG151" s="29"/>
      <c r="WOH151" s="29"/>
      <c r="WOI151" s="29"/>
      <c r="WOJ151" s="29"/>
      <c r="WOK151" s="29"/>
      <c r="WOL151" s="29"/>
      <c r="WOM151" s="29"/>
      <c r="WON151" s="29"/>
      <c r="WOO151" s="29"/>
      <c r="WOP151" s="29"/>
      <c r="WOQ151" s="29"/>
      <c r="WOR151" s="29"/>
      <c r="WOS151" s="29"/>
      <c r="WOT151" s="29"/>
      <c r="WOU151" s="29"/>
      <c r="WOV151" s="29"/>
      <c r="WOW151" s="29"/>
      <c r="WOX151" s="29"/>
      <c r="WOY151" s="29"/>
      <c r="WOZ151" s="29"/>
      <c r="WPA151" s="29"/>
      <c r="WPB151" s="29"/>
      <c r="WPC151" s="29"/>
      <c r="WPD151" s="29"/>
      <c r="WPE151" s="29"/>
      <c r="WPF151" s="29"/>
      <c r="WPG151" s="29"/>
      <c r="WPH151" s="29"/>
      <c r="WPI151" s="29"/>
      <c r="WPJ151" s="29"/>
      <c r="WPK151" s="29"/>
      <c r="WPL151" s="29"/>
      <c r="WPM151" s="29"/>
      <c r="WPN151" s="29"/>
      <c r="WPO151" s="29"/>
      <c r="WPP151" s="29"/>
      <c r="WPQ151" s="29"/>
      <c r="WPR151" s="29"/>
      <c r="WPS151" s="29"/>
      <c r="WPT151" s="29"/>
      <c r="WPU151" s="29"/>
      <c r="WPV151" s="29"/>
      <c r="WPW151" s="29"/>
      <c r="WPX151" s="29"/>
      <c r="WPY151" s="29"/>
      <c r="WPZ151" s="29"/>
      <c r="WQA151" s="29"/>
      <c r="WQB151" s="29"/>
      <c r="WQC151" s="29"/>
      <c r="WQD151" s="29"/>
      <c r="WQE151" s="29"/>
      <c r="WQF151" s="29"/>
      <c r="WQG151" s="29"/>
      <c r="WQH151" s="29"/>
      <c r="WQI151" s="29"/>
      <c r="WQJ151" s="29"/>
      <c r="WQK151" s="29"/>
      <c r="WQL151" s="29"/>
      <c r="WQM151" s="29"/>
      <c r="WQN151" s="29"/>
      <c r="WQO151" s="29"/>
      <c r="WQP151" s="29"/>
      <c r="WQQ151" s="29"/>
      <c r="WQR151" s="29"/>
      <c r="WQS151" s="29"/>
      <c r="WQT151" s="29"/>
      <c r="WQU151" s="29"/>
      <c r="WQV151" s="29"/>
      <c r="WQW151" s="29"/>
      <c r="WQX151" s="29"/>
      <c r="WQY151" s="29"/>
      <c r="WQZ151" s="29"/>
      <c r="WRA151" s="29"/>
      <c r="WRB151" s="29"/>
      <c r="WRC151" s="29"/>
      <c r="WRD151" s="29"/>
      <c r="WRE151" s="29"/>
      <c r="WRF151" s="29"/>
      <c r="WRG151" s="29"/>
      <c r="WRH151" s="29"/>
      <c r="WRI151" s="29"/>
      <c r="WRJ151" s="29"/>
      <c r="WRK151" s="29"/>
      <c r="WRL151" s="29"/>
      <c r="WRM151" s="29"/>
      <c r="WRN151" s="29"/>
      <c r="WRO151" s="29"/>
      <c r="WRP151" s="29"/>
      <c r="WRQ151" s="29"/>
      <c r="WRR151" s="29"/>
      <c r="WRS151" s="29"/>
      <c r="WRT151" s="29"/>
      <c r="WRU151" s="29"/>
      <c r="WRV151" s="29"/>
      <c r="WRW151" s="29"/>
      <c r="WRX151" s="29"/>
      <c r="WRY151" s="29"/>
      <c r="WRZ151" s="29"/>
      <c r="WSA151" s="29"/>
      <c r="WSB151" s="29"/>
      <c r="WSC151" s="29"/>
      <c r="WSD151" s="29"/>
      <c r="WSE151" s="29"/>
      <c r="WSF151" s="29"/>
      <c r="WSG151" s="29"/>
      <c r="WSH151" s="29"/>
      <c r="WSI151" s="29"/>
      <c r="WSJ151" s="29"/>
      <c r="WSK151" s="29"/>
      <c r="WSL151" s="29"/>
      <c r="WSM151" s="29"/>
      <c r="WSN151" s="29"/>
      <c r="WSO151" s="29"/>
      <c r="WSP151" s="29"/>
      <c r="WSQ151" s="29"/>
      <c r="WSR151" s="29"/>
      <c r="WSS151" s="29"/>
      <c r="WST151" s="29"/>
      <c r="WSU151" s="29"/>
      <c r="WSV151" s="29"/>
      <c r="WSW151" s="29"/>
      <c r="WSX151" s="29"/>
      <c r="WSY151" s="29"/>
      <c r="WSZ151" s="29"/>
      <c r="WTA151" s="29"/>
      <c r="WTB151" s="29"/>
      <c r="WTC151" s="29"/>
      <c r="WTD151" s="29"/>
      <c r="WTE151" s="29"/>
      <c r="WTF151" s="29"/>
      <c r="WTG151" s="29"/>
      <c r="WTH151" s="29"/>
      <c r="WTI151" s="29"/>
      <c r="WTJ151" s="29"/>
      <c r="WTK151" s="29"/>
      <c r="WTL151" s="29"/>
      <c r="WTM151" s="29"/>
      <c r="WTN151" s="29"/>
      <c r="WTO151" s="29"/>
      <c r="WTP151" s="29"/>
      <c r="WTQ151" s="29"/>
      <c r="WTR151" s="29"/>
      <c r="WTS151" s="29"/>
      <c r="WTT151" s="29"/>
      <c r="WTU151" s="29"/>
      <c r="WTV151" s="29"/>
      <c r="WTW151" s="29"/>
      <c r="WTX151" s="29"/>
      <c r="WTY151" s="29"/>
      <c r="WTZ151" s="29"/>
      <c r="WUA151" s="29"/>
      <c r="WUB151" s="29"/>
      <c r="WUC151" s="29"/>
      <c r="WUD151" s="29"/>
      <c r="WUE151" s="29"/>
      <c r="WUF151" s="29"/>
      <c r="WUG151" s="29"/>
      <c r="WUH151" s="29"/>
      <c r="WUI151" s="29"/>
      <c r="WUJ151" s="29"/>
      <c r="WUK151" s="29"/>
      <c r="WUL151" s="29"/>
      <c r="WUM151" s="29"/>
      <c r="WUN151" s="29"/>
      <c r="WUO151" s="29"/>
      <c r="WUP151" s="29"/>
      <c r="WUQ151" s="29"/>
      <c r="WUR151" s="29"/>
      <c r="WUS151" s="29"/>
      <c r="WUT151" s="29"/>
      <c r="WUU151" s="29"/>
      <c r="WUV151" s="29"/>
      <c r="WUW151" s="29"/>
      <c r="WUX151" s="29"/>
      <c r="WUY151" s="29"/>
      <c r="WUZ151" s="29"/>
      <c r="WVA151" s="29"/>
      <c r="WVB151" s="29"/>
      <c r="WVC151" s="29"/>
      <c r="WVD151" s="29"/>
      <c r="WVE151" s="29"/>
      <c r="WVF151" s="29"/>
      <c r="WVH151" s="29"/>
      <c r="WVI151" s="29"/>
      <c r="WVJ151" s="29"/>
      <c r="WVK151" s="29"/>
      <c r="WVL151" s="29"/>
      <c r="WVM151" s="29"/>
      <c r="WVN151" s="29"/>
      <c r="WVO151" s="29"/>
      <c r="WVP151" s="29"/>
      <c r="WVQ151" s="29"/>
      <c r="WVR151" s="29"/>
      <c r="WVS151" s="29"/>
      <c r="WVT151" s="29"/>
      <c r="WVU151" s="29"/>
      <c r="WVV151" s="29"/>
      <c r="WVW151" s="29"/>
      <c r="WVX151" s="29"/>
      <c r="WVY151" s="29"/>
      <c r="WVZ151" s="29"/>
      <c r="WWA151" s="29"/>
      <c r="WWB151" s="29"/>
      <c r="WWC151" s="29"/>
      <c r="WWD151" s="29"/>
      <c r="WWE151" s="29"/>
      <c r="WWF151" s="29"/>
      <c r="WWG151" s="29"/>
      <c r="WWH151" s="29"/>
      <c r="WWI151" s="29"/>
      <c r="WWJ151" s="29"/>
      <c r="WWK151" s="29"/>
      <c r="WWL151" s="29"/>
      <c r="WWM151" s="29"/>
      <c r="WWN151" s="29"/>
      <c r="WWO151" s="29"/>
      <c r="WWP151" s="29"/>
      <c r="WWQ151" s="29"/>
      <c r="WWR151" s="29"/>
      <c r="WWS151" s="29"/>
      <c r="WWT151" s="29"/>
      <c r="WWU151" s="29"/>
      <c r="WWV151" s="29"/>
      <c r="WWW151" s="29"/>
      <c r="WWX151" s="29"/>
      <c r="WWY151" s="29"/>
      <c r="WWZ151" s="29"/>
      <c r="WXA151" s="29"/>
      <c r="WXB151" s="29"/>
      <c r="WXC151" s="29"/>
      <c r="WXD151" s="29"/>
      <c r="WXE151" s="29"/>
      <c r="WXF151" s="29"/>
      <c r="WXG151" s="29"/>
      <c r="WXH151" s="29"/>
      <c r="WXI151" s="29"/>
      <c r="WXJ151" s="29"/>
      <c r="WXK151" s="29"/>
      <c r="WXL151" s="29"/>
      <c r="WXM151" s="29"/>
      <c r="WXN151" s="29"/>
      <c r="WXO151" s="29"/>
      <c r="WXP151" s="29"/>
      <c r="WXQ151" s="29"/>
      <c r="WXR151" s="29"/>
      <c r="WXS151" s="29"/>
      <c r="WXT151" s="29"/>
      <c r="WXU151" s="29"/>
      <c r="WXV151" s="29"/>
      <c r="WXW151" s="29"/>
      <c r="WXX151" s="29"/>
      <c r="WXY151" s="29"/>
      <c r="WXZ151" s="29"/>
      <c r="WYA151" s="29"/>
      <c r="WYB151" s="29"/>
      <c r="WYC151" s="29"/>
      <c r="WYD151" s="29"/>
      <c r="WYE151" s="29"/>
      <c r="WYF151" s="29"/>
      <c r="WYG151" s="29"/>
      <c r="WYH151" s="29"/>
      <c r="WYI151" s="29"/>
      <c r="WYJ151" s="29"/>
      <c r="WYK151" s="29"/>
      <c r="WYL151" s="29"/>
      <c r="WYM151" s="29"/>
      <c r="WYN151" s="29"/>
      <c r="WYO151" s="29"/>
      <c r="WYP151" s="29"/>
      <c r="WYQ151" s="29"/>
      <c r="WYR151" s="29"/>
      <c r="WYS151" s="29"/>
      <c r="WYT151" s="29"/>
      <c r="WYU151" s="29"/>
      <c r="WYV151" s="29"/>
      <c r="WYW151" s="29"/>
      <c r="WYX151" s="29"/>
      <c r="WYY151" s="29"/>
      <c r="WYZ151" s="29"/>
      <c r="WZA151" s="29"/>
      <c r="WZB151" s="29"/>
      <c r="WZC151" s="29"/>
      <c r="WZD151" s="29"/>
      <c r="WZE151" s="29"/>
      <c r="WZF151" s="29"/>
      <c r="WZG151" s="29"/>
      <c r="WZH151" s="29"/>
      <c r="WZI151" s="29"/>
      <c r="WZJ151" s="29"/>
      <c r="WZK151" s="29"/>
      <c r="WZL151" s="29"/>
      <c r="WZM151" s="29"/>
      <c r="WZN151" s="29"/>
      <c r="WZO151" s="29"/>
      <c r="WZP151" s="29"/>
      <c r="WZQ151" s="29"/>
      <c r="WZR151" s="29"/>
      <c r="WZS151" s="29"/>
      <c r="WZT151" s="29"/>
      <c r="WZU151" s="29"/>
      <c r="WZV151" s="29"/>
      <c r="WZW151" s="29"/>
      <c r="WZX151" s="29"/>
      <c r="WZY151" s="29"/>
      <c r="WZZ151" s="29"/>
      <c r="XAA151" s="29"/>
      <c r="XAB151" s="29"/>
      <c r="XAC151" s="29"/>
      <c r="XAD151" s="29"/>
      <c r="XAE151" s="29"/>
      <c r="XAF151" s="29"/>
      <c r="XAG151" s="29"/>
      <c r="XAH151" s="29"/>
      <c r="XAI151" s="29"/>
      <c r="XAJ151" s="29"/>
      <c r="XAK151" s="29"/>
      <c r="XAL151" s="29"/>
      <c r="XAM151" s="29"/>
      <c r="XAN151" s="29"/>
      <c r="XAO151" s="29"/>
      <c r="XAP151" s="29"/>
      <c r="XAQ151" s="29"/>
      <c r="XAR151" s="29"/>
      <c r="XAS151" s="29"/>
      <c r="XAT151" s="29"/>
      <c r="XAU151" s="29"/>
      <c r="XAV151" s="29"/>
      <c r="XAW151" s="29"/>
      <c r="XAX151" s="29"/>
      <c r="XAY151" s="29"/>
      <c r="XAZ151" s="29"/>
      <c r="XBA151" s="29"/>
      <c r="XBB151" s="29"/>
      <c r="XBC151" s="29"/>
      <c r="XBD151" s="29"/>
      <c r="XBE151" s="29"/>
      <c r="XBF151" s="29"/>
      <c r="XBG151" s="29"/>
      <c r="XBH151" s="29"/>
      <c r="XBI151" s="29"/>
      <c r="XBJ151" s="29"/>
      <c r="XBK151" s="29"/>
      <c r="XBL151" s="29"/>
      <c r="XBM151" s="29"/>
      <c r="XBN151" s="29"/>
      <c r="XBO151" s="29"/>
      <c r="XBP151" s="29"/>
      <c r="XBQ151" s="29"/>
      <c r="XBR151" s="29"/>
      <c r="XBS151" s="29"/>
      <c r="XBT151" s="29"/>
      <c r="XBU151" s="29"/>
      <c r="XBV151" s="29"/>
      <c r="XBW151" s="29"/>
      <c r="XBX151" s="29"/>
      <c r="XBY151" s="29"/>
      <c r="XBZ151" s="29"/>
      <c r="XCA151" s="29"/>
      <c r="XCB151" s="29"/>
      <c r="XCC151" s="29"/>
      <c r="XCD151" s="29"/>
      <c r="XCE151" s="29"/>
      <c r="XCF151" s="29"/>
      <c r="XCG151" s="29"/>
      <c r="XCH151" s="29"/>
      <c r="XCI151" s="29"/>
      <c r="XCJ151" s="29"/>
      <c r="XCK151" s="29"/>
      <c r="XCL151" s="29"/>
      <c r="XCM151" s="29"/>
      <c r="XCN151" s="29"/>
      <c r="XCO151" s="29"/>
      <c r="XCP151" s="29"/>
      <c r="XCQ151" s="29"/>
      <c r="XCR151" s="29"/>
      <c r="XCS151" s="29"/>
      <c r="XCT151" s="29"/>
      <c r="XCU151" s="29"/>
      <c r="XCV151" s="29"/>
      <c r="XCW151" s="29"/>
      <c r="XCX151" s="29"/>
      <c r="XCY151" s="29"/>
      <c r="XCZ151" s="29"/>
      <c r="XDA151" s="29"/>
      <c r="XDB151" s="29"/>
      <c r="XDC151" s="29"/>
      <c r="XDD151" s="29"/>
      <c r="XDE151" s="29"/>
      <c r="XDF151" s="29"/>
      <c r="XDG151" s="29"/>
      <c r="XDH151" s="29"/>
      <c r="XDI151" s="29"/>
      <c r="XDJ151" s="29"/>
      <c r="XDK151" s="29"/>
      <c r="XDL151" s="29"/>
      <c r="XDM151" s="29"/>
      <c r="XDN151" s="29"/>
      <c r="XDO151" s="29"/>
      <c r="XDP151" s="29"/>
      <c r="XDQ151" s="29"/>
      <c r="XDR151" s="29"/>
      <c r="XDS151" s="29"/>
      <c r="XDT151" s="29"/>
      <c r="XDU151" s="29"/>
      <c r="XDV151" s="29"/>
      <c r="XDW151" s="29"/>
      <c r="XDX151" s="29"/>
      <c r="XDY151" s="29"/>
      <c r="XDZ151" s="29"/>
      <c r="XEA151" s="29"/>
      <c r="XEB151" s="29"/>
      <c r="XEC151" s="29"/>
      <c r="XED151" s="29"/>
      <c r="XEE151" s="29"/>
      <c r="XEF151" s="29"/>
      <c r="XEG151" s="29"/>
      <c r="XEH151" s="29"/>
      <c r="XEI151" s="29"/>
      <c r="XEJ151" s="29"/>
      <c r="XEK151" s="29"/>
      <c r="XEL151" s="29"/>
      <c r="XEM151" s="29"/>
      <c r="XEN151" s="29"/>
      <c r="XEO151" s="29"/>
      <c r="XEP151" s="29"/>
      <c r="XEQ151" s="29"/>
      <c r="XER151" s="29"/>
      <c r="XES151" s="29"/>
      <c r="XET151" s="29"/>
      <c r="XEU151" s="29"/>
      <c r="XEV151" s="29"/>
      <c r="XEW151" s="29"/>
      <c r="XEX151" s="29"/>
      <c r="XEY151" s="29"/>
      <c r="XEZ151" s="29"/>
      <c r="XFA151" s="29"/>
      <c r="XFB151" s="29"/>
      <c r="XFC151" s="29"/>
      <c r="XFD151" s="29"/>
    </row>
    <row r="152" spans="1:16384" ht="62.25" customHeight="1" x14ac:dyDescent="0.25">
      <c r="A152" s="377"/>
      <c r="B152" s="350" t="s">
        <v>833</v>
      </c>
      <c r="C152" s="350" t="s">
        <v>892</v>
      </c>
      <c r="D152" s="350" t="s">
        <v>858</v>
      </c>
      <c r="E152" s="350">
        <v>41109596</v>
      </c>
      <c r="F152" s="350" t="s">
        <v>664</v>
      </c>
      <c r="G152" s="350" t="s">
        <v>681</v>
      </c>
      <c r="H152" s="380">
        <v>41544</v>
      </c>
      <c r="I152" s="350" t="s">
        <v>130</v>
      </c>
      <c r="J152" s="350" t="s">
        <v>859</v>
      </c>
      <c r="K152" s="381" t="s">
        <v>1353</v>
      </c>
      <c r="L152" s="381" t="s">
        <v>1354</v>
      </c>
      <c r="M152" s="365" t="s">
        <v>130</v>
      </c>
      <c r="N152" s="365" t="s">
        <v>130</v>
      </c>
      <c r="O152" s="365" t="s">
        <v>130</v>
      </c>
      <c r="P152" s="489" t="s">
        <v>169</v>
      </c>
      <c r="Q152" s="490"/>
      <c r="R152" s="377"/>
      <c r="S152" s="377"/>
      <c r="T152" s="377"/>
      <c r="U152" s="377"/>
      <c r="V152" s="377"/>
      <c r="W152" s="377"/>
      <c r="X152" s="377"/>
      <c r="Y152" s="377"/>
      <c r="Z152" s="377"/>
      <c r="AA152" s="377"/>
      <c r="AB152" s="377"/>
      <c r="AC152" s="377"/>
      <c r="AD152" s="377"/>
      <c r="AE152" s="377"/>
      <c r="AF152" s="377"/>
      <c r="AG152" s="377"/>
      <c r="AH152" s="377"/>
      <c r="AI152" s="377"/>
      <c r="AJ152" s="377"/>
      <c r="AK152" s="377"/>
      <c r="AL152" s="377"/>
      <c r="AM152" s="377"/>
      <c r="AN152" s="377"/>
      <c r="AO152" s="377"/>
      <c r="AP152" s="377"/>
      <c r="AQ152" s="377"/>
      <c r="AR152" s="377"/>
      <c r="AS152" s="377"/>
      <c r="AT152" s="377"/>
      <c r="AU152" s="377"/>
      <c r="AV152" s="377"/>
      <c r="AW152" s="377"/>
      <c r="AX152" s="377"/>
      <c r="AY152" s="377"/>
      <c r="AZ152" s="377"/>
      <c r="BA152" s="377"/>
      <c r="BB152" s="377"/>
      <c r="BC152" s="377"/>
      <c r="BD152" s="377"/>
      <c r="BE152" s="377"/>
      <c r="BF152" s="377"/>
      <c r="BG152" s="377"/>
      <c r="BH152" s="377"/>
      <c r="BI152" s="377"/>
      <c r="BJ152" s="377"/>
      <c r="BK152" s="377"/>
      <c r="BL152" s="377"/>
      <c r="BM152" s="377"/>
      <c r="BN152" s="377"/>
      <c r="BO152" s="377"/>
      <c r="BP152" s="377"/>
      <c r="BQ152" s="377"/>
      <c r="BR152" s="377"/>
      <c r="BS152" s="377"/>
      <c r="BT152" s="377"/>
      <c r="BU152" s="377"/>
      <c r="BV152" s="377"/>
      <c r="BW152" s="377"/>
      <c r="BX152" s="377"/>
      <c r="BY152" s="377"/>
      <c r="BZ152" s="377"/>
      <c r="CA152" s="377"/>
      <c r="CB152" s="377"/>
      <c r="CC152" s="377"/>
      <c r="CD152" s="377"/>
      <c r="CE152" s="377"/>
      <c r="CF152" s="377"/>
      <c r="CG152" s="377"/>
      <c r="CH152" s="377"/>
      <c r="CI152" s="377"/>
      <c r="CJ152" s="377"/>
      <c r="CK152" s="377"/>
      <c r="CL152" s="377"/>
      <c r="CM152" s="377"/>
      <c r="CN152" s="377"/>
      <c r="CO152" s="377"/>
      <c r="CP152" s="377"/>
      <c r="CQ152" s="377"/>
      <c r="CR152" s="377"/>
      <c r="CS152" s="377"/>
      <c r="CT152" s="377"/>
      <c r="CU152" s="377"/>
      <c r="CV152" s="377"/>
      <c r="CW152" s="377"/>
      <c r="CX152" s="377"/>
      <c r="CY152" s="377"/>
      <c r="CZ152" s="377"/>
      <c r="DA152" s="377"/>
      <c r="DB152" s="377"/>
      <c r="DC152" s="377"/>
      <c r="DD152" s="377"/>
      <c r="DE152" s="377"/>
      <c r="DF152" s="377"/>
      <c r="DG152" s="377"/>
      <c r="DH152" s="377"/>
      <c r="DI152" s="377"/>
      <c r="DJ152" s="377"/>
      <c r="DK152" s="377"/>
      <c r="DL152" s="377"/>
      <c r="DM152" s="377"/>
      <c r="DN152" s="377"/>
      <c r="DO152" s="377"/>
      <c r="DP152" s="377"/>
      <c r="DQ152" s="377"/>
      <c r="DR152" s="377"/>
      <c r="DS152" s="377"/>
      <c r="DT152" s="377"/>
      <c r="DU152" s="377"/>
      <c r="DV152" s="377"/>
      <c r="DW152" s="377"/>
      <c r="DX152" s="377"/>
      <c r="DY152" s="377"/>
      <c r="DZ152" s="377"/>
      <c r="EA152" s="377"/>
      <c r="EB152" s="377"/>
      <c r="EC152" s="377"/>
      <c r="ED152" s="377"/>
      <c r="EE152" s="377"/>
      <c r="EF152" s="377"/>
      <c r="EG152" s="377"/>
      <c r="EH152" s="377"/>
      <c r="EI152" s="377"/>
      <c r="EJ152" s="377"/>
      <c r="EK152" s="377"/>
      <c r="EL152" s="377"/>
      <c r="EM152" s="377"/>
      <c r="EN152" s="377"/>
      <c r="EO152" s="377"/>
      <c r="EP152" s="377"/>
      <c r="EQ152" s="377"/>
      <c r="ER152" s="377"/>
      <c r="ES152" s="377"/>
      <c r="ET152" s="377"/>
      <c r="EU152" s="377"/>
      <c r="EV152" s="377"/>
      <c r="EW152" s="377"/>
      <c r="EX152" s="377"/>
      <c r="EY152" s="377"/>
      <c r="EZ152" s="377"/>
      <c r="FA152" s="377"/>
      <c r="FB152" s="377"/>
      <c r="FC152" s="377"/>
      <c r="FD152" s="377"/>
      <c r="FE152" s="377"/>
      <c r="FF152" s="377"/>
      <c r="FG152" s="377"/>
      <c r="FH152" s="377"/>
      <c r="FI152" s="377"/>
      <c r="FJ152" s="377"/>
      <c r="FK152" s="377"/>
      <c r="FL152" s="377"/>
      <c r="FM152" s="377"/>
      <c r="FN152" s="377"/>
      <c r="FO152" s="377"/>
      <c r="FP152" s="377"/>
      <c r="FQ152" s="377"/>
      <c r="FR152" s="377"/>
      <c r="FS152" s="377"/>
      <c r="FT152" s="377"/>
      <c r="FU152" s="377"/>
      <c r="FV152" s="377"/>
      <c r="FW152" s="377"/>
      <c r="FX152" s="377"/>
      <c r="FY152" s="377"/>
      <c r="FZ152" s="377"/>
      <c r="GA152" s="377"/>
      <c r="GB152" s="377"/>
      <c r="GC152" s="377"/>
      <c r="GD152" s="377"/>
      <c r="GE152" s="377"/>
      <c r="GF152" s="377"/>
      <c r="GG152" s="377"/>
      <c r="GH152" s="377"/>
      <c r="GI152" s="377"/>
      <c r="GJ152" s="377"/>
      <c r="GK152" s="377"/>
      <c r="GL152" s="377"/>
      <c r="GM152" s="377"/>
      <c r="GN152" s="377"/>
      <c r="GO152" s="377"/>
      <c r="GP152" s="377"/>
      <c r="GQ152" s="377"/>
      <c r="GR152" s="377"/>
      <c r="GS152" s="377"/>
      <c r="GT152" s="377"/>
      <c r="GU152" s="377"/>
      <c r="GV152" s="377"/>
      <c r="GW152" s="377"/>
      <c r="GX152" s="377"/>
      <c r="GY152" s="377"/>
      <c r="GZ152" s="377"/>
      <c r="HA152" s="377"/>
      <c r="HB152" s="377"/>
      <c r="HC152" s="377"/>
      <c r="HD152" s="377"/>
      <c r="HE152" s="377"/>
      <c r="HF152" s="377"/>
      <c r="HG152" s="377"/>
      <c r="HH152" s="377"/>
      <c r="HI152" s="377"/>
      <c r="HJ152" s="377"/>
      <c r="HK152" s="377"/>
      <c r="HL152" s="377"/>
      <c r="HM152" s="377"/>
      <c r="HN152" s="377"/>
      <c r="HO152" s="377"/>
      <c r="HP152" s="377"/>
      <c r="HQ152" s="377"/>
      <c r="HR152" s="377"/>
      <c r="HS152" s="377"/>
      <c r="HT152" s="377"/>
      <c r="HU152" s="377"/>
      <c r="HV152" s="377"/>
      <c r="HW152" s="377"/>
      <c r="HX152" s="377"/>
      <c r="HY152" s="377"/>
      <c r="HZ152" s="377"/>
      <c r="IA152" s="377"/>
      <c r="IB152" s="377"/>
      <c r="IC152" s="377"/>
      <c r="ID152" s="377"/>
      <c r="IE152" s="377"/>
      <c r="IF152" s="377"/>
      <c r="IG152" s="377"/>
      <c r="IH152" s="377"/>
      <c r="II152" s="377"/>
      <c r="IJ152" s="377"/>
      <c r="IK152" s="377"/>
      <c r="IL152" s="377"/>
      <c r="IM152" s="377"/>
      <c r="IN152" s="377"/>
      <c r="IO152" s="377"/>
      <c r="IP152" s="377"/>
      <c r="IQ152" s="377"/>
      <c r="IR152" s="377"/>
      <c r="IS152" s="377"/>
      <c r="IT152" s="377"/>
      <c r="IV152" s="377"/>
      <c r="IW152" s="377"/>
      <c r="IX152" s="377"/>
      <c r="IY152" s="377"/>
      <c r="IZ152" s="377"/>
      <c r="JA152" s="377"/>
      <c r="JB152" s="377"/>
      <c r="JC152" s="377"/>
      <c r="JD152" s="377"/>
      <c r="JE152" s="377"/>
      <c r="JF152" s="377"/>
      <c r="JG152" s="377"/>
      <c r="JH152" s="377"/>
      <c r="JI152" s="377"/>
      <c r="JJ152" s="377"/>
      <c r="JK152" s="377"/>
      <c r="JL152" s="377"/>
      <c r="JM152" s="377"/>
      <c r="JN152" s="377"/>
      <c r="JO152" s="377"/>
      <c r="JP152" s="377"/>
      <c r="JQ152" s="377"/>
      <c r="JR152" s="377"/>
      <c r="JS152" s="377"/>
      <c r="JT152" s="377"/>
      <c r="JU152" s="377"/>
      <c r="JV152" s="377"/>
      <c r="JW152" s="377"/>
      <c r="JX152" s="377"/>
      <c r="JY152" s="377"/>
      <c r="JZ152" s="377"/>
      <c r="KA152" s="377"/>
      <c r="KB152" s="377"/>
      <c r="KC152" s="377"/>
      <c r="KD152" s="377"/>
      <c r="KE152" s="377"/>
      <c r="KF152" s="377"/>
      <c r="KG152" s="377"/>
      <c r="KH152" s="377"/>
      <c r="KI152" s="377"/>
      <c r="KJ152" s="377"/>
      <c r="KK152" s="377"/>
      <c r="KL152" s="377"/>
      <c r="KM152" s="377"/>
      <c r="KN152" s="377"/>
      <c r="KO152" s="377"/>
      <c r="KP152" s="377"/>
      <c r="KQ152" s="377"/>
      <c r="KR152" s="377"/>
      <c r="KS152" s="377"/>
      <c r="KT152" s="377"/>
      <c r="KU152" s="377"/>
      <c r="KV152" s="377"/>
      <c r="KW152" s="377"/>
      <c r="KX152" s="377"/>
      <c r="KY152" s="377"/>
      <c r="KZ152" s="377"/>
      <c r="LA152" s="377"/>
      <c r="LB152" s="377"/>
      <c r="LC152" s="377"/>
      <c r="LD152" s="377"/>
      <c r="LE152" s="377"/>
      <c r="LF152" s="377"/>
      <c r="LG152" s="377"/>
      <c r="LH152" s="377"/>
      <c r="LI152" s="377"/>
      <c r="LJ152" s="377"/>
      <c r="LK152" s="377"/>
      <c r="LL152" s="377"/>
      <c r="LM152" s="377"/>
      <c r="LN152" s="377"/>
      <c r="LO152" s="377"/>
      <c r="LP152" s="377"/>
      <c r="LQ152" s="377"/>
      <c r="LR152" s="377"/>
      <c r="LS152" s="377"/>
      <c r="LT152" s="377"/>
      <c r="LU152" s="377"/>
      <c r="LV152" s="377"/>
      <c r="LW152" s="377"/>
      <c r="LX152" s="377"/>
      <c r="LY152" s="377"/>
      <c r="LZ152" s="377"/>
      <c r="MA152" s="377"/>
      <c r="MB152" s="377"/>
      <c r="MC152" s="377"/>
      <c r="MD152" s="377"/>
      <c r="ME152" s="377"/>
      <c r="MF152" s="377"/>
      <c r="MG152" s="377"/>
      <c r="MH152" s="377"/>
      <c r="MI152" s="377"/>
      <c r="MJ152" s="377"/>
      <c r="MK152" s="377"/>
      <c r="ML152" s="377"/>
      <c r="MM152" s="377"/>
      <c r="MN152" s="377"/>
      <c r="MO152" s="377"/>
      <c r="MP152" s="377"/>
      <c r="MQ152" s="377"/>
      <c r="MR152" s="377"/>
      <c r="MS152" s="377"/>
      <c r="MT152" s="377"/>
      <c r="MU152" s="377"/>
      <c r="MV152" s="377"/>
      <c r="MW152" s="377"/>
      <c r="MX152" s="377"/>
      <c r="MY152" s="377"/>
      <c r="MZ152" s="377"/>
      <c r="NA152" s="377"/>
      <c r="NB152" s="377"/>
      <c r="NC152" s="377"/>
      <c r="ND152" s="377"/>
      <c r="NE152" s="377"/>
      <c r="NF152" s="377"/>
      <c r="NG152" s="377"/>
      <c r="NH152" s="377"/>
      <c r="NI152" s="377"/>
      <c r="NJ152" s="377"/>
      <c r="NK152" s="377"/>
      <c r="NL152" s="377"/>
      <c r="NM152" s="377"/>
      <c r="NN152" s="377"/>
      <c r="NO152" s="377"/>
      <c r="NP152" s="377"/>
      <c r="NQ152" s="377"/>
      <c r="NR152" s="377"/>
      <c r="NS152" s="377"/>
      <c r="NT152" s="377"/>
      <c r="NU152" s="377"/>
      <c r="NV152" s="377"/>
      <c r="NW152" s="377"/>
      <c r="NX152" s="377"/>
      <c r="NY152" s="377"/>
      <c r="NZ152" s="377"/>
      <c r="OA152" s="377"/>
      <c r="OB152" s="377"/>
      <c r="OC152" s="377"/>
      <c r="OD152" s="377"/>
      <c r="OE152" s="377"/>
      <c r="OF152" s="377"/>
      <c r="OG152" s="377"/>
      <c r="OH152" s="377"/>
      <c r="OI152" s="377"/>
      <c r="OJ152" s="377"/>
      <c r="OK152" s="377"/>
      <c r="OL152" s="377"/>
      <c r="OM152" s="377"/>
      <c r="ON152" s="377"/>
      <c r="OO152" s="377"/>
      <c r="OP152" s="377"/>
      <c r="OQ152" s="377"/>
      <c r="OR152" s="377"/>
      <c r="OS152" s="377"/>
      <c r="OT152" s="377"/>
      <c r="OU152" s="377"/>
      <c r="OV152" s="377"/>
      <c r="OW152" s="377"/>
      <c r="OX152" s="377"/>
      <c r="OY152" s="377"/>
      <c r="OZ152" s="377"/>
      <c r="PA152" s="377"/>
      <c r="PB152" s="377"/>
      <c r="PC152" s="377"/>
      <c r="PD152" s="377"/>
      <c r="PE152" s="377"/>
      <c r="PF152" s="377"/>
      <c r="PG152" s="377"/>
      <c r="PH152" s="377"/>
      <c r="PI152" s="377"/>
      <c r="PJ152" s="377"/>
      <c r="PK152" s="377"/>
      <c r="PL152" s="377"/>
      <c r="PM152" s="377"/>
      <c r="PN152" s="377"/>
      <c r="PO152" s="377"/>
      <c r="PP152" s="377"/>
      <c r="PQ152" s="377"/>
      <c r="PR152" s="377"/>
      <c r="PS152" s="377"/>
      <c r="PT152" s="377"/>
      <c r="PU152" s="377"/>
      <c r="PV152" s="377"/>
      <c r="PW152" s="377"/>
      <c r="PX152" s="377"/>
      <c r="PY152" s="377"/>
      <c r="PZ152" s="377"/>
      <c r="QA152" s="377"/>
      <c r="QB152" s="377"/>
      <c r="QC152" s="377"/>
      <c r="QD152" s="377"/>
      <c r="QE152" s="377"/>
      <c r="QF152" s="377"/>
      <c r="QG152" s="377"/>
      <c r="QH152" s="377"/>
      <c r="QI152" s="377"/>
      <c r="QJ152" s="377"/>
      <c r="QK152" s="377"/>
      <c r="QL152" s="377"/>
      <c r="QM152" s="377"/>
      <c r="QN152" s="377"/>
      <c r="QO152" s="377"/>
      <c r="QP152" s="377"/>
      <c r="QQ152" s="377"/>
      <c r="QR152" s="377"/>
      <c r="QS152" s="377"/>
      <c r="QT152" s="377"/>
      <c r="QU152" s="377"/>
      <c r="QV152" s="377"/>
      <c r="QW152" s="377"/>
      <c r="QX152" s="377"/>
      <c r="QY152" s="377"/>
      <c r="QZ152" s="377"/>
      <c r="RA152" s="377"/>
      <c r="RB152" s="377"/>
      <c r="RC152" s="377"/>
      <c r="RD152" s="377"/>
      <c r="RE152" s="377"/>
      <c r="RF152" s="377"/>
      <c r="RG152" s="377"/>
      <c r="RH152" s="377"/>
      <c r="RI152" s="377"/>
      <c r="RJ152" s="377"/>
      <c r="RK152" s="377"/>
      <c r="RL152" s="377"/>
      <c r="RM152" s="377"/>
      <c r="RN152" s="377"/>
      <c r="RO152" s="377"/>
      <c r="RP152" s="377"/>
      <c r="RQ152" s="377"/>
      <c r="RR152" s="377"/>
      <c r="RS152" s="377"/>
      <c r="RT152" s="377"/>
      <c r="RU152" s="377"/>
      <c r="RV152" s="377"/>
      <c r="RW152" s="377"/>
      <c r="RX152" s="377"/>
      <c r="RY152" s="377"/>
      <c r="RZ152" s="377"/>
      <c r="SA152" s="377"/>
      <c r="SB152" s="377"/>
      <c r="SC152" s="377"/>
      <c r="SD152" s="377"/>
      <c r="SE152" s="377"/>
      <c r="SF152" s="377"/>
      <c r="SG152" s="377"/>
      <c r="SH152" s="377"/>
      <c r="SI152" s="377"/>
      <c r="SJ152" s="377"/>
      <c r="SK152" s="377"/>
      <c r="SL152" s="377"/>
      <c r="SM152" s="377"/>
      <c r="SN152" s="377"/>
      <c r="SO152" s="377"/>
      <c r="SP152" s="377"/>
      <c r="SR152" s="377"/>
      <c r="SS152" s="377"/>
      <c r="ST152" s="377"/>
      <c r="SU152" s="377"/>
      <c r="SV152" s="377"/>
      <c r="SW152" s="377"/>
      <c r="SX152" s="377"/>
      <c r="SY152" s="377"/>
      <c r="SZ152" s="377"/>
      <c r="TA152" s="377"/>
      <c r="TB152" s="377"/>
      <c r="TC152" s="377"/>
      <c r="TD152" s="377"/>
      <c r="TE152" s="377"/>
      <c r="TF152" s="377"/>
      <c r="TG152" s="377"/>
      <c r="TH152" s="377"/>
      <c r="TI152" s="377"/>
      <c r="TJ152" s="377"/>
      <c r="TK152" s="377"/>
      <c r="TL152" s="377"/>
      <c r="TM152" s="377"/>
      <c r="TN152" s="377"/>
      <c r="TO152" s="377"/>
      <c r="TP152" s="377"/>
      <c r="TQ152" s="377"/>
      <c r="TR152" s="377"/>
      <c r="TS152" s="377"/>
      <c r="TT152" s="377"/>
      <c r="TU152" s="377"/>
      <c r="TV152" s="377"/>
      <c r="TW152" s="377"/>
      <c r="TX152" s="377"/>
      <c r="TY152" s="377"/>
      <c r="TZ152" s="377"/>
      <c r="UA152" s="377"/>
      <c r="UB152" s="377"/>
      <c r="UC152" s="377"/>
      <c r="UD152" s="377"/>
      <c r="UE152" s="377"/>
      <c r="UF152" s="377"/>
      <c r="UG152" s="377"/>
      <c r="UH152" s="377"/>
      <c r="UI152" s="377"/>
      <c r="UJ152" s="377"/>
      <c r="UK152" s="377"/>
      <c r="UL152" s="377"/>
      <c r="UM152" s="377"/>
      <c r="UN152" s="377"/>
      <c r="UO152" s="377"/>
      <c r="UP152" s="377"/>
      <c r="UQ152" s="377"/>
      <c r="UR152" s="377"/>
      <c r="US152" s="377"/>
      <c r="UT152" s="377"/>
      <c r="UU152" s="377"/>
      <c r="UV152" s="377"/>
      <c r="UW152" s="377"/>
      <c r="UX152" s="377"/>
      <c r="UY152" s="377"/>
      <c r="UZ152" s="377"/>
      <c r="VA152" s="377"/>
      <c r="VB152" s="377"/>
      <c r="VC152" s="377"/>
      <c r="VD152" s="377"/>
      <c r="VE152" s="377"/>
      <c r="VF152" s="377"/>
      <c r="VG152" s="377"/>
      <c r="VH152" s="377"/>
      <c r="VI152" s="377"/>
      <c r="VJ152" s="377"/>
      <c r="VK152" s="377"/>
      <c r="VL152" s="377"/>
      <c r="VM152" s="377"/>
      <c r="VN152" s="377"/>
      <c r="VO152" s="377"/>
      <c r="VP152" s="377"/>
      <c r="VQ152" s="377"/>
      <c r="VR152" s="377"/>
      <c r="VS152" s="377"/>
      <c r="VT152" s="377"/>
      <c r="VU152" s="377"/>
      <c r="VV152" s="377"/>
      <c r="VW152" s="377"/>
      <c r="VX152" s="377"/>
      <c r="VY152" s="377"/>
      <c r="VZ152" s="377"/>
      <c r="WA152" s="377"/>
      <c r="WB152" s="377"/>
      <c r="WC152" s="377"/>
      <c r="WD152" s="377"/>
      <c r="WE152" s="377"/>
      <c r="WF152" s="377"/>
      <c r="WG152" s="377"/>
      <c r="WH152" s="377"/>
      <c r="WI152" s="377"/>
      <c r="WJ152" s="377"/>
      <c r="WK152" s="377"/>
      <c r="WL152" s="377"/>
      <c r="WM152" s="377"/>
      <c r="WN152" s="377"/>
      <c r="WO152" s="377"/>
      <c r="WP152" s="377"/>
      <c r="WQ152" s="377"/>
      <c r="WR152" s="377"/>
      <c r="WS152" s="377"/>
      <c r="WT152" s="377"/>
      <c r="WU152" s="377"/>
      <c r="WV152" s="377"/>
      <c r="WW152" s="377"/>
      <c r="WX152" s="377"/>
      <c r="WY152" s="377"/>
      <c r="WZ152" s="377"/>
      <c r="XA152" s="377"/>
      <c r="XB152" s="377"/>
      <c r="XC152" s="377"/>
      <c r="XD152" s="377"/>
      <c r="XE152" s="377"/>
      <c r="XF152" s="377"/>
      <c r="XG152" s="377"/>
      <c r="XH152" s="377"/>
      <c r="XI152" s="377"/>
      <c r="XJ152" s="377"/>
      <c r="XK152" s="377"/>
      <c r="XL152" s="377"/>
      <c r="XM152" s="377"/>
      <c r="XN152" s="377"/>
      <c r="XO152" s="377"/>
      <c r="XP152" s="377"/>
      <c r="XQ152" s="377"/>
      <c r="XR152" s="377"/>
      <c r="XS152" s="377"/>
      <c r="XT152" s="377"/>
      <c r="XU152" s="377"/>
      <c r="XV152" s="377"/>
      <c r="XW152" s="377"/>
      <c r="XX152" s="377"/>
      <c r="XY152" s="377"/>
      <c r="XZ152" s="377"/>
      <c r="YA152" s="377"/>
      <c r="YB152" s="377"/>
      <c r="YC152" s="377"/>
      <c r="YD152" s="377"/>
      <c r="YE152" s="377"/>
      <c r="YF152" s="377"/>
      <c r="YG152" s="377"/>
      <c r="YH152" s="377"/>
      <c r="YI152" s="377"/>
      <c r="YJ152" s="377"/>
      <c r="YK152" s="377"/>
      <c r="YL152" s="377"/>
      <c r="YM152" s="377"/>
      <c r="YN152" s="377"/>
      <c r="YO152" s="377"/>
      <c r="YP152" s="377"/>
      <c r="YQ152" s="377"/>
      <c r="YR152" s="377"/>
      <c r="YS152" s="377"/>
      <c r="YT152" s="377"/>
      <c r="YU152" s="377"/>
      <c r="YV152" s="377"/>
      <c r="YW152" s="377"/>
      <c r="YX152" s="377"/>
      <c r="YY152" s="377"/>
      <c r="YZ152" s="377"/>
      <c r="ZA152" s="377"/>
      <c r="ZB152" s="377"/>
      <c r="ZC152" s="377"/>
      <c r="ZD152" s="377"/>
      <c r="ZE152" s="377"/>
      <c r="ZF152" s="377"/>
      <c r="ZG152" s="377"/>
      <c r="ZH152" s="377"/>
      <c r="ZI152" s="377"/>
      <c r="ZJ152" s="377"/>
      <c r="ZK152" s="377"/>
      <c r="ZL152" s="377"/>
      <c r="ZM152" s="377"/>
      <c r="ZN152" s="377"/>
      <c r="ZO152" s="377"/>
      <c r="ZP152" s="377"/>
      <c r="ZQ152" s="377"/>
      <c r="ZR152" s="377"/>
      <c r="ZS152" s="377"/>
      <c r="ZT152" s="377"/>
      <c r="ZU152" s="377"/>
      <c r="ZV152" s="377"/>
      <c r="ZW152" s="377"/>
      <c r="ZX152" s="377"/>
      <c r="ZY152" s="377"/>
      <c r="ZZ152" s="377"/>
      <c r="AAA152" s="377"/>
      <c r="AAB152" s="377"/>
      <c r="AAC152" s="377"/>
      <c r="AAD152" s="377"/>
      <c r="AAE152" s="377"/>
      <c r="AAF152" s="377"/>
      <c r="AAG152" s="377"/>
      <c r="AAH152" s="377"/>
      <c r="AAI152" s="377"/>
      <c r="AAJ152" s="377"/>
      <c r="AAK152" s="377"/>
      <c r="AAL152" s="377"/>
      <c r="AAM152" s="377"/>
      <c r="AAN152" s="377"/>
      <c r="AAO152" s="377"/>
      <c r="AAP152" s="377"/>
      <c r="AAQ152" s="377"/>
      <c r="AAR152" s="377"/>
      <c r="AAS152" s="377"/>
      <c r="AAT152" s="377"/>
      <c r="AAU152" s="377"/>
      <c r="AAV152" s="377"/>
      <c r="AAW152" s="377"/>
      <c r="AAX152" s="377"/>
      <c r="AAY152" s="377"/>
      <c r="AAZ152" s="377"/>
      <c r="ABA152" s="377"/>
      <c r="ABB152" s="377"/>
      <c r="ABC152" s="377"/>
      <c r="ABD152" s="377"/>
      <c r="ABE152" s="377"/>
      <c r="ABF152" s="377"/>
      <c r="ABG152" s="377"/>
      <c r="ABH152" s="377"/>
      <c r="ABI152" s="377"/>
      <c r="ABJ152" s="377"/>
      <c r="ABK152" s="377"/>
      <c r="ABL152" s="377"/>
      <c r="ABM152" s="377"/>
      <c r="ABN152" s="377"/>
      <c r="ABO152" s="377"/>
      <c r="ABP152" s="377"/>
      <c r="ABQ152" s="377"/>
      <c r="ABR152" s="377"/>
      <c r="ABS152" s="377"/>
      <c r="ABT152" s="377"/>
      <c r="ABU152" s="377"/>
      <c r="ABV152" s="377"/>
      <c r="ABW152" s="377"/>
      <c r="ABX152" s="377"/>
      <c r="ABY152" s="377"/>
      <c r="ABZ152" s="377"/>
      <c r="ACA152" s="377"/>
      <c r="ACB152" s="377"/>
      <c r="ACC152" s="377"/>
      <c r="ACD152" s="377"/>
      <c r="ACE152" s="377"/>
      <c r="ACF152" s="377"/>
      <c r="ACG152" s="377"/>
      <c r="ACH152" s="377"/>
      <c r="ACI152" s="377"/>
      <c r="ACJ152" s="377"/>
      <c r="ACK152" s="377"/>
      <c r="ACL152" s="377"/>
      <c r="ACN152" s="377"/>
      <c r="ACO152" s="377"/>
      <c r="ACP152" s="377"/>
      <c r="ACQ152" s="377"/>
      <c r="ACR152" s="377"/>
      <c r="ACS152" s="377"/>
      <c r="ACT152" s="377"/>
      <c r="ACU152" s="377"/>
      <c r="ACV152" s="377"/>
      <c r="ACW152" s="377"/>
      <c r="ACX152" s="377"/>
      <c r="ACY152" s="377"/>
      <c r="ACZ152" s="377"/>
      <c r="ADA152" s="377"/>
      <c r="ADB152" s="377"/>
      <c r="ADC152" s="377"/>
      <c r="ADD152" s="377"/>
      <c r="ADE152" s="377"/>
      <c r="ADF152" s="377"/>
      <c r="ADG152" s="377"/>
      <c r="ADH152" s="377"/>
      <c r="ADI152" s="377"/>
      <c r="ADJ152" s="377"/>
      <c r="ADK152" s="377"/>
      <c r="ADL152" s="377"/>
      <c r="ADM152" s="377"/>
      <c r="ADN152" s="377"/>
      <c r="ADO152" s="377"/>
      <c r="ADP152" s="377"/>
      <c r="ADQ152" s="377"/>
      <c r="ADR152" s="377"/>
      <c r="ADS152" s="377"/>
      <c r="ADT152" s="377"/>
      <c r="ADU152" s="377"/>
      <c r="ADV152" s="377"/>
      <c r="ADW152" s="377"/>
      <c r="ADX152" s="377"/>
      <c r="ADY152" s="377"/>
      <c r="ADZ152" s="377"/>
      <c r="AEA152" s="377"/>
      <c r="AEB152" s="377"/>
      <c r="AEC152" s="377"/>
      <c r="AED152" s="377"/>
      <c r="AEE152" s="377"/>
      <c r="AEF152" s="377"/>
      <c r="AEG152" s="377"/>
      <c r="AEH152" s="377"/>
      <c r="AEI152" s="377"/>
      <c r="AEJ152" s="377"/>
      <c r="AEK152" s="377"/>
      <c r="AEL152" s="377"/>
      <c r="AEM152" s="377"/>
      <c r="AEN152" s="377"/>
      <c r="AEO152" s="377"/>
      <c r="AEP152" s="377"/>
      <c r="AEQ152" s="377"/>
      <c r="AER152" s="377"/>
      <c r="AES152" s="377"/>
      <c r="AET152" s="377"/>
      <c r="AEU152" s="377"/>
      <c r="AEV152" s="377"/>
      <c r="AEW152" s="377"/>
      <c r="AEX152" s="377"/>
      <c r="AEY152" s="377"/>
      <c r="AEZ152" s="377"/>
      <c r="AFA152" s="377"/>
      <c r="AFB152" s="377"/>
      <c r="AFC152" s="377"/>
      <c r="AFD152" s="377"/>
      <c r="AFE152" s="377"/>
      <c r="AFF152" s="377"/>
      <c r="AFG152" s="377"/>
      <c r="AFH152" s="377"/>
      <c r="AFI152" s="377"/>
      <c r="AFJ152" s="377"/>
      <c r="AFK152" s="377"/>
      <c r="AFL152" s="377"/>
      <c r="AFM152" s="377"/>
      <c r="AFN152" s="377"/>
      <c r="AFO152" s="377"/>
      <c r="AFP152" s="377"/>
      <c r="AFQ152" s="377"/>
      <c r="AFR152" s="377"/>
      <c r="AFS152" s="377"/>
      <c r="AFT152" s="377"/>
      <c r="AFU152" s="377"/>
      <c r="AFV152" s="377"/>
      <c r="AFW152" s="377"/>
      <c r="AFX152" s="377"/>
      <c r="AFY152" s="377"/>
      <c r="AFZ152" s="377"/>
      <c r="AGA152" s="377"/>
      <c r="AGB152" s="377"/>
      <c r="AGC152" s="377"/>
      <c r="AGD152" s="377"/>
      <c r="AGE152" s="377"/>
      <c r="AGF152" s="377"/>
      <c r="AGG152" s="377"/>
      <c r="AGH152" s="377"/>
      <c r="AGI152" s="377"/>
      <c r="AGJ152" s="377"/>
      <c r="AGK152" s="377"/>
      <c r="AGL152" s="377"/>
      <c r="AGM152" s="377"/>
      <c r="AGN152" s="377"/>
      <c r="AGO152" s="377"/>
      <c r="AGP152" s="377"/>
      <c r="AGQ152" s="377"/>
      <c r="AGR152" s="377"/>
      <c r="AGS152" s="377"/>
      <c r="AGT152" s="377"/>
      <c r="AGU152" s="377"/>
      <c r="AGV152" s="377"/>
      <c r="AGW152" s="377"/>
      <c r="AGX152" s="377"/>
      <c r="AGY152" s="377"/>
      <c r="AGZ152" s="377"/>
      <c r="AHA152" s="377"/>
      <c r="AHB152" s="377"/>
      <c r="AHC152" s="377"/>
      <c r="AHD152" s="377"/>
      <c r="AHE152" s="377"/>
      <c r="AHF152" s="377"/>
      <c r="AHG152" s="377"/>
      <c r="AHH152" s="377"/>
      <c r="AHI152" s="377"/>
      <c r="AHJ152" s="377"/>
      <c r="AHK152" s="377"/>
      <c r="AHL152" s="377"/>
      <c r="AHM152" s="377"/>
      <c r="AHN152" s="377"/>
      <c r="AHO152" s="377"/>
      <c r="AHP152" s="377"/>
      <c r="AHQ152" s="377"/>
      <c r="AHR152" s="377"/>
      <c r="AHS152" s="377"/>
      <c r="AHT152" s="377"/>
      <c r="AHU152" s="377"/>
      <c r="AHV152" s="377"/>
      <c r="AHW152" s="377"/>
      <c r="AHX152" s="377"/>
      <c r="AHY152" s="377"/>
      <c r="AHZ152" s="377"/>
      <c r="AIA152" s="377"/>
      <c r="AIB152" s="377"/>
      <c r="AIC152" s="377"/>
      <c r="AID152" s="377"/>
      <c r="AIE152" s="377"/>
      <c r="AIF152" s="377"/>
      <c r="AIG152" s="377"/>
      <c r="AIH152" s="377"/>
      <c r="AII152" s="377"/>
      <c r="AIJ152" s="377"/>
      <c r="AIK152" s="377"/>
      <c r="AIL152" s="377"/>
      <c r="AIM152" s="377"/>
      <c r="AIN152" s="377"/>
      <c r="AIO152" s="377"/>
      <c r="AIP152" s="377"/>
      <c r="AIQ152" s="377"/>
      <c r="AIR152" s="377"/>
      <c r="AIS152" s="377"/>
      <c r="AIT152" s="377"/>
      <c r="AIU152" s="377"/>
      <c r="AIV152" s="377"/>
      <c r="AIW152" s="377"/>
      <c r="AIX152" s="377"/>
      <c r="AIY152" s="377"/>
      <c r="AIZ152" s="377"/>
      <c r="AJA152" s="377"/>
      <c r="AJB152" s="377"/>
      <c r="AJC152" s="377"/>
      <c r="AJD152" s="377"/>
      <c r="AJE152" s="377"/>
      <c r="AJF152" s="377"/>
      <c r="AJG152" s="377"/>
      <c r="AJH152" s="377"/>
      <c r="AJI152" s="377"/>
      <c r="AJJ152" s="377"/>
      <c r="AJK152" s="377"/>
      <c r="AJL152" s="377"/>
      <c r="AJM152" s="377"/>
      <c r="AJN152" s="377"/>
      <c r="AJO152" s="377"/>
      <c r="AJP152" s="377"/>
      <c r="AJQ152" s="377"/>
      <c r="AJR152" s="377"/>
      <c r="AJS152" s="377"/>
      <c r="AJT152" s="377"/>
      <c r="AJU152" s="377"/>
      <c r="AJV152" s="377"/>
      <c r="AJW152" s="377"/>
      <c r="AJX152" s="377"/>
      <c r="AJY152" s="377"/>
      <c r="AJZ152" s="377"/>
      <c r="AKA152" s="377"/>
      <c r="AKB152" s="377"/>
      <c r="AKC152" s="377"/>
      <c r="AKD152" s="377"/>
      <c r="AKE152" s="377"/>
      <c r="AKF152" s="377"/>
      <c r="AKG152" s="377"/>
      <c r="AKH152" s="377"/>
      <c r="AKI152" s="377"/>
      <c r="AKJ152" s="377"/>
      <c r="AKK152" s="377"/>
      <c r="AKL152" s="377"/>
      <c r="AKM152" s="377"/>
      <c r="AKN152" s="377"/>
      <c r="AKO152" s="377"/>
      <c r="AKP152" s="377"/>
      <c r="AKQ152" s="377"/>
      <c r="AKR152" s="377"/>
      <c r="AKS152" s="377"/>
      <c r="AKT152" s="377"/>
      <c r="AKU152" s="377"/>
      <c r="AKV152" s="377"/>
      <c r="AKW152" s="377"/>
      <c r="AKX152" s="377"/>
      <c r="AKY152" s="377"/>
      <c r="AKZ152" s="377"/>
      <c r="ALA152" s="377"/>
      <c r="ALB152" s="377"/>
      <c r="ALC152" s="377"/>
      <c r="ALD152" s="377"/>
      <c r="ALE152" s="377"/>
      <c r="ALF152" s="377"/>
      <c r="ALG152" s="377"/>
      <c r="ALH152" s="377"/>
      <c r="ALI152" s="377"/>
      <c r="ALJ152" s="377"/>
      <c r="ALK152" s="377"/>
      <c r="ALL152" s="377"/>
      <c r="ALM152" s="377"/>
      <c r="ALN152" s="377"/>
      <c r="ALO152" s="377"/>
      <c r="ALP152" s="377"/>
      <c r="ALQ152" s="377"/>
      <c r="ALR152" s="377"/>
      <c r="ALS152" s="377"/>
      <c r="ALT152" s="377"/>
      <c r="ALU152" s="377"/>
      <c r="ALV152" s="377"/>
      <c r="ALW152" s="377"/>
      <c r="ALX152" s="377"/>
      <c r="ALY152" s="377"/>
      <c r="ALZ152" s="377"/>
      <c r="AMA152" s="377"/>
      <c r="AMB152" s="377"/>
      <c r="AMC152" s="377"/>
      <c r="AMD152" s="377"/>
      <c r="AME152" s="377"/>
      <c r="AMF152" s="377"/>
      <c r="AMG152" s="377"/>
      <c r="AMH152" s="377"/>
      <c r="AMJ152" s="377"/>
      <c r="AMK152" s="377"/>
      <c r="AML152" s="377"/>
      <c r="AMM152" s="377"/>
      <c r="AMN152" s="377"/>
      <c r="AMO152" s="377"/>
      <c r="AMP152" s="377"/>
      <c r="AMQ152" s="377"/>
      <c r="AMR152" s="377"/>
      <c r="AMS152" s="377"/>
      <c r="AMT152" s="377"/>
      <c r="AMU152" s="377"/>
      <c r="AMV152" s="377"/>
      <c r="AMW152" s="377"/>
      <c r="AMX152" s="377"/>
      <c r="AMY152" s="377"/>
      <c r="AMZ152" s="377"/>
      <c r="ANA152" s="377"/>
      <c r="ANB152" s="377"/>
      <c r="ANC152" s="377"/>
      <c r="AND152" s="377"/>
      <c r="ANE152" s="377"/>
      <c r="ANF152" s="377"/>
      <c r="ANG152" s="377"/>
      <c r="ANH152" s="377"/>
      <c r="ANI152" s="377"/>
      <c r="ANJ152" s="377"/>
      <c r="ANK152" s="377"/>
      <c r="ANL152" s="377"/>
      <c r="ANM152" s="377"/>
      <c r="ANN152" s="377"/>
      <c r="ANO152" s="377"/>
      <c r="ANP152" s="377"/>
      <c r="ANQ152" s="377"/>
      <c r="ANR152" s="377"/>
      <c r="ANS152" s="377"/>
      <c r="ANT152" s="377"/>
      <c r="ANU152" s="377"/>
      <c r="ANV152" s="377"/>
      <c r="ANW152" s="377"/>
      <c r="ANX152" s="377"/>
      <c r="ANY152" s="377"/>
      <c r="ANZ152" s="377"/>
      <c r="AOA152" s="377"/>
      <c r="AOB152" s="377"/>
      <c r="AOC152" s="377"/>
      <c r="AOD152" s="377"/>
      <c r="AOE152" s="377"/>
      <c r="AOF152" s="377"/>
      <c r="AOG152" s="377"/>
      <c r="AOH152" s="377"/>
      <c r="AOI152" s="377"/>
      <c r="AOJ152" s="377"/>
      <c r="AOK152" s="377"/>
      <c r="AOL152" s="377"/>
      <c r="AOM152" s="377"/>
      <c r="AON152" s="377"/>
      <c r="AOO152" s="377"/>
      <c r="AOP152" s="377"/>
      <c r="AOQ152" s="377"/>
      <c r="AOR152" s="377"/>
      <c r="AOS152" s="377"/>
      <c r="AOT152" s="377"/>
      <c r="AOU152" s="377"/>
      <c r="AOV152" s="377"/>
      <c r="AOW152" s="377"/>
      <c r="AOX152" s="377"/>
      <c r="AOY152" s="377"/>
      <c r="AOZ152" s="377"/>
      <c r="APA152" s="377"/>
      <c r="APB152" s="377"/>
      <c r="APC152" s="377"/>
      <c r="APD152" s="377"/>
      <c r="APE152" s="377"/>
      <c r="APF152" s="377"/>
      <c r="APG152" s="377"/>
      <c r="APH152" s="377"/>
      <c r="API152" s="377"/>
      <c r="APJ152" s="377"/>
      <c r="APK152" s="377"/>
      <c r="APL152" s="377"/>
      <c r="APM152" s="377"/>
      <c r="APN152" s="377"/>
      <c r="APO152" s="377"/>
      <c r="APP152" s="377"/>
      <c r="APQ152" s="377"/>
      <c r="APR152" s="377"/>
      <c r="APS152" s="377"/>
      <c r="APT152" s="377"/>
      <c r="APU152" s="377"/>
      <c r="APV152" s="377"/>
      <c r="APW152" s="377"/>
      <c r="APX152" s="377"/>
      <c r="APY152" s="377"/>
      <c r="APZ152" s="377"/>
      <c r="AQA152" s="377"/>
      <c r="AQB152" s="377"/>
      <c r="AQC152" s="377"/>
      <c r="AQD152" s="377"/>
      <c r="AQE152" s="377"/>
      <c r="AQF152" s="377"/>
      <c r="AQG152" s="377"/>
      <c r="AQH152" s="377"/>
      <c r="AQI152" s="377"/>
      <c r="AQJ152" s="377"/>
      <c r="AQK152" s="377"/>
      <c r="AQL152" s="377"/>
      <c r="AQM152" s="377"/>
      <c r="AQN152" s="377"/>
      <c r="AQO152" s="377"/>
      <c r="AQP152" s="377"/>
      <c r="AQQ152" s="377"/>
      <c r="AQR152" s="377"/>
      <c r="AQS152" s="377"/>
      <c r="AQT152" s="377"/>
      <c r="AQU152" s="377"/>
      <c r="AQV152" s="377"/>
      <c r="AQW152" s="377"/>
      <c r="AQX152" s="377"/>
      <c r="AQY152" s="377"/>
      <c r="AQZ152" s="377"/>
      <c r="ARA152" s="377"/>
      <c r="ARB152" s="377"/>
      <c r="ARC152" s="377"/>
      <c r="ARD152" s="377"/>
      <c r="ARE152" s="377"/>
      <c r="ARF152" s="377"/>
      <c r="ARG152" s="377"/>
      <c r="ARH152" s="377"/>
      <c r="ARI152" s="377"/>
      <c r="ARJ152" s="377"/>
      <c r="ARK152" s="377"/>
      <c r="ARL152" s="377"/>
      <c r="ARM152" s="377"/>
      <c r="ARN152" s="377"/>
      <c r="ARO152" s="377"/>
      <c r="ARP152" s="377"/>
      <c r="ARQ152" s="377"/>
      <c r="ARR152" s="377"/>
      <c r="ARS152" s="377"/>
      <c r="ART152" s="377"/>
      <c r="ARU152" s="377"/>
      <c r="ARV152" s="377"/>
      <c r="ARW152" s="377"/>
      <c r="ARX152" s="377"/>
      <c r="ARY152" s="377"/>
      <c r="ARZ152" s="377"/>
      <c r="ASA152" s="377"/>
      <c r="ASB152" s="377"/>
      <c r="ASC152" s="377"/>
      <c r="ASD152" s="377"/>
      <c r="ASE152" s="377"/>
      <c r="ASF152" s="377"/>
      <c r="ASG152" s="377"/>
      <c r="ASH152" s="377"/>
      <c r="ASI152" s="377"/>
      <c r="ASJ152" s="377"/>
      <c r="ASK152" s="377"/>
      <c r="ASL152" s="377"/>
      <c r="ASM152" s="377"/>
      <c r="ASN152" s="377"/>
      <c r="ASO152" s="377"/>
      <c r="ASP152" s="377"/>
      <c r="ASQ152" s="377"/>
      <c r="ASR152" s="377"/>
      <c r="ASS152" s="377"/>
      <c r="AST152" s="377"/>
      <c r="ASU152" s="377"/>
      <c r="ASV152" s="377"/>
      <c r="ASW152" s="377"/>
      <c r="ASX152" s="377"/>
      <c r="ASY152" s="377"/>
      <c r="ASZ152" s="377"/>
      <c r="ATA152" s="377"/>
      <c r="ATB152" s="377"/>
      <c r="ATC152" s="377"/>
      <c r="ATD152" s="377"/>
      <c r="ATE152" s="377"/>
      <c r="ATF152" s="377"/>
      <c r="ATG152" s="377"/>
      <c r="ATH152" s="377"/>
      <c r="ATI152" s="377"/>
      <c r="ATJ152" s="377"/>
      <c r="ATK152" s="377"/>
      <c r="ATL152" s="377"/>
      <c r="ATM152" s="377"/>
      <c r="ATN152" s="377"/>
      <c r="ATO152" s="377"/>
      <c r="ATP152" s="377"/>
      <c r="ATQ152" s="377"/>
      <c r="ATR152" s="377"/>
      <c r="ATS152" s="377"/>
      <c r="ATT152" s="377"/>
      <c r="ATU152" s="377"/>
      <c r="ATV152" s="377"/>
      <c r="ATW152" s="377"/>
      <c r="ATX152" s="377"/>
      <c r="ATY152" s="377"/>
      <c r="ATZ152" s="377"/>
      <c r="AUA152" s="377"/>
      <c r="AUB152" s="377"/>
      <c r="AUC152" s="377"/>
      <c r="AUD152" s="377"/>
      <c r="AUE152" s="377"/>
      <c r="AUF152" s="377"/>
      <c r="AUG152" s="377"/>
      <c r="AUH152" s="377"/>
      <c r="AUI152" s="377"/>
      <c r="AUJ152" s="377"/>
      <c r="AUK152" s="377"/>
      <c r="AUL152" s="377"/>
      <c r="AUM152" s="377"/>
      <c r="AUN152" s="377"/>
      <c r="AUO152" s="377"/>
      <c r="AUP152" s="377"/>
      <c r="AUQ152" s="377"/>
      <c r="AUR152" s="377"/>
      <c r="AUS152" s="377"/>
      <c r="AUT152" s="377"/>
      <c r="AUU152" s="377"/>
      <c r="AUV152" s="377"/>
      <c r="AUW152" s="377"/>
      <c r="AUX152" s="377"/>
      <c r="AUY152" s="377"/>
      <c r="AUZ152" s="377"/>
      <c r="AVA152" s="377"/>
      <c r="AVB152" s="377"/>
      <c r="AVC152" s="377"/>
      <c r="AVD152" s="377"/>
      <c r="AVE152" s="377"/>
      <c r="AVF152" s="377"/>
      <c r="AVG152" s="377"/>
      <c r="AVH152" s="377"/>
      <c r="AVI152" s="377"/>
      <c r="AVJ152" s="377"/>
      <c r="AVK152" s="377"/>
      <c r="AVL152" s="377"/>
      <c r="AVM152" s="377"/>
      <c r="AVN152" s="377"/>
      <c r="AVO152" s="377"/>
      <c r="AVP152" s="377"/>
      <c r="AVQ152" s="377"/>
      <c r="AVR152" s="377"/>
      <c r="AVS152" s="377"/>
      <c r="AVT152" s="377"/>
      <c r="AVU152" s="377"/>
      <c r="AVV152" s="377"/>
      <c r="AVW152" s="377"/>
      <c r="AVX152" s="377"/>
      <c r="AVY152" s="377"/>
      <c r="AVZ152" s="377"/>
      <c r="AWA152" s="377"/>
      <c r="AWB152" s="377"/>
      <c r="AWC152" s="377"/>
      <c r="AWD152" s="377"/>
      <c r="AWF152" s="377"/>
      <c r="AWG152" s="377"/>
      <c r="AWH152" s="377"/>
      <c r="AWI152" s="377"/>
      <c r="AWJ152" s="377"/>
      <c r="AWK152" s="377"/>
      <c r="AWL152" s="377"/>
      <c r="AWM152" s="377"/>
      <c r="AWN152" s="377"/>
      <c r="AWO152" s="377"/>
      <c r="AWP152" s="377"/>
      <c r="AWQ152" s="377"/>
      <c r="AWR152" s="377"/>
      <c r="AWS152" s="377"/>
      <c r="AWT152" s="377"/>
      <c r="AWU152" s="377"/>
      <c r="AWV152" s="377"/>
      <c r="AWW152" s="377"/>
      <c r="AWX152" s="377"/>
      <c r="AWY152" s="377"/>
      <c r="AWZ152" s="377"/>
      <c r="AXA152" s="377"/>
      <c r="AXB152" s="377"/>
      <c r="AXC152" s="377"/>
      <c r="AXD152" s="377"/>
      <c r="AXE152" s="377"/>
      <c r="AXF152" s="377"/>
      <c r="AXG152" s="377"/>
      <c r="AXH152" s="377"/>
      <c r="AXI152" s="377"/>
      <c r="AXJ152" s="377"/>
      <c r="AXK152" s="377"/>
      <c r="AXL152" s="377"/>
      <c r="AXM152" s="377"/>
      <c r="AXN152" s="377"/>
      <c r="AXO152" s="377"/>
      <c r="AXP152" s="377"/>
      <c r="AXQ152" s="377"/>
      <c r="AXR152" s="377"/>
      <c r="AXS152" s="377"/>
      <c r="AXT152" s="377"/>
      <c r="AXU152" s="377"/>
      <c r="AXV152" s="377"/>
      <c r="AXW152" s="377"/>
      <c r="AXX152" s="377"/>
      <c r="AXY152" s="377"/>
      <c r="AXZ152" s="377"/>
      <c r="AYA152" s="377"/>
      <c r="AYB152" s="377"/>
      <c r="AYC152" s="377"/>
      <c r="AYD152" s="377"/>
      <c r="AYE152" s="377"/>
      <c r="AYF152" s="377"/>
      <c r="AYG152" s="377"/>
      <c r="AYH152" s="377"/>
      <c r="AYI152" s="377"/>
      <c r="AYJ152" s="377"/>
      <c r="AYK152" s="377"/>
      <c r="AYL152" s="377"/>
      <c r="AYM152" s="377"/>
      <c r="AYN152" s="377"/>
      <c r="AYO152" s="377"/>
      <c r="AYP152" s="377"/>
      <c r="AYQ152" s="377"/>
      <c r="AYR152" s="377"/>
      <c r="AYS152" s="377"/>
      <c r="AYT152" s="377"/>
      <c r="AYU152" s="377"/>
      <c r="AYV152" s="377"/>
      <c r="AYW152" s="377"/>
      <c r="AYX152" s="377"/>
      <c r="AYY152" s="377"/>
      <c r="AYZ152" s="377"/>
      <c r="AZA152" s="377"/>
      <c r="AZB152" s="377"/>
      <c r="AZC152" s="377"/>
      <c r="AZD152" s="377"/>
      <c r="AZE152" s="377"/>
      <c r="AZF152" s="377"/>
      <c r="AZG152" s="377"/>
      <c r="AZH152" s="377"/>
      <c r="AZI152" s="377"/>
      <c r="AZJ152" s="377"/>
      <c r="AZK152" s="377"/>
      <c r="AZL152" s="377"/>
      <c r="AZM152" s="377"/>
      <c r="AZN152" s="377"/>
      <c r="AZO152" s="377"/>
      <c r="AZP152" s="377"/>
      <c r="AZQ152" s="377"/>
      <c r="AZR152" s="377"/>
      <c r="AZS152" s="377"/>
      <c r="AZT152" s="377"/>
      <c r="AZU152" s="377"/>
      <c r="AZV152" s="377"/>
      <c r="AZW152" s="377"/>
      <c r="AZX152" s="377"/>
      <c r="AZY152" s="377"/>
      <c r="AZZ152" s="377"/>
      <c r="BAA152" s="377"/>
      <c r="BAB152" s="377"/>
      <c r="BAC152" s="377"/>
      <c r="BAD152" s="377"/>
      <c r="BAE152" s="377"/>
      <c r="BAF152" s="377"/>
      <c r="BAG152" s="377"/>
      <c r="BAH152" s="377"/>
      <c r="BAI152" s="377"/>
      <c r="BAJ152" s="377"/>
      <c r="BAK152" s="377"/>
      <c r="BAL152" s="377"/>
      <c r="BAM152" s="377"/>
      <c r="BAN152" s="377"/>
      <c r="BAO152" s="377"/>
      <c r="BAP152" s="377"/>
      <c r="BAQ152" s="377"/>
      <c r="BAR152" s="377"/>
      <c r="BAS152" s="377"/>
      <c r="BAT152" s="377"/>
      <c r="BAU152" s="377"/>
      <c r="BAV152" s="377"/>
      <c r="BAW152" s="377"/>
      <c r="BAX152" s="377"/>
      <c r="BAY152" s="377"/>
      <c r="BAZ152" s="377"/>
      <c r="BBA152" s="377"/>
      <c r="BBB152" s="377"/>
      <c r="BBC152" s="377"/>
      <c r="BBD152" s="377"/>
      <c r="BBE152" s="377"/>
      <c r="BBF152" s="377"/>
      <c r="BBG152" s="377"/>
      <c r="BBH152" s="377"/>
      <c r="BBI152" s="377"/>
      <c r="BBJ152" s="377"/>
      <c r="BBK152" s="377"/>
      <c r="BBL152" s="377"/>
      <c r="BBM152" s="377"/>
      <c r="BBN152" s="377"/>
      <c r="BBO152" s="377"/>
      <c r="BBP152" s="377"/>
      <c r="BBQ152" s="377"/>
      <c r="BBR152" s="377"/>
      <c r="BBS152" s="377"/>
      <c r="BBT152" s="377"/>
      <c r="BBU152" s="377"/>
      <c r="BBV152" s="377"/>
      <c r="BBW152" s="377"/>
      <c r="BBX152" s="377"/>
      <c r="BBY152" s="377"/>
      <c r="BBZ152" s="377"/>
      <c r="BCA152" s="377"/>
      <c r="BCB152" s="377"/>
      <c r="BCC152" s="377"/>
      <c r="BCD152" s="377"/>
      <c r="BCE152" s="377"/>
      <c r="BCF152" s="377"/>
      <c r="BCG152" s="377"/>
      <c r="BCH152" s="377"/>
      <c r="BCI152" s="377"/>
      <c r="BCJ152" s="377"/>
      <c r="BCK152" s="377"/>
      <c r="BCL152" s="377"/>
      <c r="BCM152" s="377"/>
      <c r="BCN152" s="377"/>
      <c r="BCO152" s="377"/>
      <c r="BCP152" s="377"/>
      <c r="BCQ152" s="377"/>
      <c r="BCR152" s="377"/>
      <c r="BCS152" s="377"/>
      <c r="BCT152" s="377"/>
      <c r="BCU152" s="377"/>
      <c r="BCV152" s="377"/>
      <c r="BCW152" s="377"/>
      <c r="BCX152" s="377"/>
      <c r="BCY152" s="377"/>
      <c r="BCZ152" s="377"/>
      <c r="BDA152" s="377"/>
      <c r="BDB152" s="377"/>
      <c r="BDC152" s="377"/>
      <c r="BDD152" s="377"/>
      <c r="BDE152" s="377"/>
      <c r="BDF152" s="377"/>
      <c r="BDG152" s="377"/>
      <c r="BDH152" s="377"/>
      <c r="BDI152" s="377"/>
      <c r="BDJ152" s="377"/>
      <c r="BDK152" s="377"/>
      <c r="BDL152" s="377"/>
      <c r="BDM152" s="377"/>
      <c r="BDN152" s="377"/>
      <c r="BDO152" s="377"/>
      <c r="BDP152" s="377"/>
      <c r="BDQ152" s="377"/>
      <c r="BDR152" s="377"/>
      <c r="BDS152" s="377"/>
      <c r="BDT152" s="377"/>
      <c r="BDU152" s="377"/>
      <c r="BDV152" s="377"/>
      <c r="BDW152" s="377"/>
      <c r="BDX152" s="377"/>
      <c r="BDY152" s="377"/>
      <c r="BDZ152" s="377"/>
      <c r="BEA152" s="377"/>
      <c r="BEB152" s="377"/>
      <c r="BEC152" s="377"/>
      <c r="BED152" s="377"/>
      <c r="BEE152" s="377"/>
      <c r="BEF152" s="377"/>
      <c r="BEG152" s="377"/>
      <c r="BEH152" s="377"/>
      <c r="BEI152" s="377"/>
      <c r="BEJ152" s="377"/>
      <c r="BEK152" s="377"/>
      <c r="BEL152" s="377"/>
      <c r="BEM152" s="377"/>
      <c r="BEN152" s="377"/>
      <c r="BEO152" s="377"/>
      <c r="BEP152" s="377"/>
      <c r="BEQ152" s="377"/>
      <c r="BER152" s="377"/>
      <c r="BES152" s="377"/>
      <c r="BET152" s="377"/>
      <c r="BEU152" s="377"/>
      <c r="BEV152" s="377"/>
      <c r="BEW152" s="377"/>
      <c r="BEX152" s="377"/>
      <c r="BEY152" s="377"/>
      <c r="BEZ152" s="377"/>
      <c r="BFA152" s="377"/>
      <c r="BFB152" s="377"/>
      <c r="BFC152" s="377"/>
      <c r="BFD152" s="377"/>
      <c r="BFE152" s="377"/>
      <c r="BFF152" s="377"/>
      <c r="BFG152" s="377"/>
      <c r="BFH152" s="377"/>
      <c r="BFI152" s="377"/>
      <c r="BFJ152" s="377"/>
      <c r="BFK152" s="377"/>
      <c r="BFL152" s="377"/>
      <c r="BFM152" s="377"/>
      <c r="BFN152" s="377"/>
      <c r="BFO152" s="377"/>
      <c r="BFP152" s="377"/>
      <c r="BFQ152" s="377"/>
      <c r="BFR152" s="377"/>
      <c r="BFS152" s="377"/>
      <c r="BFT152" s="377"/>
      <c r="BFU152" s="377"/>
      <c r="BFV152" s="377"/>
      <c r="BFW152" s="377"/>
      <c r="BFX152" s="377"/>
      <c r="BFY152" s="377"/>
      <c r="BFZ152" s="377"/>
      <c r="BGB152" s="377"/>
      <c r="BGC152" s="377"/>
      <c r="BGD152" s="377"/>
      <c r="BGE152" s="377"/>
      <c r="BGF152" s="377"/>
      <c r="BGG152" s="377"/>
      <c r="BGH152" s="377"/>
      <c r="BGI152" s="377"/>
      <c r="BGJ152" s="377"/>
      <c r="BGK152" s="377"/>
      <c r="BGL152" s="377"/>
      <c r="BGM152" s="377"/>
      <c r="BGN152" s="377"/>
      <c r="BGO152" s="377"/>
      <c r="BGP152" s="377"/>
      <c r="BGQ152" s="377"/>
      <c r="BGR152" s="377"/>
      <c r="BGS152" s="377"/>
      <c r="BGT152" s="377"/>
      <c r="BGU152" s="377"/>
      <c r="BGV152" s="377"/>
      <c r="BGW152" s="377"/>
      <c r="BGX152" s="377"/>
      <c r="BGY152" s="377"/>
      <c r="BGZ152" s="377"/>
      <c r="BHA152" s="377"/>
      <c r="BHB152" s="377"/>
      <c r="BHC152" s="377"/>
      <c r="BHD152" s="377"/>
      <c r="BHE152" s="377"/>
      <c r="BHF152" s="377"/>
      <c r="BHG152" s="377"/>
      <c r="BHH152" s="377"/>
      <c r="BHI152" s="377"/>
      <c r="BHJ152" s="377"/>
      <c r="BHK152" s="377"/>
      <c r="BHL152" s="377"/>
      <c r="BHM152" s="377"/>
      <c r="BHN152" s="377"/>
      <c r="BHO152" s="377"/>
      <c r="BHP152" s="377"/>
      <c r="BHQ152" s="377"/>
      <c r="BHR152" s="377"/>
      <c r="BHS152" s="377"/>
      <c r="BHT152" s="377"/>
      <c r="BHU152" s="377"/>
      <c r="BHV152" s="377"/>
      <c r="BHW152" s="377"/>
      <c r="BHX152" s="377"/>
      <c r="BHY152" s="377"/>
      <c r="BHZ152" s="377"/>
      <c r="BIA152" s="377"/>
      <c r="BIB152" s="377"/>
      <c r="BIC152" s="377"/>
      <c r="BID152" s="377"/>
      <c r="BIE152" s="377"/>
      <c r="BIF152" s="377"/>
      <c r="BIG152" s="377"/>
      <c r="BIH152" s="377"/>
      <c r="BII152" s="377"/>
      <c r="BIJ152" s="377"/>
      <c r="BIK152" s="377"/>
      <c r="BIL152" s="377"/>
      <c r="BIM152" s="377"/>
      <c r="BIN152" s="377"/>
      <c r="BIO152" s="377"/>
      <c r="BIP152" s="377"/>
      <c r="BIQ152" s="377"/>
      <c r="BIR152" s="377"/>
      <c r="BIS152" s="377"/>
      <c r="BIT152" s="377"/>
      <c r="BIU152" s="377"/>
      <c r="BIV152" s="377"/>
      <c r="BIW152" s="377"/>
      <c r="BIX152" s="377"/>
      <c r="BIY152" s="377"/>
      <c r="BIZ152" s="377"/>
      <c r="BJA152" s="377"/>
      <c r="BJB152" s="377"/>
      <c r="BJC152" s="377"/>
      <c r="BJD152" s="377"/>
      <c r="BJE152" s="377"/>
      <c r="BJF152" s="377"/>
      <c r="BJG152" s="377"/>
      <c r="BJH152" s="377"/>
      <c r="BJI152" s="377"/>
      <c r="BJJ152" s="377"/>
      <c r="BJK152" s="377"/>
      <c r="BJL152" s="377"/>
      <c r="BJM152" s="377"/>
      <c r="BJN152" s="377"/>
      <c r="BJO152" s="377"/>
      <c r="BJP152" s="377"/>
      <c r="BJQ152" s="377"/>
      <c r="BJR152" s="377"/>
      <c r="BJS152" s="377"/>
      <c r="BJT152" s="377"/>
      <c r="BJU152" s="377"/>
      <c r="BJV152" s="377"/>
      <c r="BJW152" s="377"/>
      <c r="BJX152" s="377"/>
      <c r="BJY152" s="377"/>
      <c r="BJZ152" s="377"/>
      <c r="BKA152" s="377"/>
      <c r="BKB152" s="377"/>
      <c r="BKC152" s="377"/>
      <c r="BKD152" s="377"/>
      <c r="BKE152" s="377"/>
      <c r="BKF152" s="377"/>
      <c r="BKG152" s="377"/>
      <c r="BKH152" s="377"/>
      <c r="BKI152" s="377"/>
      <c r="BKJ152" s="377"/>
      <c r="BKK152" s="377"/>
      <c r="BKL152" s="377"/>
      <c r="BKM152" s="377"/>
      <c r="BKN152" s="377"/>
      <c r="BKO152" s="377"/>
      <c r="BKP152" s="377"/>
      <c r="BKQ152" s="377"/>
      <c r="BKR152" s="377"/>
      <c r="BKS152" s="377"/>
      <c r="BKT152" s="377"/>
      <c r="BKU152" s="377"/>
      <c r="BKV152" s="377"/>
      <c r="BKW152" s="377"/>
      <c r="BKX152" s="377"/>
      <c r="BKY152" s="377"/>
      <c r="BKZ152" s="377"/>
      <c r="BLA152" s="377"/>
      <c r="BLB152" s="377"/>
      <c r="BLC152" s="377"/>
      <c r="BLD152" s="377"/>
      <c r="BLE152" s="377"/>
      <c r="BLF152" s="377"/>
      <c r="BLG152" s="377"/>
      <c r="BLH152" s="377"/>
      <c r="BLI152" s="377"/>
      <c r="BLJ152" s="377"/>
      <c r="BLK152" s="377"/>
      <c r="BLL152" s="377"/>
      <c r="BLM152" s="377"/>
      <c r="BLN152" s="377"/>
      <c r="BLO152" s="377"/>
      <c r="BLP152" s="377"/>
      <c r="BLQ152" s="377"/>
      <c r="BLR152" s="377"/>
      <c r="BLS152" s="377"/>
      <c r="BLT152" s="377"/>
      <c r="BLU152" s="377"/>
      <c r="BLV152" s="377"/>
      <c r="BLW152" s="377"/>
      <c r="BLX152" s="377"/>
      <c r="BLY152" s="377"/>
      <c r="BLZ152" s="377"/>
      <c r="BMA152" s="377"/>
      <c r="BMB152" s="377"/>
      <c r="BMC152" s="377"/>
      <c r="BMD152" s="377"/>
      <c r="BME152" s="377"/>
      <c r="BMF152" s="377"/>
      <c r="BMG152" s="377"/>
      <c r="BMH152" s="377"/>
      <c r="BMI152" s="377"/>
      <c r="BMJ152" s="377"/>
      <c r="BMK152" s="377"/>
      <c r="BML152" s="377"/>
      <c r="BMM152" s="377"/>
      <c r="BMN152" s="377"/>
      <c r="BMO152" s="377"/>
      <c r="BMP152" s="377"/>
      <c r="BMQ152" s="377"/>
      <c r="BMR152" s="377"/>
      <c r="BMS152" s="377"/>
      <c r="BMT152" s="377"/>
      <c r="BMU152" s="377"/>
      <c r="BMV152" s="377"/>
      <c r="BMW152" s="377"/>
      <c r="BMX152" s="377"/>
      <c r="BMY152" s="377"/>
      <c r="BMZ152" s="377"/>
      <c r="BNA152" s="377"/>
      <c r="BNB152" s="377"/>
      <c r="BNC152" s="377"/>
      <c r="BND152" s="377"/>
      <c r="BNE152" s="377"/>
      <c r="BNF152" s="377"/>
      <c r="BNG152" s="377"/>
      <c r="BNH152" s="377"/>
      <c r="BNI152" s="377"/>
      <c r="BNJ152" s="377"/>
      <c r="BNK152" s="377"/>
      <c r="BNL152" s="377"/>
      <c r="BNM152" s="377"/>
      <c r="BNN152" s="377"/>
      <c r="BNO152" s="377"/>
      <c r="BNP152" s="377"/>
      <c r="BNQ152" s="377"/>
      <c r="BNR152" s="377"/>
      <c r="BNS152" s="377"/>
      <c r="BNT152" s="377"/>
      <c r="BNU152" s="377"/>
      <c r="BNV152" s="377"/>
      <c r="BNW152" s="377"/>
      <c r="BNX152" s="377"/>
      <c r="BNY152" s="377"/>
      <c r="BNZ152" s="377"/>
      <c r="BOA152" s="377"/>
      <c r="BOB152" s="377"/>
      <c r="BOC152" s="377"/>
      <c r="BOD152" s="377"/>
      <c r="BOE152" s="377"/>
      <c r="BOF152" s="377"/>
      <c r="BOG152" s="377"/>
      <c r="BOH152" s="377"/>
      <c r="BOI152" s="377"/>
      <c r="BOJ152" s="377"/>
      <c r="BOK152" s="377"/>
      <c r="BOL152" s="377"/>
      <c r="BOM152" s="377"/>
      <c r="BON152" s="377"/>
      <c r="BOO152" s="377"/>
      <c r="BOP152" s="377"/>
      <c r="BOQ152" s="377"/>
      <c r="BOR152" s="377"/>
      <c r="BOS152" s="377"/>
      <c r="BOT152" s="377"/>
      <c r="BOU152" s="377"/>
      <c r="BOV152" s="377"/>
      <c r="BOW152" s="377"/>
      <c r="BOX152" s="377"/>
      <c r="BOY152" s="377"/>
      <c r="BOZ152" s="377"/>
      <c r="BPA152" s="377"/>
      <c r="BPB152" s="377"/>
      <c r="BPC152" s="377"/>
      <c r="BPD152" s="377"/>
      <c r="BPE152" s="377"/>
      <c r="BPF152" s="377"/>
      <c r="BPG152" s="377"/>
      <c r="BPH152" s="377"/>
      <c r="BPI152" s="377"/>
      <c r="BPJ152" s="377"/>
      <c r="BPK152" s="377"/>
      <c r="BPL152" s="377"/>
      <c r="BPM152" s="377"/>
      <c r="BPN152" s="377"/>
      <c r="BPO152" s="377"/>
      <c r="BPP152" s="377"/>
      <c r="BPQ152" s="377"/>
      <c r="BPR152" s="377"/>
      <c r="BPS152" s="377"/>
      <c r="BPT152" s="377"/>
      <c r="BPU152" s="377"/>
      <c r="BPV152" s="377"/>
      <c r="BPX152" s="377"/>
      <c r="BPY152" s="377"/>
      <c r="BPZ152" s="377"/>
      <c r="BQA152" s="377"/>
      <c r="BQB152" s="377"/>
      <c r="BQC152" s="377"/>
      <c r="BQD152" s="377"/>
      <c r="BQE152" s="377"/>
      <c r="BQF152" s="377"/>
      <c r="BQG152" s="377"/>
      <c r="BQH152" s="377"/>
      <c r="BQI152" s="377"/>
      <c r="BQJ152" s="377"/>
      <c r="BQK152" s="377"/>
      <c r="BQL152" s="377"/>
      <c r="BQM152" s="377"/>
      <c r="BQN152" s="377"/>
      <c r="BQO152" s="377"/>
      <c r="BQP152" s="377"/>
      <c r="BQQ152" s="377"/>
      <c r="BQR152" s="377"/>
      <c r="BQS152" s="377"/>
      <c r="BQT152" s="377"/>
      <c r="BQU152" s="377"/>
      <c r="BQV152" s="377"/>
      <c r="BQW152" s="377"/>
      <c r="BQX152" s="377"/>
      <c r="BQY152" s="377"/>
      <c r="BQZ152" s="377"/>
      <c r="BRA152" s="377"/>
      <c r="BRB152" s="377"/>
      <c r="BRC152" s="377"/>
      <c r="BRD152" s="377"/>
      <c r="BRE152" s="377"/>
      <c r="BRF152" s="377"/>
      <c r="BRG152" s="377"/>
      <c r="BRH152" s="377"/>
      <c r="BRI152" s="377"/>
      <c r="BRJ152" s="377"/>
      <c r="BRK152" s="377"/>
      <c r="BRL152" s="377"/>
      <c r="BRM152" s="377"/>
      <c r="BRN152" s="377"/>
      <c r="BRO152" s="377"/>
      <c r="BRP152" s="377"/>
      <c r="BRQ152" s="377"/>
      <c r="BRR152" s="377"/>
      <c r="BRS152" s="377"/>
      <c r="BRT152" s="377"/>
      <c r="BRU152" s="377"/>
      <c r="BRV152" s="377"/>
      <c r="BRW152" s="377"/>
      <c r="BRX152" s="377"/>
      <c r="BRY152" s="377"/>
      <c r="BRZ152" s="377"/>
      <c r="BSA152" s="377"/>
      <c r="BSB152" s="377"/>
      <c r="BSC152" s="377"/>
      <c r="BSD152" s="377"/>
      <c r="BSE152" s="377"/>
      <c r="BSF152" s="377"/>
      <c r="BSG152" s="377"/>
      <c r="BSH152" s="377"/>
      <c r="BSI152" s="377"/>
      <c r="BSJ152" s="377"/>
      <c r="BSK152" s="377"/>
      <c r="BSL152" s="377"/>
      <c r="BSM152" s="377"/>
      <c r="BSN152" s="377"/>
      <c r="BSO152" s="377"/>
      <c r="BSP152" s="377"/>
      <c r="BSQ152" s="377"/>
      <c r="BSR152" s="377"/>
      <c r="BSS152" s="377"/>
      <c r="BST152" s="377"/>
      <c r="BSU152" s="377"/>
      <c r="BSV152" s="377"/>
      <c r="BSW152" s="377"/>
      <c r="BSX152" s="377"/>
      <c r="BSY152" s="377"/>
      <c r="BSZ152" s="377"/>
      <c r="BTA152" s="377"/>
      <c r="BTB152" s="377"/>
      <c r="BTC152" s="377"/>
      <c r="BTD152" s="377"/>
      <c r="BTE152" s="377"/>
      <c r="BTF152" s="377"/>
      <c r="BTG152" s="377"/>
      <c r="BTH152" s="377"/>
      <c r="BTI152" s="377"/>
      <c r="BTJ152" s="377"/>
      <c r="BTK152" s="377"/>
      <c r="BTL152" s="377"/>
      <c r="BTM152" s="377"/>
      <c r="BTN152" s="377"/>
      <c r="BTO152" s="377"/>
      <c r="BTP152" s="377"/>
      <c r="BTQ152" s="377"/>
      <c r="BTR152" s="377"/>
      <c r="BTS152" s="377"/>
      <c r="BTT152" s="377"/>
      <c r="BTU152" s="377"/>
      <c r="BTV152" s="377"/>
      <c r="BTW152" s="377"/>
      <c r="BTX152" s="377"/>
      <c r="BTY152" s="377"/>
      <c r="BTZ152" s="377"/>
      <c r="BUA152" s="377"/>
      <c r="BUB152" s="377"/>
      <c r="BUC152" s="377"/>
      <c r="BUD152" s="377"/>
      <c r="BUE152" s="377"/>
      <c r="BUF152" s="377"/>
      <c r="BUG152" s="377"/>
      <c r="BUH152" s="377"/>
      <c r="BUI152" s="377"/>
      <c r="BUJ152" s="377"/>
      <c r="BUK152" s="377"/>
      <c r="BUL152" s="377"/>
      <c r="BUM152" s="377"/>
      <c r="BUN152" s="377"/>
      <c r="BUO152" s="377"/>
      <c r="BUP152" s="377"/>
      <c r="BUQ152" s="377"/>
      <c r="BUR152" s="377"/>
      <c r="BUS152" s="377"/>
      <c r="BUT152" s="377"/>
      <c r="BUU152" s="377"/>
      <c r="BUV152" s="377"/>
      <c r="BUW152" s="377"/>
      <c r="BUX152" s="377"/>
      <c r="BUY152" s="377"/>
      <c r="BUZ152" s="377"/>
      <c r="BVA152" s="377"/>
      <c r="BVB152" s="377"/>
      <c r="BVC152" s="377"/>
      <c r="BVD152" s="377"/>
      <c r="BVE152" s="377"/>
      <c r="BVF152" s="377"/>
      <c r="BVG152" s="377"/>
      <c r="BVH152" s="377"/>
      <c r="BVI152" s="377"/>
      <c r="BVJ152" s="377"/>
      <c r="BVK152" s="377"/>
      <c r="BVL152" s="377"/>
      <c r="BVM152" s="377"/>
      <c r="BVN152" s="377"/>
      <c r="BVO152" s="377"/>
      <c r="BVP152" s="377"/>
      <c r="BVQ152" s="377"/>
      <c r="BVR152" s="377"/>
      <c r="BVS152" s="377"/>
      <c r="BVT152" s="377"/>
      <c r="BVU152" s="377"/>
      <c r="BVV152" s="377"/>
      <c r="BVW152" s="377"/>
      <c r="BVX152" s="377"/>
      <c r="BVY152" s="377"/>
      <c r="BVZ152" s="377"/>
      <c r="BWA152" s="377"/>
      <c r="BWB152" s="377"/>
      <c r="BWC152" s="377"/>
      <c r="BWD152" s="377"/>
      <c r="BWE152" s="377"/>
      <c r="BWF152" s="377"/>
      <c r="BWG152" s="377"/>
      <c r="BWH152" s="377"/>
      <c r="BWI152" s="377"/>
      <c r="BWJ152" s="377"/>
      <c r="BWK152" s="377"/>
      <c r="BWL152" s="377"/>
      <c r="BWM152" s="377"/>
      <c r="BWN152" s="377"/>
      <c r="BWO152" s="377"/>
      <c r="BWP152" s="377"/>
      <c r="BWQ152" s="377"/>
      <c r="BWR152" s="377"/>
      <c r="BWS152" s="377"/>
      <c r="BWT152" s="377"/>
      <c r="BWU152" s="377"/>
      <c r="BWV152" s="377"/>
      <c r="BWW152" s="377"/>
      <c r="BWX152" s="377"/>
      <c r="BWY152" s="377"/>
      <c r="BWZ152" s="377"/>
      <c r="BXA152" s="377"/>
      <c r="BXB152" s="377"/>
      <c r="BXC152" s="377"/>
      <c r="BXD152" s="377"/>
      <c r="BXE152" s="377"/>
      <c r="BXF152" s="377"/>
      <c r="BXG152" s="377"/>
      <c r="BXH152" s="377"/>
      <c r="BXI152" s="377"/>
      <c r="BXJ152" s="377"/>
      <c r="BXK152" s="377"/>
      <c r="BXL152" s="377"/>
      <c r="BXM152" s="377"/>
      <c r="BXN152" s="377"/>
      <c r="BXO152" s="377"/>
      <c r="BXP152" s="377"/>
      <c r="BXQ152" s="377"/>
      <c r="BXR152" s="377"/>
      <c r="BXS152" s="377"/>
      <c r="BXT152" s="377"/>
      <c r="BXU152" s="377"/>
      <c r="BXV152" s="377"/>
      <c r="BXW152" s="377"/>
      <c r="BXX152" s="377"/>
      <c r="BXY152" s="377"/>
      <c r="BXZ152" s="377"/>
      <c r="BYA152" s="377"/>
      <c r="BYB152" s="377"/>
      <c r="BYC152" s="377"/>
      <c r="BYD152" s="377"/>
      <c r="BYE152" s="377"/>
      <c r="BYF152" s="377"/>
      <c r="BYG152" s="377"/>
      <c r="BYH152" s="377"/>
      <c r="BYI152" s="377"/>
      <c r="BYJ152" s="377"/>
      <c r="BYK152" s="377"/>
      <c r="BYL152" s="377"/>
      <c r="BYM152" s="377"/>
      <c r="BYN152" s="377"/>
      <c r="BYO152" s="377"/>
      <c r="BYP152" s="377"/>
      <c r="BYQ152" s="377"/>
      <c r="BYR152" s="377"/>
      <c r="BYS152" s="377"/>
      <c r="BYT152" s="377"/>
      <c r="BYU152" s="377"/>
      <c r="BYV152" s="377"/>
      <c r="BYW152" s="377"/>
      <c r="BYX152" s="377"/>
      <c r="BYY152" s="377"/>
      <c r="BYZ152" s="377"/>
      <c r="BZA152" s="377"/>
      <c r="BZB152" s="377"/>
      <c r="BZC152" s="377"/>
      <c r="BZD152" s="377"/>
      <c r="BZE152" s="377"/>
      <c r="BZF152" s="377"/>
      <c r="BZG152" s="377"/>
      <c r="BZH152" s="377"/>
      <c r="BZI152" s="377"/>
      <c r="BZJ152" s="377"/>
      <c r="BZK152" s="377"/>
      <c r="BZL152" s="377"/>
      <c r="BZM152" s="377"/>
      <c r="BZN152" s="377"/>
      <c r="BZO152" s="377"/>
      <c r="BZP152" s="377"/>
      <c r="BZQ152" s="377"/>
      <c r="BZR152" s="377"/>
      <c r="BZT152" s="377"/>
      <c r="BZU152" s="377"/>
      <c r="BZV152" s="377"/>
      <c r="BZW152" s="377"/>
      <c r="BZX152" s="377"/>
      <c r="BZY152" s="377"/>
      <c r="BZZ152" s="377"/>
      <c r="CAA152" s="377"/>
      <c r="CAB152" s="377"/>
      <c r="CAC152" s="377"/>
      <c r="CAD152" s="377"/>
      <c r="CAE152" s="377"/>
      <c r="CAF152" s="377"/>
      <c r="CAG152" s="377"/>
      <c r="CAH152" s="377"/>
      <c r="CAI152" s="377"/>
      <c r="CAJ152" s="377"/>
      <c r="CAK152" s="377"/>
      <c r="CAL152" s="377"/>
      <c r="CAM152" s="377"/>
      <c r="CAN152" s="377"/>
      <c r="CAO152" s="377"/>
      <c r="CAP152" s="377"/>
      <c r="CAQ152" s="377"/>
      <c r="CAR152" s="377"/>
      <c r="CAS152" s="377"/>
      <c r="CAT152" s="377"/>
      <c r="CAU152" s="377"/>
      <c r="CAV152" s="377"/>
      <c r="CAW152" s="377"/>
      <c r="CAX152" s="377"/>
      <c r="CAY152" s="377"/>
      <c r="CAZ152" s="377"/>
      <c r="CBA152" s="377"/>
      <c r="CBB152" s="377"/>
      <c r="CBC152" s="377"/>
      <c r="CBD152" s="377"/>
      <c r="CBE152" s="377"/>
      <c r="CBF152" s="377"/>
      <c r="CBG152" s="377"/>
      <c r="CBH152" s="377"/>
      <c r="CBI152" s="377"/>
      <c r="CBJ152" s="377"/>
      <c r="CBK152" s="377"/>
      <c r="CBL152" s="377"/>
      <c r="CBM152" s="377"/>
      <c r="CBN152" s="377"/>
      <c r="CBO152" s="377"/>
      <c r="CBP152" s="377"/>
      <c r="CBQ152" s="377"/>
      <c r="CBR152" s="377"/>
      <c r="CBS152" s="377"/>
      <c r="CBT152" s="377"/>
      <c r="CBU152" s="377"/>
      <c r="CBV152" s="377"/>
      <c r="CBW152" s="377"/>
      <c r="CBX152" s="377"/>
      <c r="CBY152" s="377"/>
      <c r="CBZ152" s="377"/>
      <c r="CCA152" s="377"/>
      <c r="CCB152" s="377"/>
      <c r="CCC152" s="377"/>
      <c r="CCD152" s="377"/>
      <c r="CCE152" s="377"/>
      <c r="CCF152" s="377"/>
      <c r="CCG152" s="377"/>
      <c r="CCH152" s="377"/>
      <c r="CCI152" s="377"/>
      <c r="CCJ152" s="377"/>
      <c r="CCK152" s="377"/>
      <c r="CCL152" s="377"/>
      <c r="CCM152" s="377"/>
      <c r="CCN152" s="377"/>
      <c r="CCO152" s="377"/>
      <c r="CCP152" s="377"/>
      <c r="CCQ152" s="377"/>
      <c r="CCR152" s="377"/>
      <c r="CCS152" s="377"/>
      <c r="CCT152" s="377"/>
      <c r="CCU152" s="377"/>
      <c r="CCV152" s="377"/>
      <c r="CCW152" s="377"/>
      <c r="CCX152" s="377"/>
      <c r="CCY152" s="377"/>
      <c r="CCZ152" s="377"/>
      <c r="CDA152" s="377"/>
      <c r="CDB152" s="377"/>
      <c r="CDC152" s="377"/>
      <c r="CDD152" s="377"/>
      <c r="CDE152" s="377"/>
      <c r="CDF152" s="377"/>
      <c r="CDG152" s="377"/>
      <c r="CDH152" s="377"/>
      <c r="CDI152" s="377"/>
      <c r="CDJ152" s="377"/>
      <c r="CDK152" s="377"/>
      <c r="CDL152" s="377"/>
      <c r="CDM152" s="377"/>
      <c r="CDN152" s="377"/>
      <c r="CDO152" s="377"/>
      <c r="CDP152" s="377"/>
      <c r="CDQ152" s="377"/>
      <c r="CDR152" s="377"/>
      <c r="CDS152" s="377"/>
      <c r="CDT152" s="377"/>
      <c r="CDU152" s="377"/>
      <c r="CDV152" s="377"/>
      <c r="CDW152" s="377"/>
      <c r="CDX152" s="377"/>
      <c r="CDY152" s="377"/>
      <c r="CDZ152" s="377"/>
      <c r="CEA152" s="377"/>
      <c r="CEB152" s="377"/>
      <c r="CEC152" s="377"/>
      <c r="CED152" s="377"/>
      <c r="CEE152" s="377"/>
      <c r="CEF152" s="377"/>
      <c r="CEG152" s="377"/>
      <c r="CEH152" s="377"/>
      <c r="CEI152" s="377"/>
      <c r="CEJ152" s="377"/>
      <c r="CEK152" s="377"/>
      <c r="CEL152" s="377"/>
      <c r="CEM152" s="377"/>
      <c r="CEN152" s="377"/>
      <c r="CEO152" s="377"/>
      <c r="CEP152" s="377"/>
      <c r="CEQ152" s="377"/>
      <c r="CER152" s="377"/>
      <c r="CES152" s="377"/>
      <c r="CET152" s="377"/>
      <c r="CEU152" s="377"/>
      <c r="CEV152" s="377"/>
      <c r="CEW152" s="377"/>
      <c r="CEX152" s="377"/>
      <c r="CEY152" s="377"/>
      <c r="CEZ152" s="377"/>
      <c r="CFA152" s="377"/>
      <c r="CFB152" s="377"/>
      <c r="CFC152" s="377"/>
      <c r="CFD152" s="377"/>
      <c r="CFE152" s="377"/>
      <c r="CFF152" s="377"/>
      <c r="CFG152" s="377"/>
      <c r="CFH152" s="377"/>
      <c r="CFI152" s="377"/>
      <c r="CFJ152" s="377"/>
      <c r="CFK152" s="377"/>
      <c r="CFL152" s="377"/>
      <c r="CFM152" s="377"/>
      <c r="CFN152" s="377"/>
      <c r="CFO152" s="377"/>
      <c r="CFP152" s="377"/>
      <c r="CFQ152" s="377"/>
      <c r="CFR152" s="377"/>
      <c r="CFS152" s="377"/>
      <c r="CFT152" s="377"/>
      <c r="CFU152" s="377"/>
      <c r="CFV152" s="377"/>
      <c r="CFW152" s="377"/>
      <c r="CFX152" s="377"/>
      <c r="CFY152" s="377"/>
      <c r="CFZ152" s="377"/>
      <c r="CGA152" s="377"/>
      <c r="CGB152" s="377"/>
      <c r="CGC152" s="377"/>
      <c r="CGD152" s="377"/>
      <c r="CGE152" s="377"/>
      <c r="CGF152" s="377"/>
      <c r="CGG152" s="377"/>
      <c r="CGH152" s="377"/>
      <c r="CGI152" s="377"/>
      <c r="CGJ152" s="377"/>
      <c r="CGK152" s="377"/>
      <c r="CGL152" s="377"/>
      <c r="CGM152" s="377"/>
      <c r="CGN152" s="377"/>
      <c r="CGO152" s="377"/>
      <c r="CGP152" s="377"/>
      <c r="CGQ152" s="377"/>
      <c r="CGR152" s="377"/>
      <c r="CGS152" s="377"/>
      <c r="CGT152" s="377"/>
      <c r="CGU152" s="377"/>
      <c r="CGV152" s="377"/>
      <c r="CGW152" s="377"/>
      <c r="CGX152" s="377"/>
      <c r="CGY152" s="377"/>
      <c r="CGZ152" s="377"/>
      <c r="CHA152" s="377"/>
      <c r="CHB152" s="377"/>
      <c r="CHC152" s="377"/>
      <c r="CHD152" s="377"/>
      <c r="CHE152" s="377"/>
      <c r="CHF152" s="377"/>
      <c r="CHG152" s="377"/>
      <c r="CHH152" s="377"/>
      <c r="CHI152" s="377"/>
      <c r="CHJ152" s="377"/>
      <c r="CHK152" s="377"/>
      <c r="CHL152" s="377"/>
      <c r="CHM152" s="377"/>
      <c r="CHN152" s="377"/>
      <c r="CHO152" s="377"/>
      <c r="CHP152" s="377"/>
      <c r="CHQ152" s="377"/>
      <c r="CHR152" s="377"/>
      <c r="CHS152" s="377"/>
      <c r="CHT152" s="377"/>
      <c r="CHU152" s="377"/>
      <c r="CHV152" s="377"/>
      <c r="CHW152" s="377"/>
      <c r="CHX152" s="377"/>
      <c r="CHY152" s="377"/>
      <c r="CHZ152" s="377"/>
      <c r="CIA152" s="377"/>
      <c r="CIB152" s="377"/>
      <c r="CIC152" s="377"/>
      <c r="CID152" s="377"/>
      <c r="CIE152" s="377"/>
      <c r="CIF152" s="377"/>
      <c r="CIG152" s="377"/>
      <c r="CIH152" s="377"/>
      <c r="CII152" s="377"/>
      <c r="CIJ152" s="377"/>
      <c r="CIK152" s="377"/>
      <c r="CIL152" s="377"/>
      <c r="CIM152" s="377"/>
      <c r="CIN152" s="377"/>
      <c r="CIO152" s="377"/>
      <c r="CIP152" s="377"/>
      <c r="CIQ152" s="377"/>
      <c r="CIR152" s="377"/>
      <c r="CIS152" s="377"/>
      <c r="CIT152" s="377"/>
      <c r="CIU152" s="377"/>
      <c r="CIV152" s="377"/>
      <c r="CIW152" s="377"/>
      <c r="CIX152" s="377"/>
      <c r="CIY152" s="377"/>
      <c r="CIZ152" s="377"/>
      <c r="CJA152" s="377"/>
      <c r="CJB152" s="377"/>
      <c r="CJC152" s="377"/>
      <c r="CJD152" s="377"/>
      <c r="CJE152" s="377"/>
      <c r="CJF152" s="377"/>
      <c r="CJG152" s="377"/>
      <c r="CJH152" s="377"/>
      <c r="CJI152" s="377"/>
      <c r="CJJ152" s="377"/>
      <c r="CJK152" s="377"/>
      <c r="CJL152" s="377"/>
      <c r="CJM152" s="377"/>
      <c r="CJN152" s="377"/>
      <c r="CJP152" s="377"/>
      <c r="CJQ152" s="377"/>
      <c r="CJR152" s="377"/>
      <c r="CJS152" s="377"/>
      <c r="CJT152" s="377"/>
      <c r="CJU152" s="377"/>
      <c r="CJV152" s="377"/>
      <c r="CJW152" s="377"/>
      <c r="CJX152" s="377"/>
      <c r="CJY152" s="377"/>
      <c r="CJZ152" s="377"/>
      <c r="CKA152" s="377"/>
      <c r="CKB152" s="377"/>
      <c r="CKC152" s="377"/>
      <c r="CKD152" s="377"/>
      <c r="CKE152" s="377"/>
      <c r="CKF152" s="377"/>
      <c r="CKG152" s="377"/>
      <c r="CKH152" s="377"/>
      <c r="CKI152" s="377"/>
      <c r="CKJ152" s="377"/>
      <c r="CKK152" s="377"/>
      <c r="CKL152" s="377"/>
      <c r="CKM152" s="377"/>
      <c r="CKN152" s="377"/>
      <c r="CKO152" s="377"/>
      <c r="CKP152" s="377"/>
      <c r="CKQ152" s="377"/>
      <c r="CKR152" s="377"/>
      <c r="CKS152" s="377"/>
      <c r="CKT152" s="377"/>
      <c r="CKU152" s="377"/>
      <c r="CKV152" s="377"/>
      <c r="CKW152" s="377"/>
      <c r="CKX152" s="377"/>
      <c r="CKY152" s="377"/>
      <c r="CKZ152" s="377"/>
      <c r="CLA152" s="377"/>
      <c r="CLB152" s="377"/>
      <c r="CLC152" s="377"/>
      <c r="CLD152" s="377"/>
      <c r="CLE152" s="377"/>
      <c r="CLF152" s="377"/>
      <c r="CLG152" s="377"/>
      <c r="CLH152" s="377"/>
      <c r="CLI152" s="377"/>
      <c r="CLJ152" s="377"/>
      <c r="CLK152" s="377"/>
      <c r="CLL152" s="377"/>
      <c r="CLM152" s="377"/>
      <c r="CLN152" s="377"/>
      <c r="CLO152" s="377"/>
      <c r="CLP152" s="377"/>
      <c r="CLQ152" s="377"/>
      <c r="CLR152" s="377"/>
      <c r="CLS152" s="377"/>
      <c r="CLT152" s="377"/>
      <c r="CLU152" s="377"/>
      <c r="CLV152" s="377"/>
      <c r="CLW152" s="377"/>
      <c r="CLX152" s="377"/>
      <c r="CLY152" s="377"/>
      <c r="CLZ152" s="377"/>
      <c r="CMA152" s="377"/>
      <c r="CMB152" s="377"/>
      <c r="CMC152" s="377"/>
      <c r="CMD152" s="377"/>
      <c r="CME152" s="377"/>
      <c r="CMF152" s="377"/>
      <c r="CMG152" s="377"/>
      <c r="CMH152" s="377"/>
      <c r="CMI152" s="377"/>
      <c r="CMJ152" s="377"/>
      <c r="CMK152" s="377"/>
      <c r="CML152" s="377"/>
      <c r="CMM152" s="377"/>
      <c r="CMN152" s="377"/>
      <c r="CMO152" s="377"/>
      <c r="CMP152" s="377"/>
      <c r="CMQ152" s="377"/>
      <c r="CMR152" s="377"/>
      <c r="CMS152" s="377"/>
      <c r="CMT152" s="377"/>
      <c r="CMU152" s="377"/>
      <c r="CMV152" s="377"/>
      <c r="CMW152" s="377"/>
      <c r="CMX152" s="377"/>
      <c r="CMY152" s="377"/>
      <c r="CMZ152" s="377"/>
      <c r="CNA152" s="377"/>
      <c r="CNB152" s="377"/>
      <c r="CNC152" s="377"/>
      <c r="CND152" s="377"/>
      <c r="CNE152" s="377"/>
      <c r="CNF152" s="377"/>
      <c r="CNG152" s="377"/>
      <c r="CNH152" s="377"/>
      <c r="CNI152" s="377"/>
      <c r="CNJ152" s="377"/>
      <c r="CNK152" s="377"/>
      <c r="CNL152" s="377"/>
      <c r="CNM152" s="377"/>
      <c r="CNN152" s="377"/>
      <c r="CNO152" s="377"/>
      <c r="CNP152" s="377"/>
      <c r="CNQ152" s="377"/>
      <c r="CNR152" s="377"/>
      <c r="CNS152" s="377"/>
      <c r="CNT152" s="377"/>
      <c r="CNU152" s="377"/>
      <c r="CNV152" s="377"/>
      <c r="CNW152" s="377"/>
      <c r="CNX152" s="377"/>
      <c r="CNY152" s="377"/>
      <c r="CNZ152" s="377"/>
      <c r="COA152" s="377"/>
      <c r="COB152" s="377"/>
      <c r="COC152" s="377"/>
      <c r="COD152" s="377"/>
      <c r="COE152" s="377"/>
      <c r="COF152" s="377"/>
      <c r="COG152" s="377"/>
      <c r="COH152" s="377"/>
      <c r="COI152" s="377"/>
      <c r="COJ152" s="377"/>
      <c r="COK152" s="377"/>
      <c r="COL152" s="377"/>
      <c r="COM152" s="377"/>
      <c r="CON152" s="377"/>
      <c r="COO152" s="377"/>
      <c r="COP152" s="377"/>
      <c r="COQ152" s="377"/>
      <c r="COR152" s="377"/>
      <c r="COS152" s="377"/>
      <c r="COT152" s="377"/>
      <c r="COU152" s="377"/>
      <c r="COV152" s="377"/>
      <c r="COW152" s="377"/>
      <c r="COX152" s="377"/>
      <c r="COY152" s="377"/>
      <c r="COZ152" s="377"/>
      <c r="CPA152" s="377"/>
      <c r="CPB152" s="377"/>
      <c r="CPC152" s="377"/>
      <c r="CPD152" s="377"/>
      <c r="CPE152" s="377"/>
      <c r="CPF152" s="377"/>
      <c r="CPG152" s="377"/>
      <c r="CPH152" s="377"/>
      <c r="CPI152" s="377"/>
      <c r="CPJ152" s="377"/>
      <c r="CPK152" s="377"/>
      <c r="CPL152" s="377"/>
      <c r="CPM152" s="377"/>
      <c r="CPN152" s="377"/>
      <c r="CPO152" s="377"/>
      <c r="CPP152" s="377"/>
      <c r="CPQ152" s="377"/>
      <c r="CPR152" s="377"/>
      <c r="CPS152" s="377"/>
      <c r="CPT152" s="377"/>
      <c r="CPU152" s="377"/>
      <c r="CPV152" s="377"/>
      <c r="CPW152" s="377"/>
      <c r="CPX152" s="377"/>
      <c r="CPY152" s="377"/>
      <c r="CPZ152" s="377"/>
      <c r="CQA152" s="377"/>
      <c r="CQB152" s="377"/>
      <c r="CQC152" s="377"/>
      <c r="CQD152" s="377"/>
      <c r="CQE152" s="377"/>
      <c r="CQF152" s="377"/>
      <c r="CQG152" s="377"/>
      <c r="CQH152" s="377"/>
      <c r="CQI152" s="377"/>
      <c r="CQJ152" s="377"/>
      <c r="CQK152" s="377"/>
      <c r="CQL152" s="377"/>
      <c r="CQM152" s="377"/>
      <c r="CQN152" s="377"/>
      <c r="CQO152" s="377"/>
      <c r="CQP152" s="377"/>
      <c r="CQQ152" s="377"/>
      <c r="CQR152" s="377"/>
      <c r="CQS152" s="377"/>
      <c r="CQT152" s="377"/>
      <c r="CQU152" s="377"/>
      <c r="CQV152" s="377"/>
      <c r="CQW152" s="377"/>
      <c r="CQX152" s="377"/>
      <c r="CQY152" s="377"/>
      <c r="CQZ152" s="377"/>
      <c r="CRA152" s="377"/>
      <c r="CRB152" s="377"/>
      <c r="CRC152" s="377"/>
      <c r="CRD152" s="377"/>
      <c r="CRE152" s="377"/>
      <c r="CRF152" s="377"/>
      <c r="CRG152" s="377"/>
      <c r="CRH152" s="377"/>
      <c r="CRI152" s="377"/>
      <c r="CRJ152" s="377"/>
      <c r="CRK152" s="377"/>
      <c r="CRL152" s="377"/>
      <c r="CRM152" s="377"/>
      <c r="CRN152" s="377"/>
      <c r="CRO152" s="377"/>
      <c r="CRP152" s="377"/>
      <c r="CRQ152" s="377"/>
      <c r="CRR152" s="377"/>
      <c r="CRS152" s="377"/>
      <c r="CRT152" s="377"/>
      <c r="CRU152" s="377"/>
      <c r="CRV152" s="377"/>
      <c r="CRW152" s="377"/>
      <c r="CRX152" s="377"/>
      <c r="CRY152" s="377"/>
      <c r="CRZ152" s="377"/>
      <c r="CSA152" s="377"/>
      <c r="CSB152" s="377"/>
      <c r="CSC152" s="377"/>
      <c r="CSD152" s="377"/>
      <c r="CSE152" s="377"/>
      <c r="CSF152" s="377"/>
      <c r="CSG152" s="377"/>
      <c r="CSH152" s="377"/>
      <c r="CSI152" s="377"/>
      <c r="CSJ152" s="377"/>
      <c r="CSK152" s="377"/>
      <c r="CSL152" s="377"/>
      <c r="CSM152" s="377"/>
      <c r="CSN152" s="377"/>
      <c r="CSO152" s="377"/>
      <c r="CSP152" s="377"/>
      <c r="CSQ152" s="377"/>
      <c r="CSR152" s="377"/>
      <c r="CSS152" s="377"/>
      <c r="CST152" s="377"/>
      <c r="CSU152" s="377"/>
      <c r="CSV152" s="377"/>
      <c r="CSW152" s="377"/>
      <c r="CSX152" s="377"/>
      <c r="CSY152" s="377"/>
      <c r="CSZ152" s="377"/>
      <c r="CTA152" s="377"/>
      <c r="CTB152" s="377"/>
      <c r="CTC152" s="377"/>
      <c r="CTD152" s="377"/>
      <c r="CTE152" s="377"/>
      <c r="CTF152" s="377"/>
      <c r="CTG152" s="377"/>
      <c r="CTH152" s="377"/>
      <c r="CTI152" s="377"/>
      <c r="CTJ152" s="377"/>
      <c r="CTL152" s="377"/>
      <c r="CTM152" s="377"/>
      <c r="CTN152" s="377"/>
      <c r="CTO152" s="377"/>
      <c r="CTP152" s="377"/>
      <c r="CTQ152" s="377"/>
      <c r="CTR152" s="377"/>
      <c r="CTS152" s="377"/>
      <c r="CTT152" s="377"/>
      <c r="CTU152" s="377"/>
      <c r="CTV152" s="377"/>
      <c r="CTW152" s="377"/>
      <c r="CTX152" s="377"/>
      <c r="CTY152" s="377"/>
      <c r="CTZ152" s="377"/>
      <c r="CUA152" s="377"/>
      <c r="CUB152" s="377"/>
      <c r="CUC152" s="377"/>
      <c r="CUD152" s="377"/>
      <c r="CUE152" s="377"/>
      <c r="CUF152" s="377"/>
      <c r="CUG152" s="377"/>
      <c r="CUH152" s="377"/>
      <c r="CUI152" s="377"/>
      <c r="CUJ152" s="377"/>
      <c r="CUK152" s="377"/>
      <c r="CUL152" s="377"/>
      <c r="CUM152" s="377"/>
      <c r="CUN152" s="377"/>
      <c r="CUO152" s="377"/>
      <c r="CUP152" s="377"/>
      <c r="CUQ152" s="377"/>
      <c r="CUR152" s="377"/>
      <c r="CUS152" s="377"/>
      <c r="CUT152" s="377"/>
      <c r="CUU152" s="377"/>
      <c r="CUV152" s="377"/>
      <c r="CUW152" s="377"/>
      <c r="CUX152" s="377"/>
      <c r="CUY152" s="377"/>
      <c r="CUZ152" s="377"/>
      <c r="CVA152" s="377"/>
      <c r="CVB152" s="377"/>
      <c r="CVC152" s="377"/>
      <c r="CVD152" s="377"/>
      <c r="CVE152" s="377"/>
      <c r="CVF152" s="377"/>
      <c r="CVG152" s="377"/>
      <c r="CVH152" s="377"/>
      <c r="CVI152" s="377"/>
      <c r="CVJ152" s="377"/>
      <c r="CVK152" s="377"/>
      <c r="CVL152" s="377"/>
      <c r="CVM152" s="377"/>
      <c r="CVN152" s="377"/>
      <c r="CVO152" s="377"/>
      <c r="CVP152" s="377"/>
      <c r="CVQ152" s="377"/>
      <c r="CVR152" s="377"/>
      <c r="CVS152" s="377"/>
      <c r="CVT152" s="377"/>
      <c r="CVU152" s="377"/>
      <c r="CVV152" s="377"/>
      <c r="CVW152" s="377"/>
      <c r="CVX152" s="377"/>
      <c r="CVY152" s="377"/>
      <c r="CVZ152" s="377"/>
      <c r="CWA152" s="377"/>
      <c r="CWB152" s="377"/>
      <c r="CWC152" s="377"/>
      <c r="CWD152" s="377"/>
      <c r="CWE152" s="377"/>
      <c r="CWF152" s="377"/>
      <c r="CWG152" s="377"/>
      <c r="CWH152" s="377"/>
      <c r="CWI152" s="377"/>
      <c r="CWJ152" s="377"/>
      <c r="CWK152" s="377"/>
      <c r="CWL152" s="377"/>
      <c r="CWM152" s="377"/>
      <c r="CWN152" s="377"/>
      <c r="CWO152" s="377"/>
      <c r="CWP152" s="377"/>
      <c r="CWQ152" s="377"/>
      <c r="CWR152" s="377"/>
      <c r="CWS152" s="377"/>
      <c r="CWT152" s="377"/>
      <c r="CWU152" s="377"/>
      <c r="CWV152" s="377"/>
      <c r="CWW152" s="377"/>
      <c r="CWX152" s="377"/>
      <c r="CWY152" s="377"/>
      <c r="CWZ152" s="377"/>
      <c r="CXA152" s="377"/>
      <c r="CXB152" s="377"/>
      <c r="CXC152" s="377"/>
      <c r="CXD152" s="377"/>
      <c r="CXE152" s="377"/>
      <c r="CXF152" s="377"/>
      <c r="CXG152" s="377"/>
      <c r="CXH152" s="377"/>
      <c r="CXI152" s="377"/>
      <c r="CXJ152" s="377"/>
      <c r="CXK152" s="377"/>
      <c r="CXL152" s="377"/>
      <c r="CXM152" s="377"/>
      <c r="CXN152" s="377"/>
      <c r="CXO152" s="377"/>
      <c r="CXP152" s="377"/>
      <c r="CXQ152" s="377"/>
      <c r="CXR152" s="377"/>
      <c r="CXS152" s="377"/>
      <c r="CXT152" s="377"/>
      <c r="CXU152" s="377"/>
      <c r="CXV152" s="377"/>
      <c r="CXW152" s="377"/>
      <c r="CXX152" s="377"/>
      <c r="CXY152" s="377"/>
      <c r="CXZ152" s="377"/>
      <c r="CYA152" s="377"/>
      <c r="CYB152" s="377"/>
      <c r="CYC152" s="377"/>
      <c r="CYD152" s="377"/>
      <c r="CYE152" s="377"/>
      <c r="CYF152" s="377"/>
      <c r="CYG152" s="377"/>
      <c r="CYH152" s="377"/>
      <c r="CYI152" s="377"/>
      <c r="CYJ152" s="377"/>
      <c r="CYK152" s="377"/>
      <c r="CYL152" s="377"/>
      <c r="CYM152" s="377"/>
      <c r="CYN152" s="377"/>
      <c r="CYO152" s="377"/>
      <c r="CYP152" s="377"/>
      <c r="CYQ152" s="377"/>
      <c r="CYR152" s="377"/>
      <c r="CYS152" s="377"/>
      <c r="CYT152" s="377"/>
      <c r="CYU152" s="377"/>
      <c r="CYV152" s="377"/>
      <c r="CYW152" s="377"/>
      <c r="CYX152" s="377"/>
      <c r="CYY152" s="377"/>
      <c r="CYZ152" s="377"/>
      <c r="CZA152" s="377"/>
      <c r="CZB152" s="377"/>
      <c r="CZC152" s="377"/>
      <c r="CZD152" s="377"/>
      <c r="CZE152" s="377"/>
      <c r="CZF152" s="377"/>
      <c r="CZG152" s="377"/>
      <c r="CZH152" s="377"/>
      <c r="CZI152" s="377"/>
      <c r="CZJ152" s="377"/>
      <c r="CZK152" s="377"/>
      <c r="CZL152" s="377"/>
      <c r="CZM152" s="377"/>
      <c r="CZN152" s="377"/>
      <c r="CZO152" s="377"/>
      <c r="CZP152" s="377"/>
      <c r="CZQ152" s="377"/>
      <c r="CZR152" s="377"/>
      <c r="CZS152" s="377"/>
      <c r="CZT152" s="377"/>
      <c r="CZU152" s="377"/>
      <c r="CZV152" s="377"/>
      <c r="CZW152" s="377"/>
      <c r="CZX152" s="377"/>
      <c r="CZY152" s="377"/>
      <c r="CZZ152" s="377"/>
      <c r="DAA152" s="377"/>
      <c r="DAB152" s="377"/>
      <c r="DAC152" s="377"/>
      <c r="DAD152" s="377"/>
      <c r="DAE152" s="377"/>
      <c r="DAF152" s="377"/>
      <c r="DAG152" s="377"/>
      <c r="DAH152" s="377"/>
      <c r="DAI152" s="377"/>
      <c r="DAJ152" s="377"/>
      <c r="DAK152" s="377"/>
      <c r="DAL152" s="377"/>
      <c r="DAM152" s="377"/>
      <c r="DAN152" s="377"/>
      <c r="DAO152" s="377"/>
      <c r="DAP152" s="377"/>
      <c r="DAQ152" s="377"/>
      <c r="DAR152" s="377"/>
      <c r="DAS152" s="377"/>
      <c r="DAT152" s="377"/>
      <c r="DAU152" s="377"/>
      <c r="DAV152" s="377"/>
      <c r="DAW152" s="377"/>
      <c r="DAX152" s="377"/>
      <c r="DAY152" s="377"/>
      <c r="DAZ152" s="377"/>
      <c r="DBA152" s="377"/>
      <c r="DBB152" s="377"/>
      <c r="DBC152" s="377"/>
      <c r="DBD152" s="377"/>
      <c r="DBE152" s="377"/>
      <c r="DBF152" s="377"/>
      <c r="DBG152" s="377"/>
      <c r="DBH152" s="377"/>
      <c r="DBI152" s="377"/>
      <c r="DBJ152" s="377"/>
      <c r="DBK152" s="377"/>
      <c r="DBL152" s="377"/>
      <c r="DBM152" s="377"/>
      <c r="DBN152" s="377"/>
      <c r="DBO152" s="377"/>
      <c r="DBP152" s="377"/>
      <c r="DBQ152" s="377"/>
      <c r="DBR152" s="377"/>
      <c r="DBS152" s="377"/>
      <c r="DBT152" s="377"/>
      <c r="DBU152" s="377"/>
      <c r="DBV152" s="377"/>
      <c r="DBW152" s="377"/>
      <c r="DBX152" s="377"/>
      <c r="DBY152" s="377"/>
      <c r="DBZ152" s="377"/>
      <c r="DCA152" s="377"/>
      <c r="DCB152" s="377"/>
      <c r="DCC152" s="377"/>
      <c r="DCD152" s="377"/>
      <c r="DCE152" s="377"/>
      <c r="DCF152" s="377"/>
      <c r="DCG152" s="377"/>
      <c r="DCH152" s="377"/>
      <c r="DCI152" s="377"/>
      <c r="DCJ152" s="377"/>
      <c r="DCK152" s="377"/>
      <c r="DCL152" s="377"/>
      <c r="DCM152" s="377"/>
      <c r="DCN152" s="377"/>
      <c r="DCO152" s="377"/>
      <c r="DCP152" s="377"/>
      <c r="DCQ152" s="377"/>
      <c r="DCR152" s="377"/>
      <c r="DCS152" s="377"/>
      <c r="DCT152" s="377"/>
      <c r="DCU152" s="377"/>
      <c r="DCV152" s="377"/>
      <c r="DCW152" s="377"/>
      <c r="DCX152" s="377"/>
      <c r="DCY152" s="377"/>
      <c r="DCZ152" s="377"/>
      <c r="DDA152" s="377"/>
      <c r="DDB152" s="377"/>
      <c r="DDC152" s="377"/>
      <c r="DDD152" s="377"/>
      <c r="DDE152" s="377"/>
      <c r="DDF152" s="377"/>
      <c r="DDH152" s="377"/>
      <c r="DDI152" s="377"/>
      <c r="DDJ152" s="377"/>
      <c r="DDK152" s="377"/>
      <c r="DDL152" s="377"/>
      <c r="DDM152" s="377"/>
      <c r="DDN152" s="377"/>
      <c r="DDO152" s="377"/>
      <c r="DDP152" s="377"/>
      <c r="DDQ152" s="377"/>
      <c r="DDR152" s="377"/>
      <c r="DDS152" s="377"/>
      <c r="DDT152" s="377"/>
      <c r="DDU152" s="377"/>
      <c r="DDV152" s="377"/>
      <c r="DDW152" s="377"/>
      <c r="DDX152" s="377"/>
      <c r="DDY152" s="377"/>
      <c r="DDZ152" s="377"/>
      <c r="DEA152" s="377"/>
      <c r="DEB152" s="377"/>
      <c r="DEC152" s="377"/>
      <c r="DED152" s="377"/>
      <c r="DEE152" s="377"/>
      <c r="DEF152" s="377"/>
      <c r="DEG152" s="377"/>
      <c r="DEH152" s="377"/>
      <c r="DEI152" s="377"/>
      <c r="DEJ152" s="377"/>
      <c r="DEK152" s="377"/>
      <c r="DEL152" s="377"/>
      <c r="DEM152" s="377"/>
      <c r="DEN152" s="377"/>
      <c r="DEO152" s="377"/>
      <c r="DEP152" s="377"/>
      <c r="DEQ152" s="377"/>
      <c r="DER152" s="377"/>
      <c r="DES152" s="377"/>
      <c r="DET152" s="377"/>
      <c r="DEU152" s="377"/>
      <c r="DEV152" s="377"/>
      <c r="DEW152" s="377"/>
      <c r="DEX152" s="377"/>
      <c r="DEY152" s="377"/>
      <c r="DEZ152" s="377"/>
      <c r="DFA152" s="377"/>
      <c r="DFB152" s="377"/>
      <c r="DFC152" s="377"/>
      <c r="DFD152" s="377"/>
      <c r="DFE152" s="377"/>
      <c r="DFF152" s="377"/>
      <c r="DFG152" s="377"/>
      <c r="DFH152" s="377"/>
      <c r="DFI152" s="377"/>
      <c r="DFJ152" s="377"/>
      <c r="DFK152" s="377"/>
      <c r="DFL152" s="377"/>
      <c r="DFM152" s="377"/>
      <c r="DFN152" s="377"/>
      <c r="DFO152" s="377"/>
      <c r="DFP152" s="377"/>
      <c r="DFQ152" s="377"/>
      <c r="DFR152" s="377"/>
      <c r="DFS152" s="377"/>
      <c r="DFT152" s="377"/>
      <c r="DFU152" s="377"/>
      <c r="DFV152" s="377"/>
      <c r="DFW152" s="377"/>
      <c r="DFX152" s="377"/>
      <c r="DFY152" s="377"/>
      <c r="DFZ152" s="377"/>
      <c r="DGA152" s="377"/>
      <c r="DGB152" s="377"/>
      <c r="DGC152" s="377"/>
      <c r="DGD152" s="377"/>
      <c r="DGE152" s="377"/>
      <c r="DGF152" s="377"/>
      <c r="DGG152" s="377"/>
      <c r="DGH152" s="377"/>
      <c r="DGI152" s="377"/>
      <c r="DGJ152" s="377"/>
      <c r="DGK152" s="377"/>
      <c r="DGL152" s="377"/>
      <c r="DGM152" s="377"/>
      <c r="DGN152" s="377"/>
      <c r="DGO152" s="377"/>
      <c r="DGP152" s="377"/>
      <c r="DGQ152" s="377"/>
      <c r="DGR152" s="377"/>
      <c r="DGS152" s="377"/>
      <c r="DGT152" s="377"/>
      <c r="DGU152" s="377"/>
      <c r="DGV152" s="377"/>
      <c r="DGW152" s="377"/>
      <c r="DGX152" s="377"/>
      <c r="DGY152" s="377"/>
      <c r="DGZ152" s="377"/>
      <c r="DHA152" s="377"/>
      <c r="DHB152" s="377"/>
      <c r="DHC152" s="377"/>
      <c r="DHD152" s="377"/>
      <c r="DHE152" s="377"/>
      <c r="DHF152" s="377"/>
      <c r="DHG152" s="377"/>
      <c r="DHH152" s="377"/>
      <c r="DHI152" s="377"/>
      <c r="DHJ152" s="377"/>
      <c r="DHK152" s="377"/>
      <c r="DHL152" s="377"/>
      <c r="DHM152" s="377"/>
      <c r="DHN152" s="377"/>
      <c r="DHO152" s="377"/>
      <c r="DHP152" s="377"/>
      <c r="DHQ152" s="377"/>
      <c r="DHR152" s="377"/>
      <c r="DHS152" s="377"/>
      <c r="DHT152" s="377"/>
      <c r="DHU152" s="377"/>
      <c r="DHV152" s="377"/>
      <c r="DHW152" s="377"/>
      <c r="DHX152" s="377"/>
      <c r="DHY152" s="377"/>
      <c r="DHZ152" s="377"/>
      <c r="DIA152" s="377"/>
      <c r="DIB152" s="377"/>
      <c r="DIC152" s="377"/>
      <c r="DID152" s="377"/>
      <c r="DIE152" s="377"/>
      <c r="DIF152" s="377"/>
      <c r="DIG152" s="377"/>
      <c r="DIH152" s="377"/>
      <c r="DII152" s="377"/>
      <c r="DIJ152" s="377"/>
      <c r="DIK152" s="377"/>
      <c r="DIL152" s="377"/>
      <c r="DIM152" s="377"/>
      <c r="DIN152" s="377"/>
      <c r="DIO152" s="377"/>
      <c r="DIP152" s="377"/>
      <c r="DIQ152" s="377"/>
      <c r="DIR152" s="377"/>
      <c r="DIS152" s="377"/>
      <c r="DIT152" s="377"/>
      <c r="DIU152" s="377"/>
      <c r="DIV152" s="377"/>
      <c r="DIW152" s="377"/>
      <c r="DIX152" s="377"/>
      <c r="DIY152" s="377"/>
      <c r="DIZ152" s="377"/>
      <c r="DJA152" s="377"/>
      <c r="DJB152" s="377"/>
      <c r="DJC152" s="377"/>
      <c r="DJD152" s="377"/>
      <c r="DJE152" s="377"/>
      <c r="DJF152" s="377"/>
      <c r="DJG152" s="377"/>
      <c r="DJH152" s="377"/>
      <c r="DJI152" s="377"/>
      <c r="DJJ152" s="377"/>
      <c r="DJK152" s="377"/>
      <c r="DJL152" s="377"/>
      <c r="DJM152" s="377"/>
      <c r="DJN152" s="377"/>
      <c r="DJO152" s="377"/>
      <c r="DJP152" s="377"/>
      <c r="DJQ152" s="377"/>
      <c r="DJR152" s="377"/>
      <c r="DJS152" s="377"/>
      <c r="DJT152" s="377"/>
      <c r="DJU152" s="377"/>
      <c r="DJV152" s="377"/>
      <c r="DJW152" s="377"/>
      <c r="DJX152" s="377"/>
      <c r="DJY152" s="377"/>
      <c r="DJZ152" s="377"/>
      <c r="DKA152" s="377"/>
      <c r="DKB152" s="377"/>
      <c r="DKC152" s="377"/>
      <c r="DKD152" s="377"/>
      <c r="DKE152" s="377"/>
      <c r="DKF152" s="377"/>
      <c r="DKG152" s="377"/>
      <c r="DKH152" s="377"/>
      <c r="DKI152" s="377"/>
      <c r="DKJ152" s="377"/>
      <c r="DKK152" s="377"/>
      <c r="DKL152" s="377"/>
      <c r="DKM152" s="377"/>
      <c r="DKN152" s="377"/>
      <c r="DKO152" s="377"/>
      <c r="DKP152" s="377"/>
      <c r="DKQ152" s="377"/>
      <c r="DKR152" s="377"/>
      <c r="DKS152" s="377"/>
      <c r="DKT152" s="377"/>
      <c r="DKU152" s="377"/>
      <c r="DKV152" s="377"/>
      <c r="DKW152" s="377"/>
      <c r="DKX152" s="377"/>
      <c r="DKY152" s="377"/>
      <c r="DKZ152" s="377"/>
      <c r="DLA152" s="377"/>
      <c r="DLB152" s="377"/>
      <c r="DLC152" s="377"/>
      <c r="DLD152" s="377"/>
      <c r="DLE152" s="377"/>
      <c r="DLF152" s="377"/>
      <c r="DLG152" s="377"/>
      <c r="DLH152" s="377"/>
      <c r="DLI152" s="377"/>
      <c r="DLJ152" s="377"/>
      <c r="DLK152" s="377"/>
      <c r="DLL152" s="377"/>
      <c r="DLM152" s="377"/>
      <c r="DLN152" s="377"/>
      <c r="DLO152" s="377"/>
      <c r="DLP152" s="377"/>
      <c r="DLQ152" s="377"/>
      <c r="DLR152" s="377"/>
      <c r="DLS152" s="377"/>
      <c r="DLT152" s="377"/>
      <c r="DLU152" s="377"/>
      <c r="DLV152" s="377"/>
      <c r="DLW152" s="377"/>
      <c r="DLX152" s="377"/>
      <c r="DLY152" s="377"/>
      <c r="DLZ152" s="377"/>
      <c r="DMA152" s="377"/>
      <c r="DMB152" s="377"/>
      <c r="DMC152" s="377"/>
      <c r="DMD152" s="377"/>
      <c r="DME152" s="377"/>
      <c r="DMF152" s="377"/>
      <c r="DMG152" s="377"/>
      <c r="DMH152" s="377"/>
      <c r="DMI152" s="377"/>
      <c r="DMJ152" s="377"/>
      <c r="DMK152" s="377"/>
      <c r="DML152" s="377"/>
      <c r="DMM152" s="377"/>
      <c r="DMN152" s="377"/>
      <c r="DMO152" s="377"/>
      <c r="DMP152" s="377"/>
      <c r="DMQ152" s="377"/>
      <c r="DMR152" s="377"/>
      <c r="DMS152" s="377"/>
      <c r="DMT152" s="377"/>
      <c r="DMU152" s="377"/>
      <c r="DMV152" s="377"/>
      <c r="DMW152" s="377"/>
      <c r="DMX152" s="377"/>
      <c r="DMY152" s="377"/>
      <c r="DMZ152" s="377"/>
      <c r="DNA152" s="377"/>
      <c r="DNB152" s="377"/>
      <c r="DND152" s="377"/>
      <c r="DNE152" s="377"/>
      <c r="DNF152" s="377"/>
      <c r="DNG152" s="377"/>
      <c r="DNH152" s="377"/>
      <c r="DNI152" s="377"/>
      <c r="DNJ152" s="377"/>
      <c r="DNK152" s="377"/>
      <c r="DNL152" s="377"/>
      <c r="DNM152" s="377"/>
      <c r="DNN152" s="377"/>
      <c r="DNO152" s="377"/>
      <c r="DNP152" s="377"/>
      <c r="DNQ152" s="377"/>
      <c r="DNR152" s="377"/>
      <c r="DNS152" s="377"/>
      <c r="DNT152" s="377"/>
      <c r="DNU152" s="377"/>
      <c r="DNV152" s="377"/>
      <c r="DNW152" s="377"/>
      <c r="DNX152" s="377"/>
      <c r="DNY152" s="377"/>
      <c r="DNZ152" s="377"/>
      <c r="DOA152" s="377"/>
      <c r="DOB152" s="377"/>
      <c r="DOC152" s="377"/>
      <c r="DOD152" s="377"/>
      <c r="DOE152" s="377"/>
      <c r="DOF152" s="377"/>
      <c r="DOG152" s="377"/>
      <c r="DOH152" s="377"/>
      <c r="DOI152" s="377"/>
      <c r="DOJ152" s="377"/>
      <c r="DOK152" s="377"/>
      <c r="DOL152" s="377"/>
      <c r="DOM152" s="377"/>
      <c r="DON152" s="377"/>
      <c r="DOO152" s="377"/>
      <c r="DOP152" s="377"/>
      <c r="DOQ152" s="377"/>
      <c r="DOR152" s="377"/>
      <c r="DOS152" s="377"/>
      <c r="DOT152" s="377"/>
      <c r="DOU152" s="377"/>
      <c r="DOV152" s="377"/>
      <c r="DOW152" s="377"/>
      <c r="DOX152" s="377"/>
      <c r="DOY152" s="377"/>
      <c r="DOZ152" s="377"/>
      <c r="DPA152" s="377"/>
      <c r="DPB152" s="377"/>
      <c r="DPC152" s="377"/>
      <c r="DPD152" s="377"/>
      <c r="DPE152" s="377"/>
      <c r="DPF152" s="377"/>
      <c r="DPG152" s="377"/>
      <c r="DPH152" s="377"/>
      <c r="DPI152" s="377"/>
      <c r="DPJ152" s="377"/>
      <c r="DPK152" s="377"/>
      <c r="DPL152" s="377"/>
      <c r="DPM152" s="377"/>
      <c r="DPN152" s="377"/>
      <c r="DPO152" s="377"/>
      <c r="DPP152" s="377"/>
      <c r="DPQ152" s="377"/>
      <c r="DPR152" s="377"/>
      <c r="DPS152" s="377"/>
      <c r="DPT152" s="377"/>
      <c r="DPU152" s="377"/>
      <c r="DPV152" s="377"/>
      <c r="DPW152" s="377"/>
      <c r="DPX152" s="377"/>
      <c r="DPY152" s="377"/>
      <c r="DPZ152" s="377"/>
      <c r="DQA152" s="377"/>
      <c r="DQB152" s="377"/>
      <c r="DQC152" s="377"/>
      <c r="DQD152" s="377"/>
      <c r="DQE152" s="377"/>
      <c r="DQF152" s="377"/>
      <c r="DQG152" s="377"/>
      <c r="DQH152" s="377"/>
      <c r="DQI152" s="377"/>
      <c r="DQJ152" s="377"/>
      <c r="DQK152" s="377"/>
      <c r="DQL152" s="377"/>
      <c r="DQM152" s="377"/>
      <c r="DQN152" s="377"/>
      <c r="DQO152" s="377"/>
      <c r="DQP152" s="377"/>
      <c r="DQQ152" s="377"/>
      <c r="DQR152" s="377"/>
      <c r="DQS152" s="377"/>
      <c r="DQT152" s="377"/>
      <c r="DQU152" s="377"/>
      <c r="DQV152" s="377"/>
      <c r="DQW152" s="377"/>
      <c r="DQX152" s="377"/>
      <c r="DQY152" s="377"/>
      <c r="DQZ152" s="377"/>
      <c r="DRA152" s="377"/>
      <c r="DRB152" s="377"/>
      <c r="DRC152" s="377"/>
      <c r="DRD152" s="377"/>
      <c r="DRE152" s="377"/>
      <c r="DRF152" s="377"/>
      <c r="DRG152" s="377"/>
      <c r="DRH152" s="377"/>
      <c r="DRI152" s="377"/>
      <c r="DRJ152" s="377"/>
      <c r="DRK152" s="377"/>
      <c r="DRL152" s="377"/>
      <c r="DRM152" s="377"/>
      <c r="DRN152" s="377"/>
      <c r="DRO152" s="377"/>
      <c r="DRP152" s="377"/>
      <c r="DRQ152" s="377"/>
      <c r="DRR152" s="377"/>
      <c r="DRS152" s="377"/>
      <c r="DRT152" s="377"/>
      <c r="DRU152" s="377"/>
      <c r="DRV152" s="377"/>
      <c r="DRW152" s="377"/>
      <c r="DRX152" s="377"/>
      <c r="DRY152" s="377"/>
      <c r="DRZ152" s="377"/>
      <c r="DSA152" s="377"/>
      <c r="DSB152" s="377"/>
      <c r="DSC152" s="377"/>
      <c r="DSD152" s="377"/>
      <c r="DSE152" s="377"/>
      <c r="DSF152" s="377"/>
      <c r="DSG152" s="377"/>
      <c r="DSH152" s="377"/>
      <c r="DSI152" s="377"/>
      <c r="DSJ152" s="377"/>
      <c r="DSK152" s="377"/>
      <c r="DSL152" s="377"/>
      <c r="DSM152" s="377"/>
      <c r="DSN152" s="377"/>
      <c r="DSO152" s="377"/>
      <c r="DSP152" s="377"/>
      <c r="DSQ152" s="377"/>
      <c r="DSR152" s="377"/>
      <c r="DSS152" s="377"/>
      <c r="DST152" s="377"/>
      <c r="DSU152" s="377"/>
      <c r="DSV152" s="377"/>
      <c r="DSW152" s="377"/>
      <c r="DSX152" s="377"/>
      <c r="DSY152" s="377"/>
      <c r="DSZ152" s="377"/>
      <c r="DTA152" s="377"/>
      <c r="DTB152" s="377"/>
      <c r="DTC152" s="377"/>
      <c r="DTD152" s="377"/>
      <c r="DTE152" s="377"/>
      <c r="DTF152" s="377"/>
      <c r="DTG152" s="377"/>
      <c r="DTH152" s="377"/>
      <c r="DTI152" s="377"/>
      <c r="DTJ152" s="377"/>
      <c r="DTK152" s="377"/>
      <c r="DTL152" s="377"/>
      <c r="DTM152" s="377"/>
      <c r="DTN152" s="377"/>
      <c r="DTO152" s="377"/>
      <c r="DTP152" s="377"/>
      <c r="DTQ152" s="377"/>
      <c r="DTR152" s="377"/>
      <c r="DTS152" s="377"/>
      <c r="DTT152" s="377"/>
      <c r="DTU152" s="377"/>
      <c r="DTV152" s="377"/>
      <c r="DTW152" s="377"/>
      <c r="DTX152" s="377"/>
      <c r="DTY152" s="377"/>
      <c r="DTZ152" s="377"/>
      <c r="DUA152" s="377"/>
      <c r="DUB152" s="377"/>
      <c r="DUC152" s="377"/>
      <c r="DUD152" s="377"/>
      <c r="DUE152" s="377"/>
      <c r="DUF152" s="377"/>
      <c r="DUG152" s="377"/>
      <c r="DUH152" s="377"/>
      <c r="DUI152" s="377"/>
      <c r="DUJ152" s="377"/>
      <c r="DUK152" s="377"/>
      <c r="DUL152" s="377"/>
      <c r="DUM152" s="377"/>
      <c r="DUN152" s="377"/>
      <c r="DUO152" s="377"/>
      <c r="DUP152" s="377"/>
      <c r="DUQ152" s="377"/>
      <c r="DUR152" s="377"/>
      <c r="DUS152" s="377"/>
      <c r="DUT152" s="377"/>
      <c r="DUU152" s="377"/>
      <c r="DUV152" s="377"/>
      <c r="DUW152" s="377"/>
      <c r="DUX152" s="377"/>
      <c r="DUY152" s="377"/>
      <c r="DUZ152" s="377"/>
      <c r="DVA152" s="377"/>
      <c r="DVB152" s="377"/>
      <c r="DVC152" s="377"/>
      <c r="DVD152" s="377"/>
      <c r="DVE152" s="377"/>
      <c r="DVF152" s="377"/>
      <c r="DVG152" s="377"/>
      <c r="DVH152" s="377"/>
      <c r="DVI152" s="377"/>
      <c r="DVJ152" s="377"/>
      <c r="DVK152" s="377"/>
      <c r="DVL152" s="377"/>
      <c r="DVM152" s="377"/>
      <c r="DVN152" s="377"/>
      <c r="DVO152" s="377"/>
      <c r="DVP152" s="377"/>
      <c r="DVQ152" s="377"/>
      <c r="DVR152" s="377"/>
      <c r="DVS152" s="377"/>
      <c r="DVT152" s="377"/>
      <c r="DVU152" s="377"/>
      <c r="DVV152" s="377"/>
      <c r="DVW152" s="377"/>
      <c r="DVX152" s="377"/>
      <c r="DVY152" s="377"/>
      <c r="DVZ152" s="377"/>
      <c r="DWA152" s="377"/>
      <c r="DWB152" s="377"/>
      <c r="DWC152" s="377"/>
      <c r="DWD152" s="377"/>
      <c r="DWE152" s="377"/>
      <c r="DWF152" s="377"/>
      <c r="DWG152" s="377"/>
      <c r="DWH152" s="377"/>
      <c r="DWI152" s="377"/>
      <c r="DWJ152" s="377"/>
      <c r="DWK152" s="377"/>
      <c r="DWL152" s="377"/>
      <c r="DWM152" s="377"/>
      <c r="DWN152" s="377"/>
      <c r="DWO152" s="377"/>
      <c r="DWP152" s="377"/>
      <c r="DWQ152" s="377"/>
      <c r="DWR152" s="377"/>
      <c r="DWS152" s="377"/>
      <c r="DWT152" s="377"/>
      <c r="DWU152" s="377"/>
      <c r="DWV152" s="377"/>
      <c r="DWW152" s="377"/>
      <c r="DWX152" s="377"/>
      <c r="DWZ152" s="377"/>
      <c r="DXA152" s="377"/>
      <c r="DXB152" s="377"/>
      <c r="DXC152" s="377"/>
      <c r="DXD152" s="377"/>
      <c r="DXE152" s="377"/>
      <c r="DXF152" s="377"/>
      <c r="DXG152" s="377"/>
      <c r="DXH152" s="377"/>
      <c r="DXI152" s="377"/>
      <c r="DXJ152" s="377"/>
      <c r="DXK152" s="377"/>
      <c r="DXL152" s="377"/>
      <c r="DXM152" s="377"/>
      <c r="DXN152" s="377"/>
      <c r="DXO152" s="377"/>
      <c r="DXP152" s="377"/>
      <c r="DXQ152" s="377"/>
      <c r="DXR152" s="377"/>
      <c r="DXS152" s="377"/>
      <c r="DXT152" s="377"/>
      <c r="DXU152" s="377"/>
      <c r="DXV152" s="377"/>
      <c r="DXW152" s="377"/>
      <c r="DXX152" s="377"/>
      <c r="DXY152" s="377"/>
      <c r="DXZ152" s="377"/>
      <c r="DYA152" s="377"/>
      <c r="DYB152" s="377"/>
      <c r="DYC152" s="377"/>
      <c r="DYD152" s="377"/>
      <c r="DYE152" s="377"/>
      <c r="DYF152" s="377"/>
      <c r="DYG152" s="377"/>
      <c r="DYH152" s="377"/>
      <c r="DYI152" s="377"/>
      <c r="DYJ152" s="377"/>
      <c r="DYK152" s="377"/>
      <c r="DYL152" s="377"/>
      <c r="DYM152" s="377"/>
      <c r="DYN152" s="377"/>
      <c r="DYO152" s="377"/>
      <c r="DYP152" s="377"/>
      <c r="DYQ152" s="377"/>
      <c r="DYR152" s="377"/>
      <c r="DYS152" s="377"/>
      <c r="DYT152" s="377"/>
      <c r="DYU152" s="377"/>
      <c r="DYV152" s="377"/>
      <c r="DYW152" s="377"/>
      <c r="DYX152" s="377"/>
      <c r="DYY152" s="377"/>
      <c r="DYZ152" s="377"/>
      <c r="DZA152" s="377"/>
      <c r="DZB152" s="377"/>
      <c r="DZC152" s="377"/>
      <c r="DZD152" s="377"/>
      <c r="DZE152" s="377"/>
      <c r="DZF152" s="377"/>
      <c r="DZG152" s="377"/>
      <c r="DZH152" s="377"/>
      <c r="DZI152" s="377"/>
      <c r="DZJ152" s="377"/>
      <c r="DZK152" s="377"/>
      <c r="DZL152" s="377"/>
      <c r="DZM152" s="377"/>
      <c r="DZN152" s="377"/>
      <c r="DZO152" s="377"/>
      <c r="DZP152" s="377"/>
      <c r="DZQ152" s="377"/>
      <c r="DZR152" s="377"/>
      <c r="DZS152" s="377"/>
      <c r="DZT152" s="377"/>
      <c r="DZU152" s="377"/>
      <c r="DZV152" s="377"/>
      <c r="DZW152" s="377"/>
      <c r="DZX152" s="377"/>
      <c r="DZY152" s="377"/>
      <c r="DZZ152" s="377"/>
      <c r="EAA152" s="377"/>
      <c r="EAB152" s="377"/>
      <c r="EAC152" s="377"/>
      <c r="EAD152" s="377"/>
      <c r="EAE152" s="377"/>
      <c r="EAF152" s="377"/>
      <c r="EAG152" s="377"/>
      <c r="EAH152" s="377"/>
      <c r="EAI152" s="377"/>
      <c r="EAJ152" s="377"/>
      <c r="EAK152" s="377"/>
      <c r="EAL152" s="377"/>
      <c r="EAM152" s="377"/>
      <c r="EAN152" s="377"/>
      <c r="EAO152" s="377"/>
      <c r="EAP152" s="377"/>
      <c r="EAQ152" s="377"/>
      <c r="EAR152" s="377"/>
      <c r="EAS152" s="377"/>
      <c r="EAT152" s="377"/>
      <c r="EAU152" s="377"/>
      <c r="EAV152" s="377"/>
      <c r="EAW152" s="377"/>
      <c r="EAX152" s="377"/>
      <c r="EAY152" s="377"/>
      <c r="EAZ152" s="377"/>
      <c r="EBA152" s="377"/>
      <c r="EBB152" s="377"/>
      <c r="EBC152" s="377"/>
      <c r="EBD152" s="377"/>
      <c r="EBE152" s="377"/>
      <c r="EBF152" s="377"/>
      <c r="EBG152" s="377"/>
      <c r="EBH152" s="377"/>
      <c r="EBI152" s="377"/>
      <c r="EBJ152" s="377"/>
      <c r="EBK152" s="377"/>
      <c r="EBL152" s="377"/>
      <c r="EBM152" s="377"/>
      <c r="EBN152" s="377"/>
      <c r="EBO152" s="377"/>
      <c r="EBP152" s="377"/>
      <c r="EBQ152" s="377"/>
      <c r="EBR152" s="377"/>
      <c r="EBS152" s="377"/>
      <c r="EBT152" s="377"/>
      <c r="EBU152" s="377"/>
      <c r="EBV152" s="377"/>
      <c r="EBW152" s="377"/>
      <c r="EBX152" s="377"/>
      <c r="EBY152" s="377"/>
      <c r="EBZ152" s="377"/>
      <c r="ECA152" s="377"/>
      <c r="ECB152" s="377"/>
      <c r="ECC152" s="377"/>
      <c r="ECD152" s="377"/>
      <c r="ECE152" s="377"/>
      <c r="ECF152" s="377"/>
      <c r="ECG152" s="377"/>
      <c r="ECH152" s="377"/>
      <c r="ECI152" s="377"/>
      <c r="ECJ152" s="377"/>
      <c r="ECK152" s="377"/>
      <c r="ECL152" s="377"/>
      <c r="ECM152" s="377"/>
      <c r="ECN152" s="377"/>
      <c r="ECO152" s="377"/>
      <c r="ECP152" s="377"/>
      <c r="ECQ152" s="377"/>
      <c r="ECR152" s="377"/>
      <c r="ECS152" s="377"/>
      <c r="ECT152" s="377"/>
      <c r="ECU152" s="377"/>
      <c r="ECV152" s="377"/>
      <c r="ECW152" s="377"/>
      <c r="ECX152" s="377"/>
      <c r="ECY152" s="377"/>
      <c r="ECZ152" s="377"/>
      <c r="EDA152" s="377"/>
      <c r="EDB152" s="377"/>
      <c r="EDC152" s="377"/>
      <c r="EDD152" s="377"/>
      <c r="EDE152" s="377"/>
      <c r="EDF152" s="377"/>
      <c r="EDG152" s="377"/>
      <c r="EDH152" s="377"/>
      <c r="EDI152" s="377"/>
      <c r="EDJ152" s="377"/>
      <c r="EDK152" s="377"/>
      <c r="EDL152" s="377"/>
      <c r="EDM152" s="377"/>
      <c r="EDN152" s="377"/>
      <c r="EDO152" s="377"/>
      <c r="EDP152" s="377"/>
      <c r="EDQ152" s="377"/>
      <c r="EDR152" s="377"/>
      <c r="EDS152" s="377"/>
      <c r="EDT152" s="377"/>
      <c r="EDU152" s="377"/>
      <c r="EDV152" s="377"/>
      <c r="EDW152" s="377"/>
      <c r="EDX152" s="377"/>
      <c r="EDY152" s="377"/>
      <c r="EDZ152" s="377"/>
      <c r="EEA152" s="377"/>
      <c r="EEB152" s="377"/>
      <c r="EEC152" s="377"/>
      <c r="EED152" s="377"/>
      <c r="EEE152" s="377"/>
      <c r="EEF152" s="377"/>
      <c r="EEG152" s="377"/>
      <c r="EEH152" s="377"/>
      <c r="EEI152" s="377"/>
      <c r="EEJ152" s="377"/>
      <c r="EEK152" s="377"/>
      <c r="EEL152" s="377"/>
      <c r="EEM152" s="377"/>
      <c r="EEN152" s="377"/>
      <c r="EEO152" s="377"/>
      <c r="EEP152" s="377"/>
      <c r="EEQ152" s="377"/>
      <c r="EER152" s="377"/>
      <c r="EES152" s="377"/>
      <c r="EET152" s="377"/>
      <c r="EEU152" s="377"/>
      <c r="EEV152" s="377"/>
      <c r="EEW152" s="377"/>
      <c r="EEX152" s="377"/>
      <c r="EEY152" s="377"/>
      <c r="EEZ152" s="377"/>
      <c r="EFA152" s="377"/>
      <c r="EFB152" s="377"/>
      <c r="EFC152" s="377"/>
      <c r="EFD152" s="377"/>
      <c r="EFE152" s="377"/>
      <c r="EFF152" s="377"/>
      <c r="EFG152" s="377"/>
      <c r="EFH152" s="377"/>
      <c r="EFI152" s="377"/>
      <c r="EFJ152" s="377"/>
      <c r="EFK152" s="377"/>
      <c r="EFL152" s="377"/>
      <c r="EFM152" s="377"/>
      <c r="EFN152" s="377"/>
      <c r="EFO152" s="377"/>
      <c r="EFP152" s="377"/>
      <c r="EFQ152" s="377"/>
      <c r="EFR152" s="377"/>
      <c r="EFS152" s="377"/>
      <c r="EFT152" s="377"/>
      <c r="EFU152" s="377"/>
      <c r="EFV152" s="377"/>
      <c r="EFW152" s="377"/>
      <c r="EFX152" s="377"/>
      <c r="EFY152" s="377"/>
      <c r="EFZ152" s="377"/>
      <c r="EGA152" s="377"/>
      <c r="EGB152" s="377"/>
      <c r="EGC152" s="377"/>
      <c r="EGD152" s="377"/>
      <c r="EGE152" s="377"/>
      <c r="EGF152" s="377"/>
      <c r="EGG152" s="377"/>
      <c r="EGH152" s="377"/>
      <c r="EGI152" s="377"/>
      <c r="EGJ152" s="377"/>
      <c r="EGK152" s="377"/>
      <c r="EGL152" s="377"/>
      <c r="EGM152" s="377"/>
      <c r="EGN152" s="377"/>
      <c r="EGO152" s="377"/>
      <c r="EGP152" s="377"/>
      <c r="EGQ152" s="377"/>
      <c r="EGR152" s="377"/>
      <c r="EGS152" s="377"/>
      <c r="EGT152" s="377"/>
      <c r="EGV152" s="377"/>
      <c r="EGW152" s="377"/>
      <c r="EGX152" s="377"/>
      <c r="EGY152" s="377"/>
      <c r="EGZ152" s="377"/>
      <c r="EHA152" s="377"/>
      <c r="EHB152" s="377"/>
      <c r="EHC152" s="377"/>
      <c r="EHD152" s="377"/>
      <c r="EHE152" s="377"/>
      <c r="EHF152" s="377"/>
      <c r="EHG152" s="377"/>
      <c r="EHH152" s="377"/>
      <c r="EHI152" s="377"/>
      <c r="EHJ152" s="377"/>
      <c r="EHK152" s="377"/>
      <c r="EHL152" s="377"/>
      <c r="EHM152" s="377"/>
      <c r="EHN152" s="377"/>
      <c r="EHO152" s="377"/>
      <c r="EHP152" s="377"/>
      <c r="EHQ152" s="377"/>
      <c r="EHR152" s="377"/>
      <c r="EHS152" s="377"/>
      <c r="EHT152" s="377"/>
      <c r="EHU152" s="377"/>
      <c r="EHV152" s="377"/>
      <c r="EHW152" s="377"/>
      <c r="EHX152" s="377"/>
      <c r="EHY152" s="377"/>
      <c r="EHZ152" s="377"/>
      <c r="EIA152" s="377"/>
      <c r="EIB152" s="377"/>
      <c r="EIC152" s="377"/>
      <c r="EID152" s="377"/>
      <c r="EIE152" s="377"/>
      <c r="EIF152" s="377"/>
      <c r="EIG152" s="377"/>
      <c r="EIH152" s="377"/>
      <c r="EII152" s="377"/>
      <c r="EIJ152" s="377"/>
      <c r="EIK152" s="377"/>
      <c r="EIL152" s="377"/>
      <c r="EIM152" s="377"/>
      <c r="EIN152" s="377"/>
      <c r="EIO152" s="377"/>
      <c r="EIP152" s="377"/>
      <c r="EIQ152" s="377"/>
      <c r="EIR152" s="377"/>
      <c r="EIS152" s="377"/>
      <c r="EIT152" s="377"/>
      <c r="EIU152" s="377"/>
      <c r="EIV152" s="377"/>
      <c r="EIW152" s="377"/>
      <c r="EIX152" s="377"/>
      <c r="EIY152" s="377"/>
      <c r="EIZ152" s="377"/>
      <c r="EJA152" s="377"/>
      <c r="EJB152" s="377"/>
      <c r="EJC152" s="377"/>
      <c r="EJD152" s="377"/>
      <c r="EJE152" s="377"/>
      <c r="EJF152" s="377"/>
      <c r="EJG152" s="377"/>
      <c r="EJH152" s="377"/>
      <c r="EJI152" s="377"/>
      <c r="EJJ152" s="377"/>
      <c r="EJK152" s="377"/>
      <c r="EJL152" s="377"/>
      <c r="EJM152" s="377"/>
      <c r="EJN152" s="377"/>
      <c r="EJO152" s="377"/>
      <c r="EJP152" s="377"/>
      <c r="EJQ152" s="377"/>
      <c r="EJR152" s="377"/>
      <c r="EJS152" s="377"/>
      <c r="EJT152" s="377"/>
      <c r="EJU152" s="377"/>
      <c r="EJV152" s="377"/>
      <c r="EJW152" s="377"/>
      <c r="EJX152" s="377"/>
      <c r="EJY152" s="377"/>
      <c r="EJZ152" s="377"/>
      <c r="EKA152" s="377"/>
      <c r="EKB152" s="377"/>
      <c r="EKC152" s="377"/>
      <c r="EKD152" s="377"/>
      <c r="EKE152" s="377"/>
      <c r="EKF152" s="377"/>
      <c r="EKG152" s="377"/>
      <c r="EKH152" s="377"/>
      <c r="EKI152" s="377"/>
      <c r="EKJ152" s="377"/>
      <c r="EKK152" s="377"/>
      <c r="EKL152" s="377"/>
      <c r="EKM152" s="377"/>
      <c r="EKN152" s="377"/>
      <c r="EKO152" s="377"/>
      <c r="EKP152" s="377"/>
      <c r="EKQ152" s="377"/>
      <c r="EKR152" s="377"/>
      <c r="EKS152" s="377"/>
      <c r="EKT152" s="377"/>
      <c r="EKU152" s="377"/>
      <c r="EKV152" s="377"/>
      <c r="EKW152" s="377"/>
      <c r="EKX152" s="377"/>
      <c r="EKY152" s="377"/>
      <c r="EKZ152" s="377"/>
      <c r="ELA152" s="377"/>
      <c r="ELB152" s="377"/>
      <c r="ELC152" s="377"/>
      <c r="ELD152" s="377"/>
      <c r="ELE152" s="377"/>
      <c r="ELF152" s="377"/>
      <c r="ELG152" s="377"/>
      <c r="ELH152" s="377"/>
      <c r="ELI152" s="377"/>
      <c r="ELJ152" s="377"/>
      <c r="ELK152" s="377"/>
      <c r="ELL152" s="377"/>
      <c r="ELM152" s="377"/>
      <c r="ELN152" s="377"/>
      <c r="ELO152" s="377"/>
      <c r="ELP152" s="377"/>
      <c r="ELQ152" s="377"/>
      <c r="ELR152" s="377"/>
      <c r="ELS152" s="377"/>
      <c r="ELT152" s="377"/>
      <c r="ELU152" s="377"/>
      <c r="ELV152" s="377"/>
      <c r="ELW152" s="377"/>
      <c r="ELX152" s="377"/>
      <c r="ELY152" s="377"/>
      <c r="ELZ152" s="377"/>
      <c r="EMA152" s="377"/>
      <c r="EMB152" s="377"/>
      <c r="EMC152" s="377"/>
      <c r="EMD152" s="377"/>
      <c r="EME152" s="377"/>
      <c r="EMF152" s="377"/>
      <c r="EMG152" s="377"/>
      <c r="EMH152" s="377"/>
      <c r="EMI152" s="377"/>
      <c r="EMJ152" s="377"/>
      <c r="EMK152" s="377"/>
      <c r="EML152" s="377"/>
      <c r="EMM152" s="377"/>
      <c r="EMN152" s="377"/>
      <c r="EMO152" s="377"/>
      <c r="EMP152" s="377"/>
      <c r="EMQ152" s="377"/>
      <c r="EMR152" s="377"/>
      <c r="EMS152" s="377"/>
      <c r="EMT152" s="377"/>
      <c r="EMU152" s="377"/>
      <c r="EMV152" s="377"/>
      <c r="EMW152" s="377"/>
      <c r="EMX152" s="377"/>
      <c r="EMY152" s="377"/>
      <c r="EMZ152" s="377"/>
      <c r="ENA152" s="377"/>
      <c r="ENB152" s="377"/>
      <c r="ENC152" s="377"/>
      <c r="END152" s="377"/>
      <c r="ENE152" s="377"/>
      <c r="ENF152" s="377"/>
      <c r="ENG152" s="377"/>
      <c r="ENH152" s="377"/>
      <c r="ENI152" s="377"/>
      <c r="ENJ152" s="377"/>
      <c r="ENK152" s="377"/>
      <c r="ENL152" s="377"/>
      <c r="ENM152" s="377"/>
      <c r="ENN152" s="377"/>
      <c r="ENO152" s="377"/>
      <c r="ENP152" s="377"/>
      <c r="ENQ152" s="377"/>
      <c r="ENR152" s="377"/>
      <c r="ENS152" s="377"/>
      <c r="ENT152" s="377"/>
      <c r="ENU152" s="377"/>
      <c r="ENV152" s="377"/>
      <c r="ENW152" s="377"/>
      <c r="ENX152" s="377"/>
      <c r="ENY152" s="377"/>
      <c r="ENZ152" s="377"/>
      <c r="EOA152" s="377"/>
      <c r="EOB152" s="377"/>
      <c r="EOC152" s="377"/>
      <c r="EOD152" s="377"/>
      <c r="EOE152" s="377"/>
      <c r="EOF152" s="377"/>
      <c r="EOG152" s="377"/>
      <c r="EOH152" s="377"/>
      <c r="EOI152" s="377"/>
      <c r="EOJ152" s="377"/>
      <c r="EOK152" s="377"/>
      <c r="EOL152" s="377"/>
      <c r="EOM152" s="377"/>
      <c r="EON152" s="377"/>
      <c r="EOO152" s="377"/>
      <c r="EOP152" s="377"/>
      <c r="EOQ152" s="377"/>
      <c r="EOR152" s="377"/>
      <c r="EOS152" s="377"/>
      <c r="EOT152" s="377"/>
      <c r="EOU152" s="377"/>
      <c r="EOV152" s="377"/>
      <c r="EOW152" s="377"/>
      <c r="EOX152" s="377"/>
      <c r="EOY152" s="377"/>
      <c r="EOZ152" s="377"/>
      <c r="EPA152" s="377"/>
      <c r="EPB152" s="377"/>
      <c r="EPC152" s="377"/>
      <c r="EPD152" s="377"/>
      <c r="EPE152" s="377"/>
      <c r="EPF152" s="377"/>
      <c r="EPG152" s="377"/>
      <c r="EPH152" s="377"/>
      <c r="EPI152" s="377"/>
      <c r="EPJ152" s="377"/>
      <c r="EPK152" s="377"/>
      <c r="EPL152" s="377"/>
      <c r="EPM152" s="377"/>
      <c r="EPN152" s="377"/>
      <c r="EPO152" s="377"/>
      <c r="EPP152" s="377"/>
      <c r="EPQ152" s="377"/>
      <c r="EPR152" s="377"/>
      <c r="EPS152" s="377"/>
      <c r="EPT152" s="377"/>
      <c r="EPU152" s="377"/>
      <c r="EPV152" s="377"/>
      <c r="EPW152" s="377"/>
      <c r="EPX152" s="377"/>
      <c r="EPY152" s="377"/>
      <c r="EPZ152" s="377"/>
      <c r="EQA152" s="377"/>
      <c r="EQB152" s="377"/>
      <c r="EQC152" s="377"/>
      <c r="EQD152" s="377"/>
      <c r="EQE152" s="377"/>
      <c r="EQF152" s="377"/>
      <c r="EQG152" s="377"/>
      <c r="EQH152" s="377"/>
      <c r="EQI152" s="377"/>
      <c r="EQJ152" s="377"/>
      <c r="EQK152" s="377"/>
      <c r="EQL152" s="377"/>
      <c r="EQM152" s="377"/>
      <c r="EQN152" s="377"/>
      <c r="EQO152" s="377"/>
      <c r="EQP152" s="377"/>
      <c r="EQR152" s="377"/>
      <c r="EQS152" s="377"/>
      <c r="EQT152" s="377"/>
      <c r="EQU152" s="377"/>
      <c r="EQV152" s="377"/>
      <c r="EQW152" s="377"/>
      <c r="EQX152" s="377"/>
      <c r="EQY152" s="377"/>
      <c r="EQZ152" s="377"/>
      <c r="ERA152" s="377"/>
      <c r="ERB152" s="377"/>
      <c r="ERC152" s="377"/>
      <c r="ERD152" s="377"/>
      <c r="ERE152" s="377"/>
      <c r="ERF152" s="377"/>
      <c r="ERG152" s="377"/>
      <c r="ERH152" s="377"/>
      <c r="ERI152" s="377"/>
      <c r="ERJ152" s="377"/>
      <c r="ERK152" s="377"/>
      <c r="ERL152" s="377"/>
      <c r="ERM152" s="377"/>
      <c r="ERN152" s="377"/>
      <c r="ERO152" s="377"/>
      <c r="ERP152" s="377"/>
      <c r="ERQ152" s="377"/>
      <c r="ERR152" s="377"/>
      <c r="ERS152" s="377"/>
      <c r="ERT152" s="377"/>
      <c r="ERU152" s="377"/>
      <c r="ERV152" s="377"/>
      <c r="ERW152" s="377"/>
      <c r="ERX152" s="377"/>
      <c r="ERY152" s="377"/>
      <c r="ERZ152" s="377"/>
      <c r="ESA152" s="377"/>
      <c r="ESB152" s="377"/>
      <c r="ESC152" s="377"/>
      <c r="ESD152" s="377"/>
      <c r="ESE152" s="377"/>
      <c r="ESF152" s="377"/>
      <c r="ESG152" s="377"/>
      <c r="ESH152" s="377"/>
      <c r="ESI152" s="377"/>
      <c r="ESJ152" s="377"/>
      <c r="ESK152" s="377"/>
      <c r="ESL152" s="377"/>
      <c r="ESM152" s="377"/>
      <c r="ESN152" s="377"/>
      <c r="ESO152" s="377"/>
      <c r="ESP152" s="377"/>
      <c r="ESQ152" s="377"/>
      <c r="ESR152" s="377"/>
      <c r="ESS152" s="377"/>
      <c r="EST152" s="377"/>
      <c r="ESU152" s="377"/>
      <c r="ESV152" s="377"/>
      <c r="ESW152" s="377"/>
      <c r="ESX152" s="377"/>
      <c r="ESY152" s="377"/>
      <c r="ESZ152" s="377"/>
      <c r="ETA152" s="377"/>
      <c r="ETB152" s="377"/>
      <c r="ETC152" s="377"/>
      <c r="ETD152" s="377"/>
      <c r="ETE152" s="377"/>
      <c r="ETF152" s="377"/>
      <c r="ETG152" s="377"/>
      <c r="ETH152" s="377"/>
      <c r="ETI152" s="377"/>
      <c r="ETJ152" s="377"/>
      <c r="ETK152" s="377"/>
      <c r="ETL152" s="377"/>
      <c r="ETM152" s="377"/>
      <c r="ETN152" s="377"/>
      <c r="ETO152" s="377"/>
      <c r="ETP152" s="377"/>
      <c r="ETQ152" s="377"/>
      <c r="ETR152" s="377"/>
      <c r="ETS152" s="377"/>
      <c r="ETT152" s="377"/>
      <c r="ETU152" s="377"/>
      <c r="ETV152" s="377"/>
      <c r="ETW152" s="377"/>
      <c r="ETX152" s="377"/>
      <c r="ETY152" s="377"/>
      <c r="ETZ152" s="377"/>
      <c r="EUA152" s="377"/>
      <c r="EUB152" s="377"/>
      <c r="EUC152" s="377"/>
      <c r="EUD152" s="377"/>
      <c r="EUE152" s="377"/>
      <c r="EUF152" s="377"/>
      <c r="EUG152" s="377"/>
      <c r="EUH152" s="377"/>
      <c r="EUI152" s="377"/>
      <c r="EUJ152" s="377"/>
      <c r="EUK152" s="377"/>
      <c r="EUL152" s="377"/>
      <c r="EUM152" s="377"/>
      <c r="EUN152" s="377"/>
      <c r="EUO152" s="377"/>
      <c r="EUP152" s="377"/>
      <c r="EUQ152" s="377"/>
      <c r="EUR152" s="377"/>
      <c r="EUS152" s="377"/>
      <c r="EUT152" s="377"/>
      <c r="EUU152" s="377"/>
      <c r="EUV152" s="377"/>
      <c r="EUW152" s="377"/>
      <c r="EUX152" s="377"/>
      <c r="EUY152" s="377"/>
      <c r="EUZ152" s="377"/>
      <c r="EVA152" s="377"/>
      <c r="EVB152" s="377"/>
      <c r="EVC152" s="377"/>
      <c r="EVD152" s="377"/>
      <c r="EVE152" s="377"/>
      <c r="EVF152" s="377"/>
      <c r="EVG152" s="377"/>
      <c r="EVH152" s="377"/>
      <c r="EVI152" s="377"/>
      <c r="EVJ152" s="377"/>
      <c r="EVK152" s="377"/>
      <c r="EVL152" s="377"/>
      <c r="EVM152" s="377"/>
      <c r="EVN152" s="377"/>
      <c r="EVO152" s="377"/>
      <c r="EVP152" s="377"/>
      <c r="EVQ152" s="377"/>
      <c r="EVR152" s="377"/>
      <c r="EVS152" s="377"/>
      <c r="EVT152" s="377"/>
      <c r="EVU152" s="377"/>
      <c r="EVV152" s="377"/>
      <c r="EVW152" s="377"/>
      <c r="EVX152" s="377"/>
      <c r="EVY152" s="377"/>
      <c r="EVZ152" s="377"/>
      <c r="EWA152" s="377"/>
      <c r="EWB152" s="377"/>
      <c r="EWC152" s="377"/>
      <c r="EWD152" s="377"/>
      <c r="EWE152" s="377"/>
      <c r="EWF152" s="377"/>
      <c r="EWG152" s="377"/>
      <c r="EWH152" s="377"/>
      <c r="EWI152" s="377"/>
      <c r="EWJ152" s="377"/>
      <c r="EWK152" s="377"/>
      <c r="EWL152" s="377"/>
      <c r="EWM152" s="377"/>
      <c r="EWN152" s="377"/>
      <c r="EWO152" s="377"/>
      <c r="EWP152" s="377"/>
      <c r="EWQ152" s="377"/>
      <c r="EWR152" s="377"/>
      <c r="EWS152" s="377"/>
      <c r="EWT152" s="377"/>
      <c r="EWU152" s="377"/>
      <c r="EWV152" s="377"/>
      <c r="EWW152" s="377"/>
      <c r="EWX152" s="377"/>
      <c r="EWY152" s="377"/>
      <c r="EWZ152" s="377"/>
      <c r="EXA152" s="377"/>
      <c r="EXB152" s="377"/>
      <c r="EXC152" s="377"/>
      <c r="EXD152" s="377"/>
      <c r="EXE152" s="377"/>
      <c r="EXF152" s="377"/>
      <c r="EXG152" s="377"/>
      <c r="EXH152" s="377"/>
      <c r="EXI152" s="377"/>
      <c r="EXJ152" s="377"/>
      <c r="EXK152" s="377"/>
      <c r="EXL152" s="377"/>
      <c r="EXM152" s="377"/>
      <c r="EXN152" s="377"/>
      <c r="EXO152" s="377"/>
      <c r="EXP152" s="377"/>
      <c r="EXQ152" s="377"/>
      <c r="EXR152" s="377"/>
      <c r="EXS152" s="377"/>
      <c r="EXT152" s="377"/>
      <c r="EXU152" s="377"/>
      <c r="EXV152" s="377"/>
      <c r="EXW152" s="377"/>
      <c r="EXX152" s="377"/>
      <c r="EXY152" s="377"/>
      <c r="EXZ152" s="377"/>
      <c r="EYA152" s="377"/>
      <c r="EYB152" s="377"/>
      <c r="EYC152" s="377"/>
      <c r="EYD152" s="377"/>
      <c r="EYE152" s="377"/>
      <c r="EYF152" s="377"/>
      <c r="EYG152" s="377"/>
      <c r="EYH152" s="377"/>
      <c r="EYI152" s="377"/>
      <c r="EYJ152" s="377"/>
      <c r="EYK152" s="377"/>
      <c r="EYL152" s="377"/>
      <c r="EYM152" s="377"/>
      <c r="EYN152" s="377"/>
      <c r="EYO152" s="377"/>
      <c r="EYP152" s="377"/>
      <c r="EYQ152" s="377"/>
      <c r="EYR152" s="377"/>
      <c r="EYS152" s="377"/>
      <c r="EYT152" s="377"/>
      <c r="EYU152" s="377"/>
      <c r="EYV152" s="377"/>
      <c r="EYW152" s="377"/>
      <c r="EYX152" s="377"/>
      <c r="EYY152" s="377"/>
      <c r="EYZ152" s="377"/>
      <c r="EZA152" s="377"/>
      <c r="EZB152" s="377"/>
      <c r="EZC152" s="377"/>
      <c r="EZD152" s="377"/>
      <c r="EZE152" s="377"/>
      <c r="EZF152" s="377"/>
      <c r="EZG152" s="377"/>
      <c r="EZH152" s="377"/>
      <c r="EZI152" s="377"/>
      <c r="EZJ152" s="377"/>
      <c r="EZK152" s="377"/>
      <c r="EZL152" s="377"/>
      <c r="EZM152" s="377"/>
      <c r="EZN152" s="377"/>
      <c r="EZO152" s="377"/>
      <c r="EZP152" s="377"/>
      <c r="EZQ152" s="377"/>
      <c r="EZR152" s="377"/>
      <c r="EZS152" s="377"/>
      <c r="EZT152" s="377"/>
      <c r="EZU152" s="377"/>
      <c r="EZV152" s="377"/>
      <c r="EZW152" s="377"/>
      <c r="EZX152" s="377"/>
      <c r="EZY152" s="377"/>
      <c r="EZZ152" s="377"/>
      <c r="FAA152" s="377"/>
      <c r="FAB152" s="377"/>
      <c r="FAC152" s="377"/>
      <c r="FAD152" s="377"/>
      <c r="FAE152" s="377"/>
      <c r="FAF152" s="377"/>
      <c r="FAG152" s="377"/>
      <c r="FAH152" s="377"/>
      <c r="FAI152" s="377"/>
      <c r="FAJ152" s="377"/>
      <c r="FAK152" s="377"/>
      <c r="FAL152" s="377"/>
      <c r="FAN152" s="377"/>
      <c r="FAO152" s="377"/>
      <c r="FAP152" s="377"/>
      <c r="FAQ152" s="377"/>
      <c r="FAR152" s="377"/>
      <c r="FAS152" s="377"/>
      <c r="FAT152" s="377"/>
      <c r="FAU152" s="377"/>
      <c r="FAV152" s="377"/>
      <c r="FAW152" s="377"/>
      <c r="FAX152" s="377"/>
      <c r="FAY152" s="377"/>
      <c r="FAZ152" s="377"/>
      <c r="FBA152" s="377"/>
      <c r="FBB152" s="377"/>
      <c r="FBC152" s="377"/>
      <c r="FBD152" s="377"/>
      <c r="FBE152" s="377"/>
      <c r="FBF152" s="377"/>
      <c r="FBG152" s="377"/>
      <c r="FBH152" s="377"/>
      <c r="FBI152" s="377"/>
      <c r="FBJ152" s="377"/>
      <c r="FBK152" s="377"/>
      <c r="FBL152" s="377"/>
      <c r="FBM152" s="377"/>
      <c r="FBN152" s="377"/>
      <c r="FBO152" s="377"/>
      <c r="FBP152" s="377"/>
      <c r="FBQ152" s="377"/>
      <c r="FBR152" s="377"/>
      <c r="FBS152" s="377"/>
      <c r="FBT152" s="377"/>
      <c r="FBU152" s="377"/>
      <c r="FBV152" s="377"/>
      <c r="FBW152" s="377"/>
      <c r="FBX152" s="377"/>
      <c r="FBY152" s="377"/>
      <c r="FBZ152" s="377"/>
      <c r="FCA152" s="377"/>
      <c r="FCB152" s="377"/>
      <c r="FCC152" s="377"/>
      <c r="FCD152" s="377"/>
      <c r="FCE152" s="377"/>
      <c r="FCF152" s="377"/>
      <c r="FCG152" s="377"/>
      <c r="FCH152" s="377"/>
      <c r="FCI152" s="377"/>
      <c r="FCJ152" s="377"/>
      <c r="FCK152" s="377"/>
      <c r="FCL152" s="377"/>
      <c r="FCM152" s="377"/>
      <c r="FCN152" s="377"/>
      <c r="FCO152" s="377"/>
      <c r="FCP152" s="377"/>
      <c r="FCQ152" s="377"/>
      <c r="FCR152" s="377"/>
      <c r="FCS152" s="377"/>
      <c r="FCT152" s="377"/>
      <c r="FCU152" s="377"/>
      <c r="FCV152" s="377"/>
      <c r="FCW152" s="377"/>
      <c r="FCX152" s="377"/>
      <c r="FCY152" s="377"/>
      <c r="FCZ152" s="377"/>
      <c r="FDA152" s="377"/>
      <c r="FDB152" s="377"/>
      <c r="FDC152" s="377"/>
      <c r="FDD152" s="377"/>
      <c r="FDE152" s="377"/>
      <c r="FDF152" s="377"/>
      <c r="FDG152" s="377"/>
      <c r="FDH152" s="377"/>
      <c r="FDI152" s="377"/>
      <c r="FDJ152" s="377"/>
      <c r="FDK152" s="377"/>
      <c r="FDL152" s="377"/>
      <c r="FDM152" s="377"/>
      <c r="FDN152" s="377"/>
      <c r="FDO152" s="377"/>
      <c r="FDP152" s="377"/>
      <c r="FDQ152" s="377"/>
      <c r="FDR152" s="377"/>
      <c r="FDS152" s="377"/>
      <c r="FDT152" s="377"/>
      <c r="FDU152" s="377"/>
      <c r="FDV152" s="377"/>
      <c r="FDW152" s="377"/>
      <c r="FDX152" s="377"/>
      <c r="FDY152" s="377"/>
      <c r="FDZ152" s="377"/>
      <c r="FEA152" s="377"/>
      <c r="FEB152" s="377"/>
      <c r="FEC152" s="377"/>
      <c r="FED152" s="377"/>
      <c r="FEE152" s="377"/>
      <c r="FEF152" s="377"/>
      <c r="FEG152" s="377"/>
      <c r="FEH152" s="377"/>
      <c r="FEI152" s="377"/>
      <c r="FEJ152" s="377"/>
      <c r="FEK152" s="377"/>
      <c r="FEL152" s="377"/>
      <c r="FEM152" s="377"/>
      <c r="FEN152" s="377"/>
      <c r="FEO152" s="377"/>
      <c r="FEP152" s="377"/>
      <c r="FEQ152" s="377"/>
      <c r="FER152" s="377"/>
      <c r="FES152" s="377"/>
      <c r="FET152" s="377"/>
      <c r="FEU152" s="377"/>
      <c r="FEV152" s="377"/>
      <c r="FEW152" s="377"/>
      <c r="FEX152" s="377"/>
      <c r="FEY152" s="377"/>
      <c r="FEZ152" s="377"/>
      <c r="FFA152" s="377"/>
      <c r="FFB152" s="377"/>
      <c r="FFC152" s="377"/>
      <c r="FFD152" s="377"/>
      <c r="FFE152" s="377"/>
      <c r="FFF152" s="377"/>
      <c r="FFG152" s="377"/>
      <c r="FFH152" s="377"/>
      <c r="FFI152" s="377"/>
      <c r="FFJ152" s="377"/>
      <c r="FFK152" s="377"/>
      <c r="FFL152" s="377"/>
      <c r="FFM152" s="377"/>
      <c r="FFN152" s="377"/>
      <c r="FFO152" s="377"/>
      <c r="FFP152" s="377"/>
      <c r="FFQ152" s="377"/>
      <c r="FFR152" s="377"/>
      <c r="FFS152" s="377"/>
      <c r="FFT152" s="377"/>
      <c r="FFU152" s="377"/>
      <c r="FFV152" s="377"/>
      <c r="FFW152" s="377"/>
      <c r="FFX152" s="377"/>
      <c r="FFY152" s="377"/>
      <c r="FFZ152" s="377"/>
      <c r="FGA152" s="377"/>
      <c r="FGB152" s="377"/>
      <c r="FGC152" s="377"/>
      <c r="FGD152" s="377"/>
      <c r="FGE152" s="377"/>
      <c r="FGF152" s="377"/>
      <c r="FGG152" s="377"/>
      <c r="FGH152" s="377"/>
      <c r="FGI152" s="377"/>
      <c r="FGJ152" s="377"/>
      <c r="FGK152" s="377"/>
      <c r="FGL152" s="377"/>
      <c r="FGM152" s="377"/>
      <c r="FGN152" s="377"/>
      <c r="FGO152" s="377"/>
      <c r="FGP152" s="377"/>
      <c r="FGQ152" s="377"/>
      <c r="FGR152" s="377"/>
      <c r="FGS152" s="377"/>
      <c r="FGT152" s="377"/>
      <c r="FGU152" s="377"/>
      <c r="FGV152" s="377"/>
      <c r="FGW152" s="377"/>
      <c r="FGX152" s="377"/>
      <c r="FGY152" s="377"/>
      <c r="FGZ152" s="377"/>
      <c r="FHA152" s="377"/>
      <c r="FHB152" s="377"/>
      <c r="FHC152" s="377"/>
      <c r="FHD152" s="377"/>
      <c r="FHE152" s="377"/>
      <c r="FHF152" s="377"/>
      <c r="FHG152" s="377"/>
      <c r="FHH152" s="377"/>
      <c r="FHI152" s="377"/>
      <c r="FHJ152" s="377"/>
      <c r="FHK152" s="377"/>
      <c r="FHL152" s="377"/>
      <c r="FHM152" s="377"/>
      <c r="FHN152" s="377"/>
      <c r="FHO152" s="377"/>
      <c r="FHP152" s="377"/>
      <c r="FHQ152" s="377"/>
      <c r="FHR152" s="377"/>
      <c r="FHS152" s="377"/>
      <c r="FHT152" s="377"/>
      <c r="FHU152" s="377"/>
      <c r="FHV152" s="377"/>
      <c r="FHW152" s="377"/>
      <c r="FHX152" s="377"/>
      <c r="FHY152" s="377"/>
      <c r="FHZ152" s="377"/>
      <c r="FIA152" s="377"/>
      <c r="FIB152" s="377"/>
      <c r="FIC152" s="377"/>
      <c r="FID152" s="377"/>
      <c r="FIE152" s="377"/>
      <c r="FIF152" s="377"/>
      <c r="FIG152" s="377"/>
      <c r="FIH152" s="377"/>
      <c r="FII152" s="377"/>
      <c r="FIJ152" s="377"/>
      <c r="FIK152" s="377"/>
      <c r="FIL152" s="377"/>
      <c r="FIM152" s="377"/>
      <c r="FIN152" s="377"/>
      <c r="FIO152" s="377"/>
      <c r="FIP152" s="377"/>
      <c r="FIQ152" s="377"/>
      <c r="FIR152" s="377"/>
      <c r="FIS152" s="377"/>
      <c r="FIT152" s="377"/>
      <c r="FIU152" s="377"/>
      <c r="FIV152" s="377"/>
      <c r="FIW152" s="377"/>
      <c r="FIX152" s="377"/>
      <c r="FIY152" s="377"/>
      <c r="FIZ152" s="377"/>
      <c r="FJA152" s="377"/>
      <c r="FJB152" s="377"/>
      <c r="FJC152" s="377"/>
      <c r="FJD152" s="377"/>
      <c r="FJE152" s="377"/>
      <c r="FJF152" s="377"/>
      <c r="FJG152" s="377"/>
      <c r="FJH152" s="377"/>
      <c r="FJI152" s="377"/>
      <c r="FJJ152" s="377"/>
      <c r="FJK152" s="377"/>
      <c r="FJL152" s="377"/>
      <c r="FJM152" s="377"/>
      <c r="FJN152" s="377"/>
      <c r="FJO152" s="377"/>
      <c r="FJP152" s="377"/>
      <c r="FJQ152" s="377"/>
      <c r="FJR152" s="377"/>
      <c r="FJS152" s="377"/>
      <c r="FJT152" s="377"/>
      <c r="FJU152" s="377"/>
      <c r="FJV152" s="377"/>
      <c r="FJW152" s="377"/>
      <c r="FJX152" s="377"/>
      <c r="FJY152" s="377"/>
      <c r="FJZ152" s="377"/>
      <c r="FKA152" s="377"/>
      <c r="FKB152" s="377"/>
      <c r="FKC152" s="377"/>
      <c r="FKD152" s="377"/>
      <c r="FKE152" s="377"/>
      <c r="FKF152" s="377"/>
      <c r="FKG152" s="377"/>
      <c r="FKH152" s="377"/>
      <c r="FKJ152" s="377"/>
      <c r="FKK152" s="377"/>
      <c r="FKL152" s="377"/>
      <c r="FKM152" s="377"/>
      <c r="FKN152" s="377"/>
      <c r="FKO152" s="377"/>
      <c r="FKP152" s="377"/>
      <c r="FKQ152" s="377"/>
      <c r="FKR152" s="377"/>
      <c r="FKS152" s="377"/>
      <c r="FKT152" s="377"/>
      <c r="FKU152" s="377"/>
      <c r="FKV152" s="377"/>
      <c r="FKW152" s="377"/>
      <c r="FKX152" s="377"/>
      <c r="FKY152" s="377"/>
      <c r="FKZ152" s="377"/>
      <c r="FLA152" s="377"/>
      <c r="FLB152" s="377"/>
      <c r="FLC152" s="377"/>
      <c r="FLD152" s="377"/>
      <c r="FLE152" s="377"/>
      <c r="FLF152" s="377"/>
      <c r="FLG152" s="377"/>
      <c r="FLH152" s="377"/>
      <c r="FLI152" s="377"/>
      <c r="FLJ152" s="377"/>
      <c r="FLK152" s="377"/>
      <c r="FLL152" s="377"/>
      <c r="FLM152" s="377"/>
      <c r="FLN152" s="377"/>
      <c r="FLO152" s="377"/>
      <c r="FLP152" s="377"/>
      <c r="FLQ152" s="377"/>
      <c r="FLR152" s="377"/>
      <c r="FLS152" s="377"/>
      <c r="FLT152" s="377"/>
      <c r="FLU152" s="377"/>
      <c r="FLV152" s="377"/>
      <c r="FLW152" s="377"/>
      <c r="FLX152" s="377"/>
      <c r="FLY152" s="377"/>
      <c r="FLZ152" s="377"/>
      <c r="FMA152" s="377"/>
      <c r="FMB152" s="377"/>
      <c r="FMC152" s="377"/>
      <c r="FMD152" s="377"/>
      <c r="FME152" s="377"/>
      <c r="FMF152" s="377"/>
      <c r="FMG152" s="377"/>
      <c r="FMH152" s="377"/>
      <c r="FMI152" s="377"/>
      <c r="FMJ152" s="377"/>
      <c r="FMK152" s="377"/>
      <c r="FML152" s="377"/>
      <c r="FMM152" s="377"/>
      <c r="FMN152" s="377"/>
      <c r="FMO152" s="377"/>
      <c r="FMP152" s="377"/>
      <c r="FMQ152" s="377"/>
      <c r="FMR152" s="377"/>
      <c r="FMS152" s="377"/>
      <c r="FMT152" s="377"/>
      <c r="FMU152" s="377"/>
      <c r="FMV152" s="377"/>
      <c r="FMW152" s="377"/>
      <c r="FMX152" s="377"/>
      <c r="FMY152" s="377"/>
      <c r="FMZ152" s="377"/>
      <c r="FNA152" s="377"/>
      <c r="FNB152" s="377"/>
      <c r="FNC152" s="377"/>
      <c r="FND152" s="377"/>
      <c r="FNE152" s="377"/>
      <c r="FNF152" s="377"/>
      <c r="FNG152" s="377"/>
      <c r="FNH152" s="377"/>
      <c r="FNI152" s="377"/>
      <c r="FNJ152" s="377"/>
      <c r="FNK152" s="377"/>
      <c r="FNL152" s="377"/>
      <c r="FNM152" s="377"/>
      <c r="FNN152" s="377"/>
      <c r="FNO152" s="377"/>
      <c r="FNP152" s="377"/>
      <c r="FNQ152" s="377"/>
      <c r="FNR152" s="377"/>
      <c r="FNS152" s="377"/>
      <c r="FNT152" s="377"/>
      <c r="FNU152" s="377"/>
      <c r="FNV152" s="377"/>
      <c r="FNW152" s="377"/>
      <c r="FNX152" s="377"/>
      <c r="FNY152" s="377"/>
      <c r="FNZ152" s="377"/>
      <c r="FOA152" s="377"/>
      <c r="FOB152" s="377"/>
      <c r="FOC152" s="377"/>
      <c r="FOD152" s="377"/>
      <c r="FOE152" s="377"/>
      <c r="FOF152" s="377"/>
      <c r="FOG152" s="377"/>
      <c r="FOH152" s="377"/>
      <c r="FOI152" s="377"/>
      <c r="FOJ152" s="377"/>
      <c r="FOK152" s="377"/>
      <c r="FOL152" s="377"/>
      <c r="FOM152" s="377"/>
      <c r="FON152" s="377"/>
      <c r="FOO152" s="377"/>
      <c r="FOP152" s="377"/>
      <c r="FOQ152" s="377"/>
      <c r="FOR152" s="377"/>
      <c r="FOS152" s="377"/>
      <c r="FOT152" s="377"/>
      <c r="FOU152" s="377"/>
      <c r="FOV152" s="377"/>
      <c r="FOW152" s="377"/>
      <c r="FOX152" s="377"/>
      <c r="FOY152" s="377"/>
      <c r="FOZ152" s="377"/>
      <c r="FPA152" s="377"/>
      <c r="FPB152" s="377"/>
      <c r="FPC152" s="377"/>
      <c r="FPD152" s="377"/>
      <c r="FPE152" s="377"/>
      <c r="FPF152" s="377"/>
      <c r="FPG152" s="377"/>
      <c r="FPH152" s="377"/>
      <c r="FPI152" s="377"/>
      <c r="FPJ152" s="377"/>
      <c r="FPK152" s="377"/>
      <c r="FPL152" s="377"/>
      <c r="FPM152" s="377"/>
      <c r="FPN152" s="377"/>
      <c r="FPO152" s="377"/>
      <c r="FPP152" s="377"/>
      <c r="FPQ152" s="377"/>
      <c r="FPR152" s="377"/>
      <c r="FPS152" s="377"/>
      <c r="FPT152" s="377"/>
      <c r="FPU152" s="377"/>
      <c r="FPV152" s="377"/>
      <c r="FPW152" s="377"/>
      <c r="FPX152" s="377"/>
      <c r="FPY152" s="377"/>
      <c r="FPZ152" s="377"/>
      <c r="FQA152" s="377"/>
      <c r="FQB152" s="377"/>
      <c r="FQC152" s="377"/>
      <c r="FQD152" s="377"/>
      <c r="FQE152" s="377"/>
      <c r="FQF152" s="377"/>
      <c r="FQG152" s="377"/>
      <c r="FQH152" s="377"/>
      <c r="FQI152" s="377"/>
      <c r="FQJ152" s="377"/>
      <c r="FQK152" s="377"/>
      <c r="FQL152" s="377"/>
      <c r="FQM152" s="377"/>
      <c r="FQN152" s="377"/>
      <c r="FQO152" s="377"/>
      <c r="FQP152" s="377"/>
      <c r="FQQ152" s="377"/>
      <c r="FQR152" s="377"/>
      <c r="FQS152" s="377"/>
      <c r="FQT152" s="377"/>
      <c r="FQU152" s="377"/>
      <c r="FQV152" s="377"/>
      <c r="FQW152" s="377"/>
      <c r="FQX152" s="377"/>
      <c r="FQY152" s="377"/>
      <c r="FQZ152" s="377"/>
      <c r="FRA152" s="377"/>
      <c r="FRB152" s="377"/>
      <c r="FRC152" s="377"/>
      <c r="FRD152" s="377"/>
      <c r="FRE152" s="377"/>
      <c r="FRF152" s="377"/>
      <c r="FRG152" s="377"/>
      <c r="FRH152" s="377"/>
      <c r="FRI152" s="377"/>
      <c r="FRJ152" s="377"/>
      <c r="FRK152" s="377"/>
      <c r="FRL152" s="377"/>
      <c r="FRM152" s="377"/>
      <c r="FRN152" s="377"/>
      <c r="FRO152" s="377"/>
      <c r="FRP152" s="377"/>
      <c r="FRQ152" s="377"/>
      <c r="FRR152" s="377"/>
      <c r="FRS152" s="377"/>
      <c r="FRT152" s="377"/>
      <c r="FRU152" s="377"/>
      <c r="FRV152" s="377"/>
      <c r="FRW152" s="377"/>
      <c r="FRX152" s="377"/>
      <c r="FRY152" s="377"/>
      <c r="FRZ152" s="377"/>
      <c r="FSA152" s="377"/>
      <c r="FSB152" s="377"/>
      <c r="FSC152" s="377"/>
      <c r="FSD152" s="377"/>
      <c r="FSE152" s="377"/>
      <c r="FSF152" s="377"/>
      <c r="FSG152" s="377"/>
      <c r="FSH152" s="377"/>
      <c r="FSI152" s="377"/>
      <c r="FSJ152" s="377"/>
      <c r="FSK152" s="377"/>
      <c r="FSL152" s="377"/>
      <c r="FSM152" s="377"/>
      <c r="FSN152" s="377"/>
      <c r="FSO152" s="377"/>
      <c r="FSP152" s="377"/>
      <c r="FSQ152" s="377"/>
      <c r="FSR152" s="377"/>
      <c r="FSS152" s="377"/>
      <c r="FST152" s="377"/>
      <c r="FSU152" s="377"/>
      <c r="FSV152" s="377"/>
      <c r="FSW152" s="377"/>
      <c r="FSX152" s="377"/>
      <c r="FSY152" s="377"/>
      <c r="FSZ152" s="377"/>
      <c r="FTA152" s="377"/>
      <c r="FTB152" s="377"/>
      <c r="FTC152" s="377"/>
      <c r="FTD152" s="377"/>
      <c r="FTE152" s="377"/>
      <c r="FTF152" s="377"/>
      <c r="FTG152" s="377"/>
      <c r="FTH152" s="377"/>
      <c r="FTI152" s="377"/>
      <c r="FTJ152" s="377"/>
      <c r="FTK152" s="377"/>
      <c r="FTL152" s="377"/>
      <c r="FTM152" s="377"/>
      <c r="FTN152" s="377"/>
      <c r="FTO152" s="377"/>
      <c r="FTP152" s="377"/>
      <c r="FTQ152" s="377"/>
      <c r="FTR152" s="377"/>
      <c r="FTS152" s="377"/>
      <c r="FTT152" s="377"/>
      <c r="FTU152" s="377"/>
      <c r="FTV152" s="377"/>
      <c r="FTW152" s="377"/>
      <c r="FTX152" s="377"/>
      <c r="FTY152" s="377"/>
      <c r="FTZ152" s="377"/>
      <c r="FUA152" s="377"/>
      <c r="FUB152" s="377"/>
      <c r="FUC152" s="377"/>
      <c r="FUD152" s="377"/>
      <c r="FUF152" s="377"/>
      <c r="FUG152" s="377"/>
      <c r="FUH152" s="377"/>
      <c r="FUI152" s="377"/>
      <c r="FUJ152" s="377"/>
      <c r="FUK152" s="377"/>
      <c r="FUL152" s="377"/>
      <c r="FUM152" s="377"/>
      <c r="FUN152" s="377"/>
      <c r="FUO152" s="377"/>
      <c r="FUP152" s="377"/>
      <c r="FUQ152" s="377"/>
      <c r="FUR152" s="377"/>
      <c r="FUS152" s="377"/>
      <c r="FUT152" s="377"/>
      <c r="FUU152" s="377"/>
      <c r="FUV152" s="377"/>
      <c r="FUW152" s="377"/>
      <c r="FUX152" s="377"/>
      <c r="FUY152" s="377"/>
      <c r="FUZ152" s="377"/>
      <c r="FVA152" s="377"/>
      <c r="FVB152" s="377"/>
      <c r="FVC152" s="377"/>
      <c r="FVD152" s="377"/>
      <c r="FVE152" s="377"/>
      <c r="FVF152" s="377"/>
      <c r="FVG152" s="377"/>
      <c r="FVH152" s="377"/>
      <c r="FVI152" s="377"/>
      <c r="FVJ152" s="377"/>
      <c r="FVK152" s="377"/>
      <c r="FVL152" s="377"/>
      <c r="FVM152" s="377"/>
      <c r="FVN152" s="377"/>
      <c r="FVO152" s="377"/>
      <c r="FVP152" s="377"/>
      <c r="FVQ152" s="377"/>
      <c r="FVR152" s="377"/>
      <c r="FVS152" s="377"/>
      <c r="FVT152" s="377"/>
      <c r="FVU152" s="377"/>
      <c r="FVV152" s="377"/>
      <c r="FVW152" s="377"/>
      <c r="FVX152" s="377"/>
      <c r="FVY152" s="377"/>
      <c r="FVZ152" s="377"/>
      <c r="FWA152" s="377"/>
      <c r="FWB152" s="377"/>
      <c r="FWC152" s="377"/>
      <c r="FWD152" s="377"/>
      <c r="FWE152" s="377"/>
      <c r="FWF152" s="377"/>
      <c r="FWG152" s="377"/>
      <c r="FWH152" s="377"/>
      <c r="FWI152" s="377"/>
      <c r="FWJ152" s="377"/>
      <c r="FWK152" s="377"/>
      <c r="FWL152" s="377"/>
      <c r="FWM152" s="377"/>
      <c r="FWN152" s="377"/>
      <c r="FWO152" s="377"/>
      <c r="FWP152" s="377"/>
      <c r="FWQ152" s="377"/>
      <c r="FWR152" s="377"/>
      <c r="FWS152" s="377"/>
      <c r="FWT152" s="377"/>
      <c r="FWU152" s="377"/>
      <c r="FWV152" s="377"/>
      <c r="FWW152" s="377"/>
      <c r="FWX152" s="377"/>
      <c r="FWY152" s="377"/>
      <c r="FWZ152" s="377"/>
      <c r="FXA152" s="377"/>
      <c r="FXB152" s="377"/>
      <c r="FXC152" s="377"/>
      <c r="FXD152" s="377"/>
      <c r="FXE152" s="377"/>
      <c r="FXF152" s="377"/>
      <c r="FXG152" s="377"/>
      <c r="FXH152" s="377"/>
      <c r="FXI152" s="377"/>
      <c r="FXJ152" s="377"/>
      <c r="FXK152" s="377"/>
      <c r="FXL152" s="377"/>
      <c r="FXM152" s="377"/>
      <c r="FXN152" s="377"/>
      <c r="FXO152" s="377"/>
      <c r="FXP152" s="377"/>
      <c r="FXQ152" s="377"/>
      <c r="FXR152" s="377"/>
      <c r="FXS152" s="377"/>
      <c r="FXT152" s="377"/>
      <c r="FXU152" s="377"/>
      <c r="FXV152" s="377"/>
      <c r="FXW152" s="377"/>
      <c r="FXX152" s="377"/>
      <c r="FXY152" s="377"/>
      <c r="FXZ152" s="377"/>
      <c r="FYA152" s="377"/>
      <c r="FYB152" s="377"/>
      <c r="FYC152" s="377"/>
      <c r="FYD152" s="377"/>
      <c r="FYE152" s="377"/>
      <c r="FYF152" s="377"/>
      <c r="FYG152" s="377"/>
      <c r="FYH152" s="377"/>
      <c r="FYI152" s="377"/>
      <c r="FYJ152" s="377"/>
      <c r="FYK152" s="377"/>
      <c r="FYL152" s="377"/>
      <c r="FYM152" s="377"/>
      <c r="FYN152" s="377"/>
      <c r="FYO152" s="377"/>
      <c r="FYP152" s="377"/>
      <c r="FYQ152" s="377"/>
      <c r="FYR152" s="377"/>
      <c r="FYS152" s="377"/>
      <c r="FYT152" s="377"/>
      <c r="FYU152" s="377"/>
      <c r="FYV152" s="377"/>
      <c r="FYW152" s="377"/>
      <c r="FYX152" s="377"/>
      <c r="FYY152" s="377"/>
      <c r="FYZ152" s="377"/>
      <c r="FZA152" s="377"/>
      <c r="FZB152" s="377"/>
      <c r="FZC152" s="377"/>
      <c r="FZD152" s="377"/>
      <c r="FZE152" s="377"/>
      <c r="FZF152" s="377"/>
      <c r="FZG152" s="377"/>
      <c r="FZH152" s="377"/>
      <c r="FZI152" s="377"/>
      <c r="FZJ152" s="377"/>
      <c r="FZK152" s="377"/>
      <c r="FZL152" s="377"/>
      <c r="FZM152" s="377"/>
      <c r="FZN152" s="377"/>
      <c r="FZO152" s="377"/>
      <c r="FZP152" s="377"/>
      <c r="FZQ152" s="377"/>
      <c r="FZR152" s="377"/>
      <c r="FZS152" s="377"/>
      <c r="FZT152" s="377"/>
      <c r="FZU152" s="377"/>
      <c r="FZV152" s="377"/>
      <c r="FZW152" s="377"/>
      <c r="FZX152" s="377"/>
      <c r="FZY152" s="377"/>
      <c r="FZZ152" s="377"/>
      <c r="GAA152" s="377"/>
      <c r="GAB152" s="377"/>
      <c r="GAC152" s="377"/>
      <c r="GAD152" s="377"/>
      <c r="GAE152" s="377"/>
      <c r="GAF152" s="377"/>
      <c r="GAG152" s="377"/>
      <c r="GAH152" s="377"/>
      <c r="GAI152" s="377"/>
      <c r="GAJ152" s="377"/>
      <c r="GAK152" s="377"/>
      <c r="GAL152" s="377"/>
      <c r="GAM152" s="377"/>
      <c r="GAN152" s="377"/>
      <c r="GAO152" s="377"/>
      <c r="GAP152" s="377"/>
      <c r="GAQ152" s="377"/>
      <c r="GAR152" s="377"/>
      <c r="GAS152" s="377"/>
      <c r="GAT152" s="377"/>
      <c r="GAU152" s="377"/>
      <c r="GAV152" s="377"/>
      <c r="GAW152" s="377"/>
      <c r="GAX152" s="377"/>
      <c r="GAY152" s="377"/>
      <c r="GAZ152" s="377"/>
      <c r="GBA152" s="377"/>
      <c r="GBB152" s="377"/>
      <c r="GBC152" s="377"/>
      <c r="GBD152" s="377"/>
      <c r="GBE152" s="377"/>
      <c r="GBF152" s="377"/>
      <c r="GBG152" s="377"/>
      <c r="GBH152" s="377"/>
      <c r="GBI152" s="377"/>
      <c r="GBJ152" s="377"/>
      <c r="GBK152" s="377"/>
      <c r="GBL152" s="377"/>
      <c r="GBM152" s="377"/>
      <c r="GBN152" s="377"/>
      <c r="GBO152" s="377"/>
      <c r="GBP152" s="377"/>
      <c r="GBQ152" s="377"/>
      <c r="GBR152" s="377"/>
      <c r="GBS152" s="377"/>
      <c r="GBT152" s="377"/>
      <c r="GBU152" s="377"/>
      <c r="GBV152" s="377"/>
      <c r="GBW152" s="377"/>
      <c r="GBX152" s="377"/>
      <c r="GBY152" s="377"/>
      <c r="GBZ152" s="377"/>
      <c r="GCA152" s="377"/>
      <c r="GCB152" s="377"/>
      <c r="GCC152" s="377"/>
      <c r="GCD152" s="377"/>
      <c r="GCE152" s="377"/>
      <c r="GCF152" s="377"/>
      <c r="GCG152" s="377"/>
      <c r="GCH152" s="377"/>
      <c r="GCI152" s="377"/>
      <c r="GCJ152" s="377"/>
      <c r="GCK152" s="377"/>
      <c r="GCL152" s="377"/>
      <c r="GCM152" s="377"/>
      <c r="GCN152" s="377"/>
      <c r="GCO152" s="377"/>
      <c r="GCP152" s="377"/>
      <c r="GCQ152" s="377"/>
      <c r="GCR152" s="377"/>
      <c r="GCS152" s="377"/>
      <c r="GCT152" s="377"/>
      <c r="GCU152" s="377"/>
      <c r="GCV152" s="377"/>
      <c r="GCW152" s="377"/>
      <c r="GCX152" s="377"/>
      <c r="GCY152" s="377"/>
      <c r="GCZ152" s="377"/>
      <c r="GDA152" s="377"/>
      <c r="GDB152" s="377"/>
      <c r="GDC152" s="377"/>
      <c r="GDD152" s="377"/>
      <c r="GDE152" s="377"/>
      <c r="GDF152" s="377"/>
      <c r="GDG152" s="377"/>
      <c r="GDH152" s="377"/>
      <c r="GDI152" s="377"/>
      <c r="GDJ152" s="377"/>
      <c r="GDK152" s="377"/>
      <c r="GDL152" s="377"/>
      <c r="GDM152" s="377"/>
      <c r="GDN152" s="377"/>
      <c r="GDO152" s="377"/>
      <c r="GDP152" s="377"/>
      <c r="GDQ152" s="377"/>
      <c r="GDR152" s="377"/>
      <c r="GDS152" s="377"/>
      <c r="GDT152" s="377"/>
      <c r="GDU152" s="377"/>
      <c r="GDV152" s="377"/>
      <c r="GDW152" s="377"/>
      <c r="GDX152" s="377"/>
      <c r="GDY152" s="377"/>
      <c r="GDZ152" s="377"/>
      <c r="GEB152" s="377"/>
      <c r="GEC152" s="377"/>
      <c r="GED152" s="377"/>
      <c r="GEE152" s="377"/>
      <c r="GEF152" s="377"/>
      <c r="GEG152" s="377"/>
      <c r="GEH152" s="377"/>
      <c r="GEI152" s="377"/>
      <c r="GEJ152" s="377"/>
      <c r="GEK152" s="377"/>
      <c r="GEL152" s="377"/>
      <c r="GEM152" s="377"/>
      <c r="GEN152" s="377"/>
      <c r="GEO152" s="377"/>
      <c r="GEP152" s="377"/>
      <c r="GEQ152" s="377"/>
      <c r="GER152" s="377"/>
      <c r="GES152" s="377"/>
      <c r="GET152" s="377"/>
      <c r="GEU152" s="377"/>
      <c r="GEV152" s="377"/>
      <c r="GEW152" s="377"/>
      <c r="GEX152" s="377"/>
      <c r="GEY152" s="377"/>
      <c r="GEZ152" s="377"/>
      <c r="GFA152" s="377"/>
      <c r="GFB152" s="377"/>
      <c r="GFC152" s="377"/>
      <c r="GFD152" s="377"/>
      <c r="GFE152" s="377"/>
      <c r="GFF152" s="377"/>
      <c r="GFG152" s="377"/>
      <c r="GFH152" s="377"/>
      <c r="GFI152" s="377"/>
      <c r="GFJ152" s="377"/>
      <c r="GFK152" s="377"/>
      <c r="GFL152" s="377"/>
      <c r="GFM152" s="377"/>
      <c r="GFN152" s="377"/>
      <c r="GFO152" s="377"/>
      <c r="GFP152" s="377"/>
      <c r="GFQ152" s="377"/>
      <c r="GFR152" s="377"/>
      <c r="GFS152" s="377"/>
      <c r="GFT152" s="377"/>
      <c r="GFU152" s="377"/>
      <c r="GFV152" s="377"/>
      <c r="GFW152" s="377"/>
      <c r="GFX152" s="377"/>
      <c r="GFY152" s="377"/>
      <c r="GFZ152" s="377"/>
      <c r="GGA152" s="377"/>
      <c r="GGB152" s="377"/>
      <c r="GGC152" s="377"/>
      <c r="GGD152" s="377"/>
      <c r="GGE152" s="377"/>
      <c r="GGF152" s="377"/>
      <c r="GGG152" s="377"/>
      <c r="GGH152" s="377"/>
      <c r="GGI152" s="377"/>
      <c r="GGJ152" s="377"/>
      <c r="GGK152" s="377"/>
      <c r="GGL152" s="377"/>
      <c r="GGM152" s="377"/>
      <c r="GGN152" s="377"/>
      <c r="GGO152" s="377"/>
      <c r="GGP152" s="377"/>
      <c r="GGQ152" s="377"/>
      <c r="GGR152" s="377"/>
      <c r="GGS152" s="377"/>
      <c r="GGT152" s="377"/>
      <c r="GGU152" s="377"/>
      <c r="GGV152" s="377"/>
      <c r="GGW152" s="377"/>
      <c r="GGX152" s="377"/>
      <c r="GGY152" s="377"/>
      <c r="GGZ152" s="377"/>
      <c r="GHA152" s="377"/>
      <c r="GHB152" s="377"/>
      <c r="GHC152" s="377"/>
      <c r="GHD152" s="377"/>
      <c r="GHE152" s="377"/>
      <c r="GHF152" s="377"/>
      <c r="GHG152" s="377"/>
      <c r="GHH152" s="377"/>
      <c r="GHI152" s="377"/>
      <c r="GHJ152" s="377"/>
      <c r="GHK152" s="377"/>
      <c r="GHL152" s="377"/>
      <c r="GHM152" s="377"/>
      <c r="GHN152" s="377"/>
      <c r="GHO152" s="377"/>
      <c r="GHP152" s="377"/>
      <c r="GHQ152" s="377"/>
      <c r="GHR152" s="377"/>
      <c r="GHS152" s="377"/>
      <c r="GHT152" s="377"/>
      <c r="GHU152" s="377"/>
      <c r="GHV152" s="377"/>
      <c r="GHW152" s="377"/>
      <c r="GHX152" s="377"/>
      <c r="GHY152" s="377"/>
      <c r="GHZ152" s="377"/>
      <c r="GIA152" s="377"/>
      <c r="GIB152" s="377"/>
      <c r="GIC152" s="377"/>
      <c r="GID152" s="377"/>
      <c r="GIE152" s="377"/>
      <c r="GIF152" s="377"/>
      <c r="GIG152" s="377"/>
      <c r="GIH152" s="377"/>
      <c r="GII152" s="377"/>
      <c r="GIJ152" s="377"/>
      <c r="GIK152" s="377"/>
      <c r="GIL152" s="377"/>
      <c r="GIM152" s="377"/>
      <c r="GIN152" s="377"/>
      <c r="GIO152" s="377"/>
      <c r="GIP152" s="377"/>
      <c r="GIQ152" s="377"/>
      <c r="GIR152" s="377"/>
      <c r="GIS152" s="377"/>
      <c r="GIT152" s="377"/>
      <c r="GIU152" s="377"/>
      <c r="GIV152" s="377"/>
      <c r="GIW152" s="377"/>
      <c r="GIX152" s="377"/>
      <c r="GIY152" s="377"/>
      <c r="GIZ152" s="377"/>
      <c r="GJA152" s="377"/>
      <c r="GJB152" s="377"/>
      <c r="GJC152" s="377"/>
      <c r="GJD152" s="377"/>
      <c r="GJE152" s="377"/>
      <c r="GJF152" s="377"/>
      <c r="GJG152" s="377"/>
      <c r="GJH152" s="377"/>
      <c r="GJI152" s="377"/>
      <c r="GJJ152" s="377"/>
      <c r="GJK152" s="377"/>
      <c r="GJL152" s="377"/>
      <c r="GJM152" s="377"/>
      <c r="GJN152" s="377"/>
      <c r="GJO152" s="377"/>
      <c r="GJP152" s="377"/>
      <c r="GJQ152" s="377"/>
      <c r="GJR152" s="377"/>
      <c r="GJS152" s="377"/>
      <c r="GJT152" s="377"/>
      <c r="GJU152" s="377"/>
      <c r="GJV152" s="377"/>
      <c r="GJW152" s="377"/>
      <c r="GJX152" s="377"/>
      <c r="GJY152" s="377"/>
      <c r="GJZ152" s="377"/>
      <c r="GKA152" s="377"/>
      <c r="GKB152" s="377"/>
      <c r="GKC152" s="377"/>
      <c r="GKD152" s="377"/>
      <c r="GKE152" s="377"/>
      <c r="GKF152" s="377"/>
      <c r="GKG152" s="377"/>
      <c r="GKH152" s="377"/>
      <c r="GKI152" s="377"/>
      <c r="GKJ152" s="377"/>
      <c r="GKK152" s="377"/>
      <c r="GKL152" s="377"/>
      <c r="GKM152" s="377"/>
      <c r="GKN152" s="377"/>
      <c r="GKO152" s="377"/>
      <c r="GKP152" s="377"/>
      <c r="GKQ152" s="377"/>
      <c r="GKR152" s="377"/>
      <c r="GKS152" s="377"/>
      <c r="GKT152" s="377"/>
      <c r="GKU152" s="377"/>
      <c r="GKV152" s="377"/>
      <c r="GKW152" s="377"/>
      <c r="GKX152" s="377"/>
      <c r="GKY152" s="377"/>
      <c r="GKZ152" s="377"/>
      <c r="GLA152" s="377"/>
      <c r="GLB152" s="377"/>
      <c r="GLC152" s="377"/>
      <c r="GLD152" s="377"/>
      <c r="GLE152" s="377"/>
      <c r="GLF152" s="377"/>
      <c r="GLG152" s="377"/>
      <c r="GLH152" s="377"/>
      <c r="GLI152" s="377"/>
      <c r="GLJ152" s="377"/>
      <c r="GLK152" s="377"/>
      <c r="GLL152" s="377"/>
      <c r="GLM152" s="377"/>
      <c r="GLN152" s="377"/>
      <c r="GLO152" s="377"/>
      <c r="GLP152" s="377"/>
      <c r="GLQ152" s="377"/>
      <c r="GLR152" s="377"/>
      <c r="GLS152" s="377"/>
      <c r="GLT152" s="377"/>
      <c r="GLU152" s="377"/>
      <c r="GLV152" s="377"/>
      <c r="GLW152" s="377"/>
      <c r="GLX152" s="377"/>
      <c r="GLY152" s="377"/>
      <c r="GLZ152" s="377"/>
      <c r="GMA152" s="377"/>
      <c r="GMB152" s="377"/>
      <c r="GMC152" s="377"/>
      <c r="GMD152" s="377"/>
      <c r="GME152" s="377"/>
      <c r="GMF152" s="377"/>
      <c r="GMG152" s="377"/>
      <c r="GMH152" s="377"/>
      <c r="GMI152" s="377"/>
      <c r="GMJ152" s="377"/>
      <c r="GMK152" s="377"/>
      <c r="GML152" s="377"/>
      <c r="GMM152" s="377"/>
      <c r="GMN152" s="377"/>
      <c r="GMO152" s="377"/>
      <c r="GMP152" s="377"/>
      <c r="GMQ152" s="377"/>
      <c r="GMR152" s="377"/>
      <c r="GMS152" s="377"/>
      <c r="GMT152" s="377"/>
      <c r="GMU152" s="377"/>
      <c r="GMV152" s="377"/>
      <c r="GMW152" s="377"/>
      <c r="GMX152" s="377"/>
      <c r="GMY152" s="377"/>
      <c r="GMZ152" s="377"/>
      <c r="GNA152" s="377"/>
      <c r="GNB152" s="377"/>
      <c r="GNC152" s="377"/>
      <c r="GND152" s="377"/>
      <c r="GNE152" s="377"/>
      <c r="GNF152" s="377"/>
      <c r="GNG152" s="377"/>
      <c r="GNH152" s="377"/>
      <c r="GNI152" s="377"/>
      <c r="GNJ152" s="377"/>
      <c r="GNK152" s="377"/>
      <c r="GNL152" s="377"/>
      <c r="GNM152" s="377"/>
      <c r="GNN152" s="377"/>
      <c r="GNO152" s="377"/>
      <c r="GNP152" s="377"/>
      <c r="GNQ152" s="377"/>
      <c r="GNR152" s="377"/>
      <c r="GNS152" s="377"/>
      <c r="GNT152" s="377"/>
      <c r="GNU152" s="377"/>
      <c r="GNV152" s="377"/>
      <c r="GNX152" s="377"/>
      <c r="GNY152" s="377"/>
      <c r="GNZ152" s="377"/>
      <c r="GOA152" s="377"/>
      <c r="GOB152" s="377"/>
      <c r="GOC152" s="377"/>
      <c r="GOD152" s="377"/>
      <c r="GOE152" s="377"/>
      <c r="GOF152" s="377"/>
      <c r="GOG152" s="377"/>
      <c r="GOH152" s="377"/>
      <c r="GOI152" s="377"/>
      <c r="GOJ152" s="377"/>
      <c r="GOK152" s="377"/>
      <c r="GOL152" s="377"/>
      <c r="GOM152" s="377"/>
      <c r="GON152" s="377"/>
      <c r="GOO152" s="377"/>
      <c r="GOP152" s="377"/>
      <c r="GOQ152" s="377"/>
      <c r="GOR152" s="377"/>
      <c r="GOS152" s="377"/>
      <c r="GOT152" s="377"/>
      <c r="GOU152" s="377"/>
      <c r="GOV152" s="377"/>
      <c r="GOW152" s="377"/>
      <c r="GOX152" s="377"/>
      <c r="GOY152" s="377"/>
      <c r="GOZ152" s="377"/>
      <c r="GPA152" s="377"/>
      <c r="GPB152" s="377"/>
      <c r="GPC152" s="377"/>
      <c r="GPD152" s="377"/>
      <c r="GPE152" s="377"/>
      <c r="GPF152" s="377"/>
      <c r="GPG152" s="377"/>
      <c r="GPH152" s="377"/>
      <c r="GPI152" s="377"/>
      <c r="GPJ152" s="377"/>
      <c r="GPK152" s="377"/>
      <c r="GPL152" s="377"/>
      <c r="GPM152" s="377"/>
      <c r="GPN152" s="377"/>
      <c r="GPO152" s="377"/>
      <c r="GPP152" s="377"/>
      <c r="GPQ152" s="377"/>
      <c r="GPR152" s="377"/>
      <c r="GPS152" s="377"/>
      <c r="GPT152" s="377"/>
      <c r="GPU152" s="377"/>
      <c r="GPV152" s="377"/>
      <c r="GPW152" s="377"/>
      <c r="GPX152" s="377"/>
      <c r="GPY152" s="377"/>
      <c r="GPZ152" s="377"/>
      <c r="GQA152" s="377"/>
      <c r="GQB152" s="377"/>
      <c r="GQC152" s="377"/>
      <c r="GQD152" s="377"/>
      <c r="GQE152" s="377"/>
      <c r="GQF152" s="377"/>
      <c r="GQG152" s="377"/>
      <c r="GQH152" s="377"/>
      <c r="GQI152" s="377"/>
      <c r="GQJ152" s="377"/>
      <c r="GQK152" s="377"/>
      <c r="GQL152" s="377"/>
      <c r="GQM152" s="377"/>
      <c r="GQN152" s="377"/>
      <c r="GQO152" s="377"/>
      <c r="GQP152" s="377"/>
      <c r="GQQ152" s="377"/>
      <c r="GQR152" s="377"/>
      <c r="GQS152" s="377"/>
      <c r="GQT152" s="377"/>
      <c r="GQU152" s="377"/>
      <c r="GQV152" s="377"/>
      <c r="GQW152" s="377"/>
      <c r="GQX152" s="377"/>
      <c r="GQY152" s="377"/>
      <c r="GQZ152" s="377"/>
      <c r="GRA152" s="377"/>
      <c r="GRB152" s="377"/>
      <c r="GRC152" s="377"/>
      <c r="GRD152" s="377"/>
      <c r="GRE152" s="377"/>
      <c r="GRF152" s="377"/>
      <c r="GRG152" s="377"/>
      <c r="GRH152" s="377"/>
      <c r="GRI152" s="377"/>
      <c r="GRJ152" s="377"/>
      <c r="GRK152" s="377"/>
      <c r="GRL152" s="377"/>
      <c r="GRM152" s="377"/>
      <c r="GRN152" s="377"/>
      <c r="GRO152" s="377"/>
      <c r="GRP152" s="377"/>
      <c r="GRQ152" s="377"/>
      <c r="GRR152" s="377"/>
      <c r="GRS152" s="377"/>
      <c r="GRT152" s="377"/>
      <c r="GRU152" s="377"/>
      <c r="GRV152" s="377"/>
      <c r="GRW152" s="377"/>
      <c r="GRX152" s="377"/>
      <c r="GRY152" s="377"/>
      <c r="GRZ152" s="377"/>
      <c r="GSA152" s="377"/>
      <c r="GSB152" s="377"/>
      <c r="GSC152" s="377"/>
      <c r="GSD152" s="377"/>
      <c r="GSE152" s="377"/>
      <c r="GSF152" s="377"/>
      <c r="GSG152" s="377"/>
      <c r="GSH152" s="377"/>
      <c r="GSI152" s="377"/>
      <c r="GSJ152" s="377"/>
      <c r="GSK152" s="377"/>
      <c r="GSL152" s="377"/>
      <c r="GSM152" s="377"/>
      <c r="GSN152" s="377"/>
      <c r="GSO152" s="377"/>
      <c r="GSP152" s="377"/>
      <c r="GSQ152" s="377"/>
      <c r="GSR152" s="377"/>
      <c r="GSS152" s="377"/>
      <c r="GST152" s="377"/>
      <c r="GSU152" s="377"/>
      <c r="GSV152" s="377"/>
      <c r="GSW152" s="377"/>
      <c r="GSX152" s="377"/>
      <c r="GSY152" s="377"/>
      <c r="GSZ152" s="377"/>
      <c r="GTA152" s="377"/>
      <c r="GTB152" s="377"/>
      <c r="GTC152" s="377"/>
      <c r="GTD152" s="377"/>
      <c r="GTE152" s="377"/>
      <c r="GTF152" s="377"/>
      <c r="GTG152" s="377"/>
      <c r="GTH152" s="377"/>
      <c r="GTI152" s="377"/>
      <c r="GTJ152" s="377"/>
      <c r="GTK152" s="377"/>
      <c r="GTL152" s="377"/>
      <c r="GTM152" s="377"/>
      <c r="GTN152" s="377"/>
      <c r="GTO152" s="377"/>
      <c r="GTP152" s="377"/>
      <c r="GTQ152" s="377"/>
      <c r="GTR152" s="377"/>
      <c r="GTS152" s="377"/>
      <c r="GTT152" s="377"/>
      <c r="GTU152" s="377"/>
      <c r="GTV152" s="377"/>
      <c r="GTW152" s="377"/>
      <c r="GTX152" s="377"/>
      <c r="GTY152" s="377"/>
      <c r="GTZ152" s="377"/>
      <c r="GUA152" s="377"/>
      <c r="GUB152" s="377"/>
      <c r="GUC152" s="377"/>
      <c r="GUD152" s="377"/>
      <c r="GUE152" s="377"/>
      <c r="GUF152" s="377"/>
      <c r="GUG152" s="377"/>
      <c r="GUH152" s="377"/>
      <c r="GUI152" s="377"/>
      <c r="GUJ152" s="377"/>
      <c r="GUK152" s="377"/>
      <c r="GUL152" s="377"/>
      <c r="GUM152" s="377"/>
      <c r="GUN152" s="377"/>
      <c r="GUO152" s="377"/>
      <c r="GUP152" s="377"/>
      <c r="GUQ152" s="377"/>
      <c r="GUR152" s="377"/>
      <c r="GUS152" s="377"/>
      <c r="GUT152" s="377"/>
      <c r="GUU152" s="377"/>
      <c r="GUV152" s="377"/>
      <c r="GUW152" s="377"/>
      <c r="GUX152" s="377"/>
      <c r="GUY152" s="377"/>
      <c r="GUZ152" s="377"/>
      <c r="GVA152" s="377"/>
      <c r="GVB152" s="377"/>
      <c r="GVC152" s="377"/>
      <c r="GVD152" s="377"/>
      <c r="GVE152" s="377"/>
      <c r="GVF152" s="377"/>
      <c r="GVG152" s="377"/>
      <c r="GVH152" s="377"/>
      <c r="GVI152" s="377"/>
      <c r="GVJ152" s="377"/>
      <c r="GVK152" s="377"/>
      <c r="GVL152" s="377"/>
      <c r="GVM152" s="377"/>
      <c r="GVN152" s="377"/>
      <c r="GVO152" s="377"/>
      <c r="GVP152" s="377"/>
      <c r="GVQ152" s="377"/>
      <c r="GVR152" s="377"/>
      <c r="GVS152" s="377"/>
      <c r="GVT152" s="377"/>
      <c r="GVU152" s="377"/>
      <c r="GVV152" s="377"/>
      <c r="GVW152" s="377"/>
      <c r="GVX152" s="377"/>
      <c r="GVY152" s="377"/>
      <c r="GVZ152" s="377"/>
      <c r="GWA152" s="377"/>
      <c r="GWB152" s="377"/>
      <c r="GWC152" s="377"/>
      <c r="GWD152" s="377"/>
      <c r="GWE152" s="377"/>
      <c r="GWF152" s="377"/>
      <c r="GWG152" s="377"/>
      <c r="GWH152" s="377"/>
      <c r="GWI152" s="377"/>
      <c r="GWJ152" s="377"/>
      <c r="GWK152" s="377"/>
      <c r="GWL152" s="377"/>
      <c r="GWM152" s="377"/>
      <c r="GWN152" s="377"/>
      <c r="GWO152" s="377"/>
      <c r="GWP152" s="377"/>
      <c r="GWQ152" s="377"/>
      <c r="GWR152" s="377"/>
      <c r="GWS152" s="377"/>
      <c r="GWT152" s="377"/>
      <c r="GWU152" s="377"/>
      <c r="GWV152" s="377"/>
      <c r="GWW152" s="377"/>
      <c r="GWX152" s="377"/>
      <c r="GWY152" s="377"/>
      <c r="GWZ152" s="377"/>
      <c r="GXA152" s="377"/>
      <c r="GXB152" s="377"/>
      <c r="GXC152" s="377"/>
      <c r="GXD152" s="377"/>
      <c r="GXE152" s="377"/>
      <c r="GXF152" s="377"/>
      <c r="GXG152" s="377"/>
      <c r="GXH152" s="377"/>
      <c r="GXI152" s="377"/>
      <c r="GXJ152" s="377"/>
      <c r="GXK152" s="377"/>
      <c r="GXL152" s="377"/>
      <c r="GXM152" s="377"/>
      <c r="GXN152" s="377"/>
      <c r="GXO152" s="377"/>
      <c r="GXP152" s="377"/>
      <c r="GXQ152" s="377"/>
      <c r="GXR152" s="377"/>
      <c r="GXT152" s="377"/>
      <c r="GXU152" s="377"/>
      <c r="GXV152" s="377"/>
      <c r="GXW152" s="377"/>
      <c r="GXX152" s="377"/>
      <c r="GXY152" s="377"/>
      <c r="GXZ152" s="377"/>
      <c r="GYA152" s="377"/>
      <c r="GYB152" s="377"/>
      <c r="GYC152" s="377"/>
      <c r="GYD152" s="377"/>
      <c r="GYE152" s="377"/>
      <c r="GYF152" s="377"/>
      <c r="GYG152" s="377"/>
      <c r="GYH152" s="377"/>
      <c r="GYI152" s="377"/>
      <c r="GYJ152" s="377"/>
      <c r="GYK152" s="377"/>
      <c r="GYL152" s="377"/>
      <c r="GYM152" s="377"/>
      <c r="GYN152" s="377"/>
      <c r="GYO152" s="377"/>
      <c r="GYP152" s="377"/>
      <c r="GYQ152" s="377"/>
      <c r="GYR152" s="377"/>
      <c r="GYS152" s="377"/>
      <c r="GYT152" s="377"/>
      <c r="GYU152" s="377"/>
      <c r="GYV152" s="377"/>
      <c r="GYW152" s="377"/>
      <c r="GYX152" s="377"/>
      <c r="GYY152" s="377"/>
      <c r="GYZ152" s="377"/>
      <c r="GZA152" s="377"/>
      <c r="GZB152" s="377"/>
      <c r="GZC152" s="377"/>
      <c r="GZD152" s="377"/>
      <c r="GZE152" s="377"/>
      <c r="GZF152" s="377"/>
      <c r="GZG152" s="377"/>
      <c r="GZH152" s="377"/>
      <c r="GZI152" s="377"/>
      <c r="GZJ152" s="377"/>
      <c r="GZK152" s="377"/>
      <c r="GZL152" s="377"/>
      <c r="GZM152" s="377"/>
      <c r="GZN152" s="377"/>
      <c r="GZO152" s="377"/>
      <c r="GZP152" s="377"/>
      <c r="GZQ152" s="377"/>
      <c r="GZR152" s="377"/>
      <c r="GZS152" s="377"/>
      <c r="GZT152" s="377"/>
      <c r="GZU152" s="377"/>
      <c r="GZV152" s="377"/>
      <c r="GZW152" s="377"/>
      <c r="GZX152" s="377"/>
      <c r="GZY152" s="377"/>
      <c r="GZZ152" s="377"/>
      <c r="HAA152" s="377"/>
      <c r="HAB152" s="377"/>
      <c r="HAC152" s="377"/>
      <c r="HAD152" s="377"/>
      <c r="HAE152" s="377"/>
      <c r="HAF152" s="377"/>
      <c r="HAG152" s="377"/>
      <c r="HAH152" s="377"/>
      <c r="HAI152" s="377"/>
      <c r="HAJ152" s="377"/>
      <c r="HAK152" s="377"/>
      <c r="HAL152" s="377"/>
      <c r="HAM152" s="377"/>
      <c r="HAN152" s="377"/>
      <c r="HAO152" s="377"/>
      <c r="HAP152" s="377"/>
      <c r="HAQ152" s="377"/>
      <c r="HAR152" s="377"/>
      <c r="HAS152" s="377"/>
      <c r="HAT152" s="377"/>
      <c r="HAU152" s="377"/>
      <c r="HAV152" s="377"/>
      <c r="HAW152" s="377"/>
      <c r="HAX152" s="377"/>
      <c r="HAY152" s="377"/>
      <c r="HAZ152" s="377"/>
      <c r="HBA152" s="377"/>
      <c r="HBB152" s="377"/>
      <c r="HBC152" s="377"/>
      <c r="HBD152" s="377"/>
      <c r="HBE152" s="377"/>
      <c r="HBF152" s="377"/>
      <c r="HBG152" s="377"/>
      <c r="HBH152" s="377"/>
      <c r="HBI152" s="377"/>
      <c r="HBJ152" s="377"/>
      <c r="HBK152" s="377"/>
      <c r="HBL152" s="377"/>
      <c r="HBM152" s="377"/>
      <c r="HBN152" s="377"/>
      <c r="HBO152" s="377"/>
      <c r="HBP152" s="377"/>
      <c r="HBQ152" s="377"/>
      <c r="HBR152" s="377"/>
      <c r="HBS152" s="377"/>
      <c r="HBT152" s="377"/>
      <c r="HBU152" s="377"/>
      <c r="HBV152" s="377"/>
      <c r="HBW152" s="377"/>
      <c r="HBX152" s="377"/>
      <c r="HBY152" s="377"/>
      <c r="HBZ152" s="377"/>
      <c r="HCA152" s="377"/>
      <c r="HCB152" s="377"/>
      <c r="HCC152" s="377"/>
      <c r="HCD152" s="377"/>
      <c r="HCE152" s="377"/>
      <c r="HCF152" s="377"/>
      <c r="HCG152" s="377"/>
      <c r="HCH152" s="377"/>
      <c r="HCI152" s="377"/>
      <c r="HCJ152" s="377"/>
      <c r="HCK152" s="377"/>
      <c r="HCL152" s="377"/>
      <c r="HCM152" s="377"/>
      <c r="HCN152" s="377"/>
      <c r="HCO152" s="377"/>
      <c r="HCP152" s="377"/>
      <c r="HCQ152" s="377"/>
      <c r="HCR152" s="377"/>
      <c r="HCS152" s="377"/>
      <c r="HCT152" s="377"/>
      <c r="HCU152" s="377"/>
      <c r="HCV152" s="377"/>
      <c r="HCW152" s="377"/>
      <c r="HCX152" s="377"/>
      <c r="HCY152" s="377"/>
      <c r="HCZ152" s="377"/>
      <c r="HDA152" s="377"/>
      <c r="HDB152" s="377"/>
      <c r="HDC152" s="377"/>
      <c r="HDD152" s="377"/>
      <c r="HDE152" s="377"/>
      <c r="HDF152" s="377"/>
      <c r="HDG152" s="377"/>
      <c r="HDH152" s="377"/>
      <c r="HDI152" s="377"/>
      <c r="HDJ152" s="377"/>
      <c r="HDK152" s="377"/>
      <c r="HDL152" s="377"/>
      <c r="HDM152" s="377"/>
      <c r="HDN152" s="377"/>
      <c r="HDO152" s="377"/>
      <c r="HDP152" s="377"/>
      <c r="HDQ152" s="377"/>
      <c r="HDR152" s="377"/>
      <c r="HDS152" s="377"/>
      <c r="HDT152" s="377"/>
      <c r="HDU152" s="377"/>
      <c r="HDV152" s="377"/>
      <c r="HDW152" s="377"/>
      <c r="HDX152" s="377"/>
      <c r="HDY152" s="377"/>
      <c r="HDZ152" s="377"/>
      <c r="HEA152" s="377"/>
      <c r="HEB152" s="377"/>
      <c r="HEC152" s="377"/>
      <c r="HED152" s="377"/>
      <c r="HEE152" s="377"/>
      <c r="HEF152" s="377"/>
      <c r="HEG152" s="377"/>
      <c r="HEH152" s="377"/>
      <c r="HEI152" s="377"/>
      <c r="HEJ152" s="377"/>
      <c r="HEK152" s="377"/>
      <c r="HEL152" s="377"/>
      <c r="HEM152" s="377"/>
      <c r="HEN152" s="377"/>
      <c r="HEO152" s="377"/>
      <c r="HEP152" s="377"/>
      <c r="HEQ152" s="377"/>
      <c r="HER152" s="377"/>
      <c r="HES152" s="377"/>
      <c r="HET152" s="377"/>
      <c r="HEU152" s="377"/>
      <c r="HEV152" s="377"/>
      <c r="HEW152" s="377"/>
      <c r="HEX152" s="377"/>
      <c r="HEY152" s="377"/>
      <c r="HEZ152" s="377"/>
      <c r="HFA152" s="377"/>
      <c r="HFB152" s="377"/>
      <c r="HFC152" s="377"/>
      <c r="HFD152" s="377"/>
      <c r="HFE152" s="377"/>
      <c r="HFF152" s="377"/>
      <c r="HFG152" s="377"/>
      <c r="HFH152" s="377"/>
      <c r="HFI152" s="377"/>
      <c r="HFJ152" s="377"/>
      <c r="HFK152" s="377"/>
      <c r="HFL152" s="377"/>
      <c r="HFM152" s="377"/>
      <c r="HFN152" s="377"/>
      <c r="HFO152" s="377"/>
      <c r="HFP152" s="377"/>
      <c r="HFQ152" s="377"/>
      <c r="HFR152" s="377"/>
      <c r="HFS152" s="377"/>
      <c r="HFT152" s="377"/>
      <c r="HFU152" s="377"/>
      <c r="HFV152" s="377"/>
      <c r="HFW152" s="377"/>
      <c r="HFX152" s="377"/>
      <c r="HFY152" s="377"/>
      <c r="HFZ152" s="377"/>
      <c r="HGA152" s="377"/>
      <c r="HGB152" s="377"/>
      <c r="HGC152" s="377"/>
      <c r="HGD152" s="377"/>
      <c r="HGE152" s="377"/>
      <c r="HGF152" s="377"/>
      <c r="HGG152" s="377"/>
      <c r="HGH152" s="377"/>
      <c r="HGI152" s="377"/>
      <c r="HGJ152" s="377"/>
      <c r="HGK152" s="377"/>
      <c r="HGL152" s="377"/>
      <c r="HGM152" s="377"/>
      <c r="HGN152" s="377"/>
      <c r="HGO152" s="377"/>
      <c r="HGP152" s="377"/>
      <c r="HGQ152" s="377"/>
      <c r="HGR152" s="377"/>
      <c r="HGS152" s="377"/>
      <c r="HGT152" s="377"/>
      <c r="HGU152" s="377"/>
      <c r="HGV152" s="377"/>
      <c r="HGW152" s="377"/>
      <c r="HGX152" s="377"/>
      <c r="HGY152" s="377"/>
      <c r="HGZ152" s="377"/>
      <c r="HHA152" s="377"/>
      <c r="HHB152" s="377"/>
      <c r="HHC152" s="377"/>
      <c r="HHD152" s="377"/>
      <c r="HHE152" s="377"/>
      <c r="HHF152" s="377"/>
      <c r="HHG152" s="377"/>
      <c r="HHH152" s="377"/>
      <c r="HHI152" s="377"/>
      <c r="HHJ152" s="377"/>
      <c r="HHK152" s="377"/>
      <c r="HHL152" s="377"/>
      <c r="HHM152" s="377"/>
      <c r="HHN152" s="377"/>
      <c r="HHP152" s="377"/>
      <c r="HHQ152" s="377"/>
      <c r="HHR152" s="377"/>
      <c r="HHS152" s="377"/>
      <c r="HHT152" s="377"/>
      <c r="HHU152" s="377"/>
      <c r="HHV152" s="377"/>
      <c r="HHW152" s="377"/>
      <c r="HHX152" s="377"/>
      <c r="HHY152" s="377"/>
      <c r="HHZ152" s="377"/>
      <c r="HIA152" s="377"/>
      <c r="HIB152" s="377"/>
      <c r="HIC152" s="377"/>
      <c r="HID152" s="377"/>
      <c r="HIE152" s="377"/>
      <c r="HIF152" s="377"/>
      <c r="HIG152" s="377"/>
      <c r="HIH152" s="377"/>
      <c r="HII152" s="377"/>
      <c r="HIJ152" s="377"/>
      <c r="HIK152" s="377"/>
      <c r="HIL152" s="377"/>
      <c r="HIM152" s="377"/>
      <c r="HIN152" s="377"/>
      <c r="HIO152" s="377"/>
      <c r="HIP152" s="377"/>
      <c r="HIQ152" s="377"/>
      <c r="HIR152" s="377"/>
      <c r="HIS152" s="377"/>
      <c r="HIT152" s="377"/>
      <c r="HIU152" s="377"/>
      <c r="HIV152" s="377"/>
      <c r="HIW152" s="377"/>
      <c r="HIX152" s="377"/>
      <c r="HIY152" s="377"/>
      <c r="HIZ152" s="377"/>
      <c r="HJA152" s="377"/>
      <c r="HJB152" s="377"/>
      <c r="HJC152" s="377"/>
      <c r="HJD152" s="377"/>
      <c r="HJE152" s="377"/>
      <c r="HJF152" s="377"/>
      <c r="HJG152" s="377"/>
      <c r="HJH152" s="377"/>
      <c r="HJI152" s="377"/>
      <c r="HJJ152" s="377"/>
      <c r="HJK152" s="377"/>
      <c r="HJL152" s="377"/>
      <c r="HJM152" s="377"/>
      <c r="HJN152" s="377"/>
      <c r="HJO152" s="377"/>
      <c r="HJP152" s="377"/>
      <c r="HJQ152" s="377"/>
      <c r="HJR152" s="377"/>
      <c r="HJS152" s="377"/>
      <c r="HJT152" s="377"/>
      <c r="HJU152" s="377"/>
      <c r="HJV152" s="377"/>
      <c r="HJW152" s="377"/>
      <c r="HJX152" s="377"/>
      <c r="HJY152" s="377"/>
      <c r="HJZ152" s="377"/>
      <c r="HKA152" s="377"/>
      <c r="HKB152" s="377"/>
      <c r="HKC152" s="377"/>
      <c r="HKD152" s="377"/>
      <c r="HKE152" s="377"/>
      <c r="HKF152" s="377"/>
      <c r="HKG152" s="377"/>
      <c r="HKH152" s="377"/>
      <c r="HKI152" s="377"/>
      <c r="HKJ152" s="377"/>
      <c r="HKK152" s="377"/>
      <c r="HKL152" s="377"/>
      <c r="HKM152" s="377"/>
      <c r="HKN152" s="377"/>
      <c r="HKO152" s="377"/>
      <c r="HKP152" s="377"/>
      <c r="HKQ152" s="377"/>
      <c r="HKR152" s="377"/>
      <c r="HKS152" s="377"/>
      <c r="HKT152" s="377"/>
      <c r="HKU152" s="377"/>
      <c r="HKV152" s="377"/>
      <c r="HKW152" s="377"/>
      <c r="HKX152" s="377"/>
      <c r="HKY152" s="377"/>
      <c r="HKZ152" s="377"/>
      <c r="HLA152" s="377"/>
      <c r="HLB152" s="377"/>
      <c r="HLC152" s="377"/>
      <c r="HLD152" s="377"/>
      <c r="HLE152" s="377"/>
      <c r="HLF152" s="377"/>
      <c r="HLG152" s="377"/>
      <c r="HLH152" s="377"/>
      <c r="HLI152" s="377"/>
      <c r="HLJ152" s="377"/>
      <c r="HLK152" s="377"/>
      <c r="HLL152" s="377"/>
      <c r="HLM152" s="377"/>
      <c r="HLN152" s="377"/>
      <c r="HLO152" s="377"/>
      <c r="HLP152" s="377"/>
      <c r="HLQ152" s="377"/>
      <c r="HLR152" s="377"/>
      <c r="HLS152" s="377"/>
      <c r="HLT152" s="377"/>
      <c r="HLU152" s="377"/>
      <c r="HLV152" s="377"/>
      <c r="HLW152" s="377"/>
      <c r="HLX152" s="377"/>
      <c r="HLY152" s="377"/>
      <c r="HLZ152" s="377"/>
      <c r="HMA152" s="377"/>
      <c r="HMB152" s="377"/>
      <c r="HMC152" s="377"/>
      <c r="HMD152" s="377"/>
      <c r="HME152" s="377"/>
      <c r="HMF152" s="377"/>
      <c r="HMG152" s="377"/>
      <c r="HMH152" s="377"/>
      <c r="HMI152" s="377"/>
      <c r="HMJ152" s="377"/>
      <c r="HMK152" s="377"/>
      <c r="HML152" s="377"/>
      <c r="HMM152" s="377"/>
      <c r="HMN152" s="377"/>
      <c r="HMO152" s="377"/>
      <c r="HMP152" s="377"/>
      <c r="HMQ152" s="377"/>
      <c r="HMR152" s="377"/>
      <c r="HMS152" s="377"/>
      <c r="HMT152" s="377"/>
      <c r="HMU152" s="377"/>
      <c r="HMV152" s="377"/>
      <c r="HMW152" s="377"/>
      <c r="HMX152" s="377"/>
      <c r="HMY152" s="377"/>
      <c r="HMZ152" s="377"/>
      <c r="HNA152" s="377"/>
      <c r="HNB152" s="377"/>
      <c r="HNC152" s="377"/>
      <c r="HND152" s="377"/>
      <c r="HNE152" s="377"/>
      <c r="HNF152" s="377"/>
      <c r="HNG152" s="377"/>
      <c r="HNH152" s="377"/>
      <c r="HNI152" s="377"/>
      <c r="HNJ152" s="377"/>
      <c r="HNK152" s="377"/>
      <c r="HNL152" s="377"/>
      <c r="HNM152" s="377"/>
      <c r="HNN152" s="377"/>
      <c r="HNO152" s="377"/>
      <c r="HNP152" s="377"/>
      <c r="HNQ152" s="377"/>
      <c r="HNR152" s="377"/>
      <c r="HNS152" s="377"/>
      <c r="HNT152" s="377"/>
      <c r="HNU152" s="377"/>
      <c r="HNV152" s="377"/>
      <c r="HNW152" s="377"/>
      <c r="HNX152" s="377"/>
      <c r="HNY152" s="377"/>
      <c r="HNZ152" s="377"/>
      <c r="HOA152" s="377"/>
      <c r="HOB152" s="377"/>
      <c r="HOC152" s="377"/>
      <c r="HOD152" s="377"/>
      <c r="HOE152" s="377"/>
      <c r="HOF152" s="377"/>
      <c r="HOG152" s="377"/>
      <c r="HOH152" s="377"/>
      <c r="HOI152" s="377"/>
      <c r="HOJ152" s="377"/>
      <c r="HOK152" s="377"/>
      <c r="HOL152" s="377"/>
      <c r="HOM152" s="377"/>
      <c r="HON152" s="377"/>
      <c r="HOO152" s="377"/>
      <c r="HOP152" s="377"/>
      <c r="HOQ152" s="377"/>
      <c r="HOR152" s="377"/>
      <c r="HOS152" s="377"/>
      <c r="HOT152" s="377"/>
      <c r="HOU152" s="377"/>
      <c r="HOV152" s="377"/>
      <c r="HOW152" s="377"/>
      <c r="HOX152" s="377"/>
      <c r="HOY152" s="377"/>
      <c r="HOZ152" s="377"/>
      <c r="HPA152" s="377"/>
      <c r="HPB152" s="377"/>
      <c r="HPC152" s="377"/>
      <c r="HPD152" s="377"/>
      <c r="HPE152" s="377"/>
      <c r="HPF152" s="377"/>
      <c r="HPG152" s="377"/>
      <c r="HPH152" s="377"/>
      <c r="HPI152" s="377"/>
      <c r="HPJ152" s="377"/>
      <c r="HPK152" s="377"/>
      <c r="HPL152" s="377"/>
      <c r="HPM152" s="377"/>
      <c r="HPN152" s="377"/>
      <c r="HPO152" s="377"/>
      <c r="HPP152" s="377"/>
      <c r="HPQ152" s="377"/>
      <c r="HPR152" s="377"/>
      <c r="HPS152" s="377"/>
      <c r="HPT152" s="377"/>
      <c r="HPU152" s="377"/>
      <c r="HPV152" s="377"/>
      <c r="HPW152" s="377"/>
      <c r="HPX152" s="377"/>
      <c r="HPY152" s="377"/>
      <c r="HPZ152" s="377"/>
      <c r="HQA152" s="377"/>
      <c r="HQB152" s="377"/>
      <c r="HQC152" s="377"/>
      <c r="HQD152" s="377"/>
      <c r="HQE152" s="377"/>
      <c r="HQF152" s="377"/>
      <c r="HQG152" s="377"/>
      <c r="HQH152" s="377"/>
      <c r="HQI152" s="377"/>
      <c r="HQJ152" s="377"/>
      <c r="HQK152" s="377"/>
      <c r="HQL152" s="377"/>
      <c r="HQM152" s="377"/>
      <c r="HQN152" s="377"/>
      <c r="HQO152" s="377"/>
      <c r="HQP152" s="377"/>
      <c r="HQQ152" s="377"/>
      <c r="HQR152" s="377"/>
      <c r="HQS152" s="377"/>
      <c r="HQT152" s="377"/>
      <c r="HQU152" s="377"/>
      <c r="HQV152" s="377"/>
      <c r="HQW152" s="377"/>
      <c r="HQX152" s="377"/>
      <c r="HQY152" s="377"/>
      <c r="HQZ152" s="377"/>
      <c r="HRA152" s="377"/>
      <c r="HRB152" s="377"/>
      <c r="HRC152" s="377"/>
      <c r="HRD152" s="377"/>
      <c r="HRE152" s="377"/>
      <c r="HRF152" s="377"/>
      <c r="HRG152" s="377"/>
      <c r="HRH152" s="377"/>
      <c r="HRI152" s="377"/>
      <c r="HRJ152" s="377"/>
      <c r="HRL152" s="377"/>
      <c r="HRM152" s="377"/>
      <c r="HRN152" s="377"/>
      <c r="HRO152" s="377"/>
      <c r="HRP152" s="377"/>
      <c r="HRQ152" s="377"/>
      <c r="HRR152" s="377"/>
      <c r="HRS152" s="377"/>
      <c r="HRT152" s="377"/>
      <c r="HRU152" s="377"/>
      <c r="HRV152" s="377"/>
      <c r="HRW152" s="377"/>
      <c r="HRX152" s="377"/>
      <c r="HRY152" s="377"/>
      <c r="HRZ152" s="377"/>
      <c r="HSA152" s="377"/>
      <c r="HSB152" s="377"/>
      <c r="HSC152" s="377"/>
      <c r="HSD152" s="377"/>
      <c r="HSE152" s="377"/>
      <c r="HSF152" s="377"/>
      <c r="HSG152" s="377"/>
      <c r="HSH152" s="377"/>
      <c r="HSI152" s="377"/>
      <c r="HSJ152" s="377"/>
      <c r="HSK152" s="377"/>
      <c r="HSL152" s="377"/>
      <c r="HSM152" s="377"/>
      <c r="HSN152" s="377"/>
      <c r="HSO152" s="377"/>
      <c r="HSP152" s="377"/>
      <c r="HSQ152" s="377"/>
      <c r="HSR152" s="377"/>
      <c r="HSS152" s="377"/>
      <c r="HST152" s="377"/>
      <c r="HSU152" s="377"/>
      <c r="HSV152" s="377"/>
      <c r="HSW152" s="377"/>
      <c r="HSX152" s="377"/>
      <c r="HSY152" s="377"/>
      <c r="HSZ152" s="377"/>
      <c r="HTA152" s="377"/>
      <c r="HTB152" s="377"/>
      <c r="HTC152" s="377"/>
      <c r="HTD152" s="377"/>
      <c r="HTE152" s="377"/>
      <c r="HTF152" s="377"/>
      <c r="HTG152" s="377"/>
      <c r="HTH152" s="377"/>
      <c r="HTI152" s="377"/>
      <c r="HTJ152" s="377"/>
      <c r="HTK152" s="377"/>
      <c r="HTL152" s="377"/>
      <c r="HTM152" s="377"/>
      <c r="HTN152" s="377"/>
      <c r="HTO152" s="377"/>
      <c r="HTP152" s="377"/>
      <c r="HTQ152" s="377"/>
      <c r="HTR152" s="377"/>
      <c r="HTS152" s="377"/>
      <c r="HTT152" s="377"/>
      <c r="HTU152" s="377"/>
      <c r="HTV152" s="377"/>
      <c r="HTW152" s="377"/>
      <c r="HTX152" s="377"/>
      <c r="HTY152" s="377"/>
      <c r="HTZ152" s="377"/>
      <c r="HUA152" s="377"/>
      <c r="HUB152" s="377"/>
      <c r="HUC152" s="377"/>
      <c r="HUD152" s="377"/>
      <c r="HUE152" s="377"/>
      <c r="HUF152" s="377"/>
      <c r="HUG152" s="377"/>
      <c r="HUH152" s="377"/>
      <c r="HUI152" s="377"/>
      <c r="HUJ152" s="377"/>
      <c r="HUK152" s="377"/>
      <c r="HUL152" s="377"/>
      <c r="HUM152" s="377"/>
      <c r="HUN152" s="377"/>
      <c r="HUO152" s="377"/>
      <c r="HUP152" s="377"/>
      <c r="HUQ152" s="377"/>
      <c r="HUR152" s="377"/>
      <c r="HUS152" s="377"/>
      <c r="HUT152" s="377"/>
      <c r="HUU152" s="377"/>
      <c r="HUV152" s="377"/>
      <c r="HUW152" s="377"/>
      <c r="HUX152" s="377"/>
      <c r="HUY152" s="377"/>
      <c r="HUZ152" s="377"/>
      <c r="HVA152" s="377"/>
      <c r="HVB152" s="377"/>
      <c r="HVC152" s="377"/>
      <c r="HVD152" s="377"/>
      <c r="HVE152" s="377"/>
      <c r="HVF152" s="377"/>
      <c r="HVG152" s="377"/>
      <c r="HVH152" s="377"/>
      <c r="HVI152" s="377"/>
      <c r="HVJ152" s="377"/>
      <c r="HVK152" s="377"/>
      <c r="HVL152" s="377"/>
      <c r="HVM152" s="377"/>
      <c r="HVN152" s="377"/>
      <c r="HVO152" s="377"/>
      <c r="HVP152" s="377"/>
      <c r="HVQ152" s="377"/>
      <c r="HVR152" s="377"/>
      <c r="HVS152" s="377"/>
      <c r="HVT152" s="377"/>
      <c r="HVU152" s="377"/>
      <c r="HVV152" s="377"/>
      <c r="HVW152" s="377"/>
      <c r="HVX152" s="377"/>
      <c r="HVY152" s="377"/>
      <c r="HVZ152" s="377"/>
      <c r="HWA152" s="377"/>
      <c r="HWB152" s="377"/>
      <c r="HWC152" s="377"/>
      <c r="HWD152" s="377"/>
      <c r="HWE152" s="377"/>
      <c r="HWF152" s="377"/>
      <c r="HWG152" s="377"/>
      <c r="HWH152" s="377"/>
      <c r="HWI152" s="377"/>
      <c r="HWJ152" s="377"/>
      <c r="HWK152" s="377"/>
      <c r="HWL152" s="377"/>
      <c r="HWM152" s="377"/>
      <c r="HWN152" s="377"/>
      <c r="HWO152" s="377"/>
      <c r="HWP152" s="377"/>
      <c r="HWQ152" s="377"/>
      <c r="HWR152" s="377"/>
      <c r="HWS152" s="377"/>
      <c r="HWT152" s="377"/>
      <c r="HWU152" s="377"/>
      <c r="HWV152" s="377"/>
      <c r="HWW152" s="377"/>
      <c r="HWX152" s="377"/>
      <c r="HWY152" s="377"/>
      <c r="HWZ152" s="377"/>
      <c r="HXA152" s="377"/>
      <c r="HXB152" s="377"/>
      <c r="HXC152" s="377"/>
      <c r="HXD152" s="377"/>
      <c r="HXE152" s="377"/>
      <c r="HXF152" s="377"/>
      <c r="HXG152" s="377"/>
      <c r="HXH152" s="377"/>
      <c r="HXI152" s="377"/>
      <c r="HXJ152" s="377"/>
      <c r="HXK152" s="377"/>
      <c r="HXL152" s="377"/>
      <c r="HXM152" s="377"/>
      <c r="HXN152" s="377"/>
      <c r="HXO152" s="377"/>
      <c r="HXP152" s="377"/>
      <c r="HXQ152" s="377"/>
      <c r="HXR152" s="377"/>
      <c r="HXS152" s="377"/>
      <c r="HXT152" s="377"/>
      <c r="HXU152" s="377"/>
      <c r="HXV152" s="377"/>
      <c r="HXW152" s="377"/>
      <c r="HXX152" s="377"/>
      <c r="HXY152" s="377"/>
      <c r="HXZ152" s="377"/>
      <c r="HYA152" s="377"/>
      <c r="HYB152" s="377"/>
      <c r="HYC152" s="377"/>
      <c r="HYD152" s="377"/>
      <c r="HYE152" s="377"/>
      <c r="HYF152" s="377"/>
      <c r="HYG152" s="377"/>
      <c r="HYH152" s="377"/>
      <c r="HYI152" s="377"/>
      <c r="HYJ152" s="377"/>
      <c r="HYK152" s="377"/>
      <c r="HYL152" s="377"/>
      <c r="HYM152" s="377"/>
      <c r="HYN152" s="377"/>
      <c r="HYO152" s="377"/>
      <c r="HYP152" s="377"/>
      <c r="HYQ152" s="377"/>
      <c r="HYR152" s="377"/>
      <c r="HYS152" s="377"/>
      <c r="HYT152" s="377"/>
      <c r="HYU152" s="377"/>
      <c r="HYV152" s="377"/>
      <c r="HYW152" s="377"/>
      <c r="HYX152" s="377"/>
      <c r="HYY152" s="377"/>
      <c r="HYZ152" s="377"/>
      <c r="HZA152" s="377"/>
      <c r="HZB152" s="377"/>
      <c r="HZC152" s="377"/>
      <c r="HZD152" s="377"/>
      <c r="HZE152" s="377"/>
      <c r="HZF152" s="377"/>
      <c r="HZG152" s="377"/>
      <c r="HZH152" s="377"/>
      <c r="HZI152" s="377"/>
      <c r="HZJ152" s="377"/>
      <c r="HZK152" s="377"/>
      <c r="HZL152" s="377"/>
      <c r="HZM152" s="377"/>
      <c r="HZN152" s="377"/>
      <c r="HZO152" s="377"/>
      <c r="HZP152" s="377"/>
      <c r="HZQ152" s="377"/>
      <c r="HZR152" s="377"/>
      <c r="HZS152" s="377"/>
      <c r="HZT152" s="377"/>
      <c r="HZU152" s="377"/>
      <c r="HZV152" s="377"/>
      <c r="HZW152" s="377"/>
      <c r="HZX152" s="377"/>
      <c r="HZY152" s="377"/>
      <c r="HZZ152" s="377"/>
      <c r="IAA152" s="377"/>
      <c r="IAB152" s="377"/>
      <c r="IAC152" s="377"/>
      <c r="IAD152" s="377"/>
      <c r="IAE152" s="377"/>
      <c r="IAF152" s="377"/>
      <c r="IAG152" s="377"/>
      <c r="IAH152" s="377"/>
      <c r="IAI152" s="377"/>
      <c r="IAJ152" s="377"/>
      <c r="IAK152" s="377"/>
      <c r="IAL152" s="377"/>
      <c r="IAM152" s="377"/>
      <c r="IAN152" s="377"/>
      <c r="IAO152" s="377"/>
      <c r="IAP152" s="377"/>
      <c r="IAQ152" s="377"/>
      <c r="IAR152" s="377"/>
      <c r="IAS152" s="377"/>
      <c r="IAT152" s="377"/>
      <c r="IAU152" s="377"/>
      <c r="IAV152" s="377"/>
      <c r="IAW152" s="377"/>
      <c r="IAX152" s="377"/>
      <c r="IAY152" s="377"/>
      <c r="IAZ152" s="377"/>
      <c r="IBA152" s="377"/>
      <c r="IBB152" s="377"/>
      <c r="IBC152" s="377"/>
      <c r="IBD152" s="377"/>
      <c r="IBE152" s="377"/>
      <c r="IBF152" s="377"/>
      <c r="IBH152" s="377"/>
      <c r="IBI152" s="377"/>
      <c r="IBJ152" s="377"/>
      <c r="IBK152" s="377"/>
      <c r="IBL152" s="377"/>
      <c r="IBM152" s="377"/>
      <c r="IBN152" s="377"/>
      <c r="IBO152" s="377"/>
      <c r="IBP152" s="377"/>
      <c r="IBQ152" s="377"/>
      <c r="IBR152" s="377"/>
      <c r="IBS152" s="377"/>
      <c r="IBT152" s="377"/>
      <c r="IBU152" s="377"/>
      <c r="IBV152" s="377"/>
      <c r="IBW152" s="377"/>
      <c r="IBX152" s="377"/>
      <c r="IBY152" s="377"/>
      <c r="IBZ152" s="377"/>
      <c r="ICA152" s="377"/>
      <c r="ICB152" s="377"/>
      <c r="ICC152" s="377"/>
      <c r="ICD152" s="377"/>
      <c r="ICE152" s="377"/>
      <c r="ICF152" s="377"/>
      <c r="ICG152" s="377"/>
      <c r="ICH152" s="377"/>
      <c r="ICI152" s="377"/>
      <c r="ICJ152" s="377"/>
      <c r="ICK152" s="377"/>
      <c r="ICL152" s="377"/>
      <c r="ICM152" s="377"/>
      <c r="ICN152" s="377"/>
      <c r="ICO152" s="377"/>
      <c r="ICP152" s="377"/>
      <c r="ICQ152" s="377"/>
      <c r="ICR152" s="377"/>
      <c r="ICS152" s="377"/>
      <c r="ICT152" s="377"/>
      <c r="ICU152" s="377"/>
      <c r="ICV152" s="377"/>
      <c r="ICW152" s="377"/>
      <c r="ICX152" s="377"/>
      <c r="ICY152" s="377"/>
      <c r="ICZ152" s="377"/>
      <c r="IDA152" s="377"/>
      <c r="IDB152" s="377"/>
      <c r="IDC152" s="377"/>
      <c r="IDD152" s="377"/>
      <c r="IDE152" s="377"/>
      <c r="IDF152" s="377"/>
      <c r="IDG152" s="377"/>
      <c r="IDH152" s="377"/>
      <c r="IDI152" s="377"/>
      <c r="IDJ152" s="377"/>
      <c r="IDK152" s="377"/>
      <c r="IDL152" s="377"/>
      <c r="IDM152" s="377"/>
      <c r="IDN152" s="377"/>
      <c r="IDO152" s="377"/>
      <c r="IDP152" s="377"/>
      <c r="IDQ152" s="377"/>
      <c r="IDR152" s="377"/>
      <c r="IDS152" s="377"/>
      <c r="IDT152" s="377"/>
      <c r="IDU152" s="377"/>
      <c r="IDV152" s="377"/>
      <c r="IDW152" s="377"/>
      <c r="IDX152" s="377"/>
      <c r="IDY152" s="377"/>
      <c r="IDZ152" s="377"/>
      <c r="IEA152" s="377"/>
      <c r="IEB152" s="377"/>
      <c r="IEC152" s="377"/>
      <c r="IED152" s="377"/>
      <c r="IEE152" s="377"/>
      <c r="IEF152" s="377"/>
      <c r="IEG152" s="377"/>
      <c r="IEH152" s="377"/>
      <c r="IEI152" s="377"/>
      <c r="IEJ152" s="377"/>
      <c r="IEK152" s="377"/>
      <c r="IEL152" s="377"/>
      <c r="IEM152" s="377"/>
      <c r="IEN152" s="377"/>
      <c r="IEO152" s="377"/>
      <c r="IEP152" s="377"/>
      <c r="IEQ152" s="377"/>
      <c r="IER152" s="377"/>
      <c r="IES152" s="377"/>
      <c r="IET152" s="377"/>
      <c r="IEU152" s="377"/>
      <c r="IEV152" s="377"/>
      <c r="IEW152" s="377"/>
      <c r="IEX152" s="377"/>
      <c r="IEY152" s="377"/>
      <c r="IEZ152" s="377"/>
      <c r="IFA152" s="377"/>
      <c r="IFB152" s="377"/>
      <c r="IFC152" s="377"/>
      <c r="IFD152" s="377"/>
      <c r="IFE152" s="377"/>
      <c r="IFF152" s="377"/>
      <c r="IFG152" s="377"/>
      <c r="IFH152" s="377"/>
      <c r="IFI152" s="377"/>
      <c r="IFJ152" s="377"/>
      <c r="IFK152" s="377"/>
      <c r="IFL152" s="377"/>
      <c r="IFM152" s="377"/>
      <c r="IFN152" s="377"/>
      <c r="IFO152" s="377"/>
      <c r="IFP152" s="377"/>
      <c r="IFQ152" s="377"/>
      <c r="IFR152" s="377"/>
      <c r="IFS152" s="377"/>
      <c r="IFT152" s="377"/>
      <c r="IFU152" s="377"/>
      <c r="IFV152" s="377"/>
      <c r="IFW152" s="377"/>
      <c r="IFX152" s="377"/>
      <c r="IFY152" s="377"/>
      <c r="IFZ152" s="377"/>
      <c r="IGA152" s="377"/>
      <c r="IGB152" s="377"/>
      <c r="IGC152" s="377"/>
      <c r="IGD152" s="377"/>
      <c r="IGE152" s="377"/>
      <c r="IGF152" s="377"/>
      <c r="IGG152" s="377"/>
      <c r="IGH152" s="377"/>
      <c r="IGI152" s="377"/>
      <c r="IGJ152" s="377"/>
      <c r="IGK152" s="377"/>
      <c r="IGL152" s="377"/>
      <c r="IGM152" s="377"/>
      <c r="IGN152" s="377"/>
      <c r="IGO152" s="377"/>
      <c r="IGP152" s="377"/>
      <c r="IGQ152" s="377"/>
      <c r="IGR152" s="377"/>
      <c r="IGS152" s="377"/>
      <c r="IGT152" s="377"/>
      <c r="IGU152" s="377"/>
      <c r="IGV152" s="377"/>
      <c r="IGW152" s="377"/>
      <c r="IGX152" s="377"/>
      <c r="IGY152" s="377"/>
      <c r="IGZ152" s="377"/>
      <c r="IHA152" s="377"/>
      <c r="IHB152" s="377"/>
      <c r="IHC152" s="377"/>
      <c r="IHD152" s="377"/>
      <c r="IHE152" s="377"/>
      <c r="IHF152" s="377"/>
      <c r="IHG152" s="377"/>
      <c r="IHH152" s="377"/>
      <c r="IHI152" s="377"/>
      <c r="IHJ152" s="377"/>
      <c r="IHK152" s="377"/>
      <c r="IHL152" s="377"/>
      <c r="IHM152" s="377"/>
      <c r="IHN152" s="377"/>
      <c r="IHO152" s="377"/>
      <c r="IHP152" s="377"/>
      <c r="IHQ152" s="377"/>
      <c r="IHR152" s="377"/>
      <c r="IHS152" s="377"/>
      <c r="IHT152" s="377"/>
      <c r="IHU152" s="377"/>
      <c r="IHV152" s="377"/>
      <c r="IHW152" s="377"/>
      <c r="IHX152" s="377"/>
      <c r="IHY152" s="377"/>
      <c r="IHZ152" s="377"/>
      <c r="IIA152" s="377"/>
      <c r="IIB152" s="377"/>
      <c r="IIC152" s="377"/>
      <c r="IID152" s="377"/>
      <c r="IIE152" s="377"/>
      <c r="IIF152" s="377"/>
      <c r="IIG152" s="377"/>
      <c r="IIH152" s="377"/>
      <c r="III152" s="377"/>
      <c r="IIJ152" s="377"/>
      <c r="IIK152" s="377"/>
      <c r="IIL152" s="377"/>
      <c r="IIM152" s="377"/>
      <c r="IIN152" s="377"/>
      <c r="IIO152" s="377"/>
      <c r="IIP152" s="377"/>
      <c r="IIQ152" s="377"/>
      <c r="IIR152" s="377"/>
      <c r="IIS152" s="377"/>
      <c r="IIT152" s="377"/>
      <c r="IIU152" s="377"/>
      <c r="IIV152" s="377"/>
      <c r="IIW152" s="377"/>
      <c r="IIX152" s="377"/>
      <c r="IIY152" s="377"/>
      <c r="IIZ152" s="377"/>
      <c r="IJA152" s="377"/>
      <c r="IJB152" s="377"/>
      <c r="IJC152" s="377"/>
      <c r="IJD152" s="377"/>
      <c r="IJE152" s="377"/>
      <c r="IJF152" s="377"/>
      <c r="IJG152" s="377"/>
      <c r="IJH152" s="377"/>
      <c r="IJI152" s="377"/>
      <c r="IJJ152" s="377"/>
      <c r="IJK152" s="377"/>
      <c r="IJL152" s="377"/>
      <c r="IJM152" s="377"/>
      <c r="IJN152" s="377"/>
      <c r="IJO152" s="377"/>
      <c r="IJP152" s="377"/>
      <c r="IJQ152" s="377"/>
      <c r="IJR152" s="377"/>
      <c r="IJS152" s="377"/>
      <c r="IJT152" s="377"/>
      <c r="IJU152" s="377"/>
      <c r="IJV152" s="377"/>
      <c r="IJW152" s="377"/>
      <c r="IJX152" s="377"/>
      <c r="IJY152" s="377"/>
      <c r="IJZ152" s="377"/>
      <c r="IKA152" s="377"/>
      <c r="IKB152" s="377"/>
      <c r="IKC152" s="377"/>
      <c r="IKD152" s="377"/>
      <c r="IKE152" s="377"/>
      <c r="IKF152" s="377"/>
      <c r="IKG152" s="377"/>
      <c r="IKH152" s="377"/>
      <c r="IKI152" s="377"/>
      <c r="IKJ152" s="377"/>
      <c r="IKK152" s="377"/>
      <c r="IKL152" s="377"/>
      <c r="IKM152" s="377"/>
      <c r="IKN152" s="377"/>
      <c r="IKO152" s="377"/>
      <c r="IKP152" s="377"/>
      <c r="IKQ152" s="377"/>
      <c r="IKR152" s="377"/>
      <c r="IKS152" s="377"/>
      <c r="IKT152" s="377"/>
      <c r="IKU152" s="377"/>
      <c r="IKV152" s="377"/>
      <c r="IKW152" s="377"/>
      <c r="IKX152" s="377"/>
      <c r="IKY152" s="377"/>
      <c r="IKZ152" s="377"/>
      <c r="ILA152" s="377"/>
      <c r="ILB152" s="377"/>
      <c r="ILD152" s="377"/>
      <c r="ILE152" s="377"/>
      <c r="ILF152" s="377"/>
      <c r="ILG152" s="377"/>
      <c r="ILH152" s="377"/>
      <c r="ILI152" s="377"/>
      <c r="ILJ152" s="377"/>
      <c r="ILK152" s="377"/>
      <c r="ILL152" s="377"/>
      <c r="ILM152" s="377"/>
      <c r="ILN152" s="377"/>
      <c r="ILO152" s="377"/>
      <c r="ILP152" s="377"/>
      <c r="ILQ152" s="377"/>
      <c r="ILR152" s="377"/>
      <c r="ILS152" s="377"/>
      <c r="ILT152" s="377"/>
      <c r="ILU152" s="377"/>
      <c r="ILV152" s="377"/>
      <c r="ILW152" s="377"/>
      <c r="ILX152" s="377"/>
      <c r="ILY152" s="377"/>
      <c r="ILZ152" s="377"/>
      <c r="IMA152" s="377"/>
      <c r="IMB152" s="377"/>
      <c r="IMC152" s="377"/>
      <c r="IMD152" s="377"/>
      <c r="IME152" s="377"/>
      <c r="IMF152" s="377"/>
      <c r="IMG152" s="377"/>
      <c r="IMH152" s="377"/>
      <c r="IMI152" s="377"/>
      <c r="IMJ152" s="377"/>
      <c r="IMK152" s="377"/>
      <c r="IML152" s="377"/>
      <c r="IMM152" s="377"/>
      <c r="IMN152" s="377"/>
      <c r="IMO152" s="377"/>
      <c r="IMP152" s="377"/>
      <c r="IMQ152" s="377"/>
      <c r="IMR152" s="377"/>
      <c r="IMS152" s="377"/>
      <c r="IMT152" s="377"/>
      <c r="IMU152" s="377"/>
      <c r="IMV152" s="377"/>
      <c r="IMW152" s="377"/>
      <c r="IMX152" s="377"/>
      <c r="IMY152" s="377"/>
      <c r="IMZ152" s="377"/>
      <c r="INA152" s="377"/>
      <c r="INB152" s="377"/>
      <c r="INC152" s="377"/>
      <c r="IND152" s="377"/>
      <c r="INE152" s="377"/>
      <c r="INF152" s="377"/>
      <c r="ING152" s="377"/>
      <c r="INH152" s="377"/>
      <c r="INI152" s="377"/>
      <c r="INJ152" s="377"/>
      <c r="INK152" s="377"/>
      <c r="INL152" s="377"/>
      <c r="INM152" s="377"/>
      <c r="INN152" s="377"/>
      <c r="INO152" s="377"/>
      <c r="INP152" s="377"/>
      <c r="INQ152" s="377"/>
      <c r="INR152" s="377"/>
      <c r="INS152" s="377"/>
      <c r="INT152" s="377"/>
      <c r="INU152" s="377"/>
      <c r="INV152" s="377"/>
      <c r="INW152" s="377"/>
      <c r="INX152" s="377"/>
      <c r="INY152" s="377"/>
      <c r="INZ152" s="377"/>
      <c r="IOA152" s="377"/>
      <c r="IOB152" s="377"/>
      <c r="IOC152" s="377"/>
      <c r="IOD152" s="377"/>
      <c r="IOE152" s="377"/>
      <c r="IOF152" s="377"/>
      <c r="IOG152" s="377"/>
      <c r="IOH152" s="377"/>
      <c r="IOI152" s="377"/>
      <c r="IOJ152" s="377"/>
      <c r="IOK152" s="377"/>
      <c r="IOL152" s="377"/>
      <c r="IOM152" s="377"/>
      <c r="ION152" s="377"/>
      <c r="IOO152" s="377"/>
      <c r="IOP152" s="377"/>
      <c r="IOQ152" s="377"/>
      <c r="IOR152" s="377"/>
      <c r="IOS152" s="377"/>
      <c r="IOT152" s="377"/>
      <c r="IOU152" s="377"/>
      <c r="IOV152" s="377"/>
      <c r="IOW152" s="377"/>
      <c r="IOX152" s="377"/>
      <c r="IOY152" s="377"/>
      <c r="IOZ152" s="377"/>
      <c r="IPA152" s="377"/>
      <c r="IPB152" s="377"/>
      <c r="IPC152" s="377"/>
      <c r="IPD152" s="377"/>
      <c r="IPE152" s="377"/>
      <c r="IPF152" s="377"/>
      <c r="IPG152" s="377"/>
      <c r="IPH152" s="377"/>
      <c r="IPI152" s="377"/>
      <c r="IPJ152" s="377"/>
      <c r="IPK152" s="377"/>
      <c r="IPL152" s="377"/>
      <c r="IPM152" s="377"/>
      <c r="IPN152" s="377"/>
      <c r="IPO152" s="377"/>
      <c r="IPP152" s="377"/>
      <c r="IPQ152" s="377"/>
      <c r="IPR152" s="377"/>
      <c r="IPS152" s="377"/>
      <c r="IPT152" s="377"/>
      <c r="IPU152" s="377"/>
      <c r="IPV152" s="377"/>
      <c r="IPW152" s="377"/>
      <c r="IPX152" s="377"/>
      <c r="IPY152" s="377"/>
      <c r="IPZ152" s="377"/>
      <c r="IQA152" s="377"/>
      <c r="IQB152" s="377"/>
      <c r="IQC152" s="377"/>
      <c r="IQD152" s="377"/>
      <c r="IQE152" s="377"/>
      <c r="IQF152" s="377"/>
      <c r="IQG152" s="377"/>
      <c r="IQH152" s="377"/>
      <c r="IQI152" s="377"/>
      <c r="IQJ152" s="377"/>
      <c r="IQK152" s="377"/>
      <c r="IQL152" s="377"/>
      <c r="IQM152" s="377"/>
      <c r="IQN152" s="377"/>
      <c r="IQO152" s="377"/>
      <c r="IQP152" s="377"/>
      <c r="IQQ152" s="377"/>
      <c r="IQR152" s="377"/>
      <c r="IQS152" s="377"/>
      <c r="IQT152" s="377"/>
      <c r="IQU152" s="377"/>
      <c r="IQV152" s="377"/>
      <c r="IQW152" s="377"/>
      <c r="IQX152" s="377"/>
      <c r="IQY152" s="377"/>
      <c r="IQZ152" s="377"/>
      <c r="IRA152" s="377"/>
      <c r="IRB152" s="377"/>
      <c r="IRC152" s="377"/>
      <c r="IRD152" s="377"/>
      <c r="IRE152" s="377"/>
      <c r="IRF152" s="377"/>
      <c r="IRG152" s="377"/>
      <c r="IRH152" s="377"/>
      <c r="IRI152" s="377"/>
      <c r="IRJ152" s="377"/>
      <c r="IRK152" s="377"/>
      <c r="IRL152" s="377"/>
      <c r="IRM152" s="377"/>
      <c r="IRN152" s="377"/>
      <c r="IRO152" s="377"/>
      <c r="IRP152" s="377"/>
      <c r="IRQ152" s="377"/>
      <c r="IRR152" s="377"/>
      <c r="IRS152" s="377"/>
      <c r="IRT152" s="377"/>
      <c r="IRU152" s="377"/>
      <c r="IRV152" s="377"/>
      <c r="IRW152" s="377"/>
      <c r="IRX152" s="377"/>
      <c r="IRY152" s="377"/>
      <c r="IRZ152" s="377"/>
      <c r="ISA152" s="377"/>
      <c r="ISB152" s="377"/>
      <c r="ISC152" s="377"/>
      <c r="ISD152" s="377"/>
      <c r="ISE152" s="377"/>
      <c r="ISF152" s="377"/>
      <c r="ISG152" s="377"/>
      <c r="ISH152" s="377"/>
      <c r="ISI152" s="377"/>
      <c r="ISJ152" s="377"/>
      <c r="ISK152" s="377"/>
      <c r="ISL152" s="377"/>
      <c r="ISM152" s="377"/>
      <c r="ISN152" s="377"/>
      <c r="ISO152" s="377"/>
      <c r="ISP152" s="377"/>
      <c r="ISQ152" s="377"/>
      <c r="ISR152" s="377"/>
      <c r="ISS152" s="377"/>
      <c r="IST152" s="377"/>
      <c r="ISU152" s="377"/>
      <c r="ISV152" s="377"/>
      <c r="ISW152" s="377"/>
      <c r="ISX152" s="377"/>
      <c r="ISY152" s="377"/>
      <c r="ISZ152" s="377"/>
      <c r="ITA152" s="377"/>
      <c r="ITB152" s="377"/>
      <c r="ITC152" s="377"/>
      <c r="ITD152" s="377"/>
      <c r="ITE152" s="377"/>
      <c r="ITF152" s="377"/>
      <c r="ITG152" s="377"/>
      <c r="ITH152" s="377"/>
      <c r="ITI152" s="377"/>
      <c r="ITJ152" s="377"/>
      <c r="ITK152" s="377"/>
      <c r="ITL152" s="377"/>
      <c r="ITM152" s="377"/>
      <c r="ITN152" s="377"/>
      <c r="ITO152" s="377"/>
      <c r="ITP152" s="377"/>
      <c r="ITQ152" s="377"/>
      <c r="ITR152" s="377"/>
      <c r="ITS152" s="377"/>
      <c r="ITT152" s="377"/>
      <c r="ITU152" s="377"/>
      <c r="ITV152" s="377"/>
      <c r="ITW152" s="377"/>
      <c r="ITX152" s="377"/>
      <c r="ITY152" s="377"/>
      <c r="ITZ152" s="377"/>
      <c r="IUA152" s="377"/>
      <c r="IUB152" s="377"/>
      <c r="IUC152" s="377"/>
      <c r="IUD152" s="377"/>
      <c r="IUE152" s="377"/>
      <c r="IUF152" s="377"/>
      <c r="IUG152" s="377"/>
      <c r="IUH152" s="377"/>
      <c r="IUI152" s="377"/>
      <c r="IUJ152" s="377"/>
      <c r="IUK152" s="377"/>
      <c r="IUL152" s="377"/>
      <c r="IUM152" s="377"/>
      <c r="IUN152" s="377"/>
      <c r="IUO152" s="377"/>
      <c r="IUP152" s="377"/>
      <c r="IUQ152" s="377"/>
      <c r="IUR152" s="377"/>
      <c r="IUS152" s="377"/>
      <c r="IUT152" s="377"/>
      <c r="IUU152" s="377"/>
      <c r="IUV152" s="377"/>
      <c r="IUW152" s="377"/>
      <c r="IUX152" s="377"/>
      <c r="IUZ152" s="377"/>
      <c r="IVA152" s="377"/>
      <c r="IVB152" s="377"/>
      <c r="IVC152" s="377"/>
      <c r="IVD152" s="377"/>
      <c r="IVE152" s="377"/>
      <c r="IVF152" s="377"/>
      <c r="IVG152" s="377"/>
      <c r="IVH152" s="377"/>
      <c r="IVI152" s="377"/>
      <c r="IVJ152" s="377"/>
      <c r="IVK152" s="377"/>
      <c r="IVL152" s="377"/>
      <c r="IVM152" s="377"/>
      <c r="IVN152" s="377"/>
      <c r="IVO152" s="377"/>
      <c r="IVP152" s="377"/>
      <c r="IVQ152" s="377"/>
      <c r="IVR152" s="377"/>
      <c r="IVS152" s="377"/>
      <c r="IVT152" s="377"/>
      <c r="IVU152" s="377"/>
      <c r="IVV152" s="377"/>
      <c r="IVW152" s="377"/>
      <c r="IVX152" s="377"/>
      <c r="IVY152" s="377"/>
      <c r="IVZ152" s="377"/>
      <c r="IWA152" s="377"/>
      <c r="IWB152" s="377"/>
      <c r="IWC152" s="377"/>
      <c r="IWD152" s="377"/>
      <c r="IWE152" s="377"/>
      <c r="IWF152" s="377"/>
      <c r="IWG152" s="377"/>
      <c r="IWH152" s="377"/>
      <c r="IWI152" s="377"/>
      <c r="IWJ152" s="377"/>
      <c r="IWK152" s="377"/>
      <c r="IWL152" s="377"/>
      <c r="IWM152" s="377"/>
      <c r="IWN152" s="377"/>
      <c r="IWO152" s="377"/>
      <c r="IWP152" s="377"/>
      <c r="IWQ152" s="377"/>
      <c r="IWR152" s="377"/>
      <c r="IWS152" s="377"/>
      <c r="IWT152" s="377"/>
      <c r="IWU152" s="377"/>
      <c r="IWV152" s="377"/>
      <c r="IWW152" s="377"/>
      <c r="IWX152" s="377"/>
      <c r="IWY152" s="377"/>
      <c r="IWZ152" s="377"/>
      <c r="IXA152" s="377"/>
      <c r="IXB152" s="377"/>
      <c r="IXC152" s="377"/>
      <c r="IXD152" s="377"/>
      <c r="IXE152" s="377"/>
      <c r="IXF152" s="377"/>
      <c r="IXG152" s="377"/>
      <c r="IXH152" s="377"/>
      <c r="IXI152" s="377"/>
      <c r="IXJ152" s="377"/>
      <c r="IXK152" s="377"/>
      <c r="IXL152" s="377"/>
      <c r="IXM152" s="377"/>
      <c r="IXN152" s="377"/>
      <c r="IXO152" s="377"/>
      <c r="IXP152" s="377"/>
      <c r="IXQ152" s="377"/>
      <c r="IXR152" s="377"/>
      <c r="IXS152" s="377"/>
      <c r="IXT152" s="377"/>
      <c r="IXU152" s="377"/>
      <c r="IXV152" s="377"/>
      <c r="IXW152" s="377"/>
      <c r="IXX152" s="377"/>
      <c r="IXY152" s="377"/>
      <c r="IXZ152" s="377"/>
      <c r="IYA152" s="377"/>
      <c r="IYB152" s="377"/>
      <c r="IYC152" s="377"/>
      <c r="IYD152" s="377"/>
      <c r="IYE152" s="377"/>
      <c r="IYF152" s="377"/>
      <c r="IYG152" s="377"/>
      <c r="IYH152" s="377"/>
      <c r="IYI152" s="377"/>
      <c r="IYJ152" s="377"/>
      <c r="IYK152" s="377"/>
      <c r="IYL152" s="377"/>
      <c r="IYM152" s="377"/>
      <c r="IYN152" s="377"/>
      <c r="IYO152" s="377"/>
      <c r="IYP152" s="377"/>
      <c r="IYQ152" s="377"/>
      <c r="IYR152" s="377"/>
      <c r="IYS152" s="377"/>
      <c r="IYT152" s="377"/>
      <c r="IYU152" s="377"/>
      <c r="IYV152" s="377"/>
      <c r="IYW152" s="377"/>
      <c r="IYX152" s="377"/>
      <c r="IYY152" s="377"/>
      <c r="IYZ152" s="377"/>
      <c r="IZA152" s="377"/>
      <c r="IZB152" s="377"/>
      <c r="IZC152" s="377"/>
      <c r="IZD152" s="377"/>
      <c r="IZE152" s="377"/>
      <c r="IZF152" s="377"/>
      <c r="IZG152" s="377"/>
      <c r="IZH152" s="377"/>
      <c r="IZI152" s="377"/>
      <c r="IZJ152" s="377"/>
      <c r="IZK152" s="377"/>
      <c r="IZL152" s="377"/>
      <c r="IZM152" s="377"/>
      <c r="IZN152" s="377"/>
      <c r="IZO152" s="377"/>
      <c r="IZP152" s="377"/>
      <c r="IZQ152" s="377"/>
      <c r="IZR152" s="377"/>
      <c r="IZS152" s="377"/>
      <c r="IZT152" s="377"/>
      <c r="IZU152" s="377"/>
      <c r="IZV152" s="377"/>
      <c r="IZW152" s="377"/>
      <c r="IZX152" s="377"/>
      <c r="IZY152" s="377"/>
      <c r="IZZ152" s="377"/>
      <c r="JAA152" s="377"/>
      <c r="JAB152" s="377"/>
      <c r="JAC152" s="377"/>
      <c r="JAD152" s="377"/>
      <c r="JAE152" s="377"/>
      <c r="JAF152" s="377"/>
      <c r="JAG152" s="377"/>
      <c r="JAH152" s="377"/>
      <c r="JAI152" s="377"/>
      <c r="JAJ152" s="377"/>
      <c r="JAK152" s="377"/>
      <c r="JAL152" s="377"/>
      <c r="JAM152" s="377"/>
      <c r="JAN152" s="377"/>
      <c r="JAO152" s="377"/>
      <c r="JAP152" s="377"/>
      <c r="JAQ152" s="377"/>
      <c r="JAR152" s="377"/>
      <c r="JAS152" s="377"/>
      <c r="JAT152" s="377"/>
      <c r="JAU152" s="377"/>
      <c r="JAV152" s="377"/>
      <c r="JAW152" s="377"/>
      <c r="JAX152" s="377"/>
      <c r="JAY152" s="377"/>
      <c r="JAZ152" s="377"/>
      <c r="JBA152" s="377"/>
      <c r="JBB152" s="377"/>
      <c r="JBC152" s="377"/>
      <c r="JBD152" s="377"/>
      <c r="JBE152" s="377"/>
      <c r="JBF152" s="377"/>
      <c r="JBG152" s="377"/>
      <c r="JBH152" s="377"/>
      <c r="JBI152" s="377"/>
      <c r="JBJ152" s="377"/>
      <c r="JBK152" s="377"/>
      <c r="JBL152" s="377"/>
      <c r="JBM152" s="377"/>
      <c r="JBN152" s="377"/>
      <c r="JBO152" s="377"/>
      <c r="JBP152" s="377"/>
      <c r="JBQ152" s="377"/>
      <c r="JBR152" s="377"/>
      <c r="JBS152" s="377"/>
      <c r="JBT152" s="377"/>
      <c r="JBU152" s="377"/>
      <c r="JBV152" s="377"/>
      <c r="JBW152" s="377"/>
      <c r="JBX152" s="377"/>
      <c r="JBY152" s="377"/>
      <c r="JBZ152" s="377"/>
      <c r="JCA152" s="377"/>
      <c r="JCB152" s="377"/>
      <c r="JCC152" s="377"/>
      <c r="JCD152" s="377"/>
      <c r="JCE152" s="377"/>
      <c r="JCF152" s="377"/>
      <c r="JCG152" s="377"/>
      <c r="JCH152" s="377"/>
      <c r="JCI152" s="377"/>
      <c r="JCJ152" s="377"/>
      <c r="JCK152" s="377"/>
      <c r="JCL152" s="377"/>
      <c r="JCM152" s="377"/>
      <c r="JCN152" s="377"/>
      <c r="JCO152" s="377"/>
      <c r="JCP152" s="377"/>
      <c r="JCQ152" s="377"/>
      <c r="JCR152" s="377"/>
      <c r="JCS152" s="377"/>
      <c r="JCT152" s="377"/>
      <c r="JCU152" s="377"/>
      <c r="JCV152" s="377"/>
      <c r="JCW152" s="377"/>
      <c r="JCX152" s="377"/>
      <c r="JCY152" s="377"/>
      <c r="JCZ152" s="377"/>
      <c r="JDA152" s="377"/>
      <c r="JDB152" s="377"/>
      <c r="JDC152" s="377"/>
      <c r="JDD152" s="377"/>
      <c r="JDE152" s="377"/>
      <c r="JDF152" s="377"/>
      <c r="JDG152" s="377"/>
      <c r="JDH152" s="377"/>
      <c r="JDI152" s="377"/>
      <c r="JDJ152" s="377"/>
      <c r="JDK152" s="377"/>
      <c r="JDL152" s="377"/>
      <c r="JDM152" s="377"/>
      <c r="JDN152" s="377"/>
      <c r="JDO152" s="377"/>
      <c r="JDP152" s="377"/>
      <c r="JDQ152" s="377"/>
      <c r="JDR152" s="377"/>
      <c r="JDS152" s="377"/>
      <c r="JDT152" s="377"/>
      <c r="JDU152" s="377"/>
      <c r="JDV152" s="377"/>
      <c r="JDW152" s="377"/>
      <c r="JDX152" s="377"/>
      <c r="JDY152" s="377"/>
      <c r="JDZ152" s="377"/>
      <c r="JEA152" s="377"/>
      <c r="JEB152" s="377"/>
      <c r="JEC152" s="377"/>
      <c r="JED152" s="377"/>
      <c r="JEE152" s="377"/>
      <c r="JEF152" s="377"/>
      <c r="JEG152" s="377"/>
      <c r="JEH152" s="377"/>
      <c r="JEI152" s="377"/>
      <c r="JEJ152" s="377"/>
      <c r="JEK152" s="377"/>
      <c r="JEL152" s="377"/>
      <c r="JEM152" s="377"/>
      <c r="JEN152" s="377"/>
      <c r="JEO152" s="377"/>
      <c r="JEP152" s="377"/>
      <c r="JEQ152" s="377"/>
      <c r="JER152" s="377"/>
      <c r="JES152" s="377"/>
      <c r="JET152" s="377"/>
      <c r="JEV152" s="377"/>
      <c r="JEW152" s="377"/>
      <c r="JEX152" s="377"/>
      <c r="JEY152" s="377"/>
      <c r="JEZ152" s="377"/>
      <c r="JFA152" s="377"/>
      <c r="JFB152" s="377"/>
      <c r="JFC152" s="377"/>
      <c r="JFD152" s="377"/>
      <c r="JFE152" s="377"/>
      <c r="JFF152" s="377"/>
      <c r="JFG152" s="377"/>
      <c r="JFH152" s="377"/>
      <c r="JFI152" s="377"/>
      <c r="JFJ152" s="377"/>
      <c r="JFK152" s="377"/>
      <c r="JFL152" s="377"/>
      <c r="JFM152" s="377"/>
      <c r="JFN152" s="377"/>
      <c r="JFO152" s="377"/>
      <c r="JFP152" s="377"/>
      <c r="JFQ152" s="377"/>
      <c r="JFR152" s="377"/>
      <c r="JFS152" s="377"/>
      <c r="JFT152" s="377"/>
      <c r="JFU152" s="377"/>
      <c r="JFV152" s="377"/>
      <c r="JFW152" s="377"/>
      <c r="JFX152" s="377"/>
      <c r="JFY152" s="377"/>
      <c r="JFZ152" s="377"/>
      <c r="JGA152" s="377"/>
      <c r="JGB152" s="377"/>
      <c r="JGC152" s="377"/>
      <c r="JGD152" s="377"/>
      <c r="JGE152" s="377"/>
      <c r="JGF152" s="377"/>
      <c r="JGG152" s="377"/>
      <c r="JGH152" s="377"/>
      <c r="JGI152" s="377"/>
      <c r="JGJ152" s="377"/>
      <c r="JGK152" s="377"/>
      <c r="JGL152" s="377"/>
      <c r="JGM152" s="377"/>
      <c r="JGN152" s="377"/>
      <c r="JGO152" s="377"/>
      <c r="JGP152" s="377"/>
      <c r="JGQ152" s="377"/>
      <c r="JGR152" s="377"/>
      <c r="JGS152" s="377"/>
      <c r="JGT152" s="377"/>
      <c r="JGU152" s="377"/>
      <c r="JGV152" s="377"/>
      <c r="JGW152" s="377"/>
      <c r="JGX152" s="377"/>
      <c r="JGY152" s="377"/>
      <c r="JGZ152" s="377"/>
      <c r="JHA152" s="377"/>
      <c r="JHB152" s="377"/>
      <c r="JHC152" s="377"/>
      <c r="JHD152" s="377"/>
      <c r="JHE152" s="377"/>
      <c r="JHF152" s="377"/>
      <c r="JHG152" s="377"/>
      <c r="JHH152" s="377"/>
      <c r="JHI152" s="377"/>
      <c r="JHJ152" s="377"/>
      <c r="JHK152" s="377"/>
      <c r="JHL152" s="377"/>
      <c r="JHM152" s="377"/>
      <c r="JHN152" s="377"/>
      <c r="JHO152" s="377"/>
      <c r="JHP152" s="377"/>
      <c r="JHQ152" s="377"/>
      <c r="JHR152" s="377"/>
      <c r="JHS152" s="377"/>
      <c r="JHT152" s="377"/>
      <c r="JHU152" s="377"/>
      <c r="JHV152" s="377"/>
      <c r="JHW152" s="377"/>
      <c r="JHX152" s="377"/>
      <c r="JHY152" s="377"/>
      <c r="JHZ152" s="377"/>
      <c r="JIA152" s="377"/>
      <c r="JIB152" s="377"/>
      <c r="JIC152" s="377"/>
      <c r="JID152" s="377"/>
      <c r="JIE152" s="377"/>
      <c r="JIF152" s="377"/>
      <c r="JIG152" s="377"/>
      <c r="JIH152" s="377"/>
      <c r="JII152" s="377"/>
      <c r="JIJ152" s="377"/>
      <c r="JIK152" s="377"/>
      <c r="JIL152" s="377"/>
      <c r="JIM152" s="377"/>
      <c r="JIN152" s="377"/>
      <c r="JIO152" s="377"/>
      <c r="JIP152" s="377"/>
      <c r="JIQ152" s="377"/>
      <c r="JIR152" s="377"/>
      <c r="JIS152" s="377"/>
      <c r="JIT152" s="377"/>
      <c r="JIU152" s="377"/>
      <c r="JIV152" s="377"/>
      <c r="JIW152" s="377"/>
      <c r="JIX152" s="377"/>
      <c r="JIY152" s="377"/>
      <c r="JIZ152" s="377"/>
      <c r="JJA152" s="377"/>
      <c r="JJB152" s="377"/>
      <c r="JJC152" s="377"/>
      <c r="JJD152" s="377"/>
      <c r="JJE152" s="377"/>
      <c r="JJF152" s="377"/>
      <c r="JJG152" s="377"/>
      <c r="JJH152" s="377"/>
      <c r="JJI152" s="377"/>
      <c r="JJJ152" s="377"/>
      <c r="JJK152" s="377"/>
      <c r="JJL152" s="377"/>
      <c r="JJM152" s="377"/>
      <c r="JJN152" s="377"/>
      <c r="JJO152" s="377"/>
      <c r="JJP152" s="377"/>
      <c r="JJQ152" s="377"/>
      <c r="JJR152" s="377"/>
      <c r="JJS152" s="377"/>
      <c r="JJT152" s="377"/>
      <c r="JJU152" s="377"/>
      <c r="JJV152" s="377"/>
      <c r="JJW152" s="377"/>
      <c r="JJX152" s="377"/>
      <c r="JJY152" s="377"/>
      <c r="JJZ152" s="377"/>
      <c r="JKA152" s="377"/>
      <c r="JKB152" s="377"/>
      <c r="JKC152" s="377"/>
      <c r="JKD152" s="377"/>
      <c r="JKE152" s="377"/>
      <c r="JKF152" s="377"/>
      <c r="JKG152" s="377"/>
      <c r="JKH152" s="377"/>
      <c r="JKI152" s="377"/>
      <c r="JKJ152" s="377"/>
      <c r="JKK152" s="377"/>
      <c r="JKL152" s="377"/>
      <c r="JKM152" s="377"/>
      <c r="JKN152" s="377"/>
      <c r="JKO152" s="377"/>
      <c r="JKP152" s="377"/>
      <c r="JKQ152" s="377"/>
      <c r="JKR152" s="377"/>
      <c r="JKS152" s="377"/>
      <c r="JKT152" s="377"/>
      <c r="JKU152" s="377"/>
      <c r="JKV152" s="377"/>
      <c r="JKW152" s="377"/>
      <c r="JKX152" s="377"/>
      <c r="JKY152" s="377"/>
      <c r="JKZ152" s="377"/>
      <c r="JLA152" s="377"/>
      <c r="JLB152" s="377"/>
      <c r="JLC152" s="377"/>
      <c r="JLD152" s="377"/>
      <c r="JLE152" s="377"/>
      <c r="JLF152" s="377"/>
      <c r="JLG152" s="377"/>
      <c r="JLH152" s="377"/>
      <c r="JLI152" s="377"/>
      <c r="JLJ152" s="377"/>
      <c r="JLK152" s="377"/>
      <c r="JLL152" s="377"/>
      <c r="JLM152" s="377"/>
      <c r="JLN152" s="377"/>
      <c r="JLO152" s="377"/>
      <c r="JLP152" s="377"/>
      <c r="JLQ152" s="377"/>
      <c r="JLR152" s="377"/>
      <c r="JLS152" s="377"/>
      <c r="JLT152" s="377"/>
      <c r="JLU152" s="377"/>
      <c r="JLV152" s="377"/>
      <c r="JLW152" s="377"/>
      <c r="JLX152" s="377"/>
      <c r="JLY152" s="377"/>
      <c r="JLZ152" s="377"/>
      <c r="JMA152" s="377"/>
      <c r="JMB152" s="377"/>
      <c r="JMC152" s="377"/>
      <c r="JMD152" s="377"/>
      <c r="JME152" s="377"/>
      <c r="JMF152" s="377"/>
      <c r="JMG152" s="377"/>
      <c r="JMH152" s="377"/>
      <c r="JMI152" s="377"/>
      <c r="JMJ152" s="377"/>
      <c r="JMK152" s="377"/>
      <c r="JML152" s="377"/>
      <c r="JMM152" s="377"/>
      <c r="JMN152" s="377"/>
      <c r="JMO152" s="377"/>
      <c r="JMP152" s="377"/>
      <c r="JMQ152" s="377"/>
      <c r="JMR152" s="377"/>
      <c r="JMS152" s="377"/>
      <c r="JMT152" s="377"/>
      <c r="JMU152" s="377"/>
      <c r="JMV152" s="377"/>
      <c r="JMW152" s="377"/>
      <c r="JMX152" s="377"/>
      <c r="JMY152" s="377"/>
      <c r="JMZ152" s="377"/>
      <c r="JNA152" s="377"/>
      <c r="JNB152" s="377"/>
      <c r="JNC152" s="377"/>
      <c r="JND152" s="377"/>
      <c r="JNE152" s="377"/>
      <c r="JNF152" s="377"/>
      <c r="JNG152" s="377"/>
      <c r="JNH152" s="377"/>
      <c r="JNI152" s="377"/>
      <c r="JNJ152" s="377"/>
      <c r="JNK152" s="377"/>
      <c r="JNL152" s="377"/>
      <c r="JNM152" s="377"/>
      <c r="JNN152" s="377"/>
      <c r="JNO152" s="377"/>
      <c r="JNP152" s="377"/>
      <c r="JNQ152" s="377"/>
      <c r="JNR152" s="377"/>
      <c r="JNS152" s="377"/>
      <c r="JNT152" s="377"/>
      <c r="JNU152" s="377"/>
      <c r="JNV152" s="377"/>
      <c r="JNW152" s="377"/>
      <c r="JNX152" s="377"/>
      <c r="JNY152" s="377"/>
      <c r="JNZ152" s="377"/>
      <c r="JOA152" s="377"/>
      <c r="JOB152" s="377"/>
      <c r="JOC152" s="377"/>
      <c r="JOD152" s="377"/>
      <c r="JOE152" s="377"/>
      <c r="JOF152" s="377"/>
      <c r="JOG152" s="377"/>
      <c r="JOH152" s="377"/>
      <c r="JOI152" s="377"/>
      <c r="JOJ152" s="377"/>
      <c r="JOK152" s="377"/>
      <c r="JOL152" s="377"/>
      <c r="JOM152" s="377"/>
      <c r="JON152" s="377"/>
      <c r="JOO152" s="377"/>
      <c r="JOP152" s="377"/>
      <c r="JOR152" s="377"/>
      <c r="JOS152" s="377"/>
      <c r="JOT152" s="377"/>
      <c r="JOU152" s="377"/>
      <c r="JOV152" s="377"/>
      <c r="JOW152" s="377"/>
      <c r="JOX152" s="377"/>
      <c r="JOY152" s="377"/>
      <c r="JOZ152" s="377"/>
      <c r="JPA152" s="377"/>
      <c r="JPB152" s="377"/>
      <c r="JPC152" s="377"/>
      <c r="JPD152" s="377"/>
      <c r="JPE152" s="377"/>
      <c r="JPF152" s="377"/>
      <c r="JPG152" s="377"/>
      <c r="JPH152" s="377"/>
      <c r="JPI152" s="377"/>
      <c r="JPJ152" s="377"/>
      <c r="JPK152" s="377"/>
      <c r="JPL152" s="377"/>
      <c r="JPM152" s="377"/>
      <c r="JPN152" s="377"/>
      <c r="JPO152" s="377"/>
      <c r="JPP152" s="377"/>
      <c r="JPQ152" s="377"/>
      <c r="JPR152" s="377"/>
      <c r="JPS152" s="377"/>
      <c r="JPT152" s="377"/>
      <c r="JPU152" s="377"/>
      <c r="JPV152" s="377"/>
      <c r="JPW152" s="377"/>
      <c r="JPX152" s="377"/>
      <c r="JPY152" s="377"/>
      <c r="JPZ152" s="377"/>
      <c r="JQA152" s="377"/>
      <c r="JQB152" s="377"/>
      <c r="JQC152" s="377"/>
      <c r="JQD152" s="377"/>
      <c r="JQE152" s="377"/>
      <c r="JQF152" s="377"/>
      <c r="JQG152" s="377"/>
      <c r="JQH152" s="377"/>
      <c r="JQI152" s="377"/>
      <c r="JQJ152" s="377"/>
      <c r="JQK152" s="377"/>
      <c r="JQL152" s="377"/>
      <c r="JQM152" s="377"/>
      <c r="JQN152" s="377"/>
      <c r="JQO152" s="377"/>
      <c r="JQP152" s="377"/>
      <c r="JQQ152" s="377"/>
      <c r="JQR152" s="377"/>
      <c r="JQS152" s="377"/>
      <c r="JQT152" s="377"/>
      <c r="JQU152" s="377"/>
      <c r="JQV152" s="377"/>
      <c r="JQW152" s="377"/>
      <c r="JQX152" s="377"/>
      <c r="JQY152" s="377"/>
      <c r="JQZ152" s="377"/>
      <c r="JRA152" s="377"/>
      <c r="JRB152" s="377"/>
      <c r="JRC152" s="377"/>
      <c r="JRD152" s="377"/>
      <c r="JRE152" s="377"/>
      <c r="JRF152" s="377"/>
      <c r="JRG152" s="377"/>
      <c r="JRH152" s="377"/>
      <c r="JRI152" s="377"/>
      <c r="JRJ152" s="377"/>
      <c r="JRK152" s="377"/>
      <c r="JRL152" s="377"/>
      <c r="JRM152" s="377"/>
      <c r="JRN152" s="377"/>
      <c r="JRO152" s="377"/>
      <c r="JRP152" s="377"/>
      <c r="JRQ152" s="377"/>
      <c r="JRR152" s="377"/>
      <c r="JRS152" s="377"/>
      <c r="JRT152" s="377"/>
      <c r="JRU152" s="377"/>
      <c r="JRV152" s="377"/>
      <c r="JRW152" s="377"/>
      <c r="JRX152" s="377"/>
      <c r="JRY152" s="377"/>
      <c r="JRZ152" s="377"/>
      <c r="JSA152" s="377"/>
      <c r="JSB152" s="377"/>
      <c r="JSC152" s="377"/>
      <c r="JSD152" s="377"/>
      <c r="JSE152" s="377"/>
      <c r="JSF152" s="377"/>
      <c r="JSG152" s="377"/>
      <c r="JSH152" s="377"/>
      <c r="JSI152" s="377"/>
      <c r="JSJ152" s="377"/>
      <c r="JSK152" s="377"/>
      <c r="JSL152" s="377"/>
      <c r="JSM152" s="377"/>
      <c r="JSN152" s="377"/>
      <c r="JSO152" s="377"/>
      <c r="JSP152" s="377"/>
      <c r="JSQ152" s="377"/>
      <c r="JSR152" s="377"/>
      <c r="JSS152" s="377"/>
      <c r="JST152" s="377"/>
      <c r="JSU152" s="377"/>
      <c r="JSV152" s="377"/>
      <c r="JSW152" s="377"/>
      <c r="JSX152" s="377"/>
      <c r="JSY152" s="377"/>
      <c r="JSZ152" s="377"/>
      <c r="JTA152" s="377"/>
      <c r="JTB152" s="377"/>
      <c r="JTC152" s="377"/>
      <c r="JTD152" s="377"/>
      <c r="JTE152" s="377"/>
      <c r="JTF152" s="377"/>
      <c r="JTG152" s="377"/>
      <c r="JTH152" s="377"/>
      <c r="JTI152" s="377"/>
      <c r="JTJ152" s="377"/>
      <c r="JTK152" s="377"/>
      <c r="JTL152" s="377"/>
      <c r="JTM152" s="377"/>
      <c r="JTN152" s="377"/>
      <c r="JTO152" s="377"/>
      <c r="JTP152" s="377"/>
      <c r="JTQ152" s="377"/>
      <c r="JTR152" s="377"/>
      <c r="JTS152" s="377"/>
      <c r="JTT152" s="377"/>
      <c r="JTU152" s="377"/>
      <c r="JTV152" s="377"/>
      <c r="JTW152" s="377"/>
      <c r="JTX152" s="377"/>
      <c r="JTY152" s="377"/>
      <c r="JTZ152" s="377"/>
      <c r="JUA152" s="377"/>
      <c r="JUB152" s="377"/>
      <c r="JUC152" s="377"/>
      <c r="JUD152" s="377"/>
      <c r="JUE152" s="377"/>
      <c r="JUF152" s="377"/>
      <c r="JUG152" s="377"/>
      <c r="JUH152" s="377"/>
      <c r="JUI152" s="377"/>
      <c r="JUJ152" s="377"/>
      <c r="JUK152" s="377"/>
      <c r="JUL152" s="377"/>
      <c r="JUM152" s="377"/>
      <c r="JUN152" s="377"/>
      <c r="JUO152" s="377"/>
      <c r="JUP152" s="377"/>
      <c r="JUQ152" s="377"/>
      <c r="JUR152" s="377"/>
      <c r="JUS152" s="377"/>
      <c r="JUT152" s="377"/>
      <c r="JUU152" s="377"/>
      <c r="JUV152" s="377"/>
      <c r="JUW152" s="377"/>
      <c r="JUX152" s="377"/>
      <c r="JUY152" s="377"/>
      <c r="JUZ152" s="377"/>
      <c r="JVA152" s="377"/>
      <c r="JVB152" s="377"/>
      <c r="JVC152" s="377"/>
      <c r="JVD152" s="377"/>
      <c r="JVE152" s="377"/>
      <c r="JVF152" s="377"/>
      <c r="JVG152" s="377"/>
      <c r="JVH152" s="377"/>
      <c r="JVI152" s="377"/>
      <c r="JVJ152" s="377"/>
      <c r="JVK152" s="377"/>
      <c r="JVL152" s="377"/>
      <c r="JVM152" s="377"/>
      <c r="JVN152" s="377"/>
      <c r="JVO152" s="377"/>
      <c r="JVP152" s="377"/>
      <c r="JVQ152" s="377"/>
      <c r="JVR152" s="377"/>
      <c r="JVS152" s="377"/>
      <c r="JVT152" s="377"/>
      <c r="JVU152" s="377"/>
      <c r="JVV152" s="377"/>
      <c r="JVW152" s="377"/>
      <c r="JVX152" s="377"/>
      <c r="JVY152" s="377"/>
      <c r="JVZ152" s="377"/>
      <c r="JWA152" s="377"/>
      <c r="JWB152" s="377"/>
      <c r="JWC152" s="377"/>
      <c r="JWD152" s="377"/>
      <c r="JWE152" s="377"/>
      <c r="JWF152" s="377"/>
      <c r="JWG152" s="377"/>
      <c r="JWH152" s="377"/>
      <c r="JWI152" s="377"/>
      <c r="JWJ152" s="377"/>
      <c r="JWK152" s="377"/>
      <c r="JWL152" s="377"/>
      <c r="JWM152" s="377"/>
      <c r="JWN152" s="377"/>
      <c r="JWO152" s="377"/>
      <c r="JWP152" s="377"/>
      <c r="JWQ152" s="377"/>
      <c r="JWR152" s="377"/>
      <c r="JWS152" s="377"/>
      <c r="JWT152" s="377"/>
      <c r="JWU152" s="377"/>
      <c r="JWV152" s="377"/>
      <c r="JWW152" s="377"/>
      <c r="JWX152" s="377"/>
      <c r="JWY152" s="377"/>
      <c r="JWZ152" s="377"/>
      <c r="JXA152" s="377"/>
      <c r="JXB152" s="377"/>
      <c r="JXC152" s="377"/>
      <c r="JXD152" s="377"/>
      <c r="JXE152" s="377"/>
      <c r="JXF152" s="377"/>
      <c r="JXG152" s="377"/>
      <c r="JXH152" s="377"/>
      <c r="JXI152" s="377"/>
      <c r="JXJ152" s="377"/>
      <c r="JXK152" s="377"/>
      <c r="JXL152" s="377"/>
      <c r="JXM152" s="377"/>
      <c r="JXN152" s="377"/>
      <c r="JXO152" s="377"/>
      <c r="JXP152" s="377"/>
      <c r="JXQ152" s="377"/>
      <c r="JXR152" s="377"/>
      <c r="JXS152" s="377"/>
      <c r="JXT152" s="377"/>
      <c r="JXU152" s="377"/>
      <c r="JXV152" s="377"/>
      <c r="JXW152" s="377"/>
      <c r="JXX152" s="377"/>
      <c r="JXY152" s="377"/>
      <c r="JXZ152" s="377"/>
      <c r="JYA152" s="377"/>
      <c r="JYB152" s="377"/>
      <c r="JYC152" s="377"/>
      <c r="JYD152" s="377"/>
      <c r="JYE152" s="377"/>
      <c r="JYF152" s="377"/>
      <c r="JYG152" s="377"/>
      <c r="JYH152" s="377"/>
      <c r="JYI152" s="377"/>
      <c r="JYJ152" s="377"/>
      <c r="JYK152" s="377"/>
      <c r="JYL152" s="377"/>
      <c r="JYN152" s="377"/>
      <c r="JYO152" s="377"/>
      <c r="JYP152" s="377"/>
      <c r="JYQ152" s="377"/>
      <c r="JYR152" s="377"/>
      <c r="JYS152" s="377"/>
      <c r="JYT152" s="377"/>
      <c r="JYU152" s="377"/>
      <c r="JYV152" s="377"/>
      <c r="JYW152" s="377"/>
      <c r="JYX152" s="377"/>
      <c r="JYY152" s="377"/>
      <c r="JYZ152" s="377"/>
      <c r="JZA152" s="377"/>
      <c r="JZB152" s="377"/>
      <c r="JZC152" s="377"/>
      <c r="JZD152" s="377"/>
      <c r="JZE152" s="377"/>
      <c r="JZF152" s="377"/>
      <c r="JZG152" s="377"/>
      <c r="JZH152" s="377"/>
      <c r="JZI152" s="377"/>
      <c r="JZJ152" s="377"/>
      <c r="JZK152" s="377"/>
      <c r="JZL152" s="377"/>
      <c r="JZM152" s="377"/>
      <c r="JZN152" s="377"/>
      <c r="JZO152" s="377"/>
      <c r="JZP152" s="377"/>
      <c r="JZQ152" s="377"/>
      <c r="JZR152" s="377"/>
      <c r="JZS152" s="377"/>
      <c r="JZT152" s="377"/>
      <c r="JZU152" s="377"/>
      <c r="JZV152" s="377"/>
      <c r="JZW152" s="377"/>
      <c r="JZX152" s="377"/>
      <c r="JZY152" s="377"/>
      <c r="JZZ152" s="377"/>
      <c r="KAA152" s="377"/>
      <c r="KAB152" s="377"/>
      <c r="KAC152" s="377"/>
      <c r="KAD152" s="377"/>
      <c r="KAE152" s="377"/>
      <c r="KAF152" s="377"/>
      <c r="KAG152" s="377"/>
      <c r="KAH152" s="377"/>
      <c r="KAI152" s="377"/>
      <c r="KAJ152" s="377"/>
      <c r="KAK152" s="377"/>
      <c r="KAL152" s="377"/>
      <c r="KAM152" s="377"/>
      <c r="KAN152" s="377"/>
      <c r="KAO152" s="377"/>
      <c r="KAP152" s="377"/>
      <c r="KAQ152" s="377"/>
      <c r="KAR152" s="377"/>
      <c r="KAS152" s="377"/>
      <c r="KAT152" s="377"/>
      <c r="KAU152" s="377"/>
      <c r="KAV152" s="377"/>
      <c r="KAW152" s="377"/>
      <c r="KAX152" s="377"/>
      <c r="KAY152" s="377"/>
      <c r="KAZ152" s="377"/>
      <c r="KBA152" s="377"/>
      <c r="KBB152" s="377"/>
      <c r="KBC152" s="377"/>
      <c r="KBD152" s="377"/>
      <c r="KBE152" s="377"/>
      <c r="KBF152" s="377"/>
      <c r="KBG152" s="377"/>
      <c r="KBH152" s="377"/>
      <c r="KBI152" s="377"/>
      <c r="KBJ152" s="377"/>
      <c r="KBK152" s="377"/>
      <c r="KBL152" s="377"/>
      <c r="KBM152" s="377"/>
      <c r="KBN152" s="377"/>
      <c r="KBO152" s="377"/>
      <c r="KBP152" s="377"/>
      <c r="KBQ152" s="377"/>
      <c r="KBR152" s="377"/>
      <c r="KBS152" s="377"/>
      <c r="KBT152" s="377"/>
      <c r="KBU152" s="377"/>
      <c r="KBV152" s="377"/>
      <c r="KBW152" s="377"/>
      <c r="KBX152" s="377"/>
      <c r="KBY152" s="377"/>
      <c r="KBZ152" s="377"/>
      <c r="KCA152" s="377"/>
      <c r="KCB152" s="377"/>
      <c r="KCC152" s="377"/>
      <c r="KCD152" s="377"/>
      <c r="KCE152" s="377"/>
      <c r="KCF152" s="377"/>
      <c r="KCG152" s="377"/>
      <c r="KCH152" s="377"/>
      <c r="KCI152" s="377"/>
      <c r="KCJ152" s="377"/>
      <c r="KCK152" s="377"/>
      <c r="KCL152" s="377"/>
      <c r="KCM152" s="377"/>
      <c r="KCN152" s="377"/>
      <c r="KCO152" s="377"/>
      <c r="KCP152" s="377"/>
      <c r="KCQ152" s="377"/>
      <c r="KCR152" s="377"/>
      <c r="KCS152" s="377"/>
      <c r="KCT152" s="377"/>
      <c r="KCU152" s="377"/>
      <c r="KCV152" s="377"/>
      <c r="KCW152" s="377"/>
      <c r="KCX152" s="377"/>
      <c r="KCY152" s="377"/>
      <c r="KCZ152" s="377"/>
      <c r="KDA152" s="377"/>
      <c r="KDB152" s="377"/>
      <c r="KDC152" s="377"/>
      <c r="KDD152" s="377"/>
      <c r="KDE152" s="377"/>
      <c r="KDF152" s="377"/>
      <c r="KDG152" s="377"/>
      <c r="KDH152" s="377"/>
      <c r="KDI152" s="377"/>
      <c r="KDJ152" s="377"/>
      <c r="KDK152" s="377"/>
      <c r="KDL152" s="377"/>
      <c r="KDM152" s="377"/>
      <c r="KDN152" s="377"/>
      <c r="KDO152" s="377"/>
      <c r="KDP152" s="377"/>
      <c r="KDQ152" s="377"/>
      <c r="KDR152" s="377"/>
      <c r="KDS152" s="377"/>
      <c r="KDT152" s="377"/>
      <c r="KDU152" s="377"/>
      <c r="KDV152" s="377"/>
      <c r="KDW152" s="377"/>
      <c r="KDX152" s="377"/>
      <c r="KDY152" s="377"/>
      <c r="KDZ152" s="377"/>
      <c r="KEA152" s="377"/>
      <c r="KEB152" s="377"/>
      <c r="KEC152" s="377"/>
      <c r="KED152" s="377"/>
      <c r="KEE152" s="377"/>
      <c r="KEF152" s="377"/>
      <c r="KEG152" s="377"/>
      <c r="KEH152" s="377"/>
      <c r="KEI152" s="377"/>
      <c r="KEJ152" s="377"/>
      <c r="KEK152" s="377"/>
      <c r="KEL152" s="377"/>
      <c r="KEM152" s="377"/>
      <c r="KEN152" s="377"/>
      <c r="KEO152" s="377"/>
      <c r="KEP152" s="377"/>
      <c r="KEQ152" s="377"/>
      <c r="KER152" s="377"/>
      <c r="KES152" s="377"/>
      <c r="KET152" s="377"/>
      <c r="KEU152" s="377"/>
      <c r="KEV152" s="377"/>
      <c r="KEW152" s="377"/>
      <c r="KEX152" s="377"/>
      <c r="KEY152" s="377"/>
      <c r="KEZ152" s="377"/>
      <c r="KFA152" s="377"/>
      <c r="KFB152" s="377"/>
      <c r="KFC152" s="377"/>
      <c r="KFD152" s="377"/>
      <c r="KFE152" s="377"/>
      <c r="KFF152" s="377"/>
      <c r="KFG152" s="377"/>
      <c r="KFH152" s="377"/>
      <c r="KFI152" s="377"/>
      <c r="KFJ152" s="377"/>
      <c r="KFK152" s="377"/>
      <c r="KFL152" s="377"/>
      <c r="KFM152" s="377"/>
      <c r="KFN152" s="377"/>
      <c r="KFO152" s="377"/>
      <c r="KFP152" s="377"/>
      <c r="KFQ152" s="377"/>
      <c r="KFR152" s="377"/>
      <c r="KFS152" s="377"/>
      <c r="KFT152" s="377"/>
      <c r="KFU152" s="377"/>
      <c r="KFV152" s="377"/>
      <c r="KFW152" s="377"/>
      <c r="KFX152" s="377"/>
      <c r="KFY152" s="377"/>
      <c r="KFZ152" s="377"/>
      <c r="KGA152" s="377"/>
      <c r="KGB152" s="377"/>
      <c r="KGC152" s="377"/>
      <c r="KGD152" s="377"/>
      <c r="KGE152" s="377"/>
      <c r="KGF152" s="377"/>
      <c r="KGG152" s="377"/>
      <c r="KGH152" s="377"/>
      <c r="KGI152" s="377"/>
      <c r="KGJ152" s="377"/>
      <c r="KGK152" s="377"/>
      <c r="KGL152" s="377"/>
      <c r="KGM152" s="377"/>
      <c r="KGN152" s="377"/>
      <c r="KGO152" s="377"/>
      <c r="KGP152" s="377"/>
      <c r="KGQ152" s="377"/>
      <c r="KGR152" s="377"/>
      <c r="KGS152" s="377"/>
      <c r="KGT152" s="377"/>
      <c r="KGU152" s="377"/>
      <c r="KGV152" s="377"/>
      <c r="KGW152" s="377"/>
      <c r="KGX152" s="377"/>
      <c r="KGY152" s="377"/>
      <c r="KGZ152" s="377"/>
      <c r="KHA152" s="377"/>
      <c r="KHB152" s="377"/>
      <c r="KHC152" s="377"/>
      <c r="KHD152" s="377"/>
      <c r="KHE152" s="377"/>
      <c r="KHF152" s="377"/>
      <c r="KHG152" s="377"/>
      <c r="KHH152" s="377"/>
      <c r="KHI152" s="377"/>
      <c r="KHJ152" s="377"/>
      <c r="KHK152" s="377"/>
      <c r="KHL152" s="377"/>
      <c r="KHM152" s="377"/>
      <c r="KHN152" s="377"/>
      <c r="KHO152" s="377"/>
      <c r="KHP152" s="377"/>
      <c r="KHQ152" s="377"/>
      <c r="KHR152" s="377"/>
      <c r="KHS152" s="377"/>
      <c r="KHT152" s="377"/>
      <c r="KHU152" s="377"/>
      <c r="KHV152" s="377"/>
      <c r="KHW152" s="377"/>
      <c r="KHX152" s="377"/>
      <c r="KHY152" s="377"/>
      <c r="KHZ152" s="377"/>
      <c r="KIA152" s="377"/>
      <c r="KIB152" s="377"/>
      <c r="KIC152" s="377"/>
      <c r="KID152" s="377"/>
      <c r="KIE152" s="377"/>
      <c r="KIF152" s="377"/>
      <c r="KIG152" s="377"/>
      <c r="KIH152" s="377"/>
      <c r="KIJ152" s="377"/>
      <c r="KIK152" s="377"/>
      <c r="KIL152" s="377"/>
      <c r="KIM152" s="377"/>
      <c r="KIN152" s="377"/>
      <c r="KIO152" s="377"/>
      <c r="KIP152" s="377"/>
      <c r="KIQ152" s="377"/>
      <c r="KIR152" s="377"/>
      <c r="KIS152" s="377"/>
      <c r="KIT152" s="377"/>
      <c r="KIU152" s="377"/>
      <c r="KIV152" s="377"/>
      <c r="KIW152" s="377"/>
      <c r="KIX152" s="377"/>
      <c r="KIY152" s="377"/>
      <c r="KIZ152" s="377"/>
      <c r="KJA152" s="377"/>
      <c r="KJB152" s="377"/>
      <c r="KJC152" s="377"/>
      <c r="KJD152" s="377"/>
      <c r="KJE152" s="377"/>
      <c r="KJF152" s="377"/>
      <c r="KJG152" s="377"/>
      <c r="KJH152" s="377"/>
      <c r="KJI152" s="377"/>
      <c r="KJJ152" s="377"/>
      <c r="KJK152" s="377"/>
      <c r="KJL152" s="377"/>
      <c r="KJM152" s="377"/>
      <c r="KJN152" s="377"/>
      <c r="KJO152" s="377"/>
      <c r="KJP152" s="377"/>
      <c r="KJQ152" s="377"/>
      <c r="KJR152" s="377"/>
      <c r="KJS152" s="377"/>
      <c r="KJT152" s="377"/>
      <c r="KJU152" s="377"/>
      <c r="KJV152" s="377"/>
      <c r="KJW152" s="377"/>
      <c r="KJX152" s="377"/>
      <c r="KJY152" s="377"/>
      <c r="KJZ152" s="377"/>
      <c r="KKA152" s="377"/>
      <c r="KKB152" s="377"/>
      <c r="KKC152" s="377"/>
      <c r="KKD152" s="377"/>
      <c r="KKE152" s="377"/>
      <c r="KKF152" s="377"/>
      <c r="KKG152" s="377"/>
      <c r="KKH152" s="377"/>
      <c r="KKI152" s="377"/>
      <c r="KKJ152" s="377"/>
      <c r="KKK152" s="377"/>
      <c r="KKL152" s="377"/>
      <c r="KKM152" s="377"/>
      <c r="KKN152" s="377"/>
      <c r="KKO152" s="377"/>
      <c r="KKP152" s="377"/>
      <c r="KKQ152" s="377"/>
      <c r="KKR152" s="377"/>
      <c r="KKS152" s="377"/>
      <c r="KKT152" s="377"/>
      <c r="KKU152" s="377"/>
      <c r="KKV152" s="377"/>
      <c r="KKW152" s="377"/>
      <c r="KKX152" s="377"/>
      <c r="KKY152" s="377"/>
      <c r="KKZ152" s="377"/>
      <c r="KLA152" s="377"/>
      <c r="KLB152" s="377"/>
      <c r="KLC152" s="377"/>
      <c r="KLD152" s="377"/>
      <c r="KLE152" s="377"/>
      <c r="KLF152" s="377"/>
      <c r="KLG152" s="377"/>
      <c r="KLH152" s="377"/>
      <c r="KLI152" s="377"/>
      <c r="KLJ152" s="377"/>
      <c r="KLK152" s="377"/>
      <c r="KLL152" s="377"/>
      <c r="KLM152" s="377"/>
      <c r="KLN152" s="377"/>
      <c r="KLO152" s="377"/>
      <c r="KLP152" s="377"/>
      <c r="KLQ152" s="377"/>
      <c r="KLR152" s="377"/>
      <c r="KLS152" s="377"/>
      <c r="KLT152" s="377"/>
      <c r="KLU152" s="377"/>
      <c r="KLV152" s="377"/>
      <c r="KLW152" s="377"/>
      <c r="KLX152" s="377"/>
      <c r="KLY152" s="377"/>
      <c r="KLZ152" s="377"/>
      <c r="KMA152" s="377"/>
      <c r="KMB152" s="377"/>
      <c r="KMC152" s="377"/>
      <c r="KMD152" s="377"/>
      <c r="KME152" s="377"/>
      <c r="KMF152" s="377"/>
      <c r="KMG152" s="377"/>
      <c r="KMH152" s="377"/>
      <c r="KMI152" s="377"/>
      <c r="KMJ152" s="377"/>
      <c r="KMK152" s="377"/>
      <c r="KML152" s="377"/>
      <c r="KMM152" s="377"/>
      <c r="KMN152" s="377"/>
      <c r="KMO152" s="377"/>
      <c r="KMP152" s="377"/>
      <c r="KMQ152" s="377"/>
      <c r="KMR152" s="377"/>
      <c r="KMS152" s="377"/>
      <c r="KMT152" s="377"/>
      <c r="KMU152" s="377"/>
      <c r="KMV152" s="377"/>
      <c r="KMW152" s="377"/>
      <c r="KMX152" s="377"/>
      <c r="KMY152" s="377"/>
      <c r="KMZ152" s="377"/>
      <c r="KNA152" s="377"/>
      <c r="KNB152" s="377"/>
      <c r="KNC152" s="377"/>
      <c r="KND152" s="377"/>
      <c r="KNE152" s="377"/>
      <c r="KNF152" s="377"/>
      <c r="KNG152" s="377"/>
      <c r="KNH152" s="377"/>
      <c r="KNI152" s="377"/>
      <c r="KNJ152" s="377"/>
      <c r="KNK152" s="377"/>
      <c r="KNL152" s="377"/>
      <c r="KNM152" s="377"/>
      <c r="KNN152" s="377"/>
      <c r="KNO152" s="377"/>
      <c r="KNP152" s="377"/>
      <c r="KNQ152" s="377"/>
      <c r="KNR152" s="377"/>
      <c r="KNS152" s="377"/>
      <c r="KNT152" s="377"/>
      <c r="KNU152" s="377"/>
      <c r="KNV152" s="377"/>
      <c r="KNW152" s="377"/>
      <c r="KNX152" s="377"/>
      <c r="KNY152" s="377"/>
      <c r="KNZ152" s="377"/>
      <c r="KOA152" s="377"/>
      <c r="KOB152" s="377"/>
      <c r="KOC152" s="377"/>
      <c r="KOD152" s="377"/>
      <c r="KOE152" s="377"/>
      <c r="KOF152" s="377"/>
      <c r="KOG152" s="377"/>
      <c r="KOH152" s="377"/>
      <c r="KOI152" s="377"/>
      <c r="KOJ152" s="377"/>
      <c r="KOK152" s="377"/>
      <c r="KOL152" s="377"/>
      <c r="KOM152" s="377"/>
      <c r="KON152" s="377"/>
      <c r="KOO152" s="377"/>
      <c r="KOP152" s="377"/>
      <c r="KOQ152" s="377"/>
      <c r="KOR152" s="377"/>
      <c r="KOS152" s="377"/>
      <c r="KOT152" s="377"/>
      <c r="KOU152" s="377"/>
      <c r="KOV152" s="377"/>
      <c r="KOW152" s="377"/>
      <c r="KOX152" s="377"/>
      <c r="KOY152" s="377"/>
      <c r="KOZ152" s="377"/>
      <c r="KPA152" s="377"/>
      <c r="KPB152" s="377"/>
      <c r="KPC152" s="377"/>
      <c r="KPD152" s="377"/>
      <c r="KPE152" s="377"/>
      <c r="KPF152" s="377"/>
      <c r="KPG152" s="377"/>
      <c r="KPH152" s="377"/>
      <c r="KPI152" s="377"/>
      <c r="KPJ152" s="377"/>
      <c r="KPK152" s="377"/>
      <c r="KPL152" s="377"/>
      <c r="KPM152" s="377"/>
      <c r="KPN152" s="377"/>
      <c r="KPO152" s="377"/>
      <c r="KPP152" s="377"/>
      <c r="KPQ152" s="377"/>
      <c r="KPR152" s="377"/>
      <c r="KPS152" s="377"/>
      <c r="KPT152" s="377"/>
      <c r="KPU152" s="377"/>
      <c r="KPV152" s="377"/>
      <c r="KPW152" s="377"/>
      <c r="KPX152" s="377"/>
      <c r="KPY152" s="377"/>
      <c r="KPZ152" s="377"/>
      <c r="KQA152" s="377"/>
      <c r="KQB152" s="377"/>
      <c r="KQC152" s="377"/>
      <c r="KQD152" s="377"/>
      <c r="KQE152" s="377"/>
      <c r="KQF152" s="377"/>
      <c r="KQG152" s="377"/>
      <c r="KQH152" s="377"/>
      <c r="KQI152" s="377"/>
      <c r="KQJ152" s="377"/>
      <c r="KQK152" s="377"/>
      <c r="KQL152" s="377"/>
      <c r="KQM152" s="377"/>
      <c r="KQN152" s="377"/>
      <c r="KQO152" s="377"/>
      <c r="KQP152" s="377"/>
      <c r="KQQ152" s="377"/>
      <c r="KQR152" s="377"/>
      <c r="KQS152" s="377"/>
      <c r="KQT152" s="377"/>
      <c r="KQU152" s="377"/>
      <c r="KQV152" s="377"/>
      <c r="KQW152" s="377"/>
      <c r="KQX152" s="377"/>
      <c r="KQY152" s="377"/>
      <c r="KQZ152" s="377"/>
      <c r="KRA152" s="377"/>
      <c r="KRB152" s="377"/>
      <c r="KRC152" s="377"/>
      <c r="KRD152" s="377"/>
      <c r="KRE152" s="377"/>
      <c r="KRF152" s="377"/>
      <c r="KRG152" s="377"/>
      <c r="KRH152" s="377"/>
      <c r="KRI152" s="377"/>
      <c r="KRJ152" s="377"/>
      <c r="KRK152" s="377"/>
      <c r="KRL152" s="377"/>
      <c r="KRM152" s="377"/>
      <c r="KRN152" s="377"/>
      <c r="KRO152" s="377"/>
      <c r="KRP152" s="377"/>
      <c r="KRQ152" s="377"/>
      <c r="KRR152" s="377"/>
      <c r="KRS152" s="377"/>
      <c r="KRT152" s="377"/>
      <c r="KRU152" s="377"/>
      <c r="KRV152" s="377"/>
      <c r="KRW152" s="377"/>
      <c r="KRX152" s="377"/>
      <c r="KRY152" s="377"/>
      <c r="KRZ152" s="377"/>
      <c r="KSA152" s="377"/>
      <c r="KSB152" s="377"/>
      <c r="KSC152" s="377"/>
      <c r="KSD152" s="377"/>
      <c r="KSF152" s="377"/>
      <c r="KSG152" s="377"/>
      <c r="KSH152" s="377"/>
      <c r="KSI152" s="377"/>
      <c r="KSJ152" s="377"/>
      <c r="KSK152" s="377"/>
      <c r="KSL152" s="377"/>
      <c r="KSM152" s="377"/>
      <c r="KSN152" s="377"/>
      <c r="KSO152" s="377"/>
      <c r="KSP152" s="377"/>
      <c r="KSQ152" s="377"/>
      <c r="KSR152" s="377"/>
      <c r="KSS152" s="377"/>
      <c r="KST152" s="377"/>
      <c r="KSU152" s="377"/>
      <c r="KSV152" s="377"/>
      <c r="KSW152" s="377"/>
      <c r="KSX152" s="377"/>
      <c r="KSY152" s="377"/>
      <c r="KSZ152" s="377"/>
      <c r="KTA152" s="377"/>
      <c r="KTB152" s="377"/>
      <c r="KTC152" s="377"/>
      <c r="KTD152" s="377"/>
      <c r="KTE152" s="377"/>
      <c r="KTF152" s="377"/>
      <c r="KTG152" s="377"/>
      <c r="KTH152" s="377"/>
      <c r="KTI152" s="377"/>
      <c r="KTJ152" s="377"/>
      <c r="KTK152" s="377"/>
      <c r="KTL152" s="377"/>
      <c r="KTM152" s="377"/>
      <c r="KTN152" s="377"/>
      <c r="KTO152" s="377"/>
      <c r="KTP152" s="377"/>
      <c r="KTQ152" s="377"/>
      <c r="KTR152" s="377"/>
      <c r="KTS152" s="377"/>
      <c r="KTT152" s="377"/>
      <c r="KTU152" s="377"/>
      <c r="KTV152" s="377"/>
      <c r="KTW152" s="377"/>
      <c r="KTX152" s="377"/>
      <c r="KTY152" s="377"/>
      <c r="KTZ152" s="377"/>
      <c r="KUA152" s="377"/>
      <c r="KUB152" s="377"/>
      <c r="KUC152" s="377"/>
      <c r="KUD152" s="377"/>
      <c r="KUE152" s="377"/>
      <c r="KUF152" s="377"/>
      <c r="KUG152" s="377"/>
      <c r="KUH152" s="377"/>
      <c r="KUI152" s="377"/>
      <c r="KUJ152" s="377"/>
      <c r="KUK152" s="377"/>
      <c r="KUL152" s="377"/>
      <c r="KUM152" s="377"/>
      <c r="KUN152" s="377"/>
      <c r="KUO152" s="377"/>
      <c r="KUP152" s="377"/>
      <c r="KUQ152" s="377"/>
      <c r="KUR152" s="377"/>
      <c r="KUS152" s="377"/>
      <c r="KUT152" s="377"/>
      <c r="KUU152" s="377"/>
      <c r="KUV152" s="377"/>
      <c r="KUW152" s="377"/>
      <c r="KUX152" s="377"/>
      <c r="KUY152" s="377"/>
      <c r="KUZ152" s="377"/>
      <c r="KVA152" s="377"/>
      <c r="KVB152" s="377"/>
      <c r="KVC152" s="377"/>
      <c r="KVD152" s="377"/>
      <c r="KVE152" s="377"/>
      <c r="KVF152" s="377"/>
      <c r="KVG152" s="377"/>
      <c r="KVH152" s="377"/>
      <c r="KVI152" s="377"/>
      <c r="KVJ152" s="377"/>
      <c r="KVK152" s="377"/>
      <c r="KVL152" s="377"/>
      <c r="KVM152" s="377"/>
      <c r="KVN152" s="377"/>
      <c r="KVO152" s="377"/>
      <c r="KVP152" s="377"/>
      <c r="KVQ152" s="377"/>
      <c r="KVR152" s="377"/>
      <c r="KVS152" s="377"/>
      <c r="KVT152" s="377"/>
      <c r="KVU152" s="377"/>
      <c r="KVV152" s="377"/>
      <c r="KVW152" s="377"/>
      <c r="KVX152" s="377"/>
      <c r="KVY152" s="377"/>
      <c r="KVZ152" s="377"/>
      <c r="KWA152" s="377"/>
      <c r="KWB152" s="377"/>
      <c r="KWC152" s="377"/>
      <c r="KWD152" s="377"/>
      <c r="KWE152" s="377"/>
      <c r="KWF152" s="377"/>
      <c r="KWG152" s="377"/>
      <c r="KWH152" s="377"/>
      <c r="KWI152" s="377"/>
      <c r="KWJ152" s="377"/>
      <c r="KWK152" s="377"/>
      <c r="KWL152" s="377"/>
      <c r="KWM152" s="377"/>
      <c r="KWN152" s="377"/>
      <c r="KWO152" s="377"/>
      <c r="KWP152" s="377"/>
      <c r="KWQ152" s="377"/>
      <c r="KWR152" s="377"/>
      <c r="KWS152" s="377"/>
      <c r="KWT152" s="377"/>
      <c r="KWU152" s="377"/>
      <c r="KWV152" s="377"/>
      <c r="KWW152" s="377"/>
      <c r="KWX152" s="377"/>
      <c r="KWY152" s="377"/>
      <c r="KWZ152" s="377"/>
      <c r="KXA152" s="377"/>
      <c r="KXB152" s="377"/>
      <c r="KXC152" s="377"/>
      <c r="KXD152" s="377"/>
      <c r="KXE152" s="377"/>
      <c r="KXF152" s="377"/>
      <c r="KXG152" s="377"/>
      <c r="KXH152" s="377"/>
      <c r="KXI152" s="377"/>
      <c r="KXJ152" s="377"/>
      <c r="KXK152" s="377"/>
      <c r="KXL152" s="377"/>
      <c r="KXM152" s="377"/>
      <c r="KXN152" s="377"/>
      <c r="KXO152" s="377"/>
      <c r="KXP152" s="377"/>
      <c r="KXQ152" s="377"/>
      <c r="KXR152" s="377"/>
      <c r="KXS152" s="377"/>
      <c r="KXT152" s="377"/>
      <c r="KXU152" s="377"/>
      <c r="KXV152" s="377"/>
      <c r="KXW152" s="377"/>
      <c r="KXX152" s="377"/>
      <c r="KXY152" s="377"/>
      <c r="KXZ152" s="377"/>
      <c r="KYA152" s="377"/>
      <c r="KYB152" s="377"/>
      <c r="KYC152" s="377"/>
      <c r="KYD152" s="377"/>
      <c r="KYE152" s="377"/>
      <c r="KYF152" s="377"/>
      <c r="KYG152" s="377"/>
      <c r="KYH152" s="377"/>
      <c r="KYI152" s="377"/>
      <c r="KYJ152" s="377"/>
      <c r="KYK152" s="377"/>
      <c r="KYL152" s="377"/>
      <c r="KYM152" s="377"/>
      <c r="KYN152" s="377"/>
      <c r="KYO152" s="377"/>
      <c r="KYP152" s="377"/>
      <c r="KYQ152" s="377"/>
      <c r="KYR152" s="377"/>
      <c r="KYS152" s="377"/>
      <c r="KYT152" s="377"/>
      <c r="KYU152" s="377"/>
      <c r="KYV152" s="377"/>
      <c r="KYW152" s="377"/>
      <c r="KYX152" s="377"/>
      <c r="KYY152" s="377"/>
      <c r="KYZ152" s="377"/>
      <c r="KZA152" s="377"/>
      <c r="KZB152" s="377"/>
      <c r="KZC152" s="377"/>
      <c r="KZD152" s="377"/>
      <c r="KZE152" s="377"/>
      <c r="KZF152" s="377"/>
      <c r="KZG152" s="377"/>
      <c r="KZH152" s="377"/>
      <c r="KZI152" s="377"/>
      <c r="KZJ152" s="377"/>
      <c r="KZK152" s="377"/>
      <c r="KZL152" s="377"/>
      <c r="KZM152" s="377"/>
      <c r="KZN152" s="377"/>
      <c r="KZO152" s="377"/>
      <c r="KZP152" s="377"/>
      <c r="KZQ152" s="377"/>
      <c r="KZR152" s="377"/>
      <c r="KZS152" s="377"/>
      <c r="KZT152" s="377"/>
      <c r="KZU152" s="377"/>
      <c r="KZV152" s="377"/>
      <c r="KZW152" s="377"/>
      <c r="KZX152" s="377"/>
      <c r="KZY152" s="377"/>
      <c r="KZZ152" s="377"/>
      <c r="LAA152" s="377"/>
      <c r="LAB152" s="377"/>
      <c r="LAC152" s="377"/>
      <c r="LAD152" s="377"/>
      <c r="LAE152" s="377"/>
      <c r="LAF152" s="377"/>
      <c r="LAG152" s="377"/>
      <c r="LAH152" s="377"/>
      <c r="LAI152" s="377"/>
      <c r="LAJ152" s="377"/>
      <c r="LAK152" s="377"/>
      <c r="LAL152" s="377"/>
      <c r="LAM152" s="377"/>
      <c r="LAN152" s="377"/>
      <c r="LAO152" s="377"/>
      <c r="LAP152" s="377"/>
      <c r="LAQ152" s="377"/>
      <c r="LAR152" s="377"/>
      <c r="LAS152" s="377"/>
      <c r="LAT152" s="377"/>
      <c r="LAU152" s="377"/>
      <c r="LAV152" s="377"/>
      <c r="LAW152" s="377"/>
      <c r="LAX152" s="377"/>
      <c r="LAY152" s="377"/>
      <c r="LAZ152" s="377"/>
      <c r="LBA152" s="377"/>
      <c r="LBB152" s="377"/>
      <c r="LBC152" s="377"/>
      <c r="LBD152" s="377"/>
      <c r="LBE152" s="377"/>
      <c r="LBF152" s="377"/>
      <c r="LBG152" s="377"/>
      <c r="LBH152" s="377"/>
      <c r="LBI152" s="377"/>
      <c r="LBJ152" s="377"/>
      <c r="LBK152" s="377"/>
      <c r="LBL152" s="377"/>
      <c r="LBM152" s="377"/>
      <c r="LBN152" s="377"/>
      <c r="LBO152" s="377"/>
      <c r="LBP152" s="377"/>
      <c r="LBQ152" s="377"/>
      <c r="LBR152" s="377"/>
      <c r="LBS152" s="377"/>
      <c r="LBT152" s="377"/>
      <c r="LBU152" s="377"/>
      <c r="LBV152" s="377"/>
      <c r="LBW152" s="377"/>
      <c r="LBX152" s="377"/>
      <c r="LBY152" s="377"/>
      <c r="LBZ152" s="377"/>
      <c r="LCB152" s="377"/>
      <c r="LCC152" s="377"/>
      <c r="LCD152" s="377"/>
      <c r="LCE152" s="377"/>
      <c r="LCF152" s="377"/>
      <c r="LCG152" s="377"/>
      <c r="LCH152" s="377"/>
      <c r="LCI152" s="377"/>
      <c r="LCJ152" s="377"/>
      <c r="LCK152" s="377"/>
      <c r="LCL152" s="377"/>
      <c r="LCM152" s="377"/>
      <c r="LCN152" s="377"/>
      <c r="LCO152" s="377"/>
      <c r="LCP152" s="377"/>
      <c r="LCQ152" s="377"/>
      <c r="LCR152" s="377"/>
      <c r="LCS152" s="377"/>
      <c r="LCT152" s="377"/>
      <c r="LCU152" s="377"/>
      <c r="LCV152" s="377"/>
      <c r="LCW152" s="377"/>
      <c r="LCX152" s="377"/>
      <c r="LCY152" s="377"/>
      <c r="LCZ152" s="377"/>
      <c r="LDA152" s="377"/>
      <c r="LDB152" s="377"/>
      <c r="LDC152" s="377"/>
      <c r="LDD152" s="377"/>
      <c r="LDE152" s="377"/>
      <c r="LDF152" s="377"/>
      <c r="LDG152" s="377"/>
      <c r="LDH152" s="377"/>
      <c r="LDI152" s="377"/>
      <c r="LDJ152" s="377"/>
      <c r="LDK152" s="377"/>
      <c r="LDL152" s="377"/>
      <c r="LDM152" s="377"/>
      <c r="LDN152" s="377"/>
      <c r="LDO152" s="377"/>
      <c r="LDP152" s="377"/>
      <c r="LDQ152" s="377"/>
      <c r="LDR152" s="377"/>
      <c r="LDS152" s="377"/>
      <c r="LDT152" s="377"/>
      <c r="LDU152" s="377"/>
      <c r="LDV152" s="377"/>
      <c r="LDW152" s="377"/>
      <c r="LDX152" s="377"/>
      <c r="LDY152" s="377"/>
      <c r="LDZ152" s="377"/>
      <c r="LEA152" s="377"/>
      <c r="LEB152" s="377"/>
      <c r="LEC152" s="377"/>
      <c r="LED152" s="377"/>
      <c r="LEE152" s="377"/>
      <c r="LEF152" s="377"/>
      <c r="LEG152" s="377"/>
      <c r="LEH152" s="377"/>
      <c r="LEI152" s="377"/>
      <c r="LEJ152" s="377"/>
      <c r="LEK152" s="377"/>
      <c r="LEL152" s="377"/>
      <c r="LEM152" s="377"/>
      <c r="LEN152" s="377"/>
      <c r="LEO152" s="377"/>
      <c r="LEP152" s="377"/>
      <c r="LEQ152" s="377"/>
      <c r="LER152" s="377"/>
      <c r="LES152" s="377"/>
      <c r="LET152" s="377"/>
      <c r="LEU152" s="377"/>
      <c r="LEV152" s="377"/>
      <c r="LEW152" s="377"/>
      <c r="LEX152" s="377"/>
      <c r="LEY152" s="377"/>
      <c r="LEZ152" s="377"/>
      <c r="LFA152" s="377"/>
      <c r="LFB152" s="377"/>
      <c r="LFC152" s="377"/>
      <c r="LFD152" s="377"/>
      <c r="LFE152" s="377"/>
      <c r="LFF152" s="377"/>
      <c r="LFG152" s="377"/>
      <c r="LFH152" s="377"/>
      <c r="LFI152" s="377"/>
      <c r="LFJ152" s="377"/>
      <c r="LFK152" s="377"/>
      <c r="LFL152" s="377"/>
      <c r="LFM152" s="377"/>
      <c r="LFN152" s="377"/>
      <c r="LFO152" s="377"/>
      <c r="LFP152" s="377"/>
      <c r="LFQ152" s="377"/>
      <c r="LFR152" s="377"/>
      <c r="LFS152" s="377"/>
      <c r="LFT152" s="377"/>
      <c r="LFU152" s="377"/>
      <c r="LFV152" s="377"/>
      <c r="LFW152" s="377"/>
      <c r="LFX152" s="377"/>
      <c r="LFY152" s="377"/>
      <c r="LFZ152" s="377"/>
      <c r="LGA152" s="377"/>
      <c r="LGB152" s="377"/>
      <c r="LGC152" s="377"/>
      <c r="LGD152" s="377"/>
      <c r="LGE152" s="377"/>
      <c r="LGF152" s="377"/>
      <c r="LGG152" s="377"/>
      <c r="LGH152" s="377"/>
      <c r="LGI152" s="377"/>
      <c r="LGJ152" s="377"/>
      <c r="LGK152" s="377"/>
      <c r="LGL152" s="377"/>
      <c r="LGM152" s="377"/>
      <c r="LGN152" s="377"/>
      <c r="LGO152" s="377"/>
      <c r="LGP152" s="377"/>
      <c r="LGQ152" s="377"/>
      <c r="LGR152" s="377"/>
      <c r="LGS152" s="377"/>
      <c r="LGT152" s="377"/>
      <c r="LGU152" s="377"/>
      <c r="LGV152" s="377"/>
      <c r="LGW152" s="377"/>
      <c r="LGX152" s="377"/>
      <c r="LGY152" s="377"/>
      <c r="LGZ152" s="377"/>
      <c r="LHA152" s="377"/>
      <c r="LHB152" s="377"/>
      <c r="LHC152" s="377"/>
      <c r="LHD152" s="377"/>
      <c r="LHE152" s="377"/>
      <c r="LHF152" s="377"/>
      <c r="LHG152" s="377"/>
      <c r="LHH152" s="377"/>
      <c r="LHI152" s="377"/>
      <c r="LHJ152" s="377"/>
      <c r="LHK152" s="377"/>
      <c r="LHL152" s="377"/>
      <c r="LHM152" s="377"/>
      <c r="LHN152" s="377"/>
      <c r="LHO152" s="377"/>
      <c r="LHP152" s="377"/>
      <c r="LHQ152" s="377"/>
      <c r="LHR152" s="377"/>
      <c r="LHS152" s="377"/>
      <c r="LHT152" s="377"/>
      <c r="LHU152" s="377"/>
      <c r="LHV152" s="377"/>
      <c r="LHW152" s="377"/>
      <c r="LHX152" s="377"/>
      <c r="LHY152" s="377"/>
      <c r="LHZ152" s="377"/>
      <c r="LIA152" s="377"/>
      <c r="LIB152" s="377"/>
      <c r="LIC152" s="377"/>
      <c r="LID152" s="377"/>
      <c r="LIE152" s="377"/>
      <c r="LIF152" s="377"/>
      <c r="LIG152" s="377"/>
      <c r="LIH152" s="377"/>
      <c r="LII152" s="377"/>
      <c r="LIJ152" s="377"/>
      <c r="LIK152" s="377"/>
      <c r="LIL152" s="377"/>
      <c r="LIM152" s="377"/>
      <c r="LIN152" s="377"/>
      <c r="LIO152" s="377"/>
      <c r="LIP152" s="377"/>
      <c r="LIQ152" s="377"/>
      <c r="LIR152" s="377"/>
      <c r="LIS152" s="377"/>
      <c r="LIT152" s="377"/>
      <c r="LIU152" s="377"/>
      <c r="LIV152" s="377"/>
      <c r="LIW152" s="377"/>
      <c r="LIX152" s="377"/>
      <c r="LIY152" s="377"/>
      <c r="LIZ152" s="377"/>
      <c r="LJA152" s="377"/>
      <c r="LJB152" s="377"/>
      <c r="LJC152" s="377"/>
      <c r="LJD152" s="377"/>
      <c r="LJE152" s="377"/>
      <c r="LJF152" s="377"/>
      <c r="LJG152" s="377"/>
      <c r="LJH152" s="377"/>
      <c r="LJI152" s="377"/>
      <c r="LJJ152" s="377"/>
      <c r="LJK152" s="377"/>
      <c r="LJL152" s="377"/>
      <c r="LJM152" s="377"/>
      <c r="LJN152" s="377"/>
      <c r="LJO152" s="377"/>
      <c r="LJP152" s="377"/>
      <c r="LJQ152" s="377"/>
      <c r="LJR152" s="377"/>
      <c r="LJS152" s="377"/>
      <c r="LJT152" s="377"/>
      <c r="LJU152" s="377"/>
      <c r="LJV152" s="377"/>
      <c r="LJW152" s="377"/>
      <c r="LJX152" s="377"/>
      <c r="LJY152" s="377"/>
      <c r="LJZ152" s="377"/>
      <c r="LKA152" s="377"/>
      <c r="LKB152" s="377"/>
      <c r="LKC152" s="377"/>
      <c r="LKD152" s="377"/>
      <c r="LKE152" s="377"/>
      <c r="LKF152" s="377"/>
      <c r="LKG152" s="377"/>
      <c r="LKH152" s="377"/>
      <c r="LKI152" s="377"/>
      <c r="LKJ152" s="377"/>
      <c r="LKK152" s="377"/>
      <c r="LKL152" s="377"/>
      <c r="LKM152" s="377"/>
      <c r="LKN152" s="377"/>
      <c r="LKO152" s="377"/>
      <c r="LKP152" s="377"/>
      <c r="LKQ152" s="377"/>
      <c r="LKR152" s="377"/>
      <c r="LKS152" s="377"/>
      <c r="LKT152" s="377"/>
      <c r="LKU152" s="377"/>
      <c r="LKV152" s="377"/>
      <c r="LKW152" s="377"/>
      <c r="LKX152" s="377"/>
      <c r="LKY152" s="377"/>
      <c r="LKZ152" s="377"/>
      <c r="LLA152" s="377"/>
      <c r="LLB152" s="377"/>
      <c r="LLC152" s="377"/>
      <c r="LLD152" s="377"/>
      <c r="LLE152" s="377"/>
      <c r="LLF152" s="377"/>
      <c r="LLG152" s="377"/>
      <c r="LLH152" s="377"/>
      <c r="LLI152" s="377"/>
      <c r="LLJ152" s="377"/>
      <c r="LLK152" s="377"/>
      <c r="LLL152" s="377"/>
      <c r="LLM152" s="377"/>
      <c r="LLN152" s="377"/>
      <c r="LLO152" s="377"/>
      <c r="LLP152" s="377"/>
      <c r="LLQ152" s="377"/>
      <c r="LLR152" s="377"/>
      <c r="LLS152" s="377"/>
      <c r="LLT152" s="377"/>
      <c r="LLU152" s="377"/>
      <c r="LLV152" s="377"/>
      <c r="LLX152" s="377"/>
      <c r="LLY152" s="377"/>
      <c r="LLZ152" s="377"/>
      <c r="LMA152" s="377"/>
      <c r="LMB152" s="377"/>
      <c r="LMC152" s="377"/>
      <c r="LMD152" s="377"/>
      <c r="LME152" s="377"/>
      <c r="LMF152" s="377"/>
      <c r="LMG152" s="377"/>
      <c r="LMH152" s="377"/>
      <c r="LMI152" s="377"/>
      <c r="LMJ152" s="377"/>
      <c r="LMK152" s="377"/>
      <c r="LML152" s="377"/>
      <c r="LMM152" s="377"/>
      <c r="LMN152" s="377"/>
      <c r="LMO152" s="377"/>
      <c r="LMP152" s="377"/>
      <c r="LMQ152" s="377"/>
      <c r="LMR152" s="377"/>
      <c r="LMS152" s="377"/>
      <c r="LMT152" s="377"/>
      <c r="LMU152" s="377"/>
      <c r="LMV152" s="377"/>
      <c r="LMW152" s="377"/>
      <c r="LMX152" s="377"/>
      <c r="LMY152" s="377"/>
      <c r="LMZ152" s="377"/>
      <c r="LNA152" s="377"/>
      <c r="LNB152" s="377"/>
      <c r="LNC152" s="377"/>
      <c r="LND152" s="377"/>
      <c r="LNE152" s="377"/>
      <c r="LNF152" s="377"/>
      <c r="LNG152" s="377"/>
      <c r="LNH152" s="377"/>
      <c r="LNI152" s="377"/>
      <c r="LNJ152" s="377"/>
      <c r="LNK152" s="377"/>
      <c r="LNL152" s="377"/>
      <c r="LNM152" s="377"/>
      <c r="LNN152" s="377"/>
      <c r="LNO152" s="377"/>
      <c r="LNP152" s="377"/>
      <c r="LNQ152" s="377"/>
      <c r="LNR152" s="377"/>
      <c r="LNS152" s="377"/>
      <c r="LNT152" s="377"/>
      <c r="LNU152" s="377"/>
      <c r="LNV152" s="377"/>
      <c r="LNW152" s="377"/>
      <c r="LNX152" s="377"/>
      <c r="LNY152" s="377"/>
      <c r="LNZ152" s="377"/>
      <c r="LOA152" s="377"/>
      <c r="LOB152" s="377"/>
      <c r="LOC152" s="377"/>
      <c r="LOD152" s="377"/>
      <c r="LOE152" s="377"/>
      <c r="LOF152" s="377"/>
      <c r="LOG152" s="377"/>
      <c r="LOH152" s="377"/>
      <c r="LOI152" s="377"/>
      <c r="LOJ152" s="377"/>
      <c r="LOK152" s="377"/>
      <c r="LOL152" s="377"/>
      <c r="LOM152" s="377"/>
      <c r="LON152" s="377"/>
      <c r="LOO152" s="377"/>
      <c r="LOP152" s="377"/>
      <c r="LOQ152" s="377"/>
      <c r="LOR152" s="377"/>
      <c r="LOS152" s="377"/>
      <c r="LOT152" s="377"/>
      <c r="LOU152" s="377"/>
      <c r="LOV152" s="377"/>
      <c r="LOW152" s="377"/>
      <c r="LOX152" s="377"/>
      <c r="LOY152" s="377"/>
      <c r="LOZ152" s="377"/>
      <c r="LPA152" s="377"/>
      <c r="LPB152" s="377"/>
      <c r="LPC152" s="377"/>
      <c r="LPD152" s="377"/>
      <c r="LPE152" s="377"/>
      <c r="LPF152" s="377"/>
      <c r="LPG152" s="377"/>
      <c r="LPH152" s="377"/>
      <c r="LPI152" s="377"/>
      <c r="LPJ152" s="377"/>
      <c r="LPK152" s="377"/>
      <c r="LPL152" s="377"/>
      <c r="LPM152" s="377"/>
      <c r="LPN152" s="377"/>
      <c r="LPO152" s="377"/>
      <c r="LPP152" s="377"/>
      <c r="LPQ152" s="377"/>
      <c r="LPR152" s="377"/>
      <c r="LPS152" s="377"/>
      <c r="LPT152" s="377"/>
      <c r="LPU152" s="377"/>
      <c r="LPV152" s="377"/>
      <c r="LPW152" s="377"/>
      <c r="LPX152" s="377"/>
      <c r="LPY152" s="377"/>
      <c r="LPZ152" s="377"/>
      <c r="LQA152" s="377"/>
      <c r="LQB152" s="377"/>
      <c r="LQC152" s="377"/>
      <c r="LQD152" s="377"/>
      <c r="LQE152" s="377"/>
      <c r="LQF152" s="377"/>
      <c r="LQG152" s="377"/>
      <c r="LQH152" s="377"/>
      <c r="LQI152" s="377"/>
      <c r="LQJ152" s="377"/>
      <c r="LQK152" s="377"/>
      <c r="LQL152" s="377"/>
      <c r="LQM152" s="377"/>
      <c r="LQN152" s="377"/>
      <c r="LQO152" s="377"/>
      <c r="LQP152" s="377"/>
      <c r="LQQ152" s="377"/>
      <c r="LQR152" s="377"/>
      <c r="LQS152" s="377"/>
      <c r="LQT152" s="377"/>
      <c r="LQU152" s="377"/>
      <c r="LQV152" s="377"/>
      <c r="LQW152" s="377"/>
      <c r="LQX152" s="377"/>
      <c r="LQY152" s="377"/>
      <c r="LQZ152" s="377"/>
      <c r="LRA152" s="377"/>
      <c r="LRB152" s="377"/>
      <c r="LRC152" s="377"/>
      <c r="LRD152" s="377"/>
      <c r="LRE152" s="377"/>
      <c r="LRF152" s="377"/>
      <c r="LRG152" s="377"/>
      <c r="LRH152" s="377"/>
      <c r="LRI152" s="377"/>
      <c r="LRJ152" s="377"/>
      <c r="LRK152" s="377"/>
      <c r="LRL152" s="377"/>
      <c r="LRM152" s="377"/>
      <c r="LRN152" s="377"/>
      <c r="LRO152" s="377"/>
      <c r="LRP152" s="377"/>
      <c r="LRQ152" s="377"/>
      <c r="LRR152" s="377"/>
      <c r="LRS152" s="377"/>
      <c r="LRT152" s="377"/>
      <c r="LRU152" s="377"/>
      <c r="LRV152" s="377"/>
      <c r="LRW152" s="377"/>
      <c r="LRX152" s="377"/>
      <c r="LRY152" s="377"/>
      <c r="LRZ152" s="377"/>
      <c r="LSA152" s="377"/>
      <c r="LSB152" s="377"/>
      <c r="LSC152" s="377"/>
      <c r="LSD152" s="377"/>
      <c r="LSE152" s="377"/>
      <c r="LSF152" s="377"/>
      <c r="LSG152" s="377"/>
      <c r="LSH152" s="377"/>
      <c r="LSI152" s="377"/>
      <c r="LSJ152" s="377"/>
      <c r="LSK152" s="377"/>
      <c r="LSL152" s="377"/>
      <c r="LSM152" s="377"/>
      <c r="LSN152" s="377"/>
      <c r="LSO152" s="377"/>
      <c r="LSP152" s="377"/>
      <c r="LSQ152" s="377"/>
      <c r="LSR152" s="377"/>
      <c r="LSS152" s="377"/>
      <c r="LST152" s="377"/>
      <c r="LSU152" s="377"/>
      <c r="LSV152" s="377"/>
      <c r="LSW152" s="377"/>
      <c r="LSX152" s="377"/>
      <c r="LSY152" s="377"/>
      <c r="LSZ152" s="377"/>
      <c r="LTA152" s="377"/>
      <c r="LTB152" s="377"/>
      <c r="LTC152" s="377"/>
      <c r="LTD152" s="377"/>
      <c r="LTE152" s="377"/>
      <c r="LTF152" s="377"/>
      <c r="LTG152" s="377"/>
      <c r="LTH152" s="377"/>
      <c r="LTI152" s="377"/>
      <c r="LTJ152" s="377"/>
      <c r="LTK152" s="377"/>
      <c r="LTL152" s="377"/>
      <c r="LTM152" s="377"/>
      <c r="LTN152" s="377"/>
      <c r="LTO152" s="377"/>
      <c r="LTP152" s="377"/>
      <c r="LTQ152" s="377"/>
      <c r="LTR152" s="377"/>
      <c r="LTS152" s="377"/>
      <c r="LTT152" s="377"/>
      <c r="LTU152" s="377"/>
      <c r="LTV152" s="377"/>
      <c r="LTW152" s="377"/>
      <c r="LTX152" s="377"/>
      <c r="LTY152" s="377"/>
      <c r="LTZ152" s="377"/>
      <c r="LUA152" s="377"/>
      <c r="LUB152" s="377"/>
      <c r="LUC152" s="377"/>
      <c r="LUD152" s="377"/>
      <c r="LUE152" s="377"/>
      <c r="LUF152" s="377"/>
      <c r="LUG152" s="377"/>
      <c r="LUH152" s="377"/>
      <c r="LUI152" s="377"/>
      <c r="LUJ152" s="377"/>
      <c r="LUK152" s="377"/>
      <c r="LUL152" s="377"/>
      <c r="LUM152" s="377"/>
      <c r="LUN152" s="377"/>
      <c r="LUO152" s="377"/>
      <c r="LUP152" s="377"/>
      <c r="LUQ152" s="377"/>
      <c r="LUR152" s="377"/>
      <c r="LUS152" s="377"/>
      <c r="LUT152" s="377"/>
      <c r="LUU152" s="377"/>
      <c r="LUV152" s="377"/>
      <c r="LUW152" s="377"/>
      <c r="LUX152" s="377"/>
      <c r="LUY152" s="377"/>
      <c r="LUZ152" s="377"/>
      <c r="LVA152" s="377"/>
      <c r="LVB152" s="377"/>
      <c r="LVC152" s="377"/>
      <c r="LVD152" s="377"/>
      <c r="LVE152" s="377"/>
      <c r="LVF152" s="377"/>
      <c r="LVG152" s="377"/>
      <c r="LVH152" s="377"/>
      <c r="LVI152" s="377"/>
      <c r="LVJ152" s="377"/>
      <c r="LVK152" s="377"/>
      <c r="LVL152" s="377"/>
      <c r="LVM152" s="377"/>
      <c r="LVN152" s="377"/>
      <c r="LVO152" s="377"/>
      <c r="LVP152" s="377"/>
      <c r="LVQ152" s="377"/>
      <c r="LVR152" s="377"/>
      <c r="LVT152" s="377"/>
      <c r="LVU152" s="377"/>
      <c r="LVV152" s="377"/>
      <c r="LVW152" s="377"/>
      <c r="LVX152" s="377"/>
      <c r="LVY152" s="377"/>
      <c r="LVZ152" s="377"/>
      <c r="LWA152" s="377"/>
      <c r="LWB152" s="377"/>
      <c r="LWC152" s="377"/>
      <c r="LWD152" s="377"/>
      <c r="LWE152" s="377"/>
      <c r="LWF152" s="377"/>
      <c r="LWG152" s="377"/>
      <c r="LWH152" s="377"/>
      <c r="LWI152" s="377"/>
      <c r="LWJ152" s="377"/>
      <c r="LWK152" s="377"/>
      <c r="LWL152" s="377"/>
      <c r="LWM152" s="377"/>
      <c r="LWN152" s="377"/>
      <c r="LWO152" s="377"/>
      <c r="LWP152" s="377"/>
      <c r="LWQ152" s="377"/>
      <c r="LWR152" s="377"/>
      <c r="LWS152" s="377"/>
      <c r="LWT152" s="377"/>
      <c r="LWU152" s="377"/>
      <c r="LWV152" s="377"/>
      <c r="LWW152" s="377"/>
      <c r="LWX152" s="377"/>
      <c r="LWY152" s="377"/>
      <c r="LWZ152" s="377"/>
      <c r="LXA152" s="377"/>
      <c r="LXB152" s="377"/>
      <c r="LXC152" s="377"/>
      <c r="LXD152" s="377"/>
      <c r="LXE152" s="377"/>
      <c r="LXF152" s="377"/>
      <c r="LXG152" s="377"/>
      <c r="LXH152" s="377"/>
      <c r="LXI152" s="377"/>
      <c r="LXJ152" s="377"/>
      <c r="LXK152" s="377"/>
      <c r="LXL152" s="377"/>
      <c r="LXM152" s="377"/>
      <c r="LXN152" s="377"/>
      <c r="LXO152" s="377"/>
      <c r="LXP152" s="377"/>
      <c r="LXQ152" s="377"/>
      <c r="LXR152" s="377"/>
      <c r="LXS152" s="377"/>
      <c r="LXT152" s="377"/>
      <c r="LXU152" s="377"/>
      <c r="LXV152" s="377"/>
      <c r="LXW152" s="377"/>
      <c r="LXX152" s="377"/>
      <c r="LXY152" s="377"/>
      <c r="LXZ152" s="377"/>
      <c r="LYA152" s="377"/>
      <c r="LYB152" s="377"/>
      <c r="LYC152" s="377"/>
      <c r="LYD152" s="377"/>
      <c r="LYE152" s="377"/>
      <c r="LYF152" s="377"/>
      <c r="LYG152" s="377"/>
      <c r="LYH152" s="377"/>
      <c r="LYI152" s="377"/>
      <c r="LYJ152" s="377"/>
      <c r="LYK152" s="377"/>
      <c r="LYL152" s="377"/>
      <c r="LYM152" s="377"/>
      <c r="LYN152" s="377"/>
      <c r="LYO152" s="377"/>
      <c r="LYP152" s="377"/>
      <c r="LYQ152" s="377"/>
      <c r="LYR152" s="377"/>
      <c r="LYS152" s="377"/>
      <c r="LYT152" s="377"/>
      <c r="LYU152" s="377"/>
      <c r="LYV152" s="377"/>
      <c r="LYW152" s="377"/>
      <c r="LYX152" s="377"/>
      <c r="LYY152" s="377"/>
      <c r="LYZ152" s="377"/>
      <c r="LZA152" s="377"/>
      <c r="LZB152" s="377"/>
      <c r="LZC152" s="377"/>
      <c r="LZD152" s="377"/>
      <c r="LZE152" s="377"/>
      <c r="LZF152" s="377"/>
      <c r="LZG152" s="377"/>
      <c r="LZH152" s="377"/>
      <c r="LZI152" s="377"/>
      <c r="LZJ152" s="377"/>
      <c r="LZK152" s="377"/>
      <c r="LZL152" s="377"/>
      <c r="LZM152" s="377"/>
      <c r="LZN152" s="377"/>
      <c r="LZO152" s="377"/>
      <c r="LZP152" s="377"/>
      <c r="LZQ152" s="377"/>
      <c r="LZR152" s="377"/>
      <c r="LZS152" s="377"/>
      <c r="LZT152" s="377"/>
      <c r="LZU152" s="377"/>
      <c r="LZV152" s="377"/>
      <c r="LZW152" s="377"/>
      <c r="LZX152" s="377"/>
      <c r="LZY152" s="377"/>
      <c r="LZZ152" s="377"/>
      <c r="MAA152" s="377"/>
      <c r="MAB152" s="377"/>
      <c r="MAC152" s="377"/>
      <c r="MAD152" s="377"/>
      <c r="MAE152" s="377"/>
      <c r="MAF152" s="377"/>
      <c r="MAG152" s="377"/>
      <c r="MAH152" s="377"/>
      <c r="MAI152" s="377"/>
      <c r="MAJ152" s="377"/>
      <c r="MAK152" s="377"/>
      <c r="MAL152" s="377"/>
      <c r="MAM152" s="377"/>
      <c r="MAN152" s="377"/>
      <c r="MAO152" s="377"/>
      <c r="MAP152" s="377"/>
      <c r="MAQ152" s="377"/>
      <c r="MAR152" s="377"/>
      <c r="MAS152" s="377"/>
      <c r="MAT152" s="377"/>
      <c r="MAU152" s="377"/>
      <c r="MAV152" s="377"/>
      <c r="MAW152" s="377"/>
      <c r="MAX152" s="377"/>
      <c r="MAY152" s="377"/>
      <c r="MAZ152" s="377"/>
      <c r="MBA152" s="377"/>
      <c r="MBB152" s="377"/>
      <c r="MBC152" s="377"/>
      <c r="MBD152" s="377"/>
      <c r="MBE152" s="377"/>
      <c r="MBF152" s="377"/>
      <c r="MBG152" s="377"/>
      <c r="MBH152" s="377"/>
      <c r="MBI152" s="377"/>
      <c r="MBJ152" s="377"/>
      <c r="MBK152" s="377"/>
      <c r="MBL152" s="377"/>
      <c r="MBM152" s="377"/>
      <c r="MBN152" s="377"/>
      <c r="MBO152" s="377"/>
      <c r="MBP152" s="377"/>
      <c r="MBQ152" s="377"/>
      <c r="MBR152" s="377"/>
      <c r="MBS152" s="377"/>
      <c r="MBT152" s="377"/>
      <c r="MBU152" s="377"/>
      <c r="MBV152" s="377"/>
      <c r="MBW152" s="377"/>
      <c r="MBX152" s="377"/>
      <c r="MBY152" s="377"/>
      <c r="MBZ152" s="377"/>
      <c r="MCA152" s="377"/>
      <c r="MCB152" s="377"/>
      <c r="MCC152" s="377"/>
      <c r="MCD152" s="377"/>
      <c r="MCE152" s="377"/>
      <c r="MCF152" s="377"/>
      <c r="MCG152" s="377"/>
      <c r="MCH152" s="377"/>
      <c r="MCI152" s="377"/>
      <c r="MCJ152" s="377"/>
      <c r="MCK152" s="377"/>
      <c r="MCL152" s="377"/>
      <c r="MCM152" s="377"/>
      <c r="MCN152" s="377"/>
      <c r="MCO152" s="377"/>
      <c r="MCP152" s="377"/>
      <c r="MCQ152" s="377"/>
      <c r="MCR152" s="377"/>
      <c r="MCS152" s="377"/>
      <c r="MCT152" s="377"/>
      <c r="MCU152" s="377"/>
      <c r="MCV152" s="377"/>
      <c r="MCW152" s="377"/>
      <c r="MCX152" s="377"/>
      <c r="MCY152" s="377"/>
      <c r="MCZ152" s="377"/>
      <c r="MDA152" s="377"/>
      <c r="MDB152" s="377"/>
      <c r="MDC152" s="377"/>
      <c r="MDD152" s="377"/>
      <c r="MDE152" s="377"/>
      <c r="MDF152" s="377"/>
      <c r="MDG152" s="377"/>
      <c r="MDH152" s="377"/>
      <c r="MDI152" s="377"/>
      <c r="MDJ152" s="377"/>
      <c r="MDK152" s="377"/>
      <c r="MDL152" s="377"/>
      <c r="MDM152" s="377"/>
      <c r="MDN152" s="377"/>
      <c r="MDO152" s="377"/>
      <c r="MDP152" s="377"/>
      <c r="MDQ152" s="377"/>
      <c r="MDR152" s="377"/>
      <c r="MDS152" s="377"/>
      <c r="MDT152" s="377"/>
      <c r="MDU152" s="377"/>
      <c r="MDV152" s="377"/>
      <c r="MDW152" s="377"/>
      <c r="MDX152" s="377"/>
      <c r="MDY152" s="377"/>
      <c r="MDZ152" s="377"/>
      <c r="MEA152" s="377"/>
      <c r="MEB152" s="377"/>
      <c r="MEC152" s="377"/>
      <c r="MED152" s="377"/>
      <c r="MEE152" s="377"/>
      <c r="MEF152" s="377"/>
      <c r="MEG152" s="377"/>
      <c r="MEH152" s="377"/>
      <c r="MEI152" s="377"/>
      <c r="MEJ152" s="377"/>
      <c r="MEK152" s="377"/>
      <c r="MEL152" s="377"/>
      <c r="MEM152" s="377"/>
      <c r="MEN152" s="377"/>
      <c r="MEO152" s="377"/>
      <c r="MEP152" s="377"/>
      <c r="MEQ152" s="377"/>
      <c r="MER152" s="377"/>
      <c r="MES152" s="377"/>
      <c r="MET152" s="377"/>
      <c r="MEU152" s="377"/>
      <c r="MEV152" s="377"/>
      <c r="MEW152" s="377"/>
      <c r="MEX152" s="377"/>
      <c r="MEY152" s="377"/>
      <c r="MEZ152" s="377"/>
      <c r="MFA152" s="377"/>
      <c r="MFB152" s="377"/>
      <c r="MFC152" s="377"/>
      <c r="MFD152" s="377"/>
      <c r="MFE152" s="377"/>
      <c r="MFF152" s="377"/>
      <c r="MFG152" s="377"/>
      <c r="MFH152" s="377"/>
      <c r="MFI152" s="377"/>
      <c r="MFJ152" s="377"/>
      <c r="MFK152" s="377"/>
      <c r="MFL152" s="377"/>
      <c r="MFM152" s="377"/>
      <c r="MFN152" s="377"/>
      <c r="MFP152" s="377"/>
      <c r="MFQ152" s="377"/>
      <c r="MFR152" s="377"/>
      <c r="MFS152" s="377"/>
      <c r="MFT152" s="377"/>
      <c r="MFU152" s="377"/>
      <c r="MFV152" s="377"/>
      <c r="MFW152" s="377"/>
      <c r="MFX152" s="377"/>
      <c r="MFY152" s="377"/>
      <c r="MFZ152" s="377"/>
      <c r="MGA152" s="377"/>
      <c r="MGB152" s="377"/>
      <c r="MGC152" s="377"/>
      <c r="MGD152" s="377"/>
      <c r="MGE152" s="377"/>
      <c r="MGF152" s="377"/>
      <c r="MGG152" s="377"/>
      <c r="MGH152" s="377"/>
      <c r="MGI152" s="377"/>
      <c r="MGJ152" s="377"/>
      <c r="MGK152" s="377"/>
      <c r="MGL152" s="377"/>
      <c r="MGM152" s="377"/>
      <c r="MGN152" s="377"/>
      <c r="MGO152" s="377"/>
      <c r="MGP152" s="377"/>
      <c r="MGQ152" s="377"/>
      <c r="MGR152" s="377"/>
      <c r="MGS152" s="377"/>
      <c r="MGT152" s="377"/>
      <c r="MGU152" s="377"/>
      <c r="MGV152" s="377"/>
      <c r="MGW152" s="377"/>
      <c r="MGX152" s="377"/>
      <c r="MGY152" s="377"/>
      <c r="MGZ152" s="377"/>
      <c r="MHA152" s="377"/>
      <c r="MHB152" s="377"/>
      <c r="MHC152" s="377"/>
      <c r="MHD152" s="377"/>
      <c r="MHE152" s="377"/>
      <c r="MHF152" s="377"/>
      <c r="MHG152" s="377"/>
      <c r="MHH152" s="377"/>
      <c r="MHI152" s="377"/>
      <c r="MHJ152" s="377"/>
      <c r="MHK152" s="377"/>
      <c r="MHL152" s="377"/>
      <c r="MHM152" s="377"/>
      <c r="MHN152" s="377"/>
      <c r="MHO152" s="377"/>
      <c r="MHP152" s="377"/>
      <c r="MHQ152" s="377"/>
      <c r="MHR152" s="377"/>
      <c r="MHS152" s="377"/>
      <c r="MHT152" s="377"/>
      <c r="MHU152" s="377"/>
      <c r="MHV152" s="377"/>
      <c r="MHW152" s="377"/>
      <c r="MHX152" s="377"/>
      <c r="MHY152" s="377"/>
      <c r="MHZ152" s="377"/>
      <c r="MIA152" s="377"/>
      <c r="MIB152" s="377"/>
      <c r="MIC152" s="377"/>
      <c r="MID152" s="377"/>
      <c r="MIE152" s="377"/>
      <c r="MIF152" s="377"/>
      <c r="MIG152" s="377"/>
      <c r="MIH152" s="377"/>
      <c r="MII152" s="377"/>
      <c r="MIJ152" s="377"/>
      <c r="MIK152" s="377"/>
      <c r="MIL152" s="377"/>
      <c r="MIM152" s="377"/>
      <c r="MIN152" s="377"/>
      <c r="MIO152" s="377"/>
      <c r="MIP152" s="377"/>
      <c r="MIQ152" s="377"/>
      <c r="MIR152" s="377"/>
      <c r="MIS152" s="377"/>
      <c r="MIT152" s="377"/>
      <c r="MIU152" s="377"/>
      <c r="MIV152" s="377"/>
      <c r="MIW152" s="377"/>
      <c r="MIX152" s="377"/>
      <c r="MIY152" s="377"/>
      <c r="MIZ152" s="377"/>
      <c r="MJA152" s="377"/>
      <c r="MJB152" s="377"/>
      <c r="MJC152" s="377"/>
      <c r="MJD152" s="377"/>
      <c r="MJE152" s="377"/>
      <c r="MJF152" s="377"/>
      <c r="MJG152" s="377"/>
      <c r="MJH152" s="377"/>
      <c r="MJI152" s="377"/>
      <c r="MJJ152" s="377"/>
      <c r="MJK152" s="377"/>
      <c r="MJL152" s="377"/>
      <c r="MJM152" s="377"/>
      <c r="MJN152" s="377"/>
      <c r="MJO152" s="377"/>
      <c r="MJP152" s="377"/>
      <c r="MJQ152" s="377"/>
      <c r="MJR152" s="377"/>
      <c r="MJS152" s="377"/>
      <c r="MJT152" s="377"/>
      <c r="MJU152" s="377"/>
      <c r="MJV152" s="377"/>
      <c r="MJW152" s="377"/>
      <c r="MJX152" s="377"/>
      <c r="MJY152" s="377"/>
      <c r="MJZ152" s="377"/>
      <c r="MKA152" s="377"/>
      <c r="MKB152" s="377"/>
      <c r="MKC152" s="377"/>
      <c r="MKD152" s="377"/>
      <c r="MKE152" s="377"/>
      <c r="MKF152" s="377"/>
      <c r="MKG152" s="377"/>
      <c r="MKH152" s="377"/>
      <c r="MKI152" s="377"/>
      <c r="MKJ152" s="377"/>
      <c r="MKK152" s="377"/>
      <c r="MKL152" s="377"/>
      <c r="MKM152" s="377"/>
      <c r="MKN152" s="377"/>
      <c r="MKO152" s="377"/>
      <c r="MKP152" s="377"/>
      <c r="MKQ152" s="377"/>
      <c r="MKR152" s="377"/>
      <c r="MKS152" s="377"/>
      <c r="MKT152" s="377"/>
      <c r="MKU152" s="377"/>
      <c r="MKV152" s="377"/>
      <c r="MKW152" s="377"/>
      <c r="MKX152" s="377"/>
      <c r="MKY152" s="377"/>
      <c r="MKZ152" s="377"/>
      <c r="MLA152" s="377"/>
      <c r="MLB152" s="377"/>
      <c r="MLC152" s="377"/>
      <c r="MLD152" s="377"/>
      <c r="MLE152" s="377"/>
      <c r="MLF152" s="377"/>
      <c r="MLG152" s="377"/>
      <c r="MLH152" s="377"/>
      <c r="MLI152" s="377"/>
      <c r="MLJ152" s="377"/>
      <c r="MLK152" s="377"/>
      <c r="MLL152" s="377"/>
      <c r="MLM152" s="377"/>
      <c r="MLN152" s="377"/>
      <c r="MLO152" s="377"/>
      <c r="MLP152" s="377"/>
      <c r="MLQ152" s="377"/>
      <c r="MLR152" s="377"/>
      <c r="MLS152" s="377"/>
      <c r="MLT152" s="377"/>
      <c r="MLU152" s="377"/>
      <c r="MLV152" s="377"/>
      <c r="MLW152" s="377"/>
      <c r="MLX152" s="377"/>
      <c r="MLY152" s="377"/>
      <c r="MLZ152" s="377"/>
      <c r="MMA152" s="377"/>
      <c r="MMB152" s="377"/>
      <c r="MMC152" s="377"/>
      <c r="MMD152" s="377"/>
      <c r="MME152" s="377"/>
      <c r="MMF152" s="377"/>
      <c r="MMG152" s="377"/>
      <c r="MMH152" s="377"/>
      <c r="MMI152" s="377"/>
      <c r="MMJ152" s="377"/>
      <c r="MMK152" s="377"/>
      <c r="MML152" s="377"/>
      <c r="MMM152" s="377"/>
      <c r="MMN152" s="377"/>
      <c r="MMO152" s="377"/>
      <c r="MMP152" s="377"/>
      <c r="MMQ152" s="377"/>
      <c r="MMR152" s="377"/>
      <c r="MMS152" s="377"/>
      <c r="MMT152" s="377"/>
      <c r="MMU152" s="377"/>
      <c r="MMV152" s="377"/>
      <c r="MMW152" s="377"/>
      <c r="MMX152" s="377"/>
      <c r="MMY152" s="377"/>
      <c r="MMZ152" s="377"/>
      <c r="MNA152" s="377"/>
      <c r="MNB152" s="377"/>
      <c r="MNC152" s="377"/>
      <c r="MND152" s="377"/>
      <c r="MNE152" s="377"/>
      <c r="MNF152" s="377"/>
      <c r="MNG152" s="377"/>
      <c r="MNH152" s="377"/>
      <c r="MNI152" s="377"/>
      <c r="MNJ152" s="377"/>
      <c r="MNK152" s="377"/>
      <c r="MNL152" s="377"/>
      <c r="MNM152" s="377"/>
      <c r="MNN152" s="377"/>
      <c r="MNO152" s="377"/>
      <c r="MNP152" s="377"/>
      <c r="MNQ152" s="377"/>
      <c r="MNR152" s="377"/>
      <c r="MNS152" s="377"/>
      <c r="MNT152" s="377"/>
      <c r="MNU152" s="377"/>
      <c r="MNV152" s="377"/>
      <c r="MNW152" s="377"/>
      <c r="MNX152" s="377"/>
      <c r="MNY152" s="377"/>
      <c r="MNZ152" s="377"/>
      <c r="MOA152" s="377"/>
      <c r="MOB152" s="377"/>
      <c r="MOC152" s="377"/>
      <c r="MOD152" s="377"/>
      <c r="MOE152" s="377"/>
      <c r="MOF152" s="377"/>
      <c r="MOG152" s="377"/>
      <c r="MOH152" s="377"/>
      <c r="MOI152" s="377"/>
      <c r="MOJ152" s="377"/>
      <c r="MOK152" s="377"/>
      <c r="MOL152" s="377"/>
      <c r="MOM152" s="377"/>
      <c r="MON152" s="377"/>
      <c r="MOO152" s="377"/>
      <c r="MOP152" s="377"/>
      <c r="MOQ152" s="377"/>
      <c r="MOR152" s="377"/>
      <c r="MOS152" s="377"/>
      <c r="MOT152" s="377"/>
      <c r="MOU152" s="377"/>
      <c r="MOV152" s="377"/>
      <c r="MOW152" s="377"/>
      <c r="MOX152" s="377"/>
      <c r="MOY152" s="377"/>
      <c r="MOZ152" s="377"/>
      <c r="MPA152" s="377"/>
      <c r="MPB152" s="377"/>
      <c r="MPC152" s="377"/>
      <c r="MPD152" s="377"/>
      <c r="MPE152" s="377"/>
      <c r="MPF152" s="377"/>
      <c r="MPG152" s="377"/>
      <c r="MPH152" s="377"/>
      <c r="MPI152" s="377"/>
      <c r="MPJ152" s="377"/>
      <c r="MPL152" s="377"/>
      <c r="MPM152" s="377"/>
      <c r="MPN152" s="377"/>
      <c r="MPO152" s="377"/>
      <c r="MPP152" s="377"/>
      <c r="MPQ152" s="377"/>
      <c r="MPR152" s="377"/>
      <c r="MPS152" s="377"/>
      <c r="MPT152" s="377"/>
      <c r="MPU152" s="377"/>
      <c r="MPV152" s="377"/>
      <c r="MPW152" s="377"/>
      <c r="MPX152" s="377"/>
      <c r="MPY152" s="377"/>
      <c r="MPZ152" s="377"/>
      <c r="MQA152" s="377"/>
      <c r="MQB152" s="377"/>
      <c r="MQC152" s="377"/>
      <c r="MQD152" s="377"/>
      <c r="MQE152" s="377"/>
      <c r="MQF152" s="377"/>
      <c r="MQG152" s="377"/>
      <c r="MQH152" s="377"/>
      <c r="MQI152" s="377"/>
      <c r="MQJ152" s="377"/>
      <c r="MQK152" s="377"/>
      <c r="MQL152" s="377"/>
      <c r="MQM152" s="377"/>
      <c r="MQN152" s="377"/>
      <c r="MQO152" s="377"/>
      <c r="MQP152" s="377"/>
      <c r="MQQ152" s="377"/>
      <c r="MQR152" s="377"/>
      <c r="MQS152" s="377"/>
      <c r="MQT152" s="377"/>
      <c r="MQU152" s="377"/>
      <c r="MQV152" s="377"/>
      <c r="MQW152" s="377"/>
      <c r="MQX152" s="377"/>
      <c r="MQY152" s="377"/>
      <c r="MQZ152" s="377"/>
      <c r="MRA152" s="377"/>
      <c r="MRB152" s="377"/>
      <c r="MRC152" s="377"/>
      <c r="MRD152" s="377"/>
      <c r="MRE152" s="377"/>
      <c r="MRF152" s="377"/>
      <c r="MRG152" s="377"/>
      <c r="MRH152" s="377"/>
      <c r="MRI152" s="377"/>
      <c r="MRJ152" s="377"/>
      <c r="MRK152" s="377"/>
      <c r="MRL152" s="377"/>
      <c r="MRM152" s="377"/>
      <c r="MRN152" s="377"/>
      <c r="MRO152" s="377"/>
      <c r="MRP152" s="377"/>
      <c r="MRQ152" s="377"/>
      <c r="MRR152" s="377"/>
      <c r="MRS152" s="377"/>
      <c r="MRT152" s="377"/>
      <c r="MRU152" s="377"/>
      <c r="MRV152" s="377"/>
      <c r="MRW152" s="377"/>
      <c r="MRX152" s="377"/>
      <c r="MRY152" s="377"/>
      <c r="MRZ152" s="377"/>
      <c r="MSA152" s="377"/>
      <c r="MSB152" s="377"/>
      <c r="MSC152" s="377"/>
      <c r="MSD152" s="377"/>
      <c r="MSE152" s="377"/>
      <c r="MSF152" s="377"/>
      <c r="MSG152" s="377"/>
      <c r="MSH152" s="377"/>
      <c r="MSI152" s="377"/>
      <c r="MSJ152" s="377"/>
      <c r="MSK152" s="377"/>
      <c r="MSL152" s="377"/>
      <c r="MSM152" s="377"/>
      <c r="MSN152" s="377"/>
      <c r="MSO152" s="377"/>
      <c r="MSP152" s="377"/>
      <c r="MSQ152" s="377"/>
      <c r="MSR152" s="377"/>
      <c r="MSS152" s="377"/>
      <c r="MST152" s="377"/>
      <c r="MSU152" s="377"/>
      <c r="MSV152" s="377"/>
      <c r="MSW152" s="377"/>
      <c r="MSX152" s="377"/>
      <c r="MSY152" s="377"/>
      <c r="MSZ152" s="377"/>
      <c r="MTA152" s="377"/>
      <c r="MTB152" s="377"/>
      <c r="MTC152" s="377"/>
      <c r="MTD152" s="377"/>
      <c r="MTE152" s="377"/>
      <c r="MTF152" s="377"/>
      <c r="MTG152" s="377"/>
      <c r="MTH152" s="377"/>
      <c r="MTI152" s="377"/>
      <c r="MTJ152" s="377"/>
      <c r="MTK152" s="377"/>
      <c r="MTL152" s="377"/>
      <c r="MTM152" s="377"/>
      <c r="MTN152" s="377"/>
      <c r="MTO152" s="377"/>
      <c r="MTP152" s="377"/>
      <c r="MTQ152" s="377"/>
      <c r="MTR152" s="377"/>
      <c r="MTS152" s="377"/>
      <c r="MTT152" s="377"/>
      <c r="MTU152" s="377"/>
      <c r="MTV152" s="377"/>
      <c r="MTW152" s="377"/>
      <c r="MTX152" s="377"/>
      <c r="MTY152" s="377"/>
      <c r="MTZ152" s="377"/>
      <c r="MUA152" s="377"/>
      <c r="MUB152" s="377"/>
      <c r="MUC152" s="377"/>
      <c r="MUD152" s="377"/>
      <c r="MUE152" s="377"/>
      <c r="MUF152" s="377"/>
      <c r="MUG152" s="377"/>
      <c r="MUH152" s="377"/>
      <c r="MUI152" s="377"/>
      <c r="MUJ152" s="377"/>
      <c r="MUK152" s="377"/>
      <c r="MUL152" s="377"/>
      <c r="MUM152" s="377"/>
      <c r="MUN152" s="377"/>
      <c r="MUO152" s="377"/>
      <c r="MUP152" s="377"/>
      <c r="MUQ152" s="377"/>
      <c r="MUR152" s="377"/>
      <c r="MUS152" s="377"/>
      <c r="MUT152" s="377"/>
      <c r="MUU152" s="377"/>
      <c r="MUV152" s="377"/>
      <c r="MUW152" s="377"/>
      <c r="MUX152" s="377"/>
      <c r="MUY152" s="377"/>
      <c r="MUZ152" s="377"/>
      <c r="MVA152" s="377"/>
      <c r="MVB152" s="377"/>
      <c r="MVC152" s="377"/>
      <c r="MVD152" s="377"/>
      <c r="MVE152" s="377"/>
      <c r="MVF152" s="377"/>
      <c r="MVG152" s="377"/>
      <c r="MVH152" s="377"/>
      <c r="MVI152" s="377"/>
      <c r="MVJ152" s="377"/>
      <c r="MVK152" s="377"/>
      <c r="MVL152" s="377"/>
      <c r="MVM152" s="377"/>
      <c r="MVN152" s="377"/>
      <c r="MVO152" s="377"/>
      <c r="MVP152" s="377"/>
      <c r="MVQ152" s="377"/>
      <c r="MVR152" s="377"/>
      <c r="MVS152" s="377"/>
      <c r="MVT152" s="377"/>
      <c r="MVU152" s="377"/>
      <c r="MVV152" s="377"/>
      <c r="MVW152" s="377"/>
      <c r="MVX152" s="377"/>
      <c r="MVY152" s="377"/>
      <c r="MVZ152" s="377"/>
      <c r="MWA152" s="377"/>
      <c r="MWB152" s="377"/>
      <c r="MWC152" s="377"/>
      <c r="MWD152" s="377"/>
      <c r="MWE152" s="377"/>
      <c r="MWF152" s="377"/>
      <c r="MWG152" s="377"/>
      <c r="MWH152" s="377"/>
      <c r="MWI152" s="377"/>
      <c r="MWJ152" s="377"/>
      <c r="MWK152" s="377"/>
      <c r="MWL152" s="377"/>
      <c r="MWM152" s="377"/>
      <c r="MWN152" s="377"/>
      <c r="MWO152" s="377"/>
      <c r="MWP152" s="377"/>
      <c r="MWQ152" s="377"/>
      <c r="MWR152" s="377"/>
      <c r="MWS152" s="377"/>
      <c r="MWT152" s="377"/>
      <c r="MWU152" s="377"/>
      <c r="MWV152" s="377"/>
      <c r="MWW152" s="377"/>
      <c r="MWX152" s="377"/>
      <c r="MWY152" s="377"/>
      <c r="MWZ152" s="377"/>
      <c r="MXA152" s="377"/>
      <c r="MXB152" s="377"/>
      <c r="MXC152" s="377"/>
      <c r="MXD152" s="377"/>
      <c r="MXE152" s="377"/>
      <c r="MXF152" s="377"/>
      <c r="MXG152" s="377"/>
      <c r="MXH152" s="377"/>
      <c r="MXI152" s="377"/>
      <c r="MXJ152" s="377"/>
      <c r="MXK152" s="377"/>
      <c r="MXL152" s="377"/>
      <c r="MXM152" s="377"/>
      <c r="MXN152" s="377"/>
      <c r="MXO152" s="377"/>
      <c r="MXP152" s="377"/>
      <c r="MXQ152" s="377"/>
      <c r="MXR152" s="377"/>
      <c r="MXS152" s="377"/>
      <c r="MXT152" s="377"/>
      <c r="MXU152" s="377"/>
      <c r="MXV152" s="377"/>
      <c r="MXW152" s="377"/>
      <c r="MXX152" s="377"/>
      <c r="MXY152" s="377"/>
      <c r="MXZ152" s="377"/>
      <c r="MYA152" s="377"/>
      <c r="MYB152" s="377"/>
      <c r="MYC152" s="377"/>
      <c r="MYD152" s="377"/>
      <c r="MYE152" s="377"/>
      <c r="MYF152" s="377"/>
      <c r="MYG152" s="377"/>
      <c r="MYH152" s="377"/>
      <c r="MYI152" s="377"/>
      <c r="MYJ152" s="377"/>
      <c r="MYK152" s="377"/>
      <c r="MYL152" s="377"/>
      <c r="MYM152" s="377"/>
      <c r="MYN152" s="377"/>
      <c r="MYO152" s="377"/>
      <c r="MYP152" s="377"/>
      <c r="MYQ152" s="377"/>
      <c r="MYR152" s="377"/>
      <c r="MYS152" s="377"/>
      <c r="MYT152" s="377"/>
      <c r="MYU152" s="377"/>
      <c r="MYV152" s="377"/>
      <c r="MYW152" s="377"/>
      <c r="MYX152" s="377"/>
      <c r="MYY152" s="377"/>
      <c r="MYZ152" s="377"/>
      <c r="MZA152" s="377"/>
      <c r="MZB152" s="377"/>
      <c r="MZC152" s="377"/>
      <c r="MZD152" s="377"/>
      <c r="MZE152" s="377"/>
      <c r="MZF152" s="377"/>
      <c r="MZH152" s="377"/>
      <c r="MZI152" s="377"/>
      <c r="MZJ152" s="377"/>
      <c r="MZK152" s="377"/>
      <c r="MZL152" s="377"/>
      <c r="MZM152" s="377"/>
      <c r="MZN152" s="377"/>
      <c r="MZO152" s="377"/>
      <c r="MZP152" s="377"/>
      <c r="MZQ152" s="377"/>
      <c r="MZR152" s="377"/>
      <c r="MZS152" s="377"/>
      <c r="MZT152" s="377"/>
      <c r="MZU152" s="377"/>
      <c r="MZV152" s="377"/>
      <c r="MZW152" s="377"/>
      <c r="MZX152" s="377"/>
      <c r="MZY152" s="377"/>
      <c r="MZZ152" s="377"/>
      <c r="NAA152" s="377"/>
      <c r="NAB152" s="377"/>
      <c r="NAC152" s="377"/>
      <c r="NAD152" s="377"/>
      <c r="NAE152" s="377"/>
      <c r="NAF152" s="377"/>
      <c r="NAG152" s="377"/>
      <c r="NAH152" s="377"/>
      <c r="NAI152" s="377"/>
      <c r="NAJ152" s="377"/>
      <c r="NAK152" s="377"/>
      <c r="NAL152" s="377"/>
      <c r="NAM152" s="377"/>
      <c r="NAN152" s="377"/>
      <c r="NAO152" s="377"/>
      <c r="NAP152" s="377"/>
      <c r="NAQ152" s="377"/>
      <c r="NAR152" s="377"/>
      <c r="NAS152" s="377"/>
      <c r="NAT152" s="377"/>
      <c r="NAU152" s="377"/>
      <c r="NAV152" s="377"/>
      <c r="NAW152" s="377"/>
      <c r="NAX152" s="377"/>
      <c r="NAY152" s="377"/>
      <c r="NAZ152" s="377"/>
      <c r="NBA152" s="377"/>
      <c r="NBB152" s="377"/>
      <c r="NBC152" s="377"/>
      <c r="NBD152" s="377"/>
      <c r="NBE152" s="377"/>
      <c r="NBF152" s="377"/>
      <c r="NBG152" s="377"/>
      <c r="NBH152" s="377"/>
      <c r="NBI152" s="377"/>
      <c r="NBJ152" s="377"/>
      <c r="NBK152" s="377"/>
      <c r="NBL152" s="377"/>
      <c r="NBM152" s="377"/>
      <c r="NBN152" s="377"/>
      <c r="NBO152" s="377"/>
      <c r="NBP152" s="377"/>
      <c r="NBQ152" s="377"/>
      <c r="NBR152" s="377"/>
      <c r="NBS152" s="377"/>
      <c r="NBT152" s="377"/>
      <c r="NBU152" s="377"/>
      <c r="NBV152" s="377"/>
      <c r="NBW152" s="377"/>
      <c r="NBX152" s="377"/>
      <c r="NBY152" s="377"/>
      <c r="NBZ152" s="377"/>
      <c r="NCA152" s="377"/>
      <c r="NCB152" s="377"/>
      <c r="NCC152" s="377"/>
      <c r="NCD152" s="377"/>
      <c r="NCE152" s="377"/>
      <c r="NCF152" s="377"/>
      <c r="NCG152" s="377"/>
      <c r="NCH152" s="377"/>
      <c r="NCI152" s="377"/>
      <c r="NCJ152" s="377"/>
      <c r="NCK152" s="377"/>
      <c r="NCL152" s="377"/>
      <c r="NCM152" s="377"/>
      <c r="NCN152" s="377"/>
      <c r="NCO152" s="377"/>
      <c r="NCP152" s="377"/>
      <c r="NCQ152" s="377"/>
      <c r="NCR152" s="377"/>
      <c r="NCS152" s="377"/>
      <c r="NCT152" s="377"/>
      <c r="NCU152" s="377"/>
      <c r="NCV152" s="377"/>
      <c r="NCW152" s="377"/>
      <c r="NCX152" s="377"/>
      <c r="NCY152" s="377"/>
      <c r="NCZ152" s="377"/>
      <c r="NDA152" s="377"/>
      <c r="NDB152" s="377"/>
      <c r="NDC152" s="377"/>
      <c r="NDD152" s="377"/>
      <c r="NDE152" s="377"/>
      <c r="NDF152" s="377"/>
      <c r="NDG152" s="377"/>
      <c r="NDH152" s="377"/>
      <c r="NDI152" s="377"/>
      <c r="NDJ152" s="377"/>
      <c r="NDK152" s="377"/>
      <c r="NDL152" s="377"/>
      <c r="NDM152" s="377"/>
      <c r="NDN152" s="377"/>
      <c r="NDO152" s="377"/>
      <c r="NDP152" s="377"/>
      <c r="NDQ152" s="377"/>
      <c r="NDR152" s="377"/>
      <c r="NDS152" s="377"/>
      <c r="NDT152" s="377"/>
      <c r="NDU152" s="377"/>
      <c r="NDV152" s="377"/>
      <c r="NDW152" s="377"/>
      <c r="NDX152" s="377"/>
      <c r="NDY152" s="377"/>
      <c r="NDZ152" s="377"/>
      <c r="NEA152" s="377"/>
      <c r="NEB152" s="377"/>
      <c r="NEC152" s="377"/>
      <c r="NED152" s="377"/>
      <c r="NEE152" s="377"/>
      <c r="NEF152" s="377"/>
      <c r="NEG152" s="377"/>
      <c r="NEH152" s="377"/>
      <c r="NEI152" s="377"/>
      <c r="NEJ152" s="377"/>
      <c r="NEK152" s="377"/>
      <c r="NEL152" s="377"/>
      <c r="NEM152" s="377"/>
      <c r="NEN152" s="377"/>
      <c r="NEO152" s="377"/>
      <c r="NEP152" s="377"/>
      <c r="NEQ152" s="377"/>
      <c r="NER152" s="377"/>
      <c r="NES152" s="377"/>
      <c r="NET152" s="377"/>
      <c r="NEU152" s="377"/>
      <c r="NEV152" s="377"/>
      <c r="NEW152" s="377"/>
      <c r="NEX152" s="377"/>
      <c r="NEY152" s="377"/>
      <c r="NEZ152" s="377"/>
      <c r="NFA152" s="377"/>
      <c r="NFB152" s="377"/>
      <c r="NFC152" s="377"/>
      <c r="NFD152" s="377"/>
      <c r="NFE152" s="377"/>
      <c r="NFF152" s="377"/>
      <c r="NFG152" s="377"/>
      <c r="NFH152" s="377"/>
      <c r="NFI152" s="377"/>
      <c r="NFJ152" s="377"/>
      <c r="NFK152" s="377"/>
      <c r="NFL152" s="377"/>
      <c r="NFM152" s="377"/>
      <c r="NFN152" s="377"/>
      <c r="NFO152" s="377"/>
      <c r="NFP152" s="377"/>
      <c r="NFQ152" s="377"/>
      <c r="NFR152" s="377"/>
      <c r="NFS152" s="377"/>
      <c r="NFT152" s="377"/>
      <c r="NFU152" s="377"/>
      <c r="NFV152" s="377"/>
      <c r="NFW152" s="377"/>
      <c r="NFX152" s="377"/>
      <c r="NFY152" s="377"/>
      <c r="NFZ152" s="377"/>
      <c r="NGA152" s="377"/>
      <c r="NGB152" s="377"/>
      <c r="NGC152" s="377"/>
      <c r="NGD152" s="377"/>
      <c r="NGE152" s="377"/>
      <c r="NGF152" s="377"/>
      <c r="NGG152" s="377"/>
      <c r="NGH152" s="377"/>
      <c r="NGI152" s="377"/>
      <c r="NGJ152" s="377"/>
      <c r="NGK152" s="377"/>
      <c r="NGL152" s="377"/>
      <c r="NGM152" s="377"/>
      <c r="NGN152" s="377"/>
      <c r="NGO152" s="377"/>
      <c r="NGP152" s="377"/>
      <c r="NGQ152" s="377"/>
      <c r="NGR152" s="377"/>
      <c r="NGS152" s="377"/>
      <c r="NGT152" s="377"/>
      <c r="NGU152" s="377"/>
      <c r="NGV152" s="377"/>
      <c r="NGW152" s="377"/>
      <c r="NGX152" s="377"/>
      <c r="NGY152" s="377"/>
      <c r="NGZ152" s="377"/>
      <c r="NHA152" s="377"/>
      <c r="NHB152" s="377"/>
      <c r="NHC152" s="377"/>
      <c r="NHD152" s="377"/>
      <c r="NHE152" s="377"/>
      <c r="NHF152" s="377"/>
      <c r="NHG152" s="377"/>
      <c r="NHH152" s="377"/>
      <c r="NHI152" s="377"/>
      <c r="NHJ152" s="377"/>
      <c r="NHK152" s="377"/>
      <c r="NHL152" s="377"/>
      <c r="NHM152" s="377"/>
      <c r="NHN152" s="377"/>
      <c r="NHO152" s="377"/>
      <c r="NHP152" s="377"/>
      <c r="NHQ152" s="377"/>
      <c r="NHR152" s="377"/>
      <c r="NHS152" s="377"/>
      <c r="NHT152" s="377"/>
      <c r="NHU152" s="377"/>
      <c r="NHV152" s="377"/>
      <c r="NHW152" s="377"/>
      <c r="NHX152" s="377"/>
      <c r="NHY152" s="377"/>
      <c r="NHZ152" s="377"/>
      <c r="NIA152" s="377"/>
      <c r="NIB152" s="377"/>
      <c r="NIC152" s="377"/>
      <c r="NID152" s="377"/>
      <c r="NIE152" s="377"/>
      <c r="NIF152" s="377"/>
      <c r="NIG152" s="377"/>
      <c r="NIH152" s="377"/>
      <c r="NII152" s="377"/>
      <c r="NIJ152" s="377"/>
      <c r="NIK152" s="377"/>
      <c r="NIL152" s="377"/>
      <c r="NIM152" s="377"/>
      <c r="NIN152" s="377"/>
      <c r="NIO152" s="377"/>
      <c r="NIP152" s="377"/>
      <c r="NIQ152" s="377"/>
      <c r="NIR152" s="377"/>
      <c r="NIS152" s="377"/>
      <c r="NIT152" s="377"/>
      <c r="NIU152" s="377"/>
      <c r="NIV152" s="377"/>
      <c r="NIW152" s="377"/>
      <c r="NIX152" s="377"/>
      <c r="NIY152" s="377"/>
      <c r="NIZ152" s="377"/>
      <c r="NJA152" s="377"/>
      <c r="NJB152" s="377"/>
      <c r="NJD152" s="377"/>
      <c r="NJE152" s="377"/>
      <c r="NJF152" s="377"/>
      <c r="NJG152" s="377"/>
      <c r="NJH152" s="377"/>
      <c r="NJI152" s="377"/>
      <c r="NJJ152" s="377"/>
      <c r="NJK152" s="377"/>
      <c r="NJL152" s="377"/>
      <c r="NJM152" s="377"/>
      <c r="NJN152" s="377"/>
      <c r="NJO152" s="377"/>
      <c r="NJP152" s="377"/>
      <c r="NJQ152" s="377"/>
      <c r="NJR152" s="377"/>
      <c r="NJS152" s="377"/>
      <c r="NJT152" s="377"/>
      <c r="NJU152" s="377"/>
      <c r="NJV152" s="377"/>
      <c r="NJW152" s="377"/>
      <c r="NJX152" s="377"/>
      <c r="NJY152" s="377"/>
      <c r="NJZ152" s="377"/>
      <c r="NKA152" s="377"/>
      <c r="NKB152" s="377"/>
      <c r="NKC152" s="377"/>
      <c r="NKD152" s="377"/>
      <c r="NKE152" s="377"/>
      <c r="NKF152" s="377"/>
      <c r="NKG152" s="377"/>
      <c r="NKH152" s="377"/>
      <c r="NKI152" s="377"/>
      <c r="NKJ152" s="377"/>
      <c r="NKK152" s="377"/>
      <c r="NKL152" s="377"/>
      <c r="NKM152" s="377"/>
      <c r="NKN152" s="377"/>
      <c r="NKO152" s="377"/>
      <c r="NKP152" s="377"/>
      <c r="NKQ152" s="377"/>
      <c r="NKR152" s="377"/>
      <c r="NKS152" s="377"/>
      <c r="NKT152" s="377"/>
      <c r="NKU152" s="377"/>
      <c r="NKV152" s="377"/>
      <c r="NKW152" s="377"/>
      <c r="NKX152" s="377"/>
      <c r="NKY152" s="377"/>
      <c r="NKZ152" s="377"/>
      <c r="NLA152" s="377"/>
      <c r="NLB152" s="377"/>
      <c r="NLC152" s="377"/>
      <c r="NLD152" s="377"/>
      <c r="NLE152" s="377"/>
      <c r="NLF152" s="377"/>
      <c r="NLG152" s="377"/>
      <c r="NLH152" s="377"/>
      <c r="NLI152" s="377"/>
      <c r="NLJ152" s="377"/>
      <c r="NLK152" s="377"/>
      <c r="NLL152" s="377"/>
      <c r="NLM152" s="377"/>
      <c r="NLN152" s="377"/>
      <c r="NLO152" s="377"/>
      <c r="NLP152" s="377"/>
      <c r="NLQ152" s="377"/>
      <c r="NLR152" s="377"/>
      <c r="NLS152" s="377"/>
      <c r="NLT152" s="377"/>
      <c r="NLU152" s="377"/>
      <c r="NLV152" s="377"/>
      <c r="NLW152" s="377"/>
      <c r="NLX152" s="377"/>
      <c r="NLY152" s="377"/>
      <c r="NLZ152" s="377"/>
      <c r="NMA152" s="377"/>
      <c r="NMB152" s="377"/>
      <c r="NMC152" s="377"/>
      <c r="NMD152" s="377"/>
      <c r="NME152" s="377"/>
      <c r="NMF152" s="377"/>
      <c r="NMG152" s="377"/>
      <c r="NMH152" s="377"/>
      <c r="NMI152" s="377"/>
      <c r="NMJ152" s="377"/>
      <c r="NMK152" s="377"/>
      <c r="NML152" s="377"/>
      <c r="NMM152" s="377"/>
      <c r="NMN152" s="377"/>
      <c r="NMO152" s="377"/>
      <c r="NMP152" s="377"/>
      <c r="NMQ152" s="377"/>
      <c r="NMR152" s="377"/>
      <c r="NMS152" s="377"/>
      <c r="NMT152" s="377"/>
      <c r="NMU152" s="377"/>
      <c r="NMV152" s="377"/>
      <c r="NMW152" s="377"/>
      <c r="NMX152" s="377"/>
      <c r="NMY152" s="377"/>
      <c r="NMZ152" s="377"/>
      <c r="NNA152" s="377"/>
      <c r="NNB152" s="377"/>
      <c r="NNC152" s="377"/>
      <c r="NND152" s="377"/>
      <c r="NNE152" s="377"/>
      <c r="NNF152" s="377"/>
      <c r="NNG152" s="377"/>
      <c r="NNH152" s="377"/>
      <c r="NNI152" s="377"/>
      <c r="NNJ152" s="377"/>
      <c r="NNK152" s="377"/>
      <c r="NNL152" s="377"/>
      <c r="NNM152" s="377"/>
      <c r="NNN152" s="377"/>
      <c r="NNO152" s="377"/>
      <c r="NNP152" s="377"/>
      <c r="NNQ152" s="377"/>
      <c r="NNR152" s="377"/>
      <c r="NNS152" s="377"/>
      <c r="NNT152" s="377"/>
      <c r="NNU152" s="377"/>
      <c r="NNV152" s="377"/>
      <c r="NNW152" s="377"/>
      <c r="NNX152" s="377"/>
      <c r="NNY152" s="377"/>
      <c r="NNZ152" s="377"/>
      <c r="NOA152" s="377"/>
      <c r="NOB152" s="377"/>
      <c r="NOC152" s="377"/>
      <c r="NOD152" s="377"/>
      <c r="NOE152" s="377"/>
      <c r="NOF152" s="377"/>
      <c r="NOG152" s="377"/>
      <c r="NOH152" s="377"/>
      <c r="NOI152" s="377"/>
      <c r="NOJ152" s="377"/>
      <c r="NOK152" s="377"/>
      <c r="NOL152" s="377"/>
      <c r="NOM152" s="377"/>
      <c r="NON152" s="377"/>
      <c r="NOO152" s="377"/>
      <c r="NOP152" s="377"/>
      <c r="NOQ152" s="377"/>
      <c r="NOR152" s="377"/>
      <c r="NOS152" s="377"/>
      <c r="NOT152" s="377"/>
      <c r="NOU152" s="377"/>
      <c r="NOV152" s="377"/>
      <c r="NOW152" s="377"/>
      <c r="NOX152" s="377"/>
      <c r="NOY152" s="377"/>
      <c r="NOZ152" s="377"/>
      <c r="NPA152" s="377"/>
      <c r="NPB152" s="377"/>
      <c r="NPC152" s="377"/>
      <c r="NPD152" s="377"/>
      <c r="NPE152" s="377"/>
      <c r="NPF152" s="377"/>
      <c r="NPG152" s="377"/>
      <c r="NPH152" s="377"/>
      <c r="NPI152" s="377"/>
      <c r="NPJ152" s="377"/>
      <c r="NPK152" s="377"/>
      <c r="NPL152" s="377"/>
      <c r="NPM152" s="377"/>
      <c r="NPN152" s="377"/>
      <c r="NPO152" s="377"/>
      <c r="NPP152" s="377"/>
      <c r="NPQ152" s="377"/>
      <c r="NPR152" s="377"/>
      <c r="NPS152" s="377"/>
      <c r="NPT152" s="377"/>
      <c r="NPU152" s="377"/>
      <c r="NPV152" s="377"/>
      <c r="NPW152" s="377"/>
      <c r="NPX152" s="377"/>
      <c r="NPY152" s="377"/>
      <c r="NPZ152" s="377"/>
      <c r="NQA152" s="377"/>
      <c r="NQB152" s="377"/>
      <c r="NQC152" s="377"/>
      <c r="NQD152" s="377"/>
      <c r="NQE152" s="377"/>
      <c r="NQF152" s="377"/>
      <c r="NQG152" s="377"/>
      <c r="NQH152" s="377"/>
      <c r="NQI152" s="377"/>
      <c r="NQJ152" s="377"/>
      <c r="NQK152" s="377"/>
      <c r="NQL152" s="377"/>
      <c r="NQM152" s="377"/>
      <c r="NQN152" s="377"/>
      <c r="NQO152" s="377"/>
      <c r="NQP152" s="377"/>
      <c r="NQQ152" s="377"/>
      <c r="NQR152" s="377"/>
      <c r="NQS152" s="377"/>
      <c r="NQT152" s="377"/>
      <c r="NQU152" s="377"/>
      <c r="NQV152" s="377"/>
      <c r="NQW152" s="377"/>
      <c r="NQX152" s="377"/>
      <c r="NQY152" s="377"/>
      <c r="NQZ152" s="377"/>
      <c r="NRA152" s="377"/>
      <c r="NRB152" s="377"/>
      <c r="NRC152" s="377"/>
      <c r="NRD152" s="377"/>
      <c r="NRE152" s="377"/>
      <c r="NRF152" s="377"/>
      <c r="NRG152" s="377"/>
      <c r="NRH152" s="377"/>
      <c r="NRI152" s="377"/>
      <c r="NRJ152" s="377"/>
      <c r="NRK152" s="377"/>
      <c r="NRL152" s="377"/>
      <c r="NRM152" s="377"/>
      <c r="NRN152" s="377"/>
      <c r="NRO152" s="377"/>
      <c r="NRP152" s="377"/>
      <c r="NRQ152" s="377"/>
      <c r="NRR152" s="377"/>
      <c r="NRS152" s="377"/>
      <c r="NRT152" s="377"/>
      <c r="NRU152" s="377"/>
      <c r="NRV152" s="377"/>
      <c r="NRW152" s="377"/>
      <c r="NRX152" s="377"/>
      <c r="NRY152" s="377"/>
      <c r="NRZ152" s="377"/>
      <c r="NSA152" s="377"/>
      <c r="NSB152" s="377"/>
      <c r="NSC152" s="377"/>
      <c r="NSD152" s="377"/>
      <c r="NSE152" s="377"/>
      <c r="NSF152" s="377"/>
      <c r="NSG152" s="377"/>
      <c r="NSH152" s="377"/>
      <c r="NSI152" s="377"/>
      <c r="NSJ152" s="377"/>
      <c r="NSK152" s="377"/>
      <c r="NSL152" s="377"/>
      <c r="NSM152" s="377"/>
      <c r="NSN152" s="377"/>
      <c r="NSO152" s="377"/>
      <c r="NSP152" s="377"/>
      <c r="NSQ152" s="377"/>
      <c r="NSR152" s="377"/>
      <c r="NSS152" s="377"/>
      <c r="NST152" s="377"/>
      <c r="NSU152" s="377"/>
      <c r="NSV152" s="377"/>
      <c r="NSW152" s="377"/>
      <c r="NSX152" s="377"/>
      <c r="NSZ152" s="377"/>
      <c r="NTA152" s="377"/>
      <c r="NTB152" s="377"/>
      <c r="NTC152" s="377"/>
      <c r="NTD152" s="377"/>
      <c r="NTE152" s="377"/>
      <c r="NTF152" s="377"/>
      <c r="NTG152" s="377"/>
      <c r="NTH152" s="377"/>
      <c r="NTI152" s="377"/>
      <c r="NTJ152" s="377"/>
      <c r="NTK152" s="377"/>
      <c r="NTL152" s="377"/>
      <c r="NTM152" s="377"/>
      <c r="NTN152" s="377"/>
      <c r="NTO152" s="377"/>
      <c r="NTP152" s="377"/>
      <c r="NTQ152" s="377"/>
      <c r="NTR152" s="377"/>
      <c r="NTS152" s="377"/>
      <c r="NTT152" s="377"/>
      <c r="NTU152" s="377"/>
      <c r="NTV152" s="377"/>
      <c r="NTW152" s="377"/>
      <c r="NTX152" s="377"/>
      <c r="NTY152" s="377"/>
      <c r="NTZ152" s="377"/>
      <c r="NUA152" s="377"/>
      <c r="NUB152" s="377"/>
      <c r="NUC152" s="377"/>
      <c r="NUD152" s="377"/>
      <c r="NUE152" s="377"/>
      <c r="NUF152" s="377"/>
      <c r="NUG152" s="377"/>
      <c r="NUH152" s="377"/>
      <c r="NUI152" s="377"/>
      <c r="NUJ152" s="377"/>
      <c r="NUK152" s="377"/>
      <c r="NUL152" s="377"/>
      <c r="NUM152" s="377"/>
      <c r="NUN152" s="377"/>
      <c r="NUO152" s="377"/>
      <c r="NUP152" s="377"/>
      <c r="NUQ152" s="377"/>
      <c r="NUR152" s="377"/>
      <c r="NUS152" s="377"/>
      <c r="NUT152" s="377"/>
      <c r="NUU152" s="377"/>
      <c r="NUV152" s="377"/>
      <c r="NUW152" s="377"/>
      <c r="NUX152" s="377"/>
      <c r="NUY152" s="377"/>
      <c r="NUZ152" s="377"/>
      <c r="NVA152" s="377"/>
      <c r="NVB152" s="377"/>
      <c r="NVC152" s="377"/>
      <c r="NVD152" s="377"/>
      <c r="NVE152" s="377"/>
      <c r="NVF152" s="377"/>
      <c r="NVG152" s="377"/>
      <c r="NVH152" s="377"/>
      <c r="NVI152" s="377"/>
      <c r="NVJ152" s="377"/>
      <c r="NVK152" s="377"/>
      <c r="NVL152" s="377"/>
      <c r="NVM152" s="377"/>
      <c r="NVN152" s="377"/>
      <c r="NVO152" s="377"/>
      <c r="NVP152" s="377"/>
      <c r="NVQ152" s="377"/>
      <c r="NVR152" s="377"/>
      <c r="NVS152" s="377"/>
      <c r="NVT152" s="377"/>
      <c r="NVU152" s="377"/>
      <c r="NVV152" s="377"/>
      <c r="NVW152" s="377"/>
      <c r="NVX152" s="377"/>
      <c r="NVY152" s="377"/>
      <c r="NVZ152" s="377"/>
      <c r="NWA152" s="377"/>
      <c r="NWB152" s="377"/>
      <c r="NWC152" s="377"/>
      <c r="NWD152" s="377"/>
      <c r="NWE152" s="377"/>
      <c r="NWF152" s="377"/>
      <c r="NWG152" s="377"/>
      <c r="NWH152" s="377"/>
      <c r="NWI152" s="377"/>
      <c r="NWJ152" s="377"/>
      <c r="NWK152" s="377"/>
      <c r="NWL152" s="377"/>
      <c r="NWM152" s="377"/>
      <c r="NWN152" s="377"/>
      <c r="NWO152" s="377"/>
      <c r="NWP152" s="377"/>
      <c r="NWQ152" s="377"/>
      <c r="NWR152" s="377"/>
      <c r="NWS152" s="377"/>
      <c r="NWT152" s="377"/>
      <c r="NWU152" s="377"/>
      <c r="NWV152" s="377"/>
      <c r="NWW152" s="377"/>
      <c r="NWX152" s="377"/>
      <c r="NWY152" s="377"/>
      <c r="NWZ152" s="377"/>
      <c r="NXA152" s="377"/>
      <c r="NXB152" s="377"/>
      <c r="NXC152" s="377"/>
      <c r="NXD152" s="377"/>
      <c r="NXE152" s="377"/>
      <c r="NXF152" s="377"/>
      <c r="NXG152" s="377"/>
      <c r="NXH152" s="377"/>
      <c r="NXI152" s="377"/>
      <c r="NXJ152" s="377"/>
      <c r="NXK152" s="377"/>
      <c r="NXL152" s="377"/>
      <c r="NXM152" s="377"/>
      <c r="NXN152" s="377"/>
      <c r="NXO152" s="377"/>
      <c r="NXP152" s="377"/>
      <c r="NXQ152" s="377"/>
      <c r="NXR152" s="377"/>
      <c r="NXS152" s="377"/>
      <c r="NXT152" s="377"/>
      <c r="NXU152" s="377"/>
      <c r="NXV152" s="377"/>
      <c r="NXW152" s="377"/>
      <c r="NXX152" s="377"/>
      <c r="NXY152" s="377"/>
      <c r="NXZ152" s="377"/>
      <c r="NYA152" s="377"/>
      <c r="NYB152" s="377"/>
      <c r="NYC152" s="377"/>
      <c r="NYD152" s="377"/>
      <c r="NYE152" s="377"/>
      <c r="NYF152" s="377"/>
      <c r="NYG152" s="377"/>
      <c r="NYH152" s="377"/>
      <c r="NYI152" s="377"/>
      <c r="NYJ152" s="377"/>
      <c r="NYK152" s="377"/>
      <c r="NYL152" s="377"/>
      <c r="NYM152" s="377"/>
      <c r="NYN152" s="377"/>
      <c r="NYO152" s="377"/>
      <c r="NYP152" s="377"/>
      <c r="NYQ152" s="377"/>
      <c r="NYR152" s="377"/>
      <c r="NYS152" s="377"/>
      <c r="NYT152" s="377"/>
      <c r="NYU152" s="377"/>
      <c r="NYV152" s="377"/>
      <c r="NYW152" s="377"/>
      <c r="NYX152" s="377"/>
      <c r="NYY152" s="377"/>
      <c r="NYZ152" s="377"/>
      <c r="NZA152" s="377"/>
      <c r="NZB152" s="377"/>
      <c r="NZC152" s="377"/>
      <c r="NZD152" s="377"/>
      <c r="NZE152" s="377"/>
      <c r="NZF152" s="377"/>
      <c r="NZG152" s="377"/>
      <c r="NZH152" s="377"/>
      <c r="NZI152" s="377"/>
      <c r="NZJ152" s="377"/>
      <c r="NZK152" s="377"/>
      <c r="NZL152" s="377"/>
      <c r="NZM152" s="377"/>
      <c r="NZN152" s="377"/>
      <c r="NZO152" s="377"/>
      <c r="NZP152" s="377"/>
      <c r="NZQ152" s="377"/>
      <c r="NZR152" s="377"/>
      <c r="NZS152" s="377"/>
      <c r="NZT152" s="377"/>
      <c r="NZU152" s="377"/>
      <c r="NZV152" s="377"/>
      <c r="NZW152" s="377"/>
      <c r="NZX152" s="377"/>
      <c r="NZY152" s="377"/>
      <c r="NZZ152" s="377"/>
      <c r="OAA152" s="377"/>
      <c r="OAB152" s="377"/>
      <c r="OAC152" s="377"/>
      <c r="OAD152" s="377"/>
      <c r="OAE152" s="377"/>
      <c r="OAF152" s="377"/>
      <c r="OAG152" s="377"/>
      <c r="OAH152" s="377"/>
      <c r="OAI152" s="377"/>
      <c r="OAJ152" s="377"/>
      <c r="OAK152" s="377"/>
      <c r="OAL152" s="377"/>
      <c r="OAM152" s="377"/>
      <c r="OAN152" s="377"/>
      <c r="OAO152" s="377"/>
      <c r="OAP152" s="377"/>
      <c r="OAQ152" s="377"/>
      <c r="OAR152" s="377"/>
      <c r="OAS152" s="377"/>
      <c r="OAT152" s="377"/>
      <c r="OAU152" s="377"/>
      <c r="OAV152" s="377"/>
      <c r="OAW152" s="377"/>
      <c r="OAX152" s="377"/>
      <c r="OAY152" s="377"/>
      <c r="OAZ152" s="377"/>
      <c r="OBA152" s="377"/>
      <c r="OBB152" s="377"/>
      <c r="OBC152" s="377"/>
      <c r="OBD152" s="377"/>
      <c r="OBE152" s="377"/>
      <c r="OBF152" s="377"/>
      <c r="OBG152" s="377"/>
      <c r="OBH152" s="377"/>
      <c r="OBI152" s="377"/>
      <c r="OBJ152" s="377"/>
      <c r="OBK152" s="377"/>
      <c r="OBL152" s="377"/>
      <c r="OBM152" s="377"/>
      <c r="OBN152" s="377"/>
      <c r="OBO152" s="377"/>
      <c r="OBP152" s="377"/>
      <c r="OBQ152" s="377"/>
      <c r="OBR152" s="377"/>
      <c r="OBS152" s="377"/>
      <c r="OBT152" s="377"/>
      <c r="OBU152" s="377"/>
      <c r="OBV152" s="377"/>
      <c r="OBW152" s="377"/>
      <c r="OBX152" s="377"/>
      <c r="OBY152" s="377"/>
      <c r="OBZ152" s="377"/>
      <c r="OCA152" s="377"/>
      <c r="OCB152" s="377"/>
      <c r="OCC152" s="377"/>
      <c r="OCD152" s="377"/>
      <c r="OCE152" s="377"/>
      <c r="OCF152" s="377"/>
      <c r="OCG152" s="377"/>
      <c r="OCH152" s="377"/>
      <c r="OCI152" s="377"/>
      <c r="OCJ152" s="377"/>
      <c r="OCK152" s="377"/>
      <c r="OCL152" s="377"/>
      <c r="OCM152" s="377"/>
      <c r="OCN152" s="377"/>
      <c r="OCO152" s="377"/>
      <c r="OCP152" s="377"/>
      <c r="OCQ152" s="377"/>
      <c r="OCR152" s="377"/>
      <c r="OCS152" s="377"/>
      <c r="OCT152" s="377"/>
      <c r="OCV152" s="377"/>
      <c r="OCW152" s="377"/>
      <c r="OCX152" s="377"/>
      <c r="OCY152" s="377"/>
      <c r="OCZ152" s="377"/>
      <c r="ODA152" s="377"/>
      <c r="ODB152" s="377"/>
      <c r="ODC152" s="377"/>
      <c r="ODD152" s="377"/>
      <c r="ODE152" s="377"/>
      <c r="ODF152" s="377"/>
      <c r="ODG152" s="377"/>
      <c r="ODH152" s="377"/>
      <c r="ODI152" s="377"/>
      <c r="ODJ152" s="377"/>
      <c r="ODK152" s="377"/>
      <c r="ODL152" s="377"/>
      <c r="ODM152" s="377"/>
      <c r="ODN152" s="377"/>
      <c r="ODO152" s="377"/>
      <c r="ODP152" s="377"/>
      <c r="ODQ152" s="377"/>
      <c r="ODR152" s="377"/>
      <c r="ODS152" s="377"/>
      <c r="ODT152" s="377"/>
      <c r="ODU152" s="377"/>
      <c r="ODV152" s="377"/>
      <c r="ODW152" s="377"/>
      <c r="ODX152" s="377"/>
      <c r="ODY152" s="377"/>
      <c r="ODZ152" s="377"/>
      <c r="OEA152" s="377"/>
      <c r="OEB152" s="377"/>
      <c r="OEC152" s="377"/>
      <c r="OED152" s="377"/>
      <c r="OEE152" s="377"/>
      <c r="OEF152" s="377"/>
      <c r="OEG152" s="377"/>
      <c r="OEH152" s="377"/>
      <c r="OEI152" s="377"/>
      <c r="OEJ152" s="377"/>
      <c r="OEK152" s="377"/>
      <c r="OEL152" s="377"/>
      <c r="OEM152" s="377"/>
      <c r="OEN152" s="377"/>
      <c r="OEO152" s="377"/>
      <c r="OEP152" s="377"/>
      <c r="OEQ152" s="377"/>
      <c r="OER152" s="377"/>
      <c r="OES152" s="377"/>
      <c r="OET152" s="377"/>
      <c r="OEU152" s="377"/>
      <c r="OEV152" s="377"/>
      <c r="OEW152" s="377"/>
      <c r="OEX152" s="377"/>
      <c r="OEY152" s="377"/>
      <c r="OEZ152" s="377"/>
      <c r="OFA152" s="377"/>
      <c r="OFB152" s="377"/>
      <c r="OFC152" s="377"/>
      <c r="OFD152" s="377"/>
      <c r="OFE152" s="377"/>
      <c r="OFF152" s="377"/>
      <c r="OFG152" s="377"/>
      <c r="OFH152" s="377"/>
      <c r="OFI152" s="377"/>
      <c r="OFJ152" s="377"/>
      <c r="OFK152" s="377"/>
      <c r="OFL152" s="377"/>
      <c r="OFM152" s="377"/>
      <c r="OFN152" s="377"/>
      <c r="OFO152" s="377"/>
      <c r="OFP152" s="377"/>
      <c r="OFQ152" s="377"/>
      <c r="OFR152" s="377"/>
      <c r="OFS152" s="377"/>
      <c r="OFT152" s="377"/>
      <c r="OFU152" s="377"/>
      <c r="OFV152" s="377"/>
      <c r="OFW152" s="377"/>
      <c r="OFX152" s="377"/>
      <c r="OFY152" s="377"/>
      <c r="OFZ152" s="377"/>
      <c r="OGA152" s="377"/>
      <c r="OGB152" s="377"/>
      <c r="OGC152" s="377"/>
      <c r="OGD152" s="377"/>
      <c r="OGE152" s="377"/>
      <c r="OGF152" s="377"/>
      <c r="OGG152" s="377"/>
      <c r="OGH152" s="377"/>
      <c r="OGI152" s="377"/>
      <c r="OGJ152" s="377"/>
      <c r="OGK152" s="377"/>
      <c r="OGL152" s="377"/>
      <c r="OGM152" s="377"/>
      <c r="OGN152" s="377"/>
      <c r="OGO152" s="377"/>
      <c r="OGP152" s="377"/>
      <c r="OGQ152" s="377"/>
      <c r="OGR152" s="377"/>
      <c r="OGS152" s="377"/>
      <c r="OGT152" s="377"/>
      <c r="OGU152" s="377"/>
      <c r="OGV152" s="377"/>
      <c r="OGW152" s="377"/>
      <c r="OGX152" s="377"/>
      <c r="OGY152" s="377"/>
      <c r="OGZ152" s="377"/>
      <c r="OHA152" s="377"/>
      <c r="OHB152" s="377"/>
      <c r="OHC152" s="377"/>
      <c r="OHD152" s="377"/>
      <c r="OHE152" s="377"/>
      <c r="OHF152" s="377"/>
      <c r="OHG152" s="377"/>
      <c r="OHH152" s="377"/>
      <c r="OHI152" s="377"/>
      <c r="OHJ152" s="377"/>
      <c r="OHK152" s="377"/>
      <c r="OHL152" s="377"/>
      <c r="OHM152" s="377"/>
      <c r="OHN152" s="377"/>
      <c r="OHO152" s="377"/>
      <c r="OHP152" s="377"/>
      <c r="OHQ152" s="377"/>
      <c r="OHR152" s="377"/>
      <c r="OHS152" s="377"/>
      <c r="OHT152" s="377"/>
      <c r="OHU152" s="377"/>
      <c r="OHV152" s="377"/>
      <c r="OHW152" s="377"/>
      <c r="OHX152" s="377"/>
      <c r="OHY152" s="377"/>
      <c r="OHZ152" s="377"/>
      <c r="OIA152" s="377"/>
      <c r="OIB152" s="377"/>
      <c r="OIC152" s="377"/>
      <c r="OID152" s="377"/>
      <c r="OIE152" s="377"/>
      <c r="OIF152" s="377"/>
      <c r="OIG152" s="377"/>
      <c r="OIH152" s="377"/>
      <c r="OII152" s="377"/>
      <c r="OIJ152" s="377"/>
      <c r="OIK152" s="377"/>
      <c r="OIL152" s="377"/>
      <c r="OIM152" s="377"/>
      <c r="OIN152" s="377"/>
      <c r="OIO152" s="377"/>
      <c r="OIP152" s="377"/>
      <c r="OIQ152" s="377"/>
      <c r="OIR152" s="377"/>
      <c r="OIS152" s="377"/>
      <c r="OIT152" s="377"/>
      <c r="OIU152" s="377"/>
      <c r="OIV152" s="377"/>
      <c r="OIW152" s="377"/>
      <c r="OIX152" s="377"/>
      <c r="OIY152" s="377"/>
      <c r="OIZ152" s="377"/>
      <c r="OJA152" s="377"/>
      <c r="OJB152" s="377"/>
      <c r="OJC152" s="377"/>
      <c r="OJD152" s="377"/>
      <c r="OJE152" s="377"/>
      <c r="OJF152" s="377"/>
      <c r="OJG152" s="377"/>
      <c r="OJH152" s="377"/>
      <c r="OJI152" s="377"/>
      <c r="OJJ152" s="377"/>
      <c r="OJK152" s="377"/>
      <c r="OJL152" s="377"/>
      <c r="OJM152" s="377"/>
      <c r="OJN152" s="377"/>
      <c r="OJO152" s="377"/>
      <c r="OJP152" s="377"/>
      <c r="OJQ152" s="377"/>
      <c r="OJR152" s="377"/>
      <c r="OJS152" s="377"/>
      <c r="OJT152" s="377"/>
      <c r="OJU152" s="377"/>
      <c r="OJV152" s="377"/>
      <c r="OJW152" s="377"/>
      <c r="OJX152" s="377"/>
      <c r="OJY152" s="377"/>
      <c r="OJZ152" s="377"/>
      <c r="OKA152" s="377"/>
      <c r="OKB152" s="377"/>
      <c r="OKC152" s="377"/>
      <c r="OKD152" s="377"/>
      <c r="OKE152" s="377"/>
      <c r="OKF152" s="377"/>
      <c r="OKG152" s="377"/>
      <c r="OKH152" s="377"/>
      <c r="OKI152" s="377"/>
      <c r="OKJ152" s="377"/>
      <c r="OKK152" s="377"/>
      <c r="OKL152" s="377"/>
      <c r="OKM152" s="377"/>
      <c r="OKN152" s="377"/>
      <c r="OKO152" s="377"/>
      <c r="OKP152" s="377"/>
      <c r="OKQ152" s="377"/>
      <c r="OKR152" s="377"/>
      <c r="OKS152" s="377"/>
      <c r="OKT152" s="377"/>
      <c r="OKU152" s="377"/>
      <c r="OKV152" s="377"/>
      <c r="OKW152" s="377"/>
      <c r="OKX152" s="377"/>
      <c r="OKY152" s="377"/>
      <c r="OKZ152" s="377"/>
      <c r="OLA152" s="377"/>
      <c r="OLB152" s="377"/>
      <c r="OLC152" s="377"/>
      <c r="OLD152" s="377"/>
      <c r="OLE152" s="377"/>
      <c r="OLF152" s="377"/>
      <c r="OLG152" s="377"/>
      <c r="OLH152" s="377"/>
      <c r="OLI152" s="377"/>
      <c r="OLJ152" s="377"/>
      <c r="OLK152" s="377"/>
      <c r="OLL152" s="377"/>
      <c r="OLM152" s="377"/>
      <c r="OLN152" s="377"/>
      <c r="OLO152" s="377"/>
      <c r="OLP152" s="377"/>
      <c r="OLQ152" s="377"/>
      <c r="OLR152" s="377"/>
      <c r="OLS152" s="377"/>
      <c r="OLT152" s="377"/>
      <c r="OLU152" s="377"/>
      <c r="OLV152" s="377"/>
      <c r="OLW152" s="377"/>
      <c r="OLX152" s="377"/>
      <c r="OLY152" s="377"/>
      <c r="OLZ152" s="377"/>
      <c r="OMA152" s="377"/>
      <c r="OMB152" s="377"/>
      <c r="OMC152" s="377"/>
      <c r="OMD152" s="377"/>
      <c r="OME152" s="377"/>
      <c r="OMF152" s="377"/>
      <c r="OMG152" s="377"/>
      <c r="OMH152" s="377"/>
      <c r="OMI152" s="377"/>
      <c r="OMJ152" s="377"/>
      <c r="OMK152" s="377"/>
      <c r="OML152" s="377"/>
      <c r="OMM152" s="377"/>
      <c r="OMN152" s="377"/>
      <c r="OMO152" s="377"/>
      <c r="OMP152" s="377"/>
      <c r="OMR152" s="377"/>
      <c r="OMS152" s="377"/>
      <c r="OMT152" s="377"/>
      <c r="OMU152" s="377"/>
      <c r="OMV152" s="377"/>
      <c r="OMW152" s="377"/>
      <c r="OMX152" s="377"/>
      <c r="OMY152" s="377"/>
      <c r="OMZ152" s="377"/>
      <c r="ONA152" s="377"/>
      <c r="ONB152" s="377"/>
      <c r="ONC152" s="377"/>
      <c r="OND152" s="377"/>
      <c r="ONE152" s="377"/>
      <c r="ONF152" s="377"/>
      <c r="ONG152" s="377"/>
      <c r="ONH152" s="377"/>
      <c r="ONI152" s="377"/>
      <c r="ONJ152" s="377"/>
      <c r="ONK152" s="377"/>
      <c r="ONL152" s="377"/>
      <c r="ONM152" s="377"/>
      <c r="ONN152" s="377"/>
      <c r="ONO152" s="377"/>
      <c r="ONP152" s="377"/>
      <c r="ONQ152" s="377"/>
      <c r="ONR152" s="377"/>
      <c r="ONS152" s="377"/>
      <c r="ONT152" s="377"/>
      <c r="ONU152" s="377"/>
      <c r="ONV152" s="377"/>
      <c r="ONW152" s="377"/>
      <c r="ONX152" s="377"/>
      <c r="ONY152" s="377"/>
      <c r="ONZ152" s="377"/>
      <c r="OOA152" s="377"/>
      <c r="OOB152" s="377"/>
      <c r="OOC152" s="377"/>
      <c r="OOD152" s="377"/>
      <c r="OOE152" s="377"/>
      <c r="OOF152" s="377"/>
      <c r="OOG152" s="377"/>
      <c r="OOH152" s="377"/>
      <c r="OOI152" s="377"/>
      <c r="OOJ152" s="377"/>
      <c r="OOK152" s="377"/>
      <c r="OOL152" s="377"/>
      <c r="OOM152" s="377"/>
      <c r="OON152" s="377"/>
      <c r="OOO152" s="377"/>
      <c r="OOP152" s="377"/>
      <c r="OOQ152" s="377"/>
      <c r="OOR152" s="377"/>
      <c r="OOS152" s="377"/>
      <c r="OOT152" s="377"/>
      <c r="OOU152" s="377"/>
      <c r="OOV152" s="377"/>
      <c r="OOW152" s="377"/>
      <c r="OOX152" s="377"/>
      <c r="OOY152" s="377"/>
      <c r="OOZ152" s="377"/>
      <c r="OPA152" s="377"/>
      <c r="OPB152" s="377"/>
      <c r="OPC152" s="377"/>
      <c r="OPD152" s="377"/>
      <c r="OPE152" s="377"/>
      <c r="OPF152" s="377"/>
      <c r="OPG152" s="377"/>
      <c r="OPH152" s="377"/>
      <c r="OPI152" s="377"/>
      <c r="OPJ152" s="377"/>
      <c r="OPK152" s="377"/>
      <c r="OPL152" s="377"/>
      <c r="OPM152" s="377"/>
      <c r="OPN152" s="377"/>
      <c r="OPO152" s="377"/>
      <c r="OPP152" s="377"/>
      <c r="OPQ152" s="377"/>
      <c r="OPR152" s="377"/>
      <c r="OPS152" s="377"/>
      <c r="OPT152" s="377"/>
      <c r="OPU152" s="377"/>
      <c r="OPV152" s="377"/>
      <c r="OPW152" s="377"/>
      <c r="OPX152" s="377"/>
      <c r="OPY152" s="377"/>
      <c r="OPZ152" s="377"/>
      <c r="OQA152" s="377"/>
      <c r="OQB152" s="377"/>
      <c r="OQC152" s="377"/>
      <c r="OQD152" s="377"/>
      <c r="OQE152" s="377"/>
      <c r="OQF152" s="377"/>
      <c r="OQG152" s="377"/>
      <c r="OQH152" s="377"/>
      <c r="OQI152" s="377"/>
      <c r="OQJ152" s="377"/>
      <c r="OQK152" s="377"/>
      <c r="OQL152" s="377"/>
      <c r="OQM152" s="377"/>
      <c r="OQN152" s="377"/>
      <c r="OQO152" s="377"/>
      <c r="OQP152" s="377"/>
      <c r="OQQ152" s="377"/>
      <c r="OQR152" s="377"/>
      <c r="OQS152" s="377"/>
      <c r="OQT152" s="377"/>
      <c r="OQU152" s="377"/>
      <c r="OQV152" s="377"/>
      <c r="OQW152" s="377"/>
      <c r="OQX152" s="377"/>
      <c r="OQY152" s="377"/>
      <c r="OQZ152" s="377"/>
      <c r="ORA152" s="377"/>
      <c r="ORB152" s="377"/>
      <c r="ORC152" s="377"/>
      <c r="ORD152" s="377"/>
      <c r="ORE152" s="377"/>
      <c r="ORF152" s="377"/>
      <c r="ORG152" s="377"/>
      <c r="ORH152" s="377"/>
      <c r="ORI152" s="377"/>
      <c r="ORJ152" s="377"/>
      <c r="ORK152" s="377"/>
      <c r="ORL152" s="377"/>
      <c r="ORM152" s="377"/>
      <c r="ORN152" s="377"/>
      <c r="ORO152" s="377"/>
      <c r="ORP152" s="377"/>
      <c r="ORQ152" s="377"/>
      <c r="ORR152" s="377"/>
      <c r="ORS152" s="377"/>
      <c r="ORT152" s="377"/>
      <c r="ORU152" s="377"/>
      <c r="ORV152" s="377"/>
      <c r="ORW152" s="377"/>
      <c r="ORX152" s="377"/>
      <c r="ORY152" s="377"/>
      <c r="ORZ152" s="377"/>
      <c r="OSA152" s="377"/>
      <c r="OSB152" s="377"/>
      <c r="OSC152" s="377"/>
      <c r="OSD152" s="377"/>
      <c r="OSE152" s="377"/>
      <c r="OSF152" s="377"/>
      <c r="OSG152" s="377"/>
      <c r="OSH152" s="377"/>
      <c r="OSI152" s="377"/>
      <c r="OSJ152" s="377"/>
      <c r="OSK152" s="377"/>
      <c r="OSL152" s="377"/>
      <c r="OSM152" s="377"/>
      <c r="OSN152" s="377"/>
      <c r="OSO152" s="377"/>
      <c r="OSP152" s="377"/>
      <c r="OSQ152" s="377"/>
      <c r="OSR152" s="377"/>
      <c r="OSS152" s="377"/>
      <c r="OST152" s="377"/>
      <c r="OSU152" s="377"/>
      <c r="OSV152" s="377"/>
      <c r="OSW152" s="377"/>
      <c r="OSX152" s="377"/>
      <c r="OSY152" s="377"/>
      <c r="OSZ152" s="377"/>
      <c r="OTA152" s="377"/>
      <c r="OTB152" s="377"/>
      <c r="OTC152" s="377"/>
      <c r="OTD152" s="377"/>
      <c r="OTE152" s="377"/>
      <c r="OTF152" s="377"/>
      <c r="OTG152" s="377"/>
      <c r="OTH152" s="377"/>
      <c r="OTI152" s="377"/>
      <c r="OTJ152" s="377"/>
      <c r="OTK152" s="377"/>
      <c r="OTL152" s="377"/>
      <c r="OTM152" s="377"/>
      <c r="OTN152" s="377"/>
      <c r="OTO152" s="377"/>
      <c r="OTP152" s="377"/>
      <c r="OTQ152" s="377"/>
      <c r="OTR152" s="377"/>
      <c r="OTS152" s="377"/>
      <c r="OTT152" s="377"/>
      <c r="OTU152" s="377"/>
      <c r="OTV152" s="377"/>
      <c r="OTW152" s="377"/>
      <c r="OTX152" s="377"/>
      <c r="OTY152" s="377"/>
      <c r="OTZ152" s="377"/>
      <c r="OUA152" s="377"/>
      <c r="OUB152" s="377"/>
      <c r="OUC152" s="377"/>
      <c r="OUD152" s="377"/>
      <c r="OUE152" s="377"/>
      <c r="OUF152" s="377"/>
      <c r="OUG152" s="377"/>
      <c r="OUH152" s="377"/>
      <c r="OUI152" s="377"/>
      <c r="OUJ152" s="377"/>
      <c r="OUK152" s="377"/>
      <c r="OUL152" s="377"/>
      <c r="OUM152" s="377"/>
      <c r="OUN152" s="377"/>
      <c r="OUO152" s="377"/>
      <c r="OUP152" s="377"/>
      <c r="OUQ152" s="377"/>
      <c r="OUR152" s="377"/>
      <c r="OUS152" s="377"/>
      <c r="OUT152" s="377"/>
      <c r="OUU152" s="377"/>
      <c r="OUV152" s="377"/>
      <c r="OUW152" s="377"/>
      <c r="OUX152" s="377"/>
      <c r="OUY152" s="377"/>
      <c r="OUZ152" s="377"/>
      <c r="OVA152" s="377"/>
      <c r="OVB152" s="377"/>
      <c r="OVC152" s="377"/>
      <c r="OVD152" s="377"/>
      <c r="OVE152" s="377"/>
      <c r="OVF152" s="377"/>
      <c r="OVG152" s="377"/>
      <c r="OVH152" s="377"/>
      <c r="OVI152" s="377"/>
      <c r="OVJ152" s="377"/>
      <c r="OVK152" s="377"/>
      <c r="OVL152" s="377"/>
      <c r="OVM152" s="377"/>
      <c r="OVN152" s="377"/>
      <c r="OVO152" s="377"/>
      <c r="OVP152" s="377"/>
      <c r="OVQ152" s="377"/>
      <c r="OVR152" s="377"/>
      <c r="OVS152" s="377"/>
      <c r="OVT152" s="377"/>
      <c r="OVU152" s="377"/>
      <c r="OVV152" s="377"/>
      <c r="OVW152" s="377"/>
      <c r="OVX152" s="377"/>
      <c r="OVY152" s="377"/>
      <c r="OVZ152" s="377"/>
      <c r="OWA152" s="377"/>
      <c r="OWB152" s="377"/>
      <c r="OWC152" s="377"/>
      <c r="OWD152" s="377"/>
      <c r="OWE152" s="377"/>
      <c r="OWF152" s="377"/>
      <c r="OWG152" s="377"/>
      <c r="OWH152" s="377"/>
      <c r="OWI152" s="377"/>
      <c r="OWJ152" s="377"/>
      <c r="OWK152" s="377"/>
      <c r="OWL152" s="377"/>
      <c r="OWN152" s="377"/>
      <c r="OWO152" s="377"/>
      <c r="OWP152" s="377"/>
      <c r="OWQ152" s="377"/>
      <c r="OWR152" s="377"/>
      <c r="OWS152" s="377"/>
      <c r="OWT152" s="377"/>
      <c r="OWU152" s="377"/>
      <c r="OWV152" s="377"/>
      <c r="OWW152" s="377"/>
      <c r="OWX152" s="377"/>
      <c r="OWY152" s="377"/>
      <c r="OWZ152" s="377"/>
      <c r="OXA152" s="377"/>
      <c r="OXB152" s="377"/>
      <c r="OXC152" s="377"/>
      <c r="OXD152" s="377"/>
      <c r="OXE152" s="377"/>
      <c r="OXF152" s="377"/>
      <c r="OXG152" s="377"/>
      <c r="OXH152" s="377"/>
      <c r="OXI152" s="377"/>
      <c r="OXJ152" s="377"/>
      <c r="OXK152" s="377"/>
      <c r="OXL152" s="377"/>
      <c r="OXM152" s="377"/>
      <c r="OXN152" s="377"/>
      <c r="OXO152" s="377"/>
      <c r="OXP152" s="377"/>
      <c r="OXQ152" s="377"/>
      <c r="OXR152" s="377"/>
      <c r="OXS152" s="377"/>
      <c r="OXT152" s="377"/>
      <c r="OXU152" s="377"/>
      <c r="OXV152" s="377"/>
      <c r="OXW152" s="377"/>
      <c r="OXX152" s="377"/>
      <c r="OXY152" s="377"/>
      <c r="OXZ152" s="377"/>
      <c r="OYA152" s="377"/>
      <c r="OYB152" s="377"/>
      <c r="OYC152" s="377"/>
      <c r="OYD152" s="377"/>
      <c r="OYE152" s="377"/>
      <c r="OYF152" s="377"/>
      <c r="OYG152" s="377"/>
      <c r="OYH152" s="377"/>
      <c r="OYI152" s="377"/>
      <c r="OYJ152" s="377"/>
      <c r="OYK152" s="377"/>
      <c r="OYL152" s="377"/>
      <c r="OYM152" s="377"/>
      <c r="OYN152" s="377"/>
      <c r="OYO152" s="377"/>
      <c r="OYP152" s="377"/>
      <c r="OYQ152" s="377"/>
      <c r="OYR152" s="377"/>
      <c r="OYS152" s="377"/>
      <c r="OYT152" s="377"/>
      <c r="OYU152" s="377"/>
      <c r="OYV152" s="377"/>
      <c r="OYW152" s="377"/>
      <c r="OYX152" s="377"/>
      <c r="OYY152" s="377"/>
      <c r="OYZ152" s="377"/>
      <c r="OZA152" s="377"/>
      <c r="OZB152" s="377"/>
      <c r="OZC152" s="377"/>
      <c r="OZD152" s="377"/>
      <c r="OZE152" s="377"/>
      <c r="OZF152" s="377"/>
      <c r="OZG152" s="377"/>
      <c r="OZH152" s="377"/>
      <c r="OZI152" s="377"/>
      <c r="OZJ152" s="377"/>
      <c r="OZK152" s="377"/>
      <c r="OZL152" s="377"/>
      <c r="OZM152" s="377"/>
      <c r="OZN152" s="377"/>
      <c r="OZO152" s="377"/>
      <c r="OZP152" s="377"/>
      <c r="OZQ152" s="377"/>
      <c r="OZR152" s="377"/>
      <c r="OZS152" s="377"/>
      <c r="OZT152" s="377"/>
      <c r="OZU152" s="377"/>
      <c r="OZV152" s="377"/>
      <c r="OZW152" s="377"/>
      <c r="OZX152" s="377"/>
      <c r="OZY152" s="377"/>
      <c r="OZZ152" s="377"/>
      <c r="PAA152" s="377"/>
      <c r="PAB152" s="377"/>
      <c r="PAC152" s="377"/>
      <c r="PAD152" s="377"/>
      <c r="PAE152" s="377"/>
      <c r="PAF152" s="377"/>
      <c r="PAG152" s="377"/>
      <c r="PAH152" s="377"/>
      <c r="PAI152" s="377"/>
      <c r="PAJ152" s="377"/>
      <c r="PAK152" s="377"/>
      <c r="PAL152" s="377"/>
      <c r="PAM152" s="377"/>
      <c r="PAN152" s="377"/>
      <c r="PAO152" s="377"/>
      <c r="PAP152" s="377"/>
      <c r="PAQ152" s="377"/>
      <c r="PAR152" s="377"/>
      <c r="PAS152" s="377"/>
      <c r="PAT152" s="377"/>
      <c r="PAU152" s="377"/>
      <c r="PAV152" s="377"/>
      <c r="PAW152" s="377"/>
      <c r="PAX152" s="377"/>
      <c r="PAY152" s="377"/>
      <c r="PAZ152" s="377"/>
      <c r="PBA152" s="377"/>
      <c r="PBB152" s="377"/>
      <c r="PBC152" s="377"/>
      <c r="PBD152" s="377"/>
      <c r="PBE152" s="377"/>
      <c r="PBF152" s="377"/>
      <c r="PBG152" s="377"/>
      <c r="PBH152" s="377"/>
      <c r="PBI152" s="377"/>
      <c r="PBJ152" s="377"/>
      <c r="PBK152" s="377"/>
      <c r="PBL152" s="377"/>
      <c r="PBM152" s="377"/>
      <c r="PBN152" s="377"/>
      <c r="PBO152" s="377"/>
      <c r="PBP152" s="377"/>
      <c r="PBQ152" s="377"/>
      <c r="PBR152" s="377"/>
      <c r="PBS152" s="377"/>
      <c r="PBT152" s="377"/>
      <c r="PBU152" s="377"/>
      <c r="PBV152" s="377"/>
      <c r="PBW152" s="377"/>
      <c r="PBX152" s="377"/>
      <c r="PBY152" s="377"/>
      <c r="PBZ152" s="377"/>
      <c r="PCA152" s="377"/>
      <c r="PCB152" s="377"/>
      <c r="PCC152" s="377"/>
      <c r="PCD152" s="377"/>
      <c r="PCE152" s="377"/>
      <c r="PCF152" s="377"/>
      <c r="PCG152" s="377"/>
      <c r="PCH152" s="377"/>
      <c r="PCI152" s="377"/>
      <c r="PCJ152" s="377"/>
      <c r="PCK152" s="377"/>
      <c r="PCL152" s="377"/>
      <c r="PCM152" s="377"/>
      <c r="PCN152" s="377"/>
      <c r="PCO152" s="377"/>
      <c r="PCP152" s="377"/>
      <c r="PCQ152" s="377"/>
      <c r="PCR152" s="377"/>
      <c r="PCS152" s="377"/>
      <c r="PCT152" s="377"/>
      <c r="PCU152" s="377"/>
      <c r="PCV152" s="377"/>
      <c r="PCW152" s="377"/>
      <c r="PCX152" s="377"/>
      <c r="PCY152" s="377"/>
      <c r="PCZ152" s="377"/>
      <c r="PDA152" s="377"/>
      <c r="PDB152" s="377"/>
      <c r="PDC152" s="377"/>
      <c r="PDD152" s="377"/>
      <c r="PDE152" s="377"/>
      <c r="PDF152" s="377"/>
      <c r="PDG152" s="377"/>
      <c r="PDH152" s="377"/>
      <c r="PDI152" s="377"/>
      <c r="PDJ152" s="377"/>
      <c r="PDK152" s="377"/>
      <c r="PDL152" s="377"/>
      <c r="PDM152" s="377"/>
      <c r="PDN152" s="377"/>
      <c r="PDO152" s="377"/>
      <c r="PDP152" s="377"/>
      <c r="PDQ152" s="377"/>
      <c r="PDR152" s="377"/>
      <c r="PDS152" s="377"/>
      <c r="PDT152" s="377"/>
      <c r="PDU152" s="377"/>
      <c r="PDV152" s="377"/>
      <c r="PDW152" s="377"/>
      <c r="PDX152" s="377"/>
      <c r="PDY152" s="377"/>
      <c r="PDZ152" s="377"/>
      <c r="PEA152" s="377"/>
      <c r="PEB152" s="377"/>
      <c r="PEC152" s="377"/>
      <c r="PED152" s="377"/>
      <c r="PEE152" s="377"/>
      <c r="PEF152" s="377"/>
      <c r="PEG152" s="377"/>
      <c r="PEH152" s="377"/>
      <c r="PEI152" s="377"/>
      <c r="PEJ152" s="377"/>
      <c r="PEK152" s="377"/>
      <c r="PEL152" s="377"/>
      <c r="PEM152" s="377"/>
      <c r="PEN152" s="377"/>
      <c r="PEO152" s="377"/>
      <c r="PEP152" s="377"/>
      <c r="PEQ152" s="377"/>
      <c r="PER152" s="377"/>
      <c r="PES152" s="377"/>
      <c r="PET152" s="377"/>
      <c r="PEU152" s="377"/>
      <c r="PEV152" s="377"/>
      <c r="PEW152" s="377"/>
      <c r="PEX152" s="377"/>
      <c r="PEY152" s="377"/>
      <c r="PEZ152" s="377"/>
      <c r="PFA152" s="377"/>
      <c r="PFB152" s="377"/>
      <c r="PFC152" s="377"/>
      <c r="PFD152" s="377"/>
      <c r="PFE152" s="377"/>
      <c r="PFF152" s="377"/>
      <c r="PFG152" s="377"/>
      <c r="PFH152" s="377"/>
      <c r="PFI152" s="377"/>
      <c r="PFJ152" s="377"/>
      <c r="PFK152" s="377"/>
      <c r="PFL152" s="377"/>
      <c r="PFM152" s="377"/>
      <c r="PFN152" s="377"/>
      <c r="PFO152" s="377"/>
      <c r="PFP152" s="377"/>
      <c r="PFQ152" s="377"/>
      <c r="PFR152" s="377"/>
      <c r="PFS152" s="377"/>
      <c r="PFT152" s="377"/>
      <c r="PFU152" s="377"/>
      <c r="PFV152" s="377"/>
      <c r="PFW152" s="377"/>
      <c r="PFX152" s="377"/>
      <c r="PFY152" s="377"/>
      <c r="PFZ152" s="377"/>
      <c r="PGA152" s="377"/>
      <c r="PGB152" s="377"/>
      <c r="PGC152" s="377"/>
      <c r="PGD152" s="377"/>
      <c r="PGE152" s="377"/>
      <c r="PGF152" s="377"/>
      <c r="PGG152" s="377"/>
      <c r="PGH152" s="377"/>
      <c r="PGJ152" s="377"/>
      <c r="PGK152" s="377"/>
      <c r="PGL152" s="377"/>
      <c r="PGM152" s="377"/>
      <c r="PGN152" s="377"/>
      <c r="PGO152" s="377"/>
      <c r="PGP152" s="377"/>
      <c r="PGQ152" s="377"/>
      <c r="PGR152" s="377"/>
      <c r="PGS152" s="377"/>
      <c r="PGT152" s="377"/>
      <c r="PGU152" s="377"/>
      <c r="PGV152" s="377"/>
      <c r="PGW152" s="377"/>
      <c r="PGX152" s="377"/>
      <c r="PGY152" s="377"/>
      <c r="PGZ152" s="377"/>
      <c r="PHA152" s="377"/>
      <c r="PHB152" s="377"/>
      <c r="PHC152" s="377"/>
      <c r="PHD152" s="377"/>
      <c r="PHE152" s="377"/>
      <c r="PHF152" s="377"/>
      <c r="PHG152" s="377"/>
      <c r="PHH152" s="377"/>
      <c r="PHI152" s="377"/>
      <c r="PHJ152" s="377"/>
      <c r="PHK152" s="377"/>
      <c r="PHL152" s="377"/>
      <c r="PHM152" s="377"/>
      <c r="PHN152" s="377"/>
      <c r="PHO152" s="377"/>
      <c r="PHP152" s="377"/>
      <c r="PHQ152" s="377"/>
      <c r="PHR152" s="377"/>
      <c r="PHS152" s="377"/>
      <c r="PHT152" s="377"/>
      <c r="PHU152" s="377"/>
      <c r="PHV152" s="377"/>
      <c r="PHW152" s="377"/>
      <c r="PHX152" s="377"/>
      <c r="PHY152" s="377"/>
      <c r="PHZ152" s="377"/>
      <c r="PIA152" s="377"/>
      <c r="PIB152" s="377"/>
      <c r="PIC152" s="377"/>
      <c r="PID152" s="377"/>
      <c r="PIE152" s="377"/>
      <c r="PIF152" s="377"/>
      <c r="PIG152" s="377"/>
      <c r="PIH152" s="377"/>
      <c r="PII152" s="377"/>
      <c r="PIJ152" s="377"/>
      <c r="PIK152" s="377"/>
      <c r="PIL152" s="377"/>
      <c r="PIM152" s="377"/>
      <c r="PIN152" s="377"/>
      <c r="PIO152" s="377"/>
      <c r="PIP152" s="377"/>
      <c r="PIQ152" s="377"/>
      <c r="PIR152" s="377"/>
      <c r="PIS152" s="377"/>
      <c r="PIT152" s="377"/>
      <c r="PIU152" s="377"/>
      <c r="PIV152" s="377"/>
      <c r="PIW152" s="377"/>
      <c r="PIX152" s="377"/>
      <c r="PIY152" s="377"/>
      <c r="PIZ152" s="377"/>
      <c r="PJA152" s="377"/>
      <c r="PJB152" s="377"/>
      <c r="PJC152" s="377"/>
      <c r="PJD152" s="377"/>
      <c r="PJE152" s="377"/>
      <c r="PJF152" s="377"/>
      <c r="PJG152" s="377"/>
      <c r="PJH152" s="377"/>
      <c r="PJI152" s="377"/>
      <c r="PJJ152" s="377"/>
      <c r="PJK152" s="377"/>
      <c r="PJL152" s="377"/>
      <c r="PJM152" s="377"/>
      <c r="PJN152" s="377"/>
      <c r="PJO152" s="377"/>
      <c r="PJP152" s="377"/>
      <c r="PJQ152" s="377"/>
      <c r="PJR152" s="377"/>
      <c r="PJS152" s="377"/>
      <c r="PJT152" s="377"/>
      <c r="PJU152" s="377"/>
      <c r="PJV152" s="377"/>
      <c r="PJW152" s="377"/>
      <c r="PJX152" s="377"/>
      <c r="PJY152" s="377"/>
      <c r="PJZ152" s="377"/>
      <c r="PKA152" s="377"/>
      <c r="PKB152" s="377"/>
      <c r="PKC152" s="377"/>
      <c r="PKD152" s="377"/>
      <c r="PKE152" s="377"/>
      <c r="PKF152" s="377"/>
      <c r="PKG152" s="377"/>
      <c r="PKH152" s="377"/>
      <c r="PKI152" s="377"/>
      <c r="PKJ152" s="377"/>
      <c r="PKK152" s="377"/>
      <c r="PKL152" s="377"/>
      <c r="PKM152" s="377"/>
      <c r="PKN152" s="377"/>
      <c r="PKO152" s="377"/>
      <c r="PKP152" s="377"/>
      <c r="PKQ152" s="377"/>
      <c r="PKR152" s="377"/>
      <c r="PKS152" s="377"/>
      <c r="PKT152" s="377"/>
      <c r="PKU152" s="377"/>
      <c r="PKV152" s="377"/>
      <c r="PKW152" s="377"/>
      <c r="PKX152" s="377"/>
      <c r="PKY152" s="377"/>
      <c r="PKZ152" s="377"/>
      <c r="PLA152" s="377"/>
      <c r="PLB152" s="377"/>
      <c r="PLC152" s="377"/>
      <c r="PLD152" s="377"/>
      <c r="PLE152" s="377"/>
      <c r="PLF152" s="377"/>
      <c r="PLG152" s="377"/>
      <c r="PLH152" s="377"/>
      <c r="PLI152" s="377"/>
      <c r="PLJ152" s="377"/>
      <c r="PLK152" s="377"/>
      <c r="PLL152" s="377"/>
      <c r="PLM152" s="377"/>
      <c r="PLN152" s="377"/>
      <c r="PLO152" s="377"/>
      <c r="PLP152" s="377"/>
      <c r="PLQ152" s="377"/>
      <c r="PLR152" s="377"/>
      <c r="PLS152" s="377"/>
      <c r="PLT152" s="377"/>
      <c r="PLU152" s="377"/>
      <c r="PLV152" s="377"/>
      <c r="PLW152" s="377"/>
      <c r="PLX152" s="377"/>
      <c r="PLY152" s="377"/>
      <c r="PLZ152" s="377"/>
      <c r="PMA152" s="377"/>
      <c r="PMB152" s="377"/>
      <c r="PMC152" s="377"/>
      <c r="PMD152" s="377"/>
      <c r="PME152" s="377"/>
      <c r="PMF152" s="377"/>
      <c r="PMG152" s="377"/>
      <c r="PMH152" s="377"/>
      <c r="PMI152" s="377"/>
      <c r="PMJ152" s="377"/>
      <c r="PMK152" s="377"/>
      <c r="PML152" s="377"/>
      <c r="PMM152" s="377"/>
      <c r="PMN152" s="377"/>
      <c r="PMO152" s="377"/>
      <c r="PMP152" s="377"/>
      <c r="PMQ152" s="377"/>
      <c r="PMR152" s="377"/>
      <c r="PMS152" s="377"/>
      <c r="PMT152" s="377"/>
      <c r="PMU152" s="377"/>
      <c r="PMV152" s="377"/>
      <c r="PMW152" s="377"/>
      <c r="PMX152" s="377"/>
      <c r="PMY152" s="377"/>
      <c r="PMZ152" s="377"/>
      <c r="PNA152" s="377"/>
      <c r="PNB152" s="377"/>
      <c r="PNC152" s="377"/>
      <c r="PND152" s="377"/>
      <c r="PNE152" s="377"/>
      <c r="PNF152" s="377"/>
      <c r="PNG152" s="377"/>
      <c r="PNH152" s="377"/>
      <c r="PNI152" s="377"/>
      <c r="PNJ152" s="377"/>
      <c r="PNK152" s="377"/>
      <c r="PNL152" s="377"/>
      <c r="PNM152" s="377"/>
      <c r="PNN152" s="377"/>
      <c r="PNO152" s="377"/>
      <c r="PNP152" s="377"/>
      <c r="PNQ152" s="377"/>
      <c r="PNR152" s="377"/>
      <c r="PNS152" s="377"/>
      <c r="PNT152" s="377"/>
      <c r="PNU152" s="377"/>
      <c r="PNV152" s="377"/>
      <c r="PNW152" s="377"/>
      <c r="PNX152" s="377"/>
      <c r="PNY152" s="377"/>
      <c r="PNZ152" s="377"/>
      <c r="POA152" s="377"/>
      <c r="POB152" s="377"/>
      <c r="POC152" s="377"/>
      <c r="POD152" s="377"/>
      <c r="POE152" s="377"/>
      <c r="POF152" s="377"/>
      <c r="POG152" s="377"/>
      <c r="POH152" s="377"/>
      <c r="POI152" s="377"/>
      <c r="POJ152" s="377"/>
      <c r="POK152" s="377"/>
      <c r="POL152" s="377"/>
      <c r="POM152" s="377"/>
      <c r="PON152" s="377"/>
      <c r="POO152" s="377"/>
      <c r="POP152" s="377"/>
      <c r="POQ152" s="377"/>
      <c r="POR152" s="377"/>
      <c r="POS152" s="377"/>
      <c r="POT152" s="377"/>
      <c r="POU152" s="377"/>
      <c r="POV152" s="377"/>
      <c r="POW152" s="377"/>
      <c r="POX152" s="377"/>
      <c r="POY152" s="377"/>
      <c r="POZ152" s="377"/>
      <c r="PPA152" s="377"/>
      <c r="PPB152" s="377"/>
      <c r="PPC152" s="377"/>
      <c r="PPD152" s="377"/>
      <c r="PPE152" s="377"/>
      <c r="PPF152" s="377"/>
      <c r="PPG152" s="377"/>
      <c r="PPH152" s="377"/>
      <c r="PPI152" s="377"/>
      <c r="PPJ152" s="377"/>
      <c r="PPK152" s="377"/>
      <c r="PPL152" s="377"/>
      <c r="PPM152" s="377"/>
      <c r="PPN152" s="377"/>
      <c r="PPO152" s="377"/>
      <c r="PPP152" s="377"/>
      <c r="PPQ152" s="377"/>
      <c r="PPR152" s="377"/>
      <c r="PPS152" s="377"/>
      <c r="PPT152" s="377"/>
      <c r="PPU152" s="377"/>
      <c r="PPV152" s="377"/>
      <c r="PPW152" s="377"/>
      <c r="PPX152" s="377"/>
      <c r="PPY152" s="377"/>
      <c r="PPZ152" s="377"/>
      <c r="PQA152" s="377"/>
      <c r="PQB152" s="377"/>
      <c r="PQC152" s="377"/>
      <c r="PQD152" s="377"/>
      <c r="PQF152" s="377"/>
      <c r="PQG152" s="377"/>
      <c r="PQH152" s="377"/>
      <c r="PQI152" s="377"/>
      <c r="PQJ152" s="377"/>
      <c r="PQK152" s="377"/>
      <c r="PQL152" s="377"/>
      <c r="PQM152" s="377"/>
      <c r="PQN152" s="377"/>
      <c r="PQO152" s="377"/>
      <c r="PQP152" s="377"/>
      <c r="PQQ152" s="377"/>
      <c r="PQR152" s="377"/>
      <c r="PQS152" s="377"/>
      <c r="PQT152" s="377"/>
      <c r="PQU152" s="377"/>
      <c r="PQV152" s="377"/>
      <c r="PQW152" s="377"/>
      <c r="PQX152" s="377"/>
      <c r="PQY152" s="377"/>
      <c r="PQZ152" s="377"/>
      <c r="PRA152" s="377"/>
      <c r="PRB152" s="377"/>
      <c r="PRC152" s="377"/>
      <c r="PRD152" s="377"/>
      <c r="PRE152" s="377"/>
      <c r="PRF152" s="377"/>
      <c r="PRG152" s="377"/>
      <c r="PRH152" s="377"/>
      <c r="PRI152" s="377"/>
      <c r="PRJ152" s="377"/>
      <c r="PRK152" s="377"/>
      <c r="PRL152" s="377"/>
      <c r="PRM152" s="377"/>
      <c r="PRN152" s="377"/>
      <c r="PRO152" s="377"/>
      <c r="PRP152" s="377"/>
      <c r="PRQ152" s="377"/>
      <c r="PRR152" s="377"/>
      <c r="PRS152" s="377"/>
      <c r="PRT152" s="377"/>
      <c r="PRU152" s="377"/>
      <c r="PRV152" s="377"/>
      <c r="PRW152" s="377"/>
      <c r="PRX152" s="377"/>
      <c r="PRY152" s="377"/>
      <c r="PRZ152" s="377"/>
      <c r="PSA152" s="377"/>
      <c r="PSB152" s="377"/>
      <c r="PSC152" s="377"/>
      <c r="PSD152" s="377"/>
      <c r="PSE152" s="377"/>
      <c r="PSF152" s="377"/>
      <c r="PSG152" s="377"/>
      <c r="PSH152" s="377"/>
      <c r="PSI152" s="377"/>
      <c r="PSJ152" s="377"/>
      <c r="PSK152" s="377"/>
      <c r="PSL152" s="377"/>
      <c r="PSM152" s="377"/>
      <c r="PSN152" s="377"/>
      <c r="PSO152" s="377"/>
      <c r="PSP152" s="377"/>
      <c r="PSQ152" s="377"/>
      <c r="PSR152" s="377"/>
      <c r="PSS152" s="377"/>
      <c r="PST152" s="377"/>
      <c r="PSU152" s="377"/>
      <c r="PSV152" s="377"/>
      <c r="PSW152" s="377"/>
      <c r="PSX152" s="377"/>
      <c r="PSY152" s="377"/>
      <c r="PSZ152" s="377"/>
      <c r="PTA152" s="377"/>
      <c r="PTB152" s="377"/>
      <c r="PTC152" s="377"/>
      <c r="PTD152" s="377"/>
      <c r="PTE152" s="377"/>
      <c r="PTF152" s="377"/>
      <c r="PTG152" s="377"/>
      <c r="PTH152" s="377"/>
      <c r="PTI152" s="377"/>
      <c r="PTJ152" s="377"/>
      <c r="PTK152" s="377"/>
      <c r="PTL152" s="377"/>
      <c r="PTM152" s="377"/>
      <c r="PTN152" s="377"/>
      <c r="PTO152" s="377"/>
      <c r="PTP152" s="377"/>
      <c r="PTQ152" s="377"/>
      <c r="PTR152" s="377"/>
      <c r="PTS152" s="377"/>
      <c r="PTT152" s="377"/>
      <c r="PTU152" s="377"/>
      <c r="PTV152" s="377"/>
      <c r="PTW152" s="377"/>
      <c r="PTX152" s="377"/>
      <c r="PTY152" s="377"/>
      <c r="PTZ152" s="377"/>
      <c r="PUA152" s="377"/>
      <c r="PUB152" s="377"/>
      <c r="PUC152" s="377"/>
      <c r="PUD152" s="377"/>
      <c r="PUE152" s="377"/>
      <c r="PUF152" s="377"/>
      <c r="PUG152" s="377"/>
      <c r="PUH152" s="377"/>
      <c r="PUI152" s="377"/>
      <c r="PUJ152" s="377"/>
      <c r="PUK152" s="377"/>
      <c r="PUL152" s="377"/>
      <c r="PUM152" s="377"/>
      <c r="PUN152" s="377"/>
      <c r="PUO152" s="377"/>
      <c r="PUP152" s="377"/>
      <c r="PUQ152" s="377"/>
      <c r="PUR152" s="377"/>
      <c r="PUS152" s="377"/>
      <c r="PUT152" s="377"/>
      <c r="PUU152" s="377"/>
      <c r="PUV152" s="377"/>
      <c r="PUW152" s="377"/>
      <c r="PUX152" s="377"/>
      <c r="PUY152" s="377"/>
      <c r="PUZ152" s="377"/>
      <c r="PVA152" s="377"/>
      <c r="PVB152" s="377"/>
      <c r="PVC152" s="377"/>
      <c r="PVD152" s="377"/>
      <c r="PVE152" s="377"/>
      <c r="PVF152" s="377"/>
      <c r="PVG152" s="377"/>
      <c r="PVH152" s="377"/>
      <c r="PVI152" s="377"/>
      <c r="PVJ152" s="377"/>
      <c r="PVK152" s="377"/>
      <c r="PVL152" s="377"/>
      <c r="PVM152" s="377"/>
      <c r="PVN152" s="377"/>
      <c r="PVO152" s="377"/>
      <c r="PVP152" s="377"/>
      <c r="PVQ152" s="377"/>
      <c r="PVR152" s="377"/>
      <c r="PVS152" s="377"/>
      <c r="PVT152" s="377"/>
      <c r="PVU152" s="377"/>
      <c r="PVV152" s="377"/>
      <c r="PVW152" s="377"/>
      <c r="PVX152" s="377"/>
      <c r="PVY152" s="377"/>
      <c r="PVZ152" s="377"/>
      <c r="PWA152" s="377"/>
      <c r="PWB152" s="377"/>
      <c r="PWC152" s="377"/>
      <c r="PWD152" s="377"/>
      <c r="PWE152" s="377"/>
      <c r="PWF152" s="377"/>
      <c r="PWG152" s="377"/>
      <c r="PWH152" s="377"/>
      <c r="PWI152" s="377"/>
      <c r="PWJ152" s="377"/>
      <c r="PWK152" s="377"/>
      <c r="PWL152" s="377"/>
      <c r="PWM152" s="377"/>
      <c r="PWN152" s="377"/>
      <c r="PWO152" s="377"/>
      <c r="PWP152" s="377"/>
      <c r="PWQ152" s="377"/>
      <c r="PWR152" s="377"/>
      <c r="PWS152" s="377"/>
      <c r="PWT152" s="377"/>
      <c r="PWU152" s="377"/>
      <c r="PWV152" s="377"/>
      <c r="PWW152" s="377"/>
      <c r="PWX152" s="377"/>
      <c r="PWY152" s="377"/>
      <c r="PWZ152" s="377"/>
      <c r="PXA152" s="377"/>
      <c r="PXB152" s="377"/>
      <c r="PXC152" s="377"/>
      <c r="PXD152" s="377"/>
      <c r="PXE152" s="377"/>
      <c r="PXF152" s="377"/>
      <c r="PXG152" s="377"/>
      <c r="PXH152" s="377"/>
      <c r="PXI152" s="377"/>
      <c r="PXJ152" s="377"/>
      <c r="PXK152" s="377"/>
      <c r="PXL152" s="377"/>
      <c r="PXM152" s="377"/>
      <c r="PXN152" s="377"/>
      <c r="PXO152" s="377"/>
      <c r="PXP152" s="377"/>
      <c r="PXQ152" s="377"/>
      <c r="PXR152" s="377"/>
      <c r="PXS152" s="377"/>
      <c r="PXT152" s="377"/>
      <c r="PXU152" s="377"/>
      <c r="PXV152" s="377"/>
      <c r="PXW152" s="377"/>
      <c r="PXX152" s="377"/>
      <c r="PXY152" s="377"/>
      <c r="PXZ152" s="377"/>
      <c r="PYA152" s="377"/>
      <c r="PYB152" s="377"/>
      <c r="PYC152" s="377"/>
      <c r="PYD152" s="377"/>
      <c r="PYE152" s="377"/>
      <c r="PYF152" s="377"/>
      <c r="PYG152" s="377"/>
      <c r="PYH152" s="377"/>
      <c r="PYI152" s="377"/>
      <c r="PYJ152" s="377"/>
      <c r="PYK152" s="377"/>
      <c r="PYL152" s="377"/>
      <c r="PYM152" s="377"/>
      <c r="PYN152" s="377"/>
      <c r="PYO152" s="377"/>
      <c r="PYP152" s="377"/>
      <c r="PYQ152" s="377"/>
      <c r="PYR152" s="377"/>
      <c r="PYS152" s="377"/>
      <c r="PYT152" s="377"/>
      <c r="PYU152" s="377"/>
      <c r="PYV152" s="377"/>
      <c r="PYW152" s="377"/>
      <c r="PYX152" s="377"/>
      <c r="PYY152" s="377"/>
      <c r="PYZ152" s="377"/>
      <c r="PZA152" s="377"/>
      <c r="PZB152" s="377"/>
      <c r="PZC152" s="377"/>
      <c r="PZD152" s="377"/>
      <c r="PZE152" s="377"/>
      <c r="PZF152" s="377"/>
      <c r="PZG152" s="377"/>
      <c r="PZH152" s="377"/>
      <c r="PZI152" s="377"/>
      <c r="PZJ152" s="377"/>
      <c r="PZK152" s="377"/>
      <c r="PZL152" s="377"/>
      <c r="PZM152" s="377"/>
      <c r="PZN152" s="377"/>
      <c r="PZO152" s="377"/>
      <c r="PZP152" s="377"/>
      <c r="PZQ152" s="377"/>
      <c r="PZR152" s="377"/>
      <c r="PZS152" s="377"/>
      <c r="PZT152" s="377"/>
      <c r="PZU152" s="377"/>
      <c r="PZV152" s="377"/>
      <c r="PZW152" s="377"/>
      <c r="PZX152" s="377"/>
      <c r="PZY152" s="377"/>
      <c r="PZZ152" s="377"/>
      <c r="QAB152" s="377"/>
      <c r="QAC152" s="377"/>
      <c r="QAD152" s="377"/>
      <c r="QAE152" s="377"/>
      <c r="QAF152" s="377"/>
      <c r="QAG152" s="377"/>
      <c r="QAH152" s="377"/>
      <c r="QAI152" s="377"/>
      <c r="QAJ152" s="377"/>
      <c r="QAK152" s="377"/>
      <c r="QAL152" s="377"/>
      <c r="QAM152" s="377"/>
      <c r="QAN152" s="377"/>
      <c r="QAO152" s="377"/>
      <c r="QAP152" s="377"/>
      <c r="QAQ152" s="377"/>
      <c r="QAR152" s="377"/>
      <c r="QAS152" s="377"/>
      <c r="QAT152" s="377"/>
      <c r="QAU152" s="377"/>
      <c r="QAV152" s="377"/>
      <c r="QAW152" s="377"/>
      <c r="QAX152" s="377"/>
      <c r="QAY152" s="377"/>
      <c r="QAZ152" s="377"/>
      <c r="QBA152" s="377"/>
      <c r="QBB152" s="377"/>
      <c r="QBC152" s="377"/>
      <c r="QBD152" s="377"/>
      <c r="QBE152" s="377"/>
      <c r="QBF152" s="377"/>
      <c r="QBG152" s="377"/>
      <c r="QBH152" s="377"/>
      <c r="QBI152" s="377"/>
      <c r="QBJ152" s="377"/>
      <c r="QBK152" s="377"/>
      <c r="QBL152" s="377"/>
      <c r="QBM152" s="377"/>
      <c r="QBN152" s="377"/>
      <c r="QBO152" s="377"/>
      <c r="QBP152" s="377"/>
      <c r="QBQ152" s="377"/>
      <c r="QBR152" s="377"/>
      <c r="QBS152" s="377"/>
      <c r="QBT152" s="377"/>
      <c r="QBU152" s="377"/>
      <c r="QBV152" s="377"/>
      <c r="QBW152" s="377"/>
      <c r="QBX152" s="377"/>
      <c r="QBY152" s="377"/>
      <c r="QBZ152" s="377"/>
      <c r="QCA152" s="377"/>
      <c r="QCB152" s="377"/>
      <c r="QCC152" s="377"/>
      <c r="QCD152" s="377"/>
      <c r="QCE152" s="377"/>
      <c r="QCF152" s="377"/>
      <c r="QCG152" s="377"/>
      <c r="QCH152" s="377"/>
      <c r="QCI152" s="377"/>
      <c r="QCJ152" s="377"/>
      <c r="QCK152" s="377"/>
      <c r="QCL152" s="377"/>
      <c r="QCM152" s="377"/>
      <c r="QCN152" s="377"/>
      <c r="QCO152" s="377"/>
      <c r="QCP152" s="377"/>
      <c r="QCQ152" s="377"/>
      <c r="QCR152" s="377"/>
      <c r="QCS152" s="377"/>
      <c r="QCT152" s="377"/>
      <c r="QCU152" s="377"/>
      <c r="QCV152" s="377"/>
      <c r="QCW152" s="377"/>
      <c r="QCX152" s="377"/>
      <c r="QCY152" s="377"/>
      <c r="QCZ152" s="377"/>
      <c r="QDA152" s="377"/>
      <c r="QDB152" s="377"/>
      <c r="QDC152" s="377"/>
      <c r="QDD152" s="377"/>
      <c r="QDE152" s="377"/>
      <c r="QDF152" s="377"/>
      <c r="QDG152" s="377"/>
      <c r="QDH152" s="377"/>
      <c r="QDI152" s="377"/>
      <c r="QDJ152" s="377"/>
      <c r="QDK152" s="377"/>
      <c r="QDL152" s="377"/>
      <c r="QDM152" s="377"/>
      <c r="QDN152" s="377"/>
      <c r="QDO152" s="377"/>
      <c r="QDP152" s="377"/>
      <c r="QDQ152" s="377"/>
      <c r="QDR152" s="377"/>
      <c r="QDS152" s="377"/>
      <c r="QDT152" s="377"/>
      <c r="QDU152" s="377"/>
      <c r="QDV152" s="377"/>
      <c r="QDW152" s="377"/>
      <c r="QDX152" s="377"/>
      <c r="QDY152" s="377"/>
      <c r="QDZ152" s="377"/>
      <c r="QEA152" s="377"/>
      <c r="QEB152" s="377"/>
      <c r="QEC152" s="377"/>
      <c r="QED152" s="377"/>
      <c r="QEE152" s="377"/>
      <c r="QEF152" s="377"/>
      <c r="QEG152" s="377"/>
      <c r="QEH152" s="377"/>
      <c r="QEI152" s="377"/>
      <c r="QEJ152" s="377"/>
      <c r="QEK152" s="377"/>
      <c r="QEL152" s="377"/>
      <c r="QEM152" s="377"/>
      <c r="QEN152" s="377"/>
      <c r="QEO152" s="377"/>
      <c r="QEP152" s="377"/>
      <c r="QEQ152" s="377"/>
      <c r="QER152" s="377"/>
      <c r="QES152" s="377"/>
      <c r="QET152" s="377"/>
      <c r="QEU152" s="377"/>
      <c r="QEV152" s="377"/>
      <c r="QEW152" s="377"/>
      <c r="QEX152" s="377"/>
      <c r="QEY152" s="377"/>
      <c r="QEZ152" s="377"/>
      <c r="QFA152" s="377"/>
      <c r="QFB152" s="377"/>
      <c r="QFC152" s="377"/>
      <c r="QFD152" s="377"/>
      <c r="QFE152" s="377"/>
      <c r="QFF152" s="377"/>
      <c r="QFG152" s="377"/>
      <c r="QFH152" s="377"/>
      <c r="QFI152" s="377"/>
      <c r="QFJ152" s="377"/>
      <c r="QFK152" s="377"/>
      <c r="QFL152" s="377"/>
      <c r="QFM152" s="377"/>
      <c r="QFN152" s="377"/>
      <c r="QFO152" s="377"/>
      <c r="QFP152" s="377"/>
      <c r="QFQ152" s="377"/>
      <c r="QFR152" s="377"/>
      <c r="QFS152" s="377"/>
      <c r="QFT152" s="377"/>
      <c r="QFU152" s="377"/>
      <c r="QFV152" s="377"/>
      <c r="QFW152" s="377"/>
      <c r="QFX152" s="377"/>
      <c r="QFY152" s="377"/>
      <c r="QFZ152" s="377"/>
      <c r="QGA152" s="377"/>
      <c r="QGB152" s="377"/>
      <c r="QGC152" s="377"/>
      <c r="QGD152" s="377"/>
      <c r="QGE152" s="377"/>
      <c r="QGF152" s="377"/>
      <c r="QGG152" s="377"/>
      <c r="QGH152" s="377"/>
      <c r="QGI152" s="377"/>
      <c r="QGJ152" s="377"/>
      <c r="QGK152" s="377"/>
      <c r="QGL152" s="377"/>
      <c r="QGM152" s="377"/>
      <c r="QGN152" s="377"/>
      <c r="QGO152" s="377"/>
      <c r="QGP152" s="377"/>
      <c r="QGQ152" s="377"/>
      <c r="QGR152" s="377"/>
      <c r="QGS152" s="377"/>
      <c r="QGT152" s="377"/>
      <c r="QGU152" s="377"/>
      <c r="QGV152" s="377"/>
      <c r="QGW152" s="377"/>
      <c r="QGX152" s="377"/>
      <c r="QGY152" s="377"/>
      <c r="QGZ152" s="377"/>
      <c r="QHA152" s="377"/>
      <c r="QHB152" s="377"/>
      <c r="QHC152" s="377"/>
      <c r="QHD152" s="377"/>
      <c r="QHE152" s="377"/>
      <c r="QHF152" s="377"/>
      <c r="QHG152" s="377"/>
      <c r="QHH152" s="377"/>
      <c r="QHI152" s="377"/>
      <c r="QHJ152" s="377"/>
      <c r="QHK152" s="377"/>
      <c r="QHL152" s="377"/>
      <c r="QHM152" s="377"/>
      <c r="QHN152" s="377"/>
      <c r="QHO152" s="377"/>
      <c r="QHP152" s="377"/>
      <c r="QHQ152" s="377"/>
      <c r="QHR152" s="377"/>
      <c r="QHS152" s="377"/>
      <c r="QHT152" s="377"/>
      <c r="QHU152" s="377"/>
      <c r="QHV152" s="377"/>
      <c r="QHW152" s="377"/>
      <c r="QHX152" s="377"/>
      <c r="QHY152" s="377"/>
      <c r="QHZ152" s="377"/>
      <c r="QIA152" s="377"/>
      <c r="QIB152" s="377"/>
      <c r="QIC152" s="377"/>
      <c r="QID152" s="377"/>
      <c r="QIE152" s="377"/>
      <c r="QIF152" s="377"/>
      <c r="QIG152" s="377"/>
      <c r="QIH152" s="377"/>
      <c r="QII152" s="377"/>
      <c r="QIJ152" s="377"/>
      <c r="QIK152" s="377"/>
      <c r="QIL152" s="377"/>
      <c r="QIM152" s="377"/>
      <c r="QIN152" s="377"/>
      <c r="QIO152" s="377"/>
      <c r="QIP152" s="377"/>
      <c r="QIQ152" s="377"/>
      <c r="QIR152" s="377"/>
      <c r="QIS152" s="377"/>
      <c r="QIT152" s="377"/>
      <c r="QIU152" s="377"/>
      <c r="QIV152" s="377"/>
      <c r="QIW152" s="377"/>
      <c r="QIX152" s="377"/>
      <c r="QIY152" s="377"/>
      <c r="QIZ152" s="377"/>
      <c r="QJA152" s="377"/>
      <c r="QJB152" s="377"/>
      <c r="QJC152" s="377"/>
      <c r="QJD152" s="377"/>
      <c r="QJE152" s="377"/>
      <c r="QJF152" s="377"/>
      <c r="QJG152" s="377"/>
      <c r="QJH152" s="377"/>
      <c r="QJI152" s="377"/>
      <c r="QJJ152" s="377"/>
      <c r="QJK152" s="377"/>
      <c r="QJL152" s="377"/>
      <c r="QJM152" s="377"/>
      <c r="QJN152" s="377"/>
      <c r="QJO152" s="377"/>
      <c r="QJP152" s="377"/>
      <c r="QJQ152" s="377"/>
      <c r="QJR152" s="377"/>
      <c r="QJS152" s="377"/>
      <c r="QJT152" s="377"/>
      <c r="QJU152" s="377"/>
      <c r="QJV152" s="377"/>
      <c r="QJX152" s="377"/>
      <c r="QJY152" s="377"/>
      <c r="QJZ152" s="377"/>
      <c r="QKA152" s="377"/>
      <c r="QKB152" s="377"/>
      <c r="QKC152" s="377"/>
      <c r="QKD152" s="377"/>
      <c r="QKE152" s="377"/>
      <c r="QKF152" s="377"/>
      <c r="QKG152" s="377"/>
      <c r="QKH152" s="377"/>
      <c r="QKI152" s="377"/>
      <c r="QKJ152" s="377"/>
      <c r="QKK152" s="377"/>
      <c r="QKL152" s="377"/>
      <c r="QKM152" s="377"/>
      <c r="QKN152" s="377"/>
      <c r="QKO152" s="377"/>
      <c r="QKP152" s="377"/>
      <c r="QKQ152" s="377"/>
      <c r="QKR152" s="377"/>
      <c r="QKS152" s="377"/>
      <c r="QKT152" s="377"/>
      <c r="QKU152" s="377"/>
      <c r="QKV152" s="377"/>
      <c r="QKW152" s="377"/>
      <c r="QKX152" s="377"/>
      <c r="QKY152" s="377"/>
      <c r="QKZ152" s="377"/>
      <c r="QLA152" s="377"/>
      <c r="QLB152" s="377"/>
      <c r="QLC152" s="377"/>
      <c r="QLD152" s="377"/>
      <c r="QLE152" s="377"/>
      <c r="QLF152" s="377"/>
      <c r="QLG152" s="377"/>
      <c r="QLH152" s="377"/>
      <c r="QLI152" s="377"/>
      <c r="QLJ152" s="377"/>
      <c r="QLK152" s="377"/>
      <c r="QLL152" s="377"/>
      <c r="QLM152" s="377"/>
      <c r="QLN152" s="377"/>
      <c r="QLO152" s="377"/>
      <c r="QLP152" s="377"/>
      <c r="QLQ152" s="377"/>
      <c r="QLR152" s="377"/>
      <c r="QLS152" s="377"/>
      <c r="QLT152" s="377"/>
      <c r="QLU152" s="377"/>
      <c r="QLV152" s="377"/>
      <c r="QLW152" s="377"/>
      <c r="QLX152" s="377"/>
      <c r="QLY152" s="377"/>
      <c r="QLZ152" s="377"/>
      <c r="QMA152" s="377"/>
      <c r="QMB152" s="377"/>
      <c r="QMC152" s="377"/>
      <c r="QMD152" s="377"/>
      <c r="QME152" s="377"/>
      <c r="QMF152" s="377"/>
      <c r="QMG152" s="377"/>
      <c r="QMH152" s="377"/>
      <c r="QMI152" s="377"/>
      <c r="QMJ152" s="377"/>
      <c r="QMK152" s="377"/>
      <c r="QML152" s="377"/>
      <c r="QMM152" s="377"/>
      <c r="QMN152" s="377"/>
      <c r="QMO152" s="377"/>
      <c r="QMP152" s="377"/>
      <c r="QMQ152" s="377"/>
      <c r="QMR152" s="377"/>
      <c r="QMS152" s="377"/>
      <c r="QMT152" s="377"/>
      <c r="QMU152" s="377"/>
      <c r="QMV152" s="377"/>
      <c r="QMW152" s="377"/>
      <c r="QMX152" s="377"/>
      <c r="QMY152" s="377"/>
      <c r="QMZ152" s="377"/>
      <c r="QNA152" s="377"/>
      <c r="QNB152" s="377"/>
      <c r="QNC152" s="377"/>
      <c r="QND152" s="377"/>
      <c r="QNE152" s="377"/>
      <c r="QNF152" s="377"/>
      <c r="QNG152" s="377"/>
      <c r="QNH152" s="377"/>
      <c r="QNI152" s="377"/>
      <c r="QNJ152" s="377"/>
      <c r="QNK152" s="377"/>
      <c r="QNL152" s="377"/>
      <c r="QNM152" s="377"/>
      <c r="QNN152" s="377"/>
      <c r="QNO152" s="377"/>
      <c r="QNP152" s="377"/>
      <c r="QNQ152" s="377"/>
      <c r="QNR152" s="377"/>
      <c r="QNS152" s="377"/>
      <c r="QNT152" s="377"/>
      <c r="QNU152" s="377"/>
      <c r="QNV152" s="377"/>
      <c r="QNW152" s="377"/>
      <c r="QNX152" s="377"/>
      <c r="QNY152" s="377"/>
      <c r="QNZ152" s="377"/>
      <c r="QOA152" s="377"/>
      <c r="QOB152" s="377"/>
      <c r="QOC152" s="377"/>
      <c r="QOD152" s="377"/>
      <c r="QOE152" s="377"/>
      <c r="QOF152" s="377"/>
      <c r="QOG152" s="377"/>
      <c r="QOH152" s="377"/>
      <c r="QOI152" s="377"/>
      <c r="QOJ152" s="377"/>
      <c r="QOK152" s="377"/>
      <c r="QOL152" s="377"/>
      <c r="QOM152" s="377"/>
      <c r="QON152" s="377"/>
      <c r="QOO152" s="377"/>
      <c r="QOP152" s="377"/>
      <c r="QOQ152" s="377"/>
      <c r="QOR152" s="377"/>
      <c r="QOS152" s="377"/>
      <c r="QOT152" s="377"/>
      <c r="QOU152" s="377"/>
      <c r="QOV152" s="377"/>
      <c r="QOW152" s="377"/>
      <c r="QOX152" s="377"/>
      <c r="QOY152" s="377"/>
      <c r="QOZ152" s="377"/>
      <c r="QPA152" s="377"/>
      <c r="QPB152" s="377"/>
      <c r="QPC152" s="377"/>
      <c r="QPD152" s="377"/>
      <c r="QPE152" s="377"/>
      <c r="QPF152" s="377"/>
      <c r="QPG152" s="377"/>
      <c r="QPH152" s="377"/>
      <c r="QPI152" s="377"/>
      <c r="QPJ152" s="377"/>
      <c r="QPK152" s="377"/>
      <c r="QPL152" s="377"/>
      <c r="QPM152" s="377"/>
      <c r="QPN152" s="377"/>
      <c r="QPO152" s="377"/>
      <c r="QPP152" s="377"/>
      <c r="QPQ152" s="377"/>
      <c r="QPR152" s="377"/>
      <c r="QPS152" s="377"/>
      <c r="QPT152" s="377"/>
      <c r="QPU152" s="377"/>
      <c r="QPV152" s="377"/>
      <c r="QPW152" s="377"/>
      <c r="QPX152" s="377"/>
      <c r="QPY152" s="377"/>
      <c r="QPZ152" s="377"/>
      <c r="QQA152" s="377"/>
      <c r="QQB152" s="377"/>
      <c r="QQC152" s="377"/>
      <c r="QQD152" s="377"/>
      <c r="QQE152" s="377"/>
      <c r="QQF152" s="377"/>
      <c r="QQG152" s="377"/>
      <c r="QQH152" s="377"/>
      <c r="QQI152" s="377"/>
      <c r="QQJ152" s="377"/>
      <c r="QQK152" s="377"/>
      <c r="QQL152" s="377"/>
      <c r="QQM152" s="377"/>
      <c r="QQN152" s="377"/>
      <c r="QQO152" s="377"/>
      <c r="QQP152" s="377"/>
      <c r="QQQ152" s="377"/>
      <c r="QQR152" s="377"/>
      <c r="QQS152" s="377"/>
      <c r="QQT152" s="377"/>
      <c r="QQU152" s="377"/>
      <c r="QQV152" s="377"/>
      <c r="QQW152" s="377"/>
      <c r="QQX152" s="377"/>
      <c r="QQY152" s="377"/>
      <c r="QQZ152" s="377"/>
      <c r="QRA152" s="377"/>
      <c r="QRB152" s="377"/>
      <c r="QRC152" s="377"/>
      <c r="QRD152" s="377"/>
      <c r="QRE152" s="377"/>
      <c r="QRF152" s="377"/>
      <c r="QRG152" s="377"/>
      <c r="QRH152" s="377"/>
      <c r="QRI152" s="377"/>
      <c r="QRJ152" s="377"/>
      <c r="QRK152" s="377"/>
      <c r="QRL152" s="377"/>
      <c r="QRM152" s="377"/>
      <c r="QRN152" s="377"/>
      <c r="QRO152" s="377"/>
      <c r="QRP152" s="377"/>
      <c r="QRQ152" s="377"/>
      <c r="QRR152" s="377"/>
      <c r="QRS152" s="377"/>
      <c r="QRT152" s="377"/>
      <c r="QRU152" s="377"/>
      <c r="QRV152" s="377"/>
      <c r="QRW152" s="377"/>
      <c r="QRX152" s="377"/>
      <c r="QRY152" s="377"/>
      <c r="QRZ152" s="377"/>
      <c r="QSA152" s="377"/>
      <c r="QSB152" s="377"/>
      <c r="QSC152" s="377"/>
      <c r="QSD152" s="377"/>
      <c r="QSE152" s="377"/>
      <c r="QSF152" s="377"/>
      <c r="QSG152" s="377"/>
      <c r="QSH152" s="377"/>
      <c r="QSI152" s="377"/>
      <c r="QSJ152" s="377"/>
      <c r="QSK152" s="377"/>
      <c r="QSL152" s="377"/>
      <c r="QSM152" s="377"/>
      <c r="QSN152" s="377"/>
      <c r="QSO152" s="377"/>
      <c r="QSP152" s="377"/>
      <c r="QSQ152" s="377"/>
      <c r="QSR152" s="377"/>
      <c r="QSS152" s="377"/>
      <c r="QST152" s="377"/>
      <c r="QSU152" s="377"/>
      <c r="QSV152" s="377"/>
      <c r="QSW152" s="377"/>
      <c r="QSX152" s="377"/>
      <c r="QSY152" s="377"/>
      <c r="QSZ152" s="377"/>
      <c r="QTA152" s="377"/>
      <c r="QTB152" s="377"/>
      <c r="QTC152" s="377"/>
      <c r="QTD152" s="377"/>
      <c r="QTE152" s="377"/>
      <c r="QTF152" s="377"/>
      <c r="QTG152" s="377"/>
      <c r="QTH152" s="377"/>
      <c r="QTI152" s="377"/>
      <c r="QTJ152" s="377"/>
      <c r="QTK152" s="377"/>
      <c r="QTL152" s="377"/>
      <c r="QTM152" s="377"/>
      <c r="QTN152" s="377"/>
      <c r="QTO152" s="377"/>
      <c r="QTP152" s="377"/>
      <c r="QTQ152" s="377"/>
      <c r="QTR152" s="377"/>
      <c r="QTT152" s="377"/>
      <c r="QTU152" s="377"/>
      <c r="QTV152" s="377"/>
      <c r="QTW152" s="377"/>
      <c r="QTX152" s="377"/>
      <c r="QTY152" s="377"/>
      <c r="QTZ152" s="377"/>
      <c r="QUA152" s="377"/>
      <c r="QUB152" s="377"/>
      <c r="QUC152" s="377"/>
      <c r="QUD152" s="377"/>
      <c r="QUE152" s="377"/>
      <c r="QUF152" s="377"/>
      <c r="QUG152" s="377"/>
      <c r="QUH152" s="377"/>
      <c r="QUI152" s="377"/>
      <c r="QUJ152" s="377"/>
      <c r="QUK152" s="377"/>
      <c r="QUL152" s="377"/>
      <c r="QUM152" s="377"/>
      <c r="QUN152" s="377"/>
      <c r="QUO152" s="377"/>
      <c r="QUP152" s="377"/>
      <c r="QUQ152" s="377"/>
      <c r="QUR152" s="377"/>
      <c r="QUS152" s="377"/>
      <c r="QUT152" s="377"/>
      <c r="QUU152" s="377"/>
      <c r="QUV152" s="377"/>
      <c r="QUW152" s="377"/>
      <c r="QUX152" s="377"/>
      <c r="QUY152" s="377"/>
      <c r="QUZ152" s="377"/>
      <c r="QVA152" s="377"/>
      <c r="QVB152" s="377"/>
      <c r="QVC152" s="377"/>
      <c r="QVD152" s="377"/>
      <c r="QVE152" s="377"/>
      <c r="QVF152" s="377"/>
      <c r="QVG152" s="377"/>
      <c r="QVH152" s="377"/>
      <c r="QVI152" s="377"/>
      <c r="QVJ152" s="377"/>
      <c r="QVK152" s="377"/>
      <c r="QVL152" s="377"/>
      <c r="QVM152" s="377"/>
      <c r="QVN152" s="377"/>
      <c r="QVO152" s="377"/>
      <c r="QVP152" s="377"/>
      <c r="QVQ152" s="377"/>
      <c r="QVR152" s="377"/>
      <c r="QVS152" s="377"/>
      <c r="QVT152" s="377"/>
      <c r="QVU152" s="377"/>
      <c r="QVV152" s="377"/>
      <c r="QVW152" s="377"/>
      <c r="QVX152" s="377"/>
      <c r="QVY152" s="377"/>
      <c r="QVZ152" s="377"/>
      <c r="QWA152" s="377"/>
      <c r="QWB152" s="377"/>
      <c r="QWC152" s="377"/>
      <c r="QWD152" s="377"/>
      <c r="QWE152" s="377"/>
      <c r="QWF152" s="377"/>
      <c r="QWG152" s="377"/>
      <c r="QWH152" s="377"/>
      <c r="QWI152" s="377"/>
      <c r="QWJ152" s="377"/>
      <c r="QWK152" s="377"/>
      <c r="QWL152" s="377"/>
      <c r="QWM152" s="377"/>
      <c r="QWN152" s="377"/>
      <c r="QWO152" s="377"/>
      <c r="QWP152" s="377"/>
      <c r="QWQ152" s="377"/>
      <c r="QWR152" s="377"/>
      <c r="QWS152" s="377"/>
      <c r="QWT152" s="377"/>
      <c r="QWU152" s="377"/>
      <c r="QWV152" s="377"/>
      <c r="QWW152" s="377"/>
      <c r="QWX152" s="377"/>
      <c r="QWY152" s="377"/>
      <c r="QWZ152" s="377"/>
      <c r="QXA152" s="377"/>
      <c r="QXB152" s="377"/>
      <c r="QXC152" s="377"/>
      <c r="QXD152" s="377"/>
      <c r="QXE152" s="377"/>
      <c r="QXF152" s="377"/>
      <c r="QXG152" s="377"/>
      <c r="QXH152" s="377"/>
      <c r="QXI152" s="377"/>
      <c r="QXJ152" s="377"/>
      <c r="QXK152" s="377"/>
      <c r="QXL152" s="377"/>
      <c r="QXM152" s="377"/>
      <c r="QXN152" s="377"/>
      <c r="QXO152" s="377"/>
      <c r="QXP152" s="377"/>
      <c r="QXQ152" s="377"/>
      <c r="QXR152" s="377"/>
      <c r="QXS152" s="377"/>
      <c r="QXT152" s="377"/>
      <c r="QXU152" s="377"/>
      <c r="QXV152" s="377"/>
      <c r="QXW152" s="377"/>
      <c r="QXX152" s="377"/>
      <c r="QXY152" s="377"/>
      <c r="QXZ152" s="377"/>
      <c r="QYA152" s="377"/>
      <c r="QYB152" s="377"/>
      <c r="QYC152" s="377"/>
      <c r="QYD152" s="377"/>
      <c r="QYE152" s="377"/>
      <c r="QYF152" s="377"/>
      <c r="QYG152" s="377"/>
      <c r="QYH152" s="377"/>
      <c r="QYI152" s="377"/>
      <c r="QYJ152" s="377"/>
      <c r="QYK152" s="377"/>
      <c r="QYL152" s="377"/>
      <c r="QYM152" s="377"/>
      <c r="QYN152" s="377"/>
      <c r="QYO152" s="377"/>
      <c r="QYP152" s="377"/>
      <c r="QYQ152" s="377"/>
      <c r="QYR152" s="377"/>
      <c r="QYS152" s="377"/>
      <c r="QYT152" s="377"/>
      <c r="QYU152" s="377"/>
      <c r="QYV152" s="377"/>
      <c r="QYW152" s="377"/>
      <c r="QYX152" s="377"/>
      <c r="QYY152" s="377"/>
      <c r="QYZ152" s="377"/>
      <c r="QZA152" s="377"/>
      <c r="QZB152" s="377"/>
      <c r="QZC152" s="377"/>
      <c r="QZD152" s="377"/>
      <c r="QZE152" s="377"/>
      <c r="QZF152" s="377"/>
      <c r="QZG152" s="377"/>
      <c r="QZH152" s="377"/>
      <c r="QZI152" s="377"/>
      <c r="QZJ152" s="377"/>
      <c r="QZK152" s="377"/>
      <c r="QZL152" s="377"/>
      <c r="QZM152" s="377"/>
      <c r="QZN152" s="377"/>
      <c r="QZO152" s="377"/>
      <c r="QZP152" s="377"/>
      <c r="QZQ152" s="377"/>
      <c r="QZR152" s="377"/>
      <c r="QZS152" s="377"/>
      <c r="QZT152" s="377"/>
      <c r="QZU152" s="377"/>
      <c r="QZV152" s="377"/>
      <c r="QZW152" s="377"/>
      <c r="QZX152" s="377"/>
      <c r="QZY152" s="377"/>
      <c r="QZZ152" s="377"/>
      <c r="RAA152" s="377"/>
      <c r="RAB152" s="377"/>
      <c r="RAC152" s="377"/>
      <c r="RAD152" s="377"/>
      <c r="RAE152" s="377"/>
      <c r="RAF152" s="377"/>
      <c r="RAG152" s="377"/>
      <c r="RAH152" s="377"/>
      <c r="RAI152" s="377"/>
      <c r="RAJ152" s="377"/>
      <c r="RAK152" s="377"/>
      <c r="RAL152" s="377"/>
      <c r="RAM152" s="377"/>
      <c r="RAN152" s="377"/>
      <c r="RAO152" s="377"/>
      <c r="RAP152" s="377"/>
      <c r="RAQ152" s="377"/>
      <c r="RAR152" s="377"/>
      <c r="RAS152" s="377"/>
      <c r="RAT152" s="377"/>
      <c r="RAU152" s="377"/>
      <c r="RAV152" s="377"/>
      <c r="RAW152" s="377"/>
      <c r="RAX152" s="377"/>
      <c r="RAY152" s="377"/>
      <c r="RAZ152" s="377"/>
      <c r="RBA152" s="377"/>
      <c r="RBB152" s="377"/>
      <c r="RBC152" s="377"/>
      <c r="RBD152" s="377"/>
      <c r="RBE152" s="377"/>
      <c r="RBF152" s="377"/>
      <c r="RBG152" s="377"/>
      <c r="RBH152" s="377"/>
      <c r="RBI152" s="377"/>
      <c r="RBJ152" s="377"/>
      <c r="RBK152" s="377"/>
      <c r="RBL152" s="377"/>
      <c r="RBM152" s="377"/>
      <c r="RBN152" s="377"/>
      <c r="RBO152" s="377"/>
      <c r="RBP152" s="377"/>
      <c r="RBQ152" s="377"/>
      <c r="RBR152" s="377"/>
      <c r="RBS152" s="377"/>
      <c r="RBT152" s="377"/>
      <c r="RBU152" s="377"/>
      <c r="RBV152" s="377"/>
      <c r="RBW152" s="377"/>
      <c r="RBX152" s="377"/>
      <c r="RBY152" s="377"/>
      <c r="RBZ152" s="377"/>
      <c r="RCA152" s="377"/>
      <c r="RCB152" s="377"/>
      <c r="RCC152" s="377"/>
      <c r="RCD152" s="377"/>
      <c r="RCE152" s="377"/>
      <c r="RCF152" s="377"/>
      <c r="RCG152" s="377"/>
      <c r="RCH152" s="377"/>
      <c r="RCI152" s="377"/>
      <c r="RCJ152" s="377"/>
      <c r="RCK152" s="377"/>
      <c r="RCL152" s="377"/>
      <c r="RCM152" s="377"/>
      <c r="RCN152" s="377"/>
      <c r="RCO152" s="377"/>
      <c r="RCP152" s="377"/>
      <c r="RCQ152" s="377"/>
      <c r="RCR152" s="377"/>
      <c r="RCS152" s="377"/>
      <c r="RCT152" s="377"/>
      <c r="RCU152" s="377"/>
      <c r="RCV152" s="377"/>
      <c r="RCW152" s="377"/>
      <c r="RCX152" s="377"/>
      <c r="RCY152" s="377"/>
      <c r="RCZ152" s="377"/>
      <c r="RDA152" s="377"/>
      <c r="RDB152" s="377"/>
      <c r="RDC152" s="377"/>
      <c r="RDD152" s="377"/>
      <c r="RDE152" s="377"/>
      <c r="RDF152" s="377"/>
      <c r="RDG152" s="377"/>
      <c r="RDH152" s="377"/>
      <c r="RDI152" s="377"/>
      <c r="RDJ152" s="377"/>
      <c r="RDK152" s="377"/>
      <c r="RDL152" s="377"/>
      <c r="RDM152" s="377"/>
      <c r="RDN152" s="377"/>
      <c r="RDP152" s="377"/>
      <c r="RDQ152" s="377"/>
      <c r="RDR152" s="377"/>
      <c r="RDS152" s="377"/>
      <c r="RDT152" s="377"/>
      <c r="RDU152" s="377"/>
      <c r="RDV152" s="377"/>
      <c r="RDW152" s="377"/>
      <c r="RDX152" s="377"/>
      <c r="RDY152" s="377"/>
      <c r="RDZ152" s="377"/>
      <c r="REA152" s="377"/>
      <c r="REB152" s="377"/>
      <c r="REC152" s="377"/>
      <c r="RED152" s="377"/>
      <c r="REE152" s="377"/>
      <c r="REF152" s="377"/>
      <c r="REG152" s="377"/>
      <c r="REH152" s="377"/>
      <c r="REI152" s="377"/>
      <c r="REJ152" s="377"/>
      <c r="REK152" s="377"/>
      <c r="REL152" s="377"/>
      <c r="REM152" s="377"/>
      <c r="REN152" s="377"/>
      <c r="REO152" s="377"/>
      <c r="REP152" s="377"/>
      <c r="REQ152" s="377"/>
      <c r="RER152" s="377"/>
      <c r="RES152" s="377"/>
      <c r="RET152" s="377"/>
      <c r="REU152" s="377"/>
      <c r="REV152" s="377"/>
      <c r="REW152" s="377"/>
      <c r="REX152" s="377"/>
      <c r="REY152" s="377"/>
      <c r="REZ152" s="377"/>
      <c r="RFA152" s="377"/>
      <c r="RFB152" s="377"/>
      <c r="RFC152" s="377"/>
      <c r="RFD152" s="377"/>
      <c r="RFE152" s="377"/>
      <c r="RFF152" s="377"/>
      <c r="RFG152" s="377"/>
      <c r="RFH152" s="377"/>
      <c r="RFI152" s="377"/>
      <c r="RFJ152" s="377"/>
      <c r="RFK152" s="377"/>
      <c r="RFL152" s="377"/>
      <c r="RFM152" s="377"/>
      <c r="RFN152" s="377"/>
      <c r="RFO152" s="377"/>
      <c r="RFP152" s="377"/>
      <c r="RFQ152" s="377"/>
      <c r="RFR152" s="377"/>
      <c r="RFS152" s="377"/>
      <c r="RFT152" s="377"/>
      <c r="RFU152" s="377"/>
      <c r="RFV152" s="377"/>
      <c r="RFW152" s="377"/>
      <c r="RFX152" s="377"/>
      <c r="RFY152" s="377"/>
      <c r="RFZ152" s="377"/>
      <c r="RGA152" s="377"/>
      <c r="RGB152" s="377"/>
      <c r="RGC152" s="377"/>
      <c r="RGD152" s="377"/>
      <c r="RGE152" s="377"/>
      <c r="RGF152" s="377"/>
      <c r="RGG152" s="377"/>
      <c r="RGH152" s="377"/>
      <c r="RGI152" s="377"/>
      <c r="RGJ152" s="377"/>
      <c r="RGK152" s="377"/>
      <c r="RGL152" s="377"/>
      <c r="RGM152" s="377"/>
      <c r="RGN152" s="377"/>
      <c r="RGO152" s="377"/>
      <c r="RGP152" s="377"/>
      <c r="RGQ152" s="377"/>
      <c r="RGR152" s="377"/>
      <c r="RGS152" s="377"/>
      <c r="RGT152" s="377"/>
      <c r="RGU152" s="377"/>
      <c r="RGV152" s="377"/>
      <c r="RGW152" s="377"/>
      <c r="RGX152" s="377"/>
      <c r="RGY152" s="377"/>
      <c r="RGZ152" s="377"/>
      <c r="RHA152" s="377"/>
      <c r="RHB152" s="377"/>
      <c r="RHC152" s="377"/>
      <c r="RHD152" s="377"/>
      <c r="RHE152" s="377"/>
      <c r="RHF152" s="377"/>
      <c r="RHG152" s="377"/>
      <c r="RHH152" s="377"/>
      <c r="RHI152" s="377"/>
      <c r="RHJ152" s="377"/>
      <c r="RHK152" s="377"/>
      <c r="RHL152" s="377"/>
      <c r="RHM152" s="377"/>
      <c r="RHN152" s="377"/>
      <c r="RHO152" s="377"/>
      <c r="RHP152" s="377"/>
      <c r="RHQ152" s="377"/>
      <c r="RHR152" s="377"/>
      <c r="RHS152" s="377"/>
      <c r="RHT152" s="377"/>
      <c r="RHU152" s="377"/>
      <c r="RHV152" s="377"/>
      <c r="RHW152" s="377"/>
      <c r="RHX152" s="377"/>
      <c r="RHY152" s="377"/>
      <c r="RHZ152" s="377"/>
      <c r="RIA152" s="377"/>
      <c r="RIB152" s="377"/>
      <c r="RIC152" s="377"/>
      <c r="RID152" s="377"/>
      <c r="RIE152" s="377"/>
      <c r="RIF152" s="377"/>
      <c r="RIG152" s="377"/>
      <c r="RIH152" s="377"/>
      <c r="RII152" s="377"/>
      <c r="RIJ152" s="377"/>
      <c r="RIK152" s="377"/>
      <c r="RIL152" s="377"/>
      <c r="RIM152" s="377"/>
      <c r="RIN152" s="377"/>
      <c r="RIO152" s="377"/>
      <c r="RIP152" s="377"/>
      <c r="RIQ152" s="377"/>
      <c r="RIR152" s="377"/>
      <c r="RIS152" s="377"/>
      <c r="RIT152" s="377"/>
      <c r="RIU152" s="377"/>
      <c r="RIV152" s="377"/>
      <c r="RIW152" s="377"/>
      <c r="RIX152" s="377"/>
      <c r="RIY152" s="377"/>
      <c r="RIZ152" s="377"/>
      <c r="RJA152" s="377"/>
      <c r="RJB152" s="377"/>
      <c r="RJC152" s="377"/>
      <c r="RJD152" s="377"/>
      <c r="RJE152" s="377"/>
      <c r="RJF152" s="377"/>
      <c r="RJG152" s="377"/>
      <c r="RJH152" s="377"/>
      <c r="RJI152" s="377"/>
      <c r="RJJ152" s="377"/>
      <c r="RJK152" s="377"/>
      <c r="RJL152" s="377"/>
      <c r="RJM152" s="377"/>
      <c r="RJN152" s="377"/>
      <c r="RJO152" s="377"/>
      <c r="RJP152" s="377"/>
      <c r="RJQ152" s="377"/>
      <c r="RJR152" s="377"/>
      <c r="RJS152" s="377"/>
      <c r="RJT152" s="377"/>
      <c r="RJU152" s="377"/>
      <c r="RJV152" s="377"/>
      <c r="RJW152" s="377"/>
      <c r="RJX152" s="377"/>
      <c r="RJY152" s="377"/>
      <c r="RJZ152" s="377"/>
      <c r="RKA152" s="377"/>
      <c r="RKB152" s="377"/>
      <c r="RKC152" s="377"/>
      <c r="RKD152" s="377"/>
      <c r="RKE152" s="377"/>
      <c r="RKF152" s="377"/>
      <c r="RKG152" s="377"/>
      <c r="RKH152" s="377"/>
      <c r="RKI152" s="377"/>
      <c r="RKJ152" s="377"/>
      <c r="RKK152" s="377"/>
      <c r="RKL152" s="377"/>
      <c r="RKM152" s="377"/>
      <c r="RKN152" s="377"/>
      <c r="RKO152" s="377"/>
      <c r="RKP152" s="377"/>
      <c r="RKQ152" s="377"/>
      <c r="RKR152" s="377"/>
      <c r="RKS152" s="377"/>
      <c r="RKT152" s="377"/>
      <c r="RKU152" s="377"/>
      <c r="RKV152" s="377"/>
      <c r="RKW152" s="377"/>
      <c r="RKX152" s="377"/>
      <c r="RKY152" s="377"/>
      <c r="RKZ152" s="377"/>
      <c r="RLA152" s="377"/>
      <c r="RLB152" s="377"/>
      <c r="RLC152" s="377"/>
      <c r="RLD152" s="377"/>
      <c r="RLE152" s="377"/>
      <c r="RLF152" s="377"/>
      <c r="RLG152" s="377"/>
      <c r="RLH152" s="377"/>
      <c r="RLI152" s="377"/>
      <c r="RLJ152" s="377"/>
      <c r="RLK152" s="377"/>
      <c r="RLL152" s="377"/>
      <c r="RLM152" s="377"/>
      <c r="RLN152" s="377"/>
      <c r="RLO152" s="377"/>
      <c r="RLP152" s="377"/>
      <c r="RLQ152" s="377"/>
      <c r="RLR152" s="377"/>
      <c r="RLS152" s="377"/>
      <c r="RLT152" s="377"/>
      <c r="RLU152" s="377"/>
      <c r="RLV152" s="377"/>
      <c r="RLW152" s="377"/>
      <c r="RLX152" s="377"/>
      <c r="RLY152" s="377"/>
      <c r="RLZ152" s="377"/>
      <c r="RMA152" s="377"/>
      <c r="RMB152" s="377"/>
      <c r="RMC152" s="377"/>
      <c r="RMD152" s="377"/>
      <c r="RME152" s="377"/>
      <c r="RMF152" s="377"/>
      <c r="RMG152" s="377"/>
      <c r="RMH152" s="377"/>
      <c r="RMI152" s="377"/>
      <c r="RMJ152" s="377"/>
      <c r="RMK152" s="377"/>
      <c r="RML152" s="377"/>
      <c r="RMM152" s="377"/>
      <c r="RMN152" s="377"/>
      <c r="RMO152" s="377"/>
      <c r="RMP152" s="377"/>
      <c r="RMQ152" s="377"/>
      <c r="RMR152" s="377"/>
      <c r="RMS152" s="377"/>
      <c r="RMT152" s="377"/>
      <c r="RMU152" s="377"/>
      <c r="RMV152" s="377"/>
      <c r="RMW152" s="377"/>
      <c r="RMX152" s="377"/>
      <c r="RMY152" s="377"/>
      <c r="RMZ152" s="377"/>
      <c r="RNA152" s="377"/>
      <c r="RNB152" s="377"/>
      <c r="RNC152" s="377"/>
      <c r="RND152" s="377"/>
      <c r="RNE152" s="377"/>
      <c r="RNF152" s="377"/>
      <c r="RNG152" s="377"/>
      <c r="RNH152" s="377"/>
      <c r="RNI152" s="377"/>
      <c r="RNJ152" s="377"/>
      <c r="RNL152" s="377"/>
      <c r="RNM152" s="377"/>
      <c r="RNN152" s="377"/>
      <c r="RNO152" s="377"/>
      <c r="RNP152" s="377"/>
      <c r="RNQ152" s="377"/>
      <c r="RNR152" s="377"/>
      <c r="RNS152" s="377"/>
      <c r="RNT152" s="377"/>
      <c r="RNU152" s="377"/>
      <c r="RNV152" s="377"/>
      <c r="RNW152" s="377"/>
      <c r="RNX152" s="377"/>
      <c r="RNY152" s="377"/>
      <c r="RNZ152" s="377"/>
      <c r="ROA152" s="377"/>
      <c r="ROB152" s="377"/>
      <c r="ROC152" s="377"/>
      <c r="ROD152" s="377"/>
      <c r="ROE152" s="377"/>
      <c r="ROF152" s="377"/>
      <c r="ROG152" s="377"/>
      <c r="ROH152" s="377"/>
      <c r="ROI152" s="377"/>
      <c r="ROJ152" s="377"/>
      <c r="ROK152" s="377"/>
      <c r="ROL152" s="377"/>
      <c r="ROM152" s="377"/>
      <c r="RON152" s="377"/>
      <c r="ROO152" s="377"/>
      <c r="ROP152" s="377"/>
      <c r="ROQ152" s="377"/>
      <c r="ROR152" s="377"/>
      <c r="ROS152" s="377"/>
      <c r="ROT152" s="377"/>
      <c r="ROU152" s="377"/>
      <c r="ROV152" s="377"/>
      <c r="ROW152" s="377"/>
      <c r="ROX152" s="377"/>
      <c r="ROY152" s="377"/>
      <c r="ROZ152" s="377"/>
      <c r="RPA152" s="377"/>
      <c r="RPB152" s="377"/>
      <c r="RPC152" s="377"/>
      <c r="RPD152" s="377"/>
      <c r="RPE152" s="377"/>
      <c r="RPF152" s="377"/>
      <c r="RPG152" s="377"/>
      <c r="RPH152" s="377"/>
      <c r="RPI152" s="377"/>
      <c r="RPJ152" s="377"/>
      <c r="RPK152" s="377"/>
      <c r="RPL152" s="377"/>
      <c r="RPM152" s="377"/>
      <c r="RPN152" s="377"/>
      <c r="RPO152" s="377"/>
      <c r="RPP152" s="377"/>
      <c r="RPQ152" s="377"/>
      <c r="RPR152" s="377"/>
      <c r="RPS152" s="377"/>
      <c r="RPT152" s="377"/>
      <c r="RPU152" s="377"/>
      <c r="RPV152" s="377"/>
      <c r="RPW152" s="377"/>
      <c r="RPX152" s="377"/>
      <c r="RPY152" s="377"/>
      <c r="RPZ152" s="377"/>
      <c r="RQA152" s="377"/>
      <c r="RQB152" s="377"/>
      <c r="RQC152" s="377"/>
      <c r="RQD152" s="377"/>
      <c r="RQE152" s="377"/>
      <c r="RQF152" s="377"/>
      <c r="RQG152" s="377"/>
      <c r="RQH152" s="377"/>
      <c r="RQI152" s="377"/>
      <c r="RQJ152" s="377"/>
      <c r="RQK152" s="377"/>
      <c r="RQL152" s="377"/>
      <c r="RQM152" s="377"/>
      <c r="RQN152" s="377"/>
      <c r="RQO152" s="377"/>
      <c r="RQP152" s="377"/>
      <c r="RQQ152" s="377"/>
      <c r="RQR152" s="377"/>
      <c r="RQS152" s="377"/>
      <c r="RQT152" s="377"/>
      <c r="RQU152" s="377"/>
      <c r="RQV152" s="377"/>
      <c r="RQW152" s="377"/>
      <c r="RQX152" s="377"/>
      <c r="RQY152" s="377"/>
      <c r="RQZ152" s="377"/>
      <c r="RRA152" s="377"/>
      <c r="RRB152" s="377"/>
      <c r="RRC152" s="377"/>
      <c r="RRD152" s="377"/>
      <c r="RRE152" s="377"/>
      <c r="RRF152" s="377"/>
      <c r="RRG152" s="377"/>
      <c r="RRH152" s="377"/>
      <c r="RRI152" s="377"/>
      <c r="RRJ152" s="377"/>
      <c r="RRK152" s="377"/>
      <c r="RRL152" s="377"/>
      <c r="RRM152" s="377"/>
      <c r="RRN152" s="377"/>
      <c r="RRO152" s="377"/>
      <c r="RRP152" s="377"/>
      <c r="RRQ152" s="377"/>
      <c r="RRR152" s="377"/>
      <c r="RRS152" s="377"/>
      <c r="RRT152" s="377"/>
      <c r="RRU152" s="377"/>
      <c r="RRV152" s="377"/>
      <c r="RRW152" s="377"/>
      <c r="RRX152" s="377"/>
      <c r="RRY152" s="377"/>
      <c r="RRZ152" s="377"/>
      <c r="RSA152" s="377"/>
      <c r="RSB152" s="377"/>
      <c r="RSC152" s="377"/>
      <c r="RSD152" s="377"/>
      <c r="RSE152" s="377"/>
      <c r="RSF152" s="377"/>
      <c r="RSG152" s="377"/>
      <c r="RSH152" s="377"/>
      <c r="RSI152" s="377"/>
      <c r="RSJ152" s="377"/>
      <c r="RSK152" s="377"/>
      <c r="RSL152" s="377"/>
      <c r="RSM152" s="377"/>
      <c r="RSN152" s="377"/>
      <c r="RSO152" s="377"/>
      <c r="RSP152" s="377"/>
      <c r="RSQ152" s="377"/>
      <c r="RSR152" s="377"/>
      <c r="RSS152" s="377"/>
      <c r="RST152" s="377"/>
      <c r="RSU152" s="377"/>
      <c r="RSV152" s="377"/>
      <c r="RSW152" s="377"/>
      <c r="RSX152" s="377"/>
      <c r="RSY152" s="377"/>
      <c r="RSZ152" s="377"/>
      <c r="RTA152" s="377"/>
      <c r="RTB152" s="377"/>
      <c r="RTC152" s="377"/>
      <c r="RTD152" s="377"/>
      <c r="RTE152" s="377"/>
      <c r="RTF152" s="377"/>
      <c r="RTG152" s="377"/>
      <c r="RTH152" s="377"/>
      <c r="RTI152" s="377"/>
      <c r="RTJ152" s="377"/>
      <c r="RTK152" s="377"/>
      <c r="RTL152" s="377"/>
      <c r="RTM152" s="377"/>
      <c r="RTN152" s="377"/>
      <c r="RTO152" s="377"/>
      <c r="RTP152" s="377"/>
      <c r="RTQ152" s="377"/>
      <c r="RTR152" s="377"/>
      <c r="RTS152" s="377"/>
      <c r="RTT152" s="377"/>
      <c r="RTU152" s="377"/>
      <c r="RTV152" s="377"/>
      <c r="RTW152" s="377"/>
      <c r="RTX152" s="377"/>
      <c r="RTY152" s="377"/>
      <c r="RTZ152" s="377"/>
      <c r="RUA152" s="377"/>
      <c r="RUB152" s="377"/>
      <c r="RUC152" s="377"/>
      <c r="RUD152" s="377"/>
      <c r="RUE152" s="377"/>
      <c r="RUF152" s="377"/>
      <c r="RUG152" s="377"/>
      <c r="RUH152" s="377"/>
      <c r="RUI152" s="377"/>
      <c r="RUJ152" s="377"/>
      <c r="RUK152" s="377"/>
      <c r="RUL152" s="377"/>
      <c r="RUM152" s="377"/>
      <c r="RUN152" s="377"/>
      <c r="RUO152" s="377"/>
      <c r="RUP152" s="377"/>
      <c r="RUQ152" s="377"/>
      <c r="RUR152" s="377"/>
      <c r="RUS152" s="377"/>
      <c r="RUT152" s="377"/>
      <c r="RUU152" s="377"/>
      <c r="RUV152" s="377"/>
      <c r="RUW152" s="377"/>
      <c r="RUX152" s="377"/>
      <c r="RUY152" s="377"/>
      <c r="RUZ152" s="377"/>
      <c r="RVA152" s="377"/>
      <c r="RVB152" s="377"/>
      <c r="RVC152" s="377"/>
      <c r="RVD152" s="377"/>
      <c r="RVE152" s="377"/>
      <c r="RVF152" s="377"/>
      <c r="RVG152" s="377"/>
      <c r="RVH152" s="377"/>
      <c r="RVI152" s="377"/>
      <c r="RVJ152" s="377"/>
      <c r="RVK152" s="377"/>
      <c r="RVL152" s="377"/>
      <c r="RVM152" s="377"/>
      <c r="RVN152" s="377"/>
      <c r="RVO152" s="377"/>
      <c r="RVP152" s="377"/>
      <c r="RVQ152" s="377"/>
      <c r="RVR152" s="377"/>
      <c r="RVS152" s="377"/>
      <c r="RVT152" s="377"/>
      <c r="RVU152" s="377"/>
      <c r="RVV152" s="377"/>
      <c r="RVW152" s="377"/>
      <c r="RVX152" s="377"/>
      <c r="RVY152" s="377"/>
      <c r="RVZ152" s="377"/>
      <c r="RWA152" s="377"/>
      <c r="RWB152" s="377"/>
      <c r="RWC152" s="377"/>
      <c r="RWD152" s="377"/>
      <c r="RWE152" s="377"/>
      <c r="RWF152" s="377"/>
      <c r="RWG152" s="377"/>
      <c r="RWH152" s="377"/>
      <c r="RWI152" s="377"/>
      <c r="RWJ152" s="377"/>
      <c r="RWK152" s="377"/>
      <c r="RWL152" s="377"/>
      <c r="RWM152" s="377"/>
      <c r="RWN152" s="377"/>
      <c r="RWO152" s="377"/>
      <c r="RWP152" s="377"/>
      <c r="RWQ152" s="377"/>
      <c r="RWR152" s="377"/>
      <c r="RWS152" s="377"/>
      <c r="RWT152" s="377"/>
      <c r="RWU152" s="377"/>
      <c r="RWV152" s="377"/>
      <c r="RWW152" s="377"/>
      <c r="RWX152" s="377"/>
      <c r="RWY152" s="377"/>
      <c r="RWZ152" s="377"/>
      <c r="RXA152" s="377"/>
      <c r="RXB152" s="377"/>
      <c r="RXC152" s="377"/>
      <c r="RXD152" s="377"/>
      <c r="RXE152" s="377"/>
      <c r="RXF152" s="377"/>
      <c r="RXH152" s="377"/>
      <c r="RXI152" s="377"/>
      <c r="RXJ152" s="377"/>
      <c r="RXK152" s="377"/>
      <c r="RXL152" s="377"/>
      <c r="RXM152" s="377"/>
      <c r="RXN152" s="377"/>
      <c r="RXO152" s="377"/>
      <c r="RXP152" s="377"/>
      <c r="RXQ152" s="377"/>
      <c r="RXR152" s="377"/>
      <c r="RXS152" s="377"/>
      <c r="RXT152" s="377"/>
      <c r="RXU152" s="377"/>
      <c r="RXV152" s="377"/>
      <c r="RXW152" s="377"/>
      <c r="RXX152" s="377"/>
      <c r="RXY152" s="377"/>
      <c r="RXZ152" s="377"/>
      <c r="RYA152" s="377"/>
      <c r="RYB152" s="377"/>
      <c r="RYC152" s="377"/>
      <c r="RYD152" s="377"/>
      <c r="RYE152" s="377"/>
      <c r="RYF152" s="377"/>
      <c r="RYG152" s="377"/>
      <c r="RYH152" s="377"/>
      <c r="RYI152" s="377"/>
      <c r="RYJ152" s="377"/>
      <c r="RYK152" s="377"/>
      <c r="RYL152" s="377"/>
      <c r="RYM152" s="377"/>
      <c r="RYN152" s="377"/>
      <c r="RYO152" s="377"/>
      <c r="RYP152" s="377"/>
      <c r="RYQ152" s="377"/>
      <c r="RYR152" s="377"/>
      <c r="RYS152" s="377"/>
      <c r="RYT152" s="377"/>
      <c r="RYU152" s="377"/>
      <c r="RYV152" s="377"/>
      <c r="RYW152" s="377"/>
      <c r="RYX152" s="377"/>
      <c r="RYY152" s="377"/>
      <c r="RYZ152" s="377"/>
      <c r="RZA152" s="377"/>
      <c r="RZB152" s="377"/>
      <c r="RZC152" s="377"/>
      <c r="RZD152" s="377"/>
      <c r="RZE152" s="377"/>
      <c r="RZF152" s="377"/>
      <c r="RZG152" s="377"/>
      <c r="RZH152" s="377"/>
      <c r="RZI152" s="377"/>
      <c r="RZJ152" s="377"/>
      <c r="RZK152" s="377"/>
      <c r="RZL152" s="377"/>
      <c r="RZM152" s="377"/>
      <c r="RZN152" s="377"/>
      <c r="RZO152" s="377"/>
      <c r="RZP152" s="377"/>
      <c r="RZQ152" s="377"/>
      <c r="RZR152" s="377"/>
      <c r="RZS152" s="377"/>
      <c r="RZT152" s="377"/>
      <c r="RZU152" s="377"/>
      <c r="RZV152" s="377"/>
      <c r="RZW152" s="377"/>
      <c r="RZX152" s="377"/>
      <c r="RZY152" s="377"/>
      <c r="RZZ152" s="377"/>
      <c r="SAA152" s="377"/>
      <c r="SAB152" s="377"/>
      <c r="SAC152" s="377"/>
      <c r="SAD152" s="377"/>
      <c r="SAE152" s="377"/>
      <c r="SAF152" s="377"/>
      <c r="SAG152" s="377"/>
      <c r="SAH152" s="377"/>
      <c r="SAI152" s="377"/>
      <c r="SAJ152" s="377"/>
      <c r="SAK152" s="377"/>
      <c r="SAL152" s="377"/>
      <c r="SAM152" s="377"/>
      <c r="SAN152" s="377"/>
      <c r="SAO152" s="377"/>
      <c r="SAP152" s="377"/>
      <c r="SAQ152" s="377"/>
      <c r="SAR152" s="377"/>
      <c r="SAS152" s="377"/>
      <c r="SAT152" s="377"/>
      <c r="SAU152" s="377"/>
      <c r="SAV152" s="377"/>
      <c r="SAW152" s="377"/>
      <c r="SAX152" s="377"/>
      <c r="SAY152" s="377"/>
      <c r="SAZ152" s="377"/>
      <c r="SBA152" s="377"/>
      <c r="SBB152" s="377"/>
      <c r="SBC152" s="377"/>
      <c r="SBD152" s="377"/>
      <c r="SBE152" s="377"/>
      <c r="SBF152" s="377"/>
      <c r="SBG152" s="377"/>
      <c r="SBH152" s="377"/>
      <c r="SBI152" s="377"/>
      <c r="SBJ152" s="377"/>
      <c r="SBK152" s="377"/>
      <c r="SBL152" s="377"/>
      <c r="SBM152" s="377"/>
      <c r="SBN152" s="377"/>
      <c r="SBO152" s="377"/>
      <c r="SBP152" s="377"/>
      <c r="SBQ152" s="377"/>
      <c r="SBR152" s="377"/>
      <c r="SBS152" s="377"/>
      <c r="SBT152" s="377"/>
      <c r="SBU152" s="377"/>
      <c r="SBV152" s="377"/>
      <c r="SBW152" s="377"/>
      <c r="SBX152" s="377"/>
      <c r="SBY152" s="377"/>
      <c r="SBZ152" s="377"/>
      <c r="SCA152" s="377"/>
      <c r="SCB152" s="377"/>
      <c r="SCC152" s="377"/>
      <c r="SCD152" s="377"/>
      <c r="SCE152" s="377"/>
      <c r="SCF152" s="377"/>
      <c r="SCG152" s="377"/>
      <c r="SCH152" s="377"/>
      <c r="SCI152" s="377"/>
      <c r="SCJ152" s="377"/>
      <c r="SCK152" s="377"/>
      <c r="SCL152" s="377"/>
      <c r="SCM152" s="377"/>
      <c r="SCN152" s="377"/>
      <c r="SCO152" s="377"/>
      <c r="SCP152" s="377"/>
      <c r="SCQ152" s="377"/>
      <c r="SCR152" s="377"/>
      <c r="SCS152" s="377"/>
      <c r="SCT152" s="377"/>
      <c r="SCU152" s="377"/>
      <c r="SCV152" s="377"/>
      <c r="SCW152" s="377"/>
      <c r="SCX152" s="377"/>
      <c r="SCY152" s="377"/>
      <c r="SCZ152" s="377"/>
      <c r="SDA152" s="377"/>
      <c r="SDB152" s="377"/>
      <c r="SDC152" s="377"/>
      <c r="SDD152" s="377"/>
      <c r="SDE152" s="377"/>
      <c r="SDF152" s="377"/>
      <c r="SDG152" s="377"/>
      <c r="SDH152" s="377"/>
      <c r="SDI152" s="377"/>
      <c r="SDJ152" s="377"/>
      <c r="SDK152" s="377"/>
      <c r="SDL152" s="377"/>
      <c r="SDM152" s="377"/>
      <c r="SDN152" s="377"/>
      <c r="SDO152" s="377"/>
      <c r="SDP152" s="377"/>
      <c r="SDQ152" s="377"/>
      <c r="SDR152" s="377"/>
      <c r="SDS152" s="377"/>
      <c r="SDT152" s="377"/>
      <c r="SDU152" s="377"/>
      <c r="SDV152" s="377"/>
      <c r="SDW152" s="377"/>
      <c r="SDX152" s="377"/>
      <c r="SDY152" s="377"/>
      <c r="SDZ152" s="377"/>
      <c r="SEA152" s="377"/>
      <c r="SEB152" s="377"/>
      <c r="SEC152" s="377"/>
      <c r="SED152" s="377"/>
      <c r="SEE152" s="377"/>
      <c r="SEF152" s="377"/>
      <c r="SEG152" s="377"/>
      <c r="SEH152" s="377"/>
      <c r="SEI152" s="377"/>
      <c r="SEJ152" s="377"/>
      <c r="SEK152" s="377"/>
      <c r="SEL152" s="377"/>
      <c r="SEM152" s="377"/>
      <c r="SEN152" s="377"/>
      <c r="SEO152" s="377"/>
      <c r="SEP152" s="377"/>
      <c r="SEQ152" s="377"/>
      <c r="SER152" s="377"/>
      <c r="SES152" s="377"/>
      <c r="SET152" s="377"/>
      <c r="SEU152" s="377"/>
      <c r="SEV152" s="377"/>
      <c r="SEW152" s="377"/>
      <c r="SEX152" s="377"/>
      <c r="SEY152" s="377"/>
      <c r="SEZ152" s="377"/>
      <c r="SFA152" s="377"/>
      <c r="SFB152" s="377"/>
      <c r="SFC152" s="377"/>
      <c r="SFD152" s="377"/>
      <c r="SFE152" s="377"/>
      <c r="SFF152" s="377"/>
      <c r="SFG152" s="377"/>
      <c r="SFH152" s="377"/>
      <c r="SFI152" s="377"/>
      <c r="SFJ152" s="377"/>
      <c r="SFK152" s="377"/>
      <c r="SFL152" s="377"/>
      <c r="SFM152" s="377"/>
      <c r="SFN152" s="377"/>
      <c r="SFO152" s="377"/>
      <c r="SFP152" s="377"/>
      <c r="SFQ152" s="377"/>
      <c r="SFR152" s="377"/>
      <c r="SFS152" s="377"/>
      <c r="SFT152" s="377"/>
      <c r="SFU152" s="377"/>
      <c r="SFV152" s="377"/>
      <c r="SFW152" s="377"/>
      <c r="SFX152" s="377"/>
      <c r="SFY152" s="377"/>
      <c r="SFZ152" s="377"/>
      <c r="SGA152" s="377"/>
      <c r="SGB152" s="377"/>
      <c r="SGC152" s="377"/>
      <c r="SGD152" s="377"/>
      <c r="SGE152" s="377"/>
      <c r="SGF152" s="377"/>
      <c r="SGG152" s="377"/>
      <c r="SGH152" s="377"/>
      <c r="SGI152" s="377"/>
      <c r="SGJ152" s="377"/>
      <c r="SGK152" s="377"/>
      <c r="SGL152" s="377"/>
      <c r="SGM152" s="377"/>
      <c r="SGN152" s="377"/>
      <c r="SGO152" s="377"/>
      <c r="SGP152" s="377"/>
      <c r="SGQ152" s="377"/>
      <c r="SGR152" s="377"/>
      <c r="SGS152" s="377"/>
      <c r="SGT152" s="377"/>
      <c r="SGU152" s="377"/>
      <c r="SGV152" s="377"/>
      <c r="SGW152" s="377"/>
      <c r="SGX152" s="377"/>
      <c r="SGY152" s="377"/>
      <c r="SGZ152" s="377"/>
      <c r="SHA152" s="377"/>
      <c r="SHB152" s="377"/>
      <c r="SHD152" s="377"/>
      <c r="SHE152" s="377"/>
      <c r="SHF152" s="377"/>
      <c r="SHG152" s="377"/>
      <c r="SHH152" s="377"/>
      <c r="SHI152" s="377"/>
      <c r="SHJ152" s="377"/>
      <c r="SHK152" s="377"/>
      <c r="SHL152" s="377"/>
      <c r="SHM152" s="377"/>
      <c r="SHN152" s="377"/>
      <c r="SHO152" s="377"/>
      <c r="SHP152" s="377"/>
      <c r="SHQ152" s="377"/>
      <c r="SHR152" s="377"/>
      <c r="SHS152" s="377"/>
      <c r="SHT152" s="377"/>
      <c r="SHU152" s="377"/>
      <c r="SHV152" s="377"/>
      <c r="SHW152" s="377"/>
      <c r="SHX152" s="377"/>
      <c r="SHY152" s="377"/>
      <c r="SHZ152" s="377"/>
      <c r="SIA152" s="377"/>
      <c r="SIB152" s="377"/>
      <c r="SIC152" s="377"/>
      <c r="SID152" s="377"/>
      <c r="SIE152" s="377"/>
      <c r="SIF152" s="377"/>
      <c r="SIG152" s="377"/>
      <c r="SIH152" s="377"/>
      <c r="SII152" s="377"/>
      <c r="SIJ152" s="377"/>
      <c r="SIK152" s="377"/>
      <c r="SIL152" s="377"/>
      <c r="SIM152" s="377"/>
      <c r="SIN152" s="377"/>
      <c r="SIO152" s="377"/>
      <c r="SIP152" s="377"/>
      <c r="SIQ152" s="377"/>
      <c r="SIR152" s="377"/>
      <c r="SIS152" s="377"/>
      <c r="SIT152" s="377"/>
      <c r="SIU152" s="377"/>
      <c r="SIV152" s="377"/>
      <c r="SIW152" s="377"/>
      <c r="SIX152" s="377"/>
      <c r="SIY152" s="377"/>
      <c r="SIZ152" s="377"/>
      <c r="SJA152" s="377"/>
      <c r="SJB152" s="377"/>
      <c r="SJC152" s="377"/>
      <c r="SJD152" s="377"/>
      <c r="SJE152" s="377"/>
      <c r="SJF152" s="377"/>
      <c r="SJG152" s="377"/>
      <c r="SJH152" s="377"/>
      <c r="SJI152" s="377"/>
      <c r="SJJ152" s="377"/>
      <c r="SJK152" s="377"/>
      <c r="SJL152" s="377"/>
      <c r="SJM152" s="377"/>
      <c r="SJN152" s="377"/>
      <c r="SJO152" s="377"/>
      <c r="SJP152" s="377"/>
      <c r="SJQ152" s="377"/>
      <c r="SJR152" s="377"/>
      <c r="SJS152" s="377"/>
      <c r="SJT152" s="377"/>
      <c r="SJU152" s="377"/>
      <c r="SJV152" s="377"/>
      <c r="SJW152" s="377"/>
      <c r="SJX152" s="377"/>
      <c r="SJY152" s="377"/>
      <c r="SJZ152" s="377"/>
      <c r="SKA152" s="377"/>
      <c r="SKB152" s="377"/>
      <c r="SKC152" s="377"/>
      <c r="SKD152" s="377"/>
      <c r="SKE152" s="377"/>
      <c r="SKF152" s="377"/>
      <c r="SKG152" s="377"/>
      <c r="SKH152" s="377"/>
      <c r="SKI152" s="377"/>
      <c r="SKJ152" s="377"/>
      <c r="SKK152" s="377"/>
      <c r="SKL152" s="377"/>
      <c r="SKM152" s="377"/>
      <c r="SKN152" s="377"/>
      <c r="SKO152" s="377"/>
      <c r="SKP152" s="377"/>
      <c r="SKQ152" s="377"/>
      <c r="SKR152" s="377"/>
      <c r="SKS152" s="377"/>
      <c r="SKT152" s="377"/>
      <c r="SKU152" s="377"/>
      <c r="SKV152" s="377"/>
      <c r="SKW152" s="377"/>
      <c r="SKX152" s="377"/>
      <c r="SKY152" s="377"/>
      <c r="SKZ152" s="377"/>
      <c r="SLA152" s="377"/>
      <c r="SLB152" s="377"/>
      <c r="SLC152" s="377"/>
      <c r="SLD152" s="377"/>
      <c r="SLE152" s="377"/>
      <c r="SLF152" s="377"/>
      <c r="SLG152" s="377"/>
      <c r="SLH152" s="377"/>
      <c r="SLI152" s="377"/>
      <c r="SLJ152" s="377"/>
      <c r="SLK152" s="377"/>
      <c r="SLL152" s="377"/>
      <c r="SLM152" s="377"/>
      <c r="SLN152" s="377"/>
      <c r="SLO152" s="377"/>
      <c r="SLP152" s="377"/>
      <c r="SLQ152" s="377"/>
      <c r="SLR152" s="377"/>
      <c r="SLS152" s="377"/>
      <c r="SLT152" s="377"/>
      <c r="SLU152" s="377"/>
      <c r="SLV152" s="377"/>
      <c r="SLW152" s="377"/>
      <c r="SLX152" s="377"/>
      <c r="SLY152" s="377"/>
      <c r="SLZ152" s="377"/>
      <c r="SMA152" s="377"/>
      <c r="SMB152" s="377"/>
      <c r="SMC152" s="377"/>
      <c r="SMD152" s="377"/>
      <c r="SME152" s="377"/>
      <c r="SMF152" s="377"/>
      <c r="SMG152" s="377"/>
      <c r="SMH152" s="377"/>
      <c r="SMI152" s="377"/>
      <c r="SMJ152" s="377"/>
      <c r="SMK152" s="377"/>
      <c r="SML152" s="377"/>
      <c r="SMM152" s="377"/>
      <c r="SMN152" s="377"/>
      <c r="SMO152" s="377"/>
      <c r="SMP152" s="377"/>
      <c r="SMQ152" s="377"/>
      <c r="SMR152" s="377"/>
      <c r="SMS152" s="377"/>
      <c r="SMT152" s="377"/>
      <c r="SMU152" s="377"/>
      <c r="SMV152" s="377"/>
      <c r="SMW152" s="377"/>
      <c r="SMX152" s="377"/>
      <c r="SMY152" s="377"/>
      <c r="SMZ152" s="377"/>
      <c r="SNA152" s="377"/>
      <c r="SNB152" s="377"/>
      <c r="SNC152" s="377"/>
      <c r="SND152" s="377"/>
      <c r="SNE152" s="377"/>
      <c r="SNF152" s="377"/>
      <c r="SNG152" s="377"/>
      <c r="SNH152" s="377"/>
      <c r="SNI152" s="377"/>
      <c r="SNJ152" s="377"/>
      <c r="SNK152" s="377"/>
      <c r="SNL152" s="377"/>
      <c r="SNM152" s="377"/>
      <c r="SNN152" s="377"/>
      <c r="SNO152" s="377"/>
      <c r="SNP152" s="377"/>
      <c r="SNQ152" s="377"/>
      <c r="SNR152" s="377"/>
      <c r="SNS152" s="377"/>
      <c r="SNT152" s="377"/>
      <c r="SNU152" s="377"/>
      <c r="SNV152" s="377"/>
      <c r="SNW152" s="377"/>
      <c r="SNX152" s="377"/>
      <c r="SNY152" s="377"/>
      <c r="SNZ152" s="377"/>
      <c r="SOA152" s="377"/>
      <c r="SOB152" s="377"/>
      <c r="SOC152" s="377"/>
      <c r="SOD152" s="377"/>
      <c r="SOE152" s="377"/>
      <c r="SOF152" s="377"/>
      <c r="SOG152" s="377"/>
      <c r="SOH152" s="377"/>
      <c r="SOI152" s="377"/>
      <c r="SOJ152" s="377"/>
      <c r="SOK152" s="377"/>
      <c r="SOL152" s="377"/>
      <c r="SOM152" s="377"/>
      <c r="SON152" s="377"/>
      <c r="SOO152" s="377"/>
      <c r="SOP152" s="377"/>
      <c r="SOQ152" s="377"/>
      <c r="SOR152" s="377"/>
      <c r="SOS152" s="377"/>
      <c r="SOT152" s="377"/>
      <c r="SOU152" s="377"/>
      <c r="SOV152" s="377"/>
      <c r="SOW152" s="377"/>
      <c r="SOX152" s="377"/>
      <c r="SOY152" s="377"/>
      <c r="SOZ152" s="377"/>
      <c r="SPA152" s="377"/>
      <c r="SPB152" s="377"/>
      <c r="SPC152" s="377"/>
      <c r="SPD152" s="377"/>
      <c r="SPE152" s="377"/>
      <c r="SPF152" s="377"/>
      <c r="SPG152" s="377"/>
      <c r="SPH152" s="377"/>
      <c r="SPI152" s="377"/>
      <c r="SPJ152" s="377"/>
      <c r="SPK152" s="377"/>
      <c r="SPL152" s="377"/>
      <c r="SPM152" s="377"/>
      <c r="SPN152" s="377"/>
      <c r="SPO152" s="377"/>
      <c r="SPP152" s="377"/>
      <c r="SPQ152" s="377"/>
      <c r="SPR152" s="377"/>
      <c r="SPS152" s="377"/>
      <c r="SPT152" s="377"/>
      <c r="SPU152" s="377"/>
      <c r="SPV152" s="377"/>
      <c r="SPW152" s="377"/>
      <c r="SPX152" s="377"/>
      <c r="SPY152" s="377"/>
      <c r="SPZ152" s="377"/>
      <c r="SQA152" s="377"/>
      <c r="SQB152" s="377"/>
      <c r="SQC152" s="377"/>
      <c r="SQD152" s="377"/>
      <c r="SQE152" s="377"/>
      <c r="SQF152" s="377"/>
      <c r="SQG152" s="377"/>
      <c r="SQH152" s="377"/>
      <c r="SQI152" s="377"/>
      <c r="SQJ152" s="377"/>
      <c r="SQK152" s="377"/>
      <c r="SQL152" s="377"/>
      <c r="SQM152" s="377"/>
      <c r="SQN152" s="377"/>
      <c r="SQO152" s="377"/>
      <c r="SQP152" s="377"/>
      <c r="SQQ152" s="377"/>
      <c r="SQR152" s="377"/>
      <c r="SQS152" s="377"/>
      <c r="SQT152" s="377"/>
      <c r="SQU152" s="377"/>
      <c r="SQV152" s="377"/>
      <c r="SQW152" s="377"/>
      <c r="SQX152" s="377"/>
      <c r="SQZ152" s="377"/>
      <c r="SRA152" s="377"/>
      <c r="SRB152" s="377"/>
      <c r="SRC152" s="377"/>
      <c r="SRD152" s="377"/>
      <c r="SRE152" s="377"/>
      <c r="SRF152" s="377"/>
      <c r="SRG152" s="377"/>
      <c r="SRH152" s="377"/>
      <c r="SRI152" s="377"/>
      <c r="SRJ152" s="377"/>
      <c r="SRK152" s="377"/>
      <c r="SRL152" s="377"/>
      <c r="SRM152" s="377"/>
      <c r="SRN152" s="377"/>
      <c r="SRO152" s="377"/>
      <c r="SRP152" s="377"/>
      <c r="SRQ152" s="377"/>
      <c r="SRR152" s="377"/>
      <c r="SRS152" s="377"/>
      <c r="SRT152" s="377"/>
      <c r="SRU152" s="377"/>
      <c r="SRV152" s="377"/>
      <c r="SRW152" s="377"/>
      <c r="SRX152" s="377"/>
      <c r="SRY152" s="377"/>
      <c r="SRZ152" s="377"/>
      <c r="SSA152" s="377"/>
      <c r="SSB152" s="377"/>
      <c r="SSC152" s="377"/>
      <c r="SSD152" s="377"/>
      <c r="SSE152" s="377"/>
      <c r="SSF152" s="377"/>
      <c r="SSG152" s="377"/>
      <c r="SSH152" s="377"/>
      <c r="SSI152" s="377"/>
      <c r="SSJ152" s="377"/>
      <c r="SSK152" s="377"/>
      <c r="SSL152" s="377"/>
      <c r="SSM152" s="377"/>
      <c r="SSN152" s="377"/>
      <c r="SSO152" s="377"/>
      <c r="SSP152" s="377"/>
      <c r="SSQ152" s="377"/>
      <c r="SSR152" s="377"/>
      <c r="SSS152" s="377"/>
      <c r="SST152" s="377"/>
      <c r="SSU152" s="377"/>
      <c r="SSV152" s="377"/>
      <c r="SSW152" s="377"/>
      <c r="SSX152" s="377"/>
      <c r="SSY152" s="377"/>
      <c r="SSZ152" s="377"/>
      <c r="STA152" s="377"/>
      <c r="STB152" s="377"/>
      <c r="STC152" s="377"/>
      <c r="STD152" s="377"/>
      <c r="STE152" s="377"/>
      <c r="STF152" s="377"/>
      <c r="STG152" s="377"/>
      <c r="STH152" s="377"/>
      <c r="STI152" s="377"/>
      <c r="STJ152" s="377"/>
      <c r="STK152" s="377"/>
      <c r="STL152" s="377"/>
      <c r="STM152" s="377"/>
      <c r="STN152" s="377"/>
      <c r="STO152" s="377"/>
      <c r="STP152" s="377"/>
      <c r="STQ152" s="377"/>
      <c r="STR152" s="377"/>
      <c r="STS152" s="377"/>
      <c r="STT152" s="377"/>
      <c r="STU152" s="377"/>
      <c r="STV152" s="377"/>
      <c r="STW152" s="377"/>
      <c r="STX152" s="377"/>
      <c r="STY152" s="377"/>
      <c r="STZ152" s="377"/>
      <c r="SUA152" s="377"/>
      <c r="SUB152" s="377"/>
      <c r="SUC152" s="377"/>
      <c r="SUD152" s="377"/>
      <c r="SUE152" s="377"/>
      <c r="SUF152" s="377"/>
      <c r="SUG152" s="377"/>
      <c r="SUH152" s="377"/>
      <c r="SUI152" s="377"/>
      <c r="SUJ152" s="377"/>
      <c r="SUK152" s="377"/>
      <c r="SUL152" s="377"/>
      <c r="SUM152" s="377"/>
      <c r="SUN152" s="377"/>
      <c r="SUO152" s="377"/>
      <c r="SUP152" s="377"/>
      <c r="SUQ152" s="377"/>
      <c r="SUR152" s="377"/>
      <c r="SUS152" s="377"/>
      <c r="SUT152" s="377"/>
      <c r="SUU152" s="377"/>
      <c r="SUV152" s="377"/>
      <c r="SUW152" s="377"/>
      <c r="SUX152" s="377"/>
      <c r="SUY152" s="377"/>
      <c r="SUZ152" s="377"/>
      <c r="SVA152" s="377"/>
      <c r="SVB152" s="377"/>
      <c r="SVC152" s="377"/>
      <c r="SVD152" s="377"/>
      <c r="SVE152" s="377"/>
      <c r="SVF152" s="377"/>
      <c r="SVG152" s="377"/>
      <c r="SVH152" s="377"/>
      <c r="SVI152" s="377"/>
      <c r="SVJ152" s="377"/>
      <c r="SVK152" s="377"/>
      <c r="SVL152" s="377"/>
      <c r="SVM152" s="377"/>
      <c r="SVN152" s="377"/>
      <c r="SVO152" s="377"/>
      <c r="SVP152" s="377"/>
      <c r="SVQ152" s="377"/>
      <c r="SVR152" s="377"/>
      <c r="SVS152" s="377"/>
      <c r="SVT152" s="377"/>
      <c r="SVU152" s="377"/>
      <c r="SVV152" s="377"/>
      <c r="SVW152" s="377"/>
      <c r="SVX152" s="377"/>
      <c r="SVY152" s="377"/>
      <c r="SVZ152" s="377"/>
      <c r="SWA152" s="377"/>
      <c r="SWB152" s="377"/>
      <c r="SWC152" s="377"/>
      <c r="SWD152" s="377"/>
      <c r="SWE152" s="377"/>
      <c r="SWF152" s="377"/>
      <c r="SWG152" s="377"/>
      <c r="SWH152" s="377"/>
      <c r="SWI152" s="377"/>
      <c r="SWJ152" s="377"/>
      <c r="SWK152" s="377"/>
      <c r="SWL152" s="377"/>
      <c r="SWM152" s="377"/>
      <c r="SWN152" s="377"/>
      <c r="SWO152" s="377"/>
      <c r="SWP152" s="377"/>
      <c r="SWQ152" s="377"/>
      <c r="SWR152" s="377"/>
      <c r="SWS152" s="377"/>
      <c r="SWT152" s="377"/>
      <c r="SWU152" s="377"/>
      <c r="SWV152" s="377"/>
      <c r="SWW152" s="377"/>
      <c r="SWX152" s="377"/>
      <c r="SWY152" s="377"/>
      <c r="SWZ152" s="377"/>
      <c r="SXA152" s="377"/>
      <c r="SXB152" s="377"/>
      <c r="SXC152" s="377"/>
      <c r="SXD152" s="377"/>
      <c r="SXE152" s="377"/>
      <c r="SXF152" s="377"/>
      <c r="SXG152" s="377"/>
      <c r="SXH152" s="377"/>
      <c r="SXI152" s="377"/>
      <c r="SXJ152" s="377"/>
      <c r="SXK152" s="377"/>
      <c r="SXL152" s="377"/>
      <c r="SXM152" s="377"/>
      <c r="SXN152" s="377"/>
      <c r="SXO152" s="377"/>
      <c r="SXP152" s="377"/>
      <c r="SXQ152" s="377"/>
      <c r="SXR152" s="377"/>
      <c r="SXS152" s="377"/>
      <c r="SXT152" s="377"/>
      <c r="SXU152" s="377"/>
      <c r="SXV152" s="377"/>
      <c r="SXW152" s="377"/>
      <c r="SXX152" s="377"/>
      <c r="SXY152" s="377"/>
      <c r="SXZ152" s="377"/>
      <c r="SYA152" s="377"/>
      <c r="SYB152" s="377"/>
      <c r="SYC152" s="377"/>
      <c r="SYD152" s="377"/>
      <c r="SYE152" s="377"/>
      <c r="SYF152" s="377"/>
      <c r="SYG152" s="377"/>
      <c r="SYH152" s="377"/>
      <c r="SYI152" s="377"/>
      <c r="SYJ152" s="377"/>
      <c r="SYK152" s="377"/>
      <c r="SYL152" s="377"/>
      <c r="SYM152" s="377"/>
      <c r="SYN152" s="377"/>
      <c r="SYO152" s="377"/>
      <c r="SYP152" s="377"/>
      <c r="SYQ152" s="377"/>
      <c r="SYR152" s="377"/>
      <c r="SYS152" s="377"/>
      <c r="SYT152" s="377"/>
      <c r="SYU152" s="377"/>
      <c r="SYV152" s="377"/>
      <c r="SYW152" s="377"/>
      <c r="SYX152" s="377"/>
      <c r="SYY152" s="377"/>
      <c r="SYZ152" s="377"/>
      <c r="SZA152" s="377"/>
      <c r="SZB152" s="377"/>
      <c r="SZC152" s="377"/>
      <c r="SZD152" s="377"/>
      <c r="SZE152" s="377"/>
      <c r="SZF152" s="377"/>
      <c r="SZG152" s="377"/>
      <c r="SZH152" s="377"/>
      <c r="SZI152" s="377"/>
      <c r="SZJ152" s="377"/>
      <c r="SZK152" s="377"/>
      <c r="SZL152" s="377"/>
      <c r="SZM152" s="377"/>
      <c r="SZN152" s="377"/>
      <c r="SZO152" s="377"/>
      <c r="SZP152" s="377"/>
      <c r="SZQ152" s="377"/>
      <c r="SZR152" s="377"/>
      <c r="SZS152" s="377"/>
      <c r="SZT152" s="377"/>
      <c r="SZU152" s="377"/>
      <c r="SZV152" s="377"/>
      <c r="SZW152" s="377"/>
      <c r="SZX152" s="377"/>
      <c r="SZY152" s="377"/>
      <c r="SZZ152" s="377"/>
      <c r="TAA152" s="377"/>
      <c r="TAB152" s="377"/>
      <c r="TAC152" s="377"/>
      <c r="TAD152" s="377"/>
      <c r="TAE152" s="377"/>
      <c r="TAF152" s="377"/>
      <c r="TAG152" s="377"/>
      <c r="TAH152" s="377"/>
      <c r="TAI152" s="377"/>
      <c r="TAJ152" s="377"/>
      <c r="TAK152" s="377"/>
      <c r="TAL152" s="377"/>
      <c r="TAM152" s="377"/>
      <c r="TAN152" s="377"/>
      <c r="TAO152" s="377"/>
      <c r="TAP152" s="377"/>
      <c r="TAQ152" s="377"/>
      <c r="TAR152" s="377"/>
      <c r="TAS152" s="377"/>
      <c r="TAT152" s="377"/>
      <c r="TAV152" s="377"/>
      <c r="TAW152" s="377"/>
      <c r="TAX152" s="377"/>
      <c r="TAY152" s="377"/>
      <c r="TAZ152" s="377"/>
      <c r="TBA152" s="377"/>
      <c r="TBB152" s="377"/>
      <c r="TBC152" s="377"/>
      <c r="TBD152" s="377"/>
      <c r="TBE152" s="377"/>
      <c r="TBF152" s="377"/>
      <c r="TBG152" s="377"/>
      <c r="TBH152" s="377"/>
      <c r="TBI152" s="377"/>
      <c r="TBJ152" s="377"/>
      <c r="TBK152" s="377"/>
      <c r="TBL152" s="377"/>
      <c r="TBM152" s="377"/>
      <c r="TBN152" s="377"/>
      <c r="TBO152" s="377"/>
      <c r="TBP152" s="377"/>
      <c r="TBQ152" s="377"/>
      <c r="TBR152" s="377"/>
      <c r="TBS152" s="377"/>
      <c r="TBT152" s="377"/>
      <c r="TBU152" s="377"/>
      <c r="TBV152" s="377"/>
      <c r="TBW152" s="377"/>
      <c r="TBX152" s="377"/>
      <c r="TBY152" s="377"/>
      <c r="TBZ152" s="377"/>
      <c r="TCA152" s="377"/>
      <c r="TCB152" s="377"/>
      <c r="TCC152" s="377"/>
      <c r="TCD152" s="377"/>
      <c r="TCE152" s="377"/>
      <c r="TCF152" s="377"/>
      <c r="TCG152" s="377"/>
      <c r="TCH152" s="377"/>
      <c r="TCI152" s="377"/>
      <c r="TCJ152" s="377"/>
      <c r="TCK152" s="377"/>
      <c r="TCL152" s="377"/>
      <c r="TCM152" s="377"/>
      <c r="TCN152" s="377"/>
      <c r="TCO152" s="377"/>
      <c r="TCP152" s="377"/>
      <c r="TCQ152" s="377"/>
      <c r="TCR152" s="377"/>
      <c r="TCS152" s="377"/>
      <c r="TCT152" s="377"/>
      <c r="TCU152" s="377"/>
      <c r="TCV152" s="377"/>
      <c r="TCW152" s="377"/>
      <c r="TCX152" s="377"/>
      <c r="TCY152" s="377"/>
      <c r="TCZ152" s="377"/>
      <c r="TDA152" s="377"/>
      <c r="TDB152" s="377"/>
      <c r="TDC152" s="377"/>
      <c r="TDD152" s="377"/>
      <c r="TDE152" s="377"/>
      <c r="TDF152" s="377"/>
      <c r="TDG152" s="377"/>
      <c r="TDH152" s="377"/>
      <c r="TDI152" s="377"/>
      <c r="TDJ152" s="377"/>
      <c r="TDK152" s="377"/>
      <c r="TDL152" s="377"/>
      <c r="TDM152" s="377"/>
      <c r="TDN152" s="377"/>
      <c r="TDO152" s="377"/>
      <c r="TDP152" s="377"/>
      <c r="TDQ152" s="377"/>
      <c r="TDR152" s="377"/>
      <c r="TDS152" s="377"/>
      <c r="TDT152" s="377"/>
      <c r="TDU152" s="377"/>
      <c r="TDV152" s="377"/>
      <c r="TDW152" s="377"/>
      <c r="TDX152" s="377"/>
      <c r="TDY152" s="377"/>
      <c r="TDZ152" s="377"/>
      <c r="TEA152" s="377"/>
      <c r="TEB152" s="377"/>
      <c r="TEC152" s="377"/>
      <c r="TED152" s="377"/>
      <c r="TEE152" s="377"/>
      <c r="TEF152" s="377"/>
      <c r="TEG152" s="377"/>
      <c r="TEH152" s="377"/>
      <c r="TEI152" s="377"/>
      <c r="TEJ152" s="377"/>
      <c r="TEK152" s="377"/>
      <c r="TEL152" s="377"/>
      <c r="TEM152" s="377"/>
      <c r="TEN152" s="377"/>
      <c r="TEO152" s="377"/>
      <c r="TEP152" s="377"/>
      <c r="TEQ152" s="377"/>
      <c r="TER152" s="377"/>
      <c r="TES152" s="377"/>
      <c r="TET152" s="377"/>
      <c r="TEU152" s="377"/>
      <c r="TEV152" s="377"/>
      <c r="TEW152" s="377"/>
      <c r="TEX152" s="377"/>
      <c r="TEY152" s="377"/>
      <c r="TEZ152" s="377"/>
      <c r="TFA152" s="377"/>
      <c r="TFB152" s="377"/>
      <c r="TFC152" s="377"/>
      <c r="TFD152" s="377"/>
      <c r="TFE152" s="377"/>
      <c r="TFF152" s="377"/>
      <c r="TFG152" s="377"/>
      <c r="TFH152" s="377"/>
      <c r="TFI152" s="377"/>
      <c r="TFJ152" s="377"/>
      <c r="TFK152" s="377"/>
      <c r="TFL152" s="377"/>
      <c r="TFM152" s="377"/>
      <c r="TFN152" s="377"/>
      <c r="TFO152" s="377"/>
      <c r="TFP152" s="377"/>
      <c r="TFQ152" s="377"/>
      <c r="TFR152" s="377"/>
      <c r="TFS152" s="377"/>
      <c r="TFT152" s="377"/>
      <c r="TFU152" s="377"/>
      <c r="TFV152" s="377"/>
      <c r="TFW152" s="377"/>
      <c r="TFX152" s="377"/>
      <c r="TFY152" s="377"/>
      <c r="TFZ152" s="377"/>
      <c r="TGA152" s="377"/>
      <c r="TGB152" s="377"/>
      <c r="TGC152" s="377"/>
      <c r="TGD152" s="377"/>
      <c r="TGE152" s="377"/>
      <c r="TGF152" s="377"/>
      <c r="TGG152" s="377"/>
      <c r="TGH152" s="377"/>
      <c r="TGI152" s="377"/>
      <c r="TGJ152" s="377"/>
      <c r="TGK152" s="377"/>
      <c r="TGL152" s="377"/>
      <c r="TGM152" s="377"/>
      <c r="TGN152" s="377"/>
      <c r="TGO152" s="377"/>
      <c r="TGP152" s="377"/>
      <c r="TGQ152" s="377"/>
      <c r="TGR152" s="377"/>
      <c r="TGS152" s="377"/>
      <c r="TGT152" s="377"/>
      <c r="TGU152" s="377"/>
      <c r="TGV152" s="377"/>
      <c r="TGW152" s="377"/>
      <c r="TGX152" s="377"/>
      <c r="TGY152" s="377"/>
      <c r="TGZ152" s="377"/>
      <c r="THA152" s="377"/>
      <c r="THB152" s="377"/>
      <c r="THC152" s="377"/>
      <c r="THD152" s="377"/>
      <c r="THE152" s="377"/>
      <c r="THF152" s="377"/>
      <c r="THG152" s="377"/>
      <c r="THH152" s="377"/>
      <c r="THI152" s="377"/>
      <c r="THJ152" s="377"/>
      <c r="THK152" s="377"/>
      <c r="THL152" s="377"/>
      <c r="THM152" s="377"/>
      <c r="THN152" s="377"/>
      <c r="THO152" s="377"/>
      <c r="THP152" s="377"/>
      <c r="THQ152" s="377"/>
      <c r="THR152" s="377"/>
      <c r="THS152" s="377"/>
      <c r="THT152" s="377"/>
      <c r="THU152" s="377"/>
      <c r="THV152" s="377"/>
      <c r="THW152" s="377"/>
      <c r="THX152" s="377"/>
      <c r="THY152" s="377"/>
      <c r="THZ152" s="377"/>
      <c r="TIA152" s="377"/>
      <c r="TIB152" s="377"/>
      <c r="TIC152" s="377"/>
      <c r="TID152" s="377"/>
      <c r="TIE152" s="377"/>
      <c r="TIF152" s="377"/>
      <c r="TIG152" s="377"/>
      <c r="TIH152" s="377"/>
      <c r="TII152" s="377"/>
      <c r="TIJ152" s="377"/>
      <c r="TIK152" s="377"/>
      <c r="TIL152" s="377"/>
      <c r="TIM152" s="377"/>
      <c r="TIN152" s="377"/>
      <c r="TIO152" s="377"/>
      <c r="TIP152" s="377"/>
      <c r="TIQ152" s="377"/>
      <c r="TIR152" s="377"/>
      <c r="TIS152" s="377"/>
      <c r="TIT152" s="377"/>
      <c r="TIU152" s="377"/>
      <c r="TIV152" s="377"/>
      <c r="TIW152" s="377"/>
      <c r="TIX152" s="377"/>
      <c r="TIY152" s="377"/>
      <c r="TIZ152" s="377"/>
      <c r="TJA152" s="377"/>
      <c r="TJB152" s="377"/>
      <c r="TJC152" s="377"/>
      <c r="TJD152" s="377"/>
      <c r="TJE152" s="377"/>
      <c r="TJF152" s="377"/>
      <c r="TJG152" s="377"/>
      <c r="TJH152" s="377"/>
      <c r="TJI152" s="377"/>
      <c r="TJJ152" s="377"/>
      <c r="TJK152" s="377"/>
      <c r="TJL152" s="377"/>
      <c r="TJM152" s="377"/>
      <c r="TJN152" s="377"/>
      <c r="TJO152" s="377"/>
      <c r="TJP152" s="377"/>
      <c r="TJQ152" s="377"/>
      <c r="TJR152" s="377"/>
      <c r="TJS152" s="377"/>
      <c r="TJT152" s="377"/>
      <c r="TJU152" s="377"/>
      <c r="TJV152" s="377"/>
      <c r="TJW152" s="377"/>
      <c r="TJX152" s="377"/>
      <c r="TJY152" s="377"/>
      <c r="TJZ152" s="377"/>
      <c r="TKA152" s="377"/>
      <c r="TKB152" s="377"/>
      <c r="TKC152" s="377"/>
      <c r="TKD152" s="377"/>
      <c r="TKE152" s="377"/>
      <c r="TKF152" s="377"/>
      <c r="TKG152" s="377"/>
      <c r="TKH152" s="377"/>
      <c r="TKI152" s="377"/>
      <c r="TKJ152" s="377"/>
      <c r="TKK152" s="377"/>
      <c r="TKL152" s="377"/>
      <c r="TKM152" s="377"/>
      <c r="TKN152" s="377"/>
      <c r="TKO152" s="377"/>
      <c r="TKP152" s="377"/>
      <c r="TKR152" s="377"/>
      <c r="TKS152" s="377"/>
      <c r="TKT152" s="377"/>
      <c r="TKU152" s="377"/>
      <c r="TKV152" s="377"/>
      <c r="TKW152" s="377"/>
      <c r="TKX152" s="377"/>
      <c r="TKY152" s="377"/>
      <c r="TKZ152" s="377"/>
      <c r="TLA152" s="377"/>
      <c r="TLB152" s="377"/>
      <c r="TLC152" s="377"/>
      <c r="TLD152" s="377"/>
      <c r="TLE152" s="377"/>
      <c r="TLF152" s="377"/>
      <c r="TLG152" s="377"/>
      <c r="TLH152" s="377"/>
      <c r="TLI152" s="377"/>
      <c r="TLJ152" s="377"/>
      <c r="TLK152" s="377"/>
      <c r="TLL152" s="377"/>
      <c r="TLM152" s="377"/>
      <c r="TLN152" s="377"/>
      <c r="TLO152" s="377"/>
      <c r="TLP152" s="377"/>
      <c r="TLQ152" s="377"/>
      <c r="TLR152" s="377"/>
      <c r="TLS152" s="377"/>
      <c r="TLT152" s="377"/>
      <c r="TLU152" s="377"/>
      <c r="TLV152" s="377"/>
      <c r="TLW152" s="377"/>
      <c r="TLX152" s="377"/>
      <c r="TLY152" s="377"/>
      <c r="TLZ152" s="377"/>
      <c r="TMA152" s="377"/>
      <c r="TMB152" s="377"/>
      <c r="TMC152" s="377"/>
      <c r="TMD152" s="377"/>
      <c r="TME152" s="377"/>
      <c r="TMF152" s="377"/>
      <c r="TMG152" s="377"/>
      <c r="TMH152" s="377"/>
      <c r="TMI152" s="377"/>
      <c r="TMJ152" s="377"/>
      <c r="TMK152" s="377"/>
      <c r="TML152" s="377"/>
      <c r="TMM152" s="377"/>
      <c r="TMN152" s="377"/>
      <c r="TMO152" s="377"/>
      <c r="TMP152" s="377"/>
      <c r="TMQ152" s="377"/>
      <c r="TMR152" s="377"/>
      <c r="TMS152" s="377"/>
      <c r="TMT152" s="377"/>
      <c r="TMU152" s="377"/>
      <c r="TMV152" s="377"/>
      <c r="TMW152" s="377"/>
      <c r="TMX152" s="377"/>
      <c r="TMY152" s="377"/>
      <c r="TMZ152" s="377"/>
      <c r="TNA152" s="377"/>
      <c r="TNB152" s="377"/>
      <c r="TNC152" s="377"/>
      <c r="TND152" s="377"/>
      <c r="TNE152" s="377"/>
      <c r="TNF152" s="377"/>
      <c r="TNG152" s="377"/>
      <c r="TNH152" s="377"/>
      <c r="TNI152" s="377"/>
      <c r="TNJ152" s="377"/>
      <c r="TNK152" s="377"/>
      <c r="TNL152" s="377"/>
      <c r="TNM152" s="377"/>
      <c r="TNN152" s="377"/>
      <c r="TNO152" s="377"/>
      <c r="TNP152" s="377"/>
      <c r="TNQ152" s="377"/>
      <c r="TNR152" s="377"/>
      <c r="TNS152" s="377"/>
      <c r="TNT152" s="377"/>
      <c r="TNU152" s="377"/>
      <c r="TNV152" s="377"/>
      <c r="TNW152" s="377"/>
      <c r="TNX152" s="377"/>
      <c r="TNY152" s="377"/>
      <c r="TNZ152" s="377"/>
      <c r="TOA152" s="377"/>
      <c r="TOB152" s="377"/>
      <c r="TOC152" s="377"/>
      <c r="TOD152" s="377"/>
      <c r="TOE152" s="377"/>
      <c r="TOF152" s="377"/>
      <c r="TOG152" s="377"/>
      <c r="TOH152" s="377"/>
      <c r="TOI152" s="377"/>
      <c r="TOJ152" s="377"/>
      <c r="TOK152" s="377"/>
      <c r="TOL152" s="377"/>
      <c r="TOM152" s="377"/>
      <c r="TON152" s="377"/>
      <c r="TOO152" s="377"/>
      <c r="TOP152" s="377"/>
      <c r="TOQ152" s="377"/>
      <c r="TOR152" s="377"/>
      <c r="TOS152" s="377"/>
      <c r="TOT152" s="377"/>
      <c r="TOU152" s="377"/>
      <c r="TOV152" s="377"/>
      <c r="TOW152" s="377"/>
      <c r="TOX152" s="377"/>
      <c r="TOY152" s="377"/>
      <c r="TOZ152" s="377"/>
      <c r="TPA152" s="377"/>
      <c r="TPB152" s="377"/>
      <c r="TPC152" s="377"/>
      <c r="TPD152" s="377"/>
      <c r="TPE152" s="377"/>
      <c r="TPF152" s="377"/>
      <c r="TPG152" s="377"/>
      <c r="TPH152" s="377"/>
      <c r="TPI152" s="377"/>
      <c r="TPJ152" s="377"/>
      <c r="TPK152" s="377"/>
      <c r="TPL152" s="377"/>
      <c r="TPM152" s="377"/>
      <c r="TPN152" s="377"/>
      <c r="TPO152" s="377"/>
      <c r="TPP152" s="377"/>
      <c r="TPQ152" s="377"/>
      <c r="TPR152" s="377"/>
      <c r="TPS152" s="377"/>
      <c r="TPT152" s="377"/>
      <c r="TPU152" s="377"/>
      <c r="TPV152" s="377"/>
      <c r="TPW152" s="377"/>
      <c r="TPX152" s="377"/>
      <c r="TPY152" s="377"/>
      <c r="TPZ152" s="377"/>
      <c r="TQA152" s="377"/>
      <c r="TQB152" s="377"/>
      <c r="TQC152" s="377"/>
      <c r="TQD152" s="377"/>
      <c r="TQE152" s="377"/>
      <c r="TQF152" s="377"/>
      <c r="TQG152" s="377"/>
      <c r="TQH152" s="377"/>
      <c r="TQI152" s="377"/>
      <c r="TQJ152" s="377"/>
      <c r="TQK152" s="377"/>
      <c r="TQL152" s="377"/>
      <c r="TQM152" s="377"/>
      <c r="TQN152" s="377"/>
      <c r="TQO152" s="377"/>
      <c r="TQP152" s="377"/>
      <c r="TQQ152" s="377"/>
      <c r="TQR152" s="377"/>
      <c r="TQS152" s="377"/>
      <c r="TQT152" s="377"/>
      <c r="TQU152" s="377"/>
      <c r="TQV152" s="377"/>
      <c r="TQW152" s="377"/>
      <c r="TQX152" s="377"/>
      <c r="TQY152" s="377"/>
      <c r="TQZ152" s="377"/>
      <c r="TRA152" s="377"/>
      <c r="TRB152" s="377"/>
      <c r="TRC152" s="377"/>
      <c r="TRD152" s="377"/>
      <c r="TRE152" s="377"/>
      <c r="TRF152" s="377"/>
      <c r="TRG152" s="377"/>
      <c r="TRH152" s="377"/>
      <c r="TRI152" s="377"/>
      <c r="TRJ152" s="377"/>
      <c r="TRK152" s="377"/>
      <c r="TRL152" s="377"/>
      <c r="TRM152" s="377"/>
      <c r="TRN152" s="377"/>
      <c r="TRO152" s="377"/>
      <c r="TRP152" s="377"/>
      <c r="TRQ152" s="377"/>
      <c r="TRR152" s="377"/>
      <c r="TRS152" s="377"/>
      <c r="TRT152" s="377"/>
      <c r="TRU152" s="377"/>
      <c r="TRV152" s="377"/>
      <c r="TRW152" s="377"/>
      <c r="TRX152" s="377"/>
      <c r="TRY152" s="377"/>
      <c r="TRZ152" s="377"/>
      <c r="TSA152" s="377"/>
      <c r="TSB152" s="377"/>
      <c r="TSC152" s="377"/>
      <c r="TSD152" s="377"/>
      <c r="TSE152" s="377"/>
      <c r="TSF152" s="377"/>
      <c r="TSG152" s="377"/>
      <c r="TSH152" s="377"/>
      <c r="TSI152" s="377"/>
      <c r="TSJ152" s="377"/>
      <c r="TSK152" s="377"/>
      <c r="TSL152" s="377"/>
      <c r="TSM152" s="377"/>
      <c r="TSN152" s="377"/>
      <c r="TSO152" s="377"/>
      <c r="TSP152" s="377"/>
      <c r="TSQ152" s="377"/>
      <c r="TSR152" s="377"/>
      <c r="TSS152" s="377"/>
      <c r="TST152" s="377"/>
      <c r="TSU152" s="377"/>
      <c r="TSV152" s="377"/>
      <c r="TSW152" s="377"/>
      <c r="TSX152" s="377"/>
      <c r="TSY152" s="377"/>
      <c r="TSZ152" s="377"/>
      <c r="TTA152" s="377"/>
      <c r="TTB152" s="377"/>
      <c r="TTC152" s="377"/>
      <c r="TTD152" s="377"/>
      <c r="TTE152" s="377"/>
      <c r="TTF152" s="377"/>
      <c r="TTG152" s="377"/>
      <c r="TTH152" s="377"/>
      <c r="TTI152" s="377"/>
      <c r="TTJ152" s="377"/>
      <c r="TTK152" s="377"/>
      <c r="TTL152" s="377"/>
      <c r="TTM152" s="377"/>
      <c r="TTN152" s="377"/>
      <c r="TTO152" s="377"/>
      <c r="TTP152" s="377"/>
      <c r="TTQ152" s="377"/>
      <c r="TTR152" s="377"/>
      <c r="TTS152" s="377"/>
      <c r="TTT152" s="377"/>
      <c r="TTU152" s="377"/>
      <c r="TTV152" s="377"/>
      <c r="TTW152" s="377"/>
      <c r="TTX152" s="377"/>
      <c r="TTY152" s="377"/>
      <c r="TTZ152" s="377"/>
      <c r="TUA152" s="377"/>
      <c r="TUB152" s="377"/>
      <c r="TUC152" s="377"/>
      <c r="TUD152" s="377"/>
      <c r="TUE152" s="377"/>
      <c r="TUF152" s="377"/>
      <c r="TUG152" s="377"/>
      <c r="TUH152" s="377"/>
      <c r="TUI152" s="377"/>
      <c r="TUJ152" s="377"/>
      <c r="TUK152" s="377"/>
      <c r="TUL152" s="377"/>
      <c r="TUN152" s="377"/>
      <c r="TUO152" s="377"/>
      <c r="TUP152" s="377"/>
      <c r="TUQ152" s="377"/>
      <c r="TUR152" s="377"/>
      <c r="TUS152" s="377"/>
      <c r="TUT152" s="377"/>
      <c r="TUU152" s="377"/>
      <c r="TUV152" s="377"/>
      <c r="TUW152" s="377"/>
      <c r="TUX152" s="377"/>
      <c r="TUY152" s="377"/>
      <c r="TUZ152" s="377"/>
      <c r="TVA152" s="377"/>
      <c r="TVB152" s="377"/>
      <c r="TVC152" s="377"/>
      <c r="TVD152" s="377"/>
      <c r="TVE152" s="377"/>
      <c r="TVF152" s="377"/>
      <c r="TVG152" s="377"/>
      <c r="TVH152" s="377"/>
      <c r="TVI152" s="377"/>
      <c r="TVJ152" s="377"/>
      <c r="TVK152" s="377"/>
      <c r="TVL152" s="377"/>
      <c r="TVM152" s="377"/>
      <c r="TVN152" s="377"/>
      <c r="TVO152" s="377"/>
      <c r="TVP152" s="377"/>
      <c r="TVQ152" s="377"/>
      <c r="TVR152" s="377"/>
      <c r="TVS152" s="377"/>
      <c r="TVT152" s="377"/>
      <c r="TVU152" s="377"/>
      <c r="TVV152" s="377"/>
      <c r="TVW152" s="377"/>
      <c r="TVX152" s="377"/>
      <c r="TVY152" s="377"/>
      <c r="TVZ152" s="377"/>
      <c r="TWA152" s="377"/>
      <c r="TWB152" s="377"/>
      <c r="TWC152" s="377"/>
      <c r="TWD152" s="377"/>
      <c r="TWE152" s="377"/>
      <c r="TWF152" s="377"/>
      <c r="TWG152" s="377"/>
      <c r="TWH152" s="377"/>
      <c r="TWI152" s="377"/>
      <c r="TWJ152" s="377"/>
      <c r="TWK152" s="377"/>
      <c r="TWL152" s="377"/>
      <c r="TWM152" s="377"/>
      <c r="TWN152" s="377"/>
      <c r="TWO152" s="377"/>
      <c r="TWP152" s="377"/>
      <c r="TWQ152" s="377"/>
      <c r="TWR152" s="377"/>
      <c r="TWS152" s="377"/>
      <c r="TWT152" s="377"/>
      <c r="TWU152" s="377"/>
      <c r="TWV152" s="377"/>
      <c r="TWW152" s="377"/>
      <c r="TWX152" s="377"/>
      <c r="TWY152" s="377"/>
      <c r="TWZ152" s="377"/>
      <c r="TXA152" s="377"/>
      <c r="TXB152" s="377"/>
      <c r="TXC152" s="377"/>
      <c r="TXD152" s="377"/>
      <c r="TXE152" s="377"/>
      <c r="TXF152" s="377"/>
      <c r="TXG152" s="377"/>
      <c r="TXH152" s="377"/>
      <c r="TXI152" s="377"/>
      <c r="TXJ152" s="377"/>
      <c r="TXK152" s="377"/>
      <c r="TXL152" s="377"/>
      <c r="TXM152" s="377"/>
      <c r="TXN152" s="377"/>
      <c r="TXO152" s="377"/>
      <c r="TXP152" s="377"/>
      <c r="TXQ152" s="377"/>
      <c r="TXR152" s="377"/>
      <c r="TXS152" s="377"/>
      <c r="TXT152" s="377"/>
      <c r="TXU152" s="377"/>
      <c r="TXV152" s="377"/>
      <c r="TXW152" s="377"/>
      <c r="TXX152" s="377"/>
      <c r="TXY152" s="377"/>
      <c r="TXZ152" s="377"/>
      <c r="TYA152" s="377"/>
      <c r="TYB152" s="377"/>
      <c r="TYC152" s="377"/>
      <c r="TYD152" s="377"/>
      <c r="TYE152" s="377"/>
      <c r="TYF152" s="377"/>
      <c r="TYG152" s="377"/>
      <c r="TYH152" s="377"/>
      <c r="TYI152" s="377"/>
      <c r="TYJ152" s="377"/>
      <c r="TYK152" s="377"/>
      <c r="TYL152" s="377"/>
      <c r="TYM152" s="377"/>
      <c r="TYN152" s="377"/>
      <c r="TYO152" s="377"/>
      <c r="TYP152" s="377"/>
      <c r="TYQ152" s="377"/>
      <c r="TYR152" s="377"/>
      <c r="TYS152" s="377"/>
      <c r="TYT152" s="377"/>
      <c r="TYU152" s="377"/>
      <c r="TYV152" s="377"/>
      <c r="TYW152" s="377"/>
      <c r="TYX152" s="377"/>
      <c r="TYY152" s="377"/>
      <c r="TYZ152" s="377"/>
      <c r="TZA152" s="377"/>
      <c r="TZB152" s="377"/>
      <c r="TZC152" s="377"/>
      <c r="TZD152" s="377"/>
      <c r="TZE152" s="377"/>
      <c r="TZF152" s="377"/>
      <c r="TZG152" s="377"/>
      <c r="TZH152" s="377"/>
      <c r="TZI152" s="377"/>
      <c r="TZJ152" s="377"/>
      <c r="TZK152" s="377"/>
      <c r="TZL152" s="377"/>
      <c r="TZM152" s="377"/>
      <c r="TZN152" s="377"/>
      <c r="TZO152" s="377"/>
      <c r="TZP152" s="377"/>
      <c r="TZQ152" s="377"/>
      <c r="TZR152" s="377"/>
      <c r="TZS152" s="377"/>
      <c r="TZT152" s="377"/>
      <c r="TZU152" s="377"/>
      <c r="TZV152" s="377"/>
      <c r="TZW152" s="377"/>
      <c r="TZX152" s="377"/>
      <c r="TZY152" s="377"/>
      <c r="TZZ152" s="377"/>
      <c r="UAA152" s="377"/>
      <c r="UAB152" s="377"/>
      <c r="UAC152" s="377"/>
      <c r="UAD152" s="377"/>
      <c r="UAE152" s="377"/>
      <c r="UAF152" s="377"/>
      <c r="UAG152" s="377"/>
      <c r="UAH152" s="377"/>
      <c r="UAI152" s="377"/>
      <c r="UAJ152" s="377"/>
      <c r="UAK152" s="377"/>
      <c r="UAL152" s="377"/>
      <c r="UAM152" s="377"/>
      <c r="UAN152" s="377"/>
      <c r="UAO152" s="377"/>
      <c r="UAP152" s="377"/>
      <c r="UAQ152" s="377"/>
      <c r="UAR152" s="377"/>
      <c r="UAS152" s="377"/>
      <c r="UAT152" s="377"/>
      <c r="UAU152" s="377"/>
      <c r="UAV152" s="377"/>
      <c r="UAW152" s="377"/>
      <c r="UAX152" s="377"/>
      <c r="UAY152" s="377"/>
      <c r="UAZ152" s="377"/>
      <c r="UBA152" s="377"/>
      <c r="UBB152" s="377"/>
      <c r="UBC152" s="377"/>
      <c r="UBD152" s="377"/>
      <c r="UBE152" s="377"/>
      <c r="UBF152" s="377"/>
      <c r="UBG152" s="377"/>
      <c r="UBH152" s="377"/>
      <c r="UBI152" s="377"/>
      <c r="UBJ152" s="377"/>
      <c r="UBK152" s="377"/>
      <c r="UBL152" s="377"/>
      <c r="UBM152" s="377"/>
      <c r="UBN152" s="377"/>
      <c r="UBO152" s="377"/>
      <c r="UBP152" s="377"/>
      <c r="UBQ152" s="377"/>
      <c r="UBR152" s="377"/>
      <c r="UBS152" s="377"/>
      <c r="UBT152" s="377"/>
      <c r="UBU152" s="377"/>
      <c r="UBV152" s="377"/>
      <c r="UBW152" s="377"/>
      <c r="UBX152" s="377"/>
      <c r="UBY152" s="377"/>
      <c r="UBZ152" s="377"/>
      <c r="UCA152" s="377"/>
      <c r="UCB152" s="377"/>
      <c r="UCC152" s="377"/>
      <c r="UCD152" s="377"/>
      <c r="UCE152" s="377"/>
      <c r="UCF152" s="377"/>
      <c r="UCG152" s="377"/>
      <c r="UCH152" s="377"/>
      <c r="UCI152" s="377"/>
      <c r="UCJ152" s="377"/>
      <c r="UCK152" s="377"/>
      <c r="UCL152" s="377"/>
      <c r="UCM152" s="377"/>
      <c r="UCN152" s="377"/>
      <c r="UCO152" s="377"/>
      <c r="UCP152" s="377"/>
      <c r="UCQ152" s="377"/>
      <c r="UCR152" s="377"/>
      <c r="UCS152" s="377"/>
      <c r="UCT152" s="377"/>
      <c r="UCU152" s="377"/>
      <c r="UCV152" s="377"/>
      <c r="UCW152" s="377"/>
      <c r="UCX152" s="377"/>
      <c r="UCY152" s="377"/>
      <c r="UCZ152" s="377"/>
      <c r="UDA152" s="377"/>
      <c r="UDB152" s="377"/>
      <c r="UDC152" s="377"/>
      <c r="UDD152" s="377"/>
      <c r="UDE152" s="377"/>
      <c r="UDF152" s="377"/>
      <c r="UDG152" s="377"/>
      <c r="UDH152" s="377"/>
      <c r="UDI152" s="377"/>
      <c r="UDJ152" s="377"/>
      <c r="UDK152" s="377"/>
      <c r="UDL152" s="377"/>
      <c r="UDM152" s="377"/>
      <c r="UDN152" s="377"/>
      <c r="UDO152" s="377"/>
      <c r="UDP152" s="377"/>
      <c r="UDQ152" s="377"/>
      <c r="UDR152" s="377"/>
      <c r="UDS152" s="377"/>
      <c r="UDT152" s="377"/>
      <c r="UDU152" s="377"/>
      <c r="UDV152" s="377"/>
      <c r="UDW152" s="377"/>
      <c r="UDX152" s="377"/>
      <c r="UDY152" s="377"/>
      <c r="UDZ152" s="377"/>
      <c r="UEA152" s="377"/>
      <c r="UEB152" s="377"/>
      <c r="UEC152" s="377"/>
      <c r="UED152" s="377"/>
      <c r="UEE152" s="377"/>
      <c r="UEF152" s="377"/>
      <c r="UEG152" s="377"/>
      <c r="UEH152" s="377"/>
      <c r="UEJ152" s="377"/>
      <c r="UEK152" s="377"/>
      <c r="UEL152" s="377"/>
      <c r="UEM152" s="377"/>
      <c r="UEN152" s="377"/>
      <c r="UEO152" s="377"/>
      <c r="UEP152" s="377"/>
      <c r="UEQ152" s="377"/>
      <c r="UER152" s="377"/>
      <c r="UES152" s="377"/>
      <c r="UET152" s="377"/>
      <c r="UEU152" s="377"/>
      <c r="UEV152" s="377"/>
      <c r="UEW152" s="377"/>
      <c r="UEX152" s="377"/>
      <c r="UEY152" s="377"/>
      <c r="UEZ152" s="377"/>
      <c r="UFA152" s="377"/>
      <c r="UFB152" s="377"/>
      <c r="UFC152" s="377"/>
      <c r="UFD152" s="377"/>
      <c r="UFE152" s="377"/>
      <c r="UFF152" s="377"/>
      <c r="UFG152" s="377"/>
      <c r="UFH152" s="377"/>
      <c r="UFI152" s="377"/>
      <c r="UFJ152" s="377"/>
      <c r="UFK152" s="377"/>
      <c r="UFL152" s="377"/>
      <c r="UFM152" s="377"/>
      <c r="UFN152" s="377"/>
      <c r="UFO152" s="377"/>
      <c r="UFP152" s="377"/>
      <c r="UFQ152" s="377"/>
      <c r="UFR152" s="377"/>
      <c r="UFS152" s="377"/>
      <c r="UFT152" s="377"/>
      <c r="UFU152" s="377"/>
      <c r="UFV152" s="377"/>
      <c r="UFW152" s="377"/>
      <c r="UFX152" s="377"/>
      <c r="UFY152" s="377"/>
      <c r="UFZ152" s="377"/>
      <c r="UGA152" s="377"/>
      <c r="UGB152" s="377"/>
      <c r="UGC152" s="377"/>
      <c r="UGD152" s="377"/>
      <c r="UGE152" s="377"/>
      <c r="UGF152" s="377"/>
      <c r="UGG152" s="377"/>
      <c r="UGH152" s="377"/>
      <c r="UGI152" s="377"/>
      <c r="UGJ152" s="377"/>
      <c r="UGK152" s="377"/>
      <c r="UGL152" s="377"/>
      <c r="UGM152" s="377"/>
      <c r="UGN152" s="377"/>
      <c r="UGO152" s="377"/>
      <c r="UGP152" s="377"/>
      <c r="UGQ152" s="377"/>
      <c r="UGR152" s="377"/>
      <c r="UGS152" s="377"/>
      <c r="UGT152" s="377"/>
      <c r="UGU152" s="377"/>
      <c r="UGV152" s="377"/>
      <c r="UGW152" s="377"/>
      <c r="UGX152" s="377"/>
      <c r="UGY152" s="377"/>
      <c r="UGZ152" s="377"/>
      <c r="UHA152" s="377"/>
      <c r="UHB152" s="377"/>
      <c r="UHC152" s="377"/>
      <c r="UHD152" s="377"/>
      <c r="UHE152" s="377"/>
      <c r="UHF152" s="377"/>
      <c r="UHG152" s="377"/>
      <c r="UHH152" s="377"/>
      <c r="UHI152" s="377"/>
      <c r="UHJ152" s="377"/>
      <c r="UHK152" s="377"/>
      <c r="UHL152" s="377"/>
      <c r="UHM152" s="377"/>
      <c r="UHN152" s="377"/>
      <c r="UHO152" s="377"/>
      <c r="UHP152" s="377"/>
      <c r="UHQ152" s="377"/>
      <c r="UHR152" s="377"/>
      <c r="UHS152" s="377"/>
      <c r="UHT152" s="377"/>
      <c r="UHU152" s="377"/>
      <c r="UHV152" s="377"/>
      <c r="UHW152" s="377"/>
      <c r="UHX152" s="377"/>
      <c r="UHY152" s="377"/>
      <c r="UHZ152" s="377"/>
      <c r="UIA152" s="377"/>
      <c r="UIB152" s="377"/>
      <c r="UIC152" s="377"/>
      <c r="UID152" s="377"/>
      <c r="UIE152" s="377"/>
      <c r="UIF152" s="377"/>
      <c r="UIG152" s="377"/>
      <c r="UIH152" s="377"/>
      <c r="UII152" s="377"/>
      <c r="UIJ152" s="377"/>
      <c r="UIK152" s="377"/>
      <c r="UIL152" s="377"/>
      <c r="UIM152" s="377"/>
      <c r="UIN152" s="377"/>
      <c r="UIO152" s="377"/>
      <c r="UIP152" s="377"/>
      <c r="UIQ152" s="377"/>
      <c r="UIR152" s="377"/>
      <c r="UIS152" s="377"/>
      <c r="UIT152" s="377"/>
      <c r="UIU152" s="377"/>
      <c r="UIV152" s="377"/>
      <c r="UIW152" s="377"/>
      <c r="UIX152" s="377"/>
      <c r="UIY152" s="377"/>
      <c r="UIZ152" s="377"/>
      <c r="UJA152" s="377"/>
      <c r="UJB152" s="377"/>
      <c r="UJC152" s="377"/>
      <c r="UJD152" s="377"/>
      <c r="UJE152" s="377"/>
      <c r="UJF152" s="377"/>
      <c r="UJG152" s="377"/>
      <c r="UJH152" s="377"/>
      <c r="UJI152" s="377"/>
      <c r="UJJ152" s="377"/>
      <c r="UJK152" s="377"/>
      <c r="UJL152" s="377"/>
      <c r="UJM152" s="377"/>
      <c r="UJN152" s="377"/>
      <c r="UJO152" s="377"/>
      <c r="UJP152" s="377"/>
      <c r="UJQ152" s="377"/>
      <c r="UJR152" s="377"/>
      <c r="UJS152" s="377"/>
      <c r="UJT152" s="377"/>
      <c r="UJU152" s="377"/>
      <c r="UJV152" s="377"/>
      <c r="UJW152" s="377"/>
      <c r="UJX152" s="377"/>
      <c r="UJY152" s="377"/>
      <c r="UJZ152" s="377"/>
      <c r="UKA152" s="377"/>
      <c r="UKB152" s="377"/>
      <c r="UKC152" s="377"/>
      <c r="UKD152" s="377"/>
      <c r="UKE152" s="377"/>
      <c r="UKF152" s="377"/>
      <c r="UKG152" s="377"/>
      <c r="UKH152" s="377"/>
      <c r="UKI152" s="377"/>
      <c r="UKJ152" s="377"/>
      <c r="UKK152" s="377"/>
      <c r="UKL152" s="377"/>
      <c r="UKM152" s="377"/>
      <c r="UKN152" s="377"/>
      <c r="UKO152" s="377"/>
      <c r="UKP152" s="377"/>
      <c r="UKQ152" s="377"/>
      <c r="UKR152" s="377"/>
      <c r="UKS152" s="377"/>
      <c r="UKT152" s="377"/>
      <c r="UKU152" s="377"/>
      <c r="UKV152" s="377"/>
      <c r="UKW152" s="377"/>
      <c r="UKX152" s="377"/>
      <c r="UKY152" s="377"/>
      <c r="UKZ152" s="377"/>
      <c r="ULA152" s="377"/>
      <c r="ULB152" s="377"/>
      <c r="ULC152" s="377"/>
      <c r="ULD152" s="377"/>
      <c r="ULE152" s="377"/>
      <c r="ULF152" s="377"/>
      <c r="ULG152" s="377"/>
      <c r="ULH152" s="377"/>
      <c r="ULI152" s="377"/>
      <c r="ULJ152" s="377"/>
      <c r="ULK152" s="377"/>
      <c r="ULL152" s="377"/>
      <c r="ULM152" s="377"/>
      <c r="ULN152" s="377"/>
      <c r="ULO152" s="377"/>
      <c r="ULP152" s="377"/>
      <c r="ULQ152" s="377"/>
      <c r="ULR152" s="377"/>
      <c r="ULS152" s="377"/>
      <c r="ULT152" s="377"/>
      <c r="ULU152" s="377"/>
      <c r="ULV152" s="377"/>
      <c r="ULW152" s="377"/>
      <c r="ULX152" s="377"/>
      <c r="ULY152" s="377"/>
      <c r="ULZ152" s="377"/>
      <c r="UMA152" s="377"/>
      <c r="UMB152" s="377"/>
      <c r="UMC152" s="377"/>
      <c r="UMD152" s="377"/>
      <c r="UME152" s="377"/>
      <c r="UMF152" s="377"/>
      <c r="UMG152" s="377"/>
      <c r="UMH152" s="377"/>
      <c r="UMI152" s="377"/>
      <c r="UMJ152" s="377"/>
      <c r="UMK152" s="377"/>
      <c r="UML152" s="377"/>
      <c r="UMM152" s="377"/>
      <c r="UMN152" s="377"/>
      <c r="UMO152" s="377"/>
      <c r="UMP152" s="377"/>
      <c r="UMQ152" s="377"/>
      <c r="UMR152" s="377"/>
      <c r="UMS152" s="377"/>
      <c r="UMT152" s="377"/>
      <c r="UMU152" s="377"/>
      <c r="UMV152" s="377"/>
      <c r="UMW152" s="377"/>
      <c r="UMX152" s="377"/>
      <c r="UMY152" s="377"/>
      <c r="UMZ152" s="377"/>
      <c r="UNA152" s="377"/>
      <c r="UNB152" s="377"/>
      <c r="UNC152" s="377"/>
      <c r="UND152" s="377"/>
      <c r="UNE152" s="377"/>
      <c r="UNF152" s="377"/>
      <c r="UNG152" s="377"/>
      <c r="UNH152" s="377"/>
      <c r="UNI152" s="377"/>
      <c r="UNJ152" s="377"/>
      <c r="UNK152" s="377"/>
      <c r="UNL152" s="377"/>
      <c r="UNM152" s="377"/>
      <c r="UNN152" s="377"/>
      <c r="UNO152" s="377"/>
      <c r="UNP152" s="377"/>
      <c r="UNQ152" s="377"/>
      <c r="UNR152" s="377"/>
      <c r="UNS152" s="377"/>
      <c r="UNT152" s="377"/>
      <c r="UNU152" s="377"/>
      <c r="UNV152" s="377"/>
      <c r="UNW152" s="377"/>
      <c r="UNX152" s="377"/>
      <c r="UNY152" s="377"/>
      <c r="UNZ152" s="377"/>
      <c r="UOA152" s="377"/>
      <c r="UOB152" s="377"/>
      <c r="UOC152" s="377"/>
      <c r="UOD152" s="377"/>
      <c r="UOF152" s="377"/>
      <c r="UOG152" s="377"/>
      <c r="UOH152" s="377"/>
      <c r="UOI152" s="377"/>
      <c r="UOJ152" s="377"/>
      <c r="UOK152" s="377"/>
      <c r="UOL152" s="377"/>
      <c r="UOM152" s="377"/>
      <c r="UON152" s="377"/>
      <c r="UOO152" s="377"/>
      <c r="UOP152" s="377"/>
      <c r="UOQ152" s="377"/>
      <c r="UOR152" s="377"/>
      <c r="UOS152" s="377"/>
      <c r="UOT152" s="377"/>
      <c r="UOU152" s="377"/>
      <c r="UOV152" s="377"/>
      <c r="UOW152" s="377"/>
      <c r="UOX152" s="377"/>
      <c r="UOY152" s="377"/>
      <c r="UOZ152" s="377"/>
      <c r="UPA152" s="377"/>
      <c r="UPB152" s="377"/>
      <c r="UPC152" s="377"/>
      <c r="UPD152" s="377"/>
      <c r="UPE152" s="377"/>
      <c r="UPF152" s="377"/>
      <c r="UPG152" s="377"/>
      <c r="UPH152" s="377"/>
      <c r="UPI152" s="377"/>
      <c r="UPJ152" s="377"/>
      <c r="UPK152" s="377"/>
      <c r="UPL152" s="377"/>
      <c r="UPM152" s="377"/>
      <c r="UPN152" s="377"/>
      <c r="UPO152" s="377"/>
      <c r="UPP152" s="377"/>
      <c r="UPQ152" s="377"/>
      <c r="UPR152" s="377"/>
      <c r="UPS152" s="377"/>
      <c r="UPT152" s="377"/>
      <c r="UPU152" s="377"/>
      <c r="UPV152" s="377"/>
      <c r="UPW152" s="377"/>
      <c r="UPX152" s="377"/>
      <c r="UPY152" s="377"/>
      <c r="UPZ152" s="377"/>
      <c r="UQA152" s="377"/>
      <c r="UQB152" s="377"/>
      <c r="UQC152" s="377"/>
      <c r="UQD152" s="377"/>
      <c r="UQE152" s="377"/>
      <c r="UQF152" s="377"/>
      <c r="UQG152" s="377"/>
      <c r="UQH152" s="377"/>
      <c r="UQI152" s="377"/>
      <c r="UQJ152" s="377"/>
      <c r="UQK152" s="377"/>
      <c r="UQL152" s="377"/>
      <c r="UQM152" s="377"/>
      <c r="UQN152" s="377"/>
      <c r="UQO152" s="377"/>
      <c r="UQP152" s="377"/>
      <c r="UQQ152" s="377"/>
      <c r="UQR152" s="377"/>
      <c r="UQS152" s="377"/>
      <c r="UQT152" s="377"/>
      <c r="UQU152" s="377"/>
      <c r="UQV152" s="377"/>
      <c r="UQW152" s="377"/>
      <c r="UQX152" s="377"/>
      <c r="UQY152" s="377"/>
      <c r="UQZ152" s="377"/>
      <c r="URA152" s="377"/>
      <c r="URB152" s="377"/>
      <c r="URC152" s="377"/>
      <c r="URD152" s="377"/>
      <c r="URE152" s="377"/>
      <c r="URF152" s="377"/>
      <c r="URG152" s="377"/>
      <c r="URH152" s="377"/>
      <c r="URI152" s="377"/>
      <c r="URJ152" s="377"/>
      <c r="URK152" s="377"/>
      <c r="URL152" s="377"/>
      <c r="URM152" s="377"/>
      <c r="URN152" s="377"/>
      <c r="URO152" s="377"/>
      <c r="URP152" s="377"/>
      <c r="URQ152" s="377"/>
      <c r="URR152" s="377"/>
      <c r="URS152" s="377"/>
      <c r="URT152" s="377"/>
      <c r="URU152" s="377"/>
      <c r="URV152" s="377"/>
      <c r="URW152" s="377"/>
      <c r="URX152" s="377"/>
      <c r="URY152" s="377"/>
      <c r="URZ152" s="377"/>
      <c r="USA152" s="377"/>
      <c r="USB152" s="377"/>
      <c r="USC152" s="377"/>
      <c r="USD152" s="377"/>
      <c r="USE152" s="377"/>
      <c r="USF152" s="377"/>
      <c r="USG152" s="377"/>
      <c r="USH152" s="377"/>
      <c r="USI152" s="377"/>
      <c r="USJ152" s="377"/>
      <c r="USK152" s="377"/>
      <c r="USL152" s="377"/>
      <c r="USM152" s="377"/>
      <c r="USN152" s="377"/>
      <c r="USO152" s="377"/>
      <c r="USP152" s="377"/>
      <c r="USQ152" s="377"/>
      <c r="USR152" s="377"/>
      <c r="USS152" s="377"/>
      <c r="UST152" s="377"/>
      <c r="USU152" s="377"/>
      <c r="USV152" s="377"/>
      <c r="USW152" s="377"/>
      <c r="USX152" s="377"/>
      <c r="USY152" s="377"/>
      <c r="USZ152" s="377"/>
      <c r="UTA152" s="377"/>
      <c r="UTB152" s="377"/>
      <c r="UTC152" s="377"/>
      <c r="UTD152" s="377"/>
      <c r="UTE152" s="377"/>
      <c r="UTF152" s="377"/>
      <c r="UTG152" s="377"/>
      <c r="UTH152" s="377"/>
      <c r="UTI152" s="377"/>
      <c r="UTJ152" s="377"/>
      <c r="UTK152" s="377"/>
      <c r="UTL152" s="377"/>
      <c r="UTM152" s="377"/>
      <c r="UTN152" s="377"/>
      <c r="UTO152" s="377"/>
      <c r="UTP152" s="377"/>
      <c r="UTQ152" s="377"/>
      <c r="UTR152" s="377"/>
      <c r="UTS152" s="377"/>
      <c r="UTT152" s="377"/>
      <c r="UTU152" s="377"/>
      <c r="UTV152" s="377"/>
      <c r="UTW152" s="377"/>
      <c r="UTX152" s="377"/>
      <c r="UTY152" s="377"/>
      <c r="UTZ152" s="377"/>
      <c r="UUA152" s="377"/>
      <c r="UUB152" s="377"/>
      <c r="UUC152" s="377"/>
      <c r="UUD152" s="377"/>
      <c r="UUE152" s="377"/>
      <c r="UUF152" s="377"/>
      <c r="UUG152" s="377"/>
      <c r="UUH152" s="377"/>
      <c r="UUI152" s="377"/>
      <c r="UUJ152" s="377"/>
      <c r="UUK152" s="377"/>
      <c r="UUL152" s="377"/>
      <c r="UUM152" s="377"/>
      <c r="UUN152" s="377"/>
      <c r="UUO152" s="377"/>
      <c r="UUP152" s="377"/>
      <c r="UUQ152" s="377"/>
      <c r="UUR152" s="377"/>
      <c r="UUS152" s="377"/>
      <c r="UUT152" s="377"/>
      <c r="UUU152" s="377"/>
      <c r="UUV152" s="377"/>
      <c r="UUW152" s="377"/>
      <c r="UUX152" s="377"/>
      <c r="UUY152" s="377"/>
      <c r="UUZ152" s="377"/>
      <c r="UVA152" s="377"/>
      <c r="UVB152" s="377"/>
      <c r="UVC152" s="377"/>
      <c r="UVD152" s="377"/>
      <c r="UVE152" s="377"/>
      <c r="UVF152" s="377"/>
      <c r="UVG152" s="377"/>
      <c r="UVH152" s="377"/>
      <c r="UVI152" s="377"/>
      <c r="UVJ152" s="377"/>
      <c r="UVK152" s="377"/>
      <c r="UVL152" s="377"/>
      <c r="UVM152" s="377"/>
      <c r="UVN152" s="377"/>
      <c r="UVO152" s="377"/>
      <c r="UVP152" s="377"/>
      <c r="UVQ152" s="377"/>
      <c r="UVR152" s="377"/>
      <c r="UVS152" s="377"/>
      <c r="UVT152" s="377"/>
      <c r="UVU152" s="377"/>
      <c r="UVV152" s="377"/>
      <c r="UVW152" s="377"/>
      <c r="UVX152" s="377"/>
      <c r="UVY152" s="377"/>
      <c r="UVZ152" s="377"/>
      <c r="UWA152" s="377"/>
      <c r="UWB152" s="377"/>
      <c r="UWC152" s="377"/>
      <c r="UWD152" s="377"/>
      <c r="UWE152" s="377"/>
      <c r="UWF152" s="377"/>
      <c r="UWG152" s="377"/>
      <c r="UWH152" s="377"/>
      <c r="UWI152" s="377"/>
      <c r="UWJ152" s="377"/>
      <c r="UWK152" s="377"/>
      <c r="UWL152" s="377"/>
      <c r="UWM152" s="377"/>
      <c r="UWN152" s="377"/>
      <c r="UWO152" s="377"/>
      <c r="UWP152" s="377"/>
      <c r="UWQ152" s="377"/>
      <c r="UWR152" s="377"/>
      <c r="UWS152" s="377"/>
      <c r="UWT152" s="377"/>
      <c r="UWU152" s="377"/>
      <c r="UWV152" s="377"/>
      <c r="UWW152" s="377"/>
      <c r="UWX152" s="377"/>
      <c r="UWY152" s="377"/>
      <c r="UWZ152" s="377"/>
      <c r="UXA152" s="377"/>
      <c r="UXB152" s="377"/>
      <c r="UXC152" s="377"/>
      <c r="UXD152" s="377"/>
      <c r="UXE152" s="377"/>
      <c r="UXF152" s="377"/>
      <c r="UXG152" s="377"/>
      <c r="UXH152" s="377"/>
      <c r="UXI152" s="377"/>
      <c r="UXJ152" s="377"/>
      <c r="UXK152" s="377"/>
      <c r="UXL152" s="377"/>
      <c r="UXM152" s="377"/>
      <c r="UXN152" s="377"/>
      <c r="UXO152" s="377"/>
      <c r="UXP152" s="377"/>
      <c r="UXQ152" s="377"/>
      <c r="UXR152" s="377"/>
      <c r="UXS152" s="377"/>
      <c r="UXT152" s="377"/>
      <c r="UXU152" s="377"/>
      <c r="UXV152" s="377"/>
      <c r="UXW152" s="377"/>
      <c r="UXX152" s="377"/>
      <c r="UXY152" s="377"/>
      <c r="UXZ152" s="377"/>
      <c r="UYB152" s="377"/>
      <c r="UYC152" s="377"/>
      <c r="UYD152" s="377"/>
      <c r="UYE152" s="377"/>
      <c r="UYF152" s="377"/>
      <c r="UYG152" s="377"/>
      <c r="UYH152" s="377"/>
      <c r="UYI152" s="377"/>
      <c r="UYJ152" s="377"/>
      <c r="UYK152" s="377"/>
      <c r="UYL152" s="377"/>
      <c r="UYM152" s="377"/>
      <c r="UYN152" s="377"/>
      <c r="UYO152" s="377"/>
      <c r="UYP152" s="377"/>
      <c r="UYQ152" s="377"/>
      <c r="UYR152" s="377"/>
      <c r="UYS152" s="377"/>
      <c r="UYT152" s="377"/>
      <c r="UYU152" s="377"/>
      <c r="UYV152" s="377"/>
      <c r="UYW152" s="377"/>
      <c r="UYX152" s="377"/>
      <c r="UYY152" s="377"/>
      <c r="UYZ152" s="377"/>
      <c r="UZA152" s="377"/>
      <c r="UZB152" s="377"/>
      <c r="UZC152" s="377"/>
      <c r="UZD152" s="377"/>
      <c r="UZE152" s="377"/>
      <c r="UZF152" s="377"/>
      <c r="UZG152" s="377"/>
      <c r="UZH152" s="377"/>
      <c r="UZI152" s="377"/>
      <c r="UZJ152" s="377"/>
      <c r="UZK152" s="377"/>
      <c r="UZL152" s="377"/>
      <c r="UZM152" s="377"/>
      <c r="UZN152" s="377"/>
      <c r="UZO152" s="377"/>
      <c r="UZP152" s="377"/>
      <c r="UZQ152" s="377"/>
      <c r="UZR152" s="377"/>
      <c r="UZS152" s="377"/>
      <c r="UZT152" s="377"/>
      <c r="UZU152" s="377"/>
      <c r="UZV152" s="377"/>
      <c r="UZW152" s="377"/>
      <c r="UZX152" s="377"/>
      <c r="UZY152" s="377"/>
      <c r="UZZ152" s="377"/>
      <c r="VAA152" s="377"/>
      <c r="VAB152" s="377"/>
      <c r="VAC152" s="377"/>
      <c r="VAD152" s="377"/>
      <c r="VAE152" s="377"/>
      <c r="VAF152" s="377"/>
      <c r="VAG152" s="377"/>
      <c r="VAH152" s="377"/>
      <c r="VAI152" s="377"/>
      <c r="VAJ152" s="377"/>
      <c r="VAK152" s="377"/>
      <c r="VAL152" s="377"/>
      <c r="VAM152" s="377"/>
      <c r="VAN152" s="377"/>
      <c r="VAO152" s="377"/>
      <c r="VAP152" s="377"/>
      <c r="VAQ152" s="377"/>
      <c r="VAR152" s="377"/>
      <c r="VAS152" s="377"/>
      <c r="VAT152" s="377"/>
      <c r="VAU152" s="377"/>
      <c r="VAV152" s="377"/>
      <c r="VAW152" s="377"/>
      <c r="VAX152" s="377"/>
      <c r="VAY152" s="377"/>
      <c r="VAZ152" s="377"/>
      <c r="VBA152" s="377"/>
      <c r="VBB152" s="377"/>
      <c r="VBC152" s="377"/>
      <c r="VBD152" s="377"/>
      <c r="VBE152" s="377"/>
      <c r="VBF152" s="377"/>
      <c r="VBG152" s="377"/>
      <c r="VBH152" s="377"/>
      <c r="VBI152" s="377"/>
      <c r="VBJ152" s="377"/>
      <c r="VBK152" s="377"/>
      <c r="VBL152" s="377"/>
      <c r="VBM152" s="377"/>
      <c r="VBN152" s="377"/>
      <c r="VBO152" s="377"/>
      <c r="VBP152" s="377"/>
      <c r="VBQ152" s="377"/>
      <c r="VBR152" s="377"/>
      <c r="VBS152" s="377"/>
      <c r="VBT152" s="377"/>
      <c r="VBU152" s="377"/>
      <c r="VBV152" s="377"/>
      <c r="VBW152" s="377"/>
      <c r="VBX152" s="377"/>
      <c r="VBY152" s="377"/>
      <c r="VBZ152" s="377"/>
      <c r="VCA152" s="377"/>
      <c r="VCB152" s="377"/>
      <c r="VCC152" s="377"/>
      <c r="VCD152" s="377"/>
      <c r="VCE152" s="377"/>
      <c r="VCF152" s="377"/>
      <c r="VCG152" s="377"/>
      <c r="VCH152" s="377"/>
      <c r="VCI152" s="377"/>
      <c r="VCJ152" s="377"/>
      <c r="VCK152" s="377"/>
      <c r="VCL152" s="377"/>
      <c r="VCM152" s="377"/>
      <c r="VCN152" s="377"/>
      <c r="VCO152" s="377"/>
      <c r="VCP152" s="377"/>
      <c r="VCQ152" s="377"/>
      <c r="VCR152" s="377"/>
      <c r="VCS152" s="377"/>
      <c r="VCT152" s="377"/>
      <c r="VCU152" s="377"/>
      <c r="VCV152" s="377"/>
      <c r="VCW152" s="377"/>
      <c r="VCX152" s="377"/>
      <c r="VCY152" s="377"/>
      <c r="VCZ152" s="377"/>
      <c r="VDA152" s="377"/>
      <c r="VDB152" s="377"/>
      <c r="VDC152" s="377"/>
      <c r="VDD152" s="377"/>
      <c r="VDE152" s="377"/>
      <c r="VDF152" s="377"/>
      <c r="VDG152" s="377"/>
      <c r="VDH152" s="377"/>
      <c r="VDI152" s="377"/>
      <c r="VDJ152" s="377"/>
      <c r="VDK152" s="377"/>
      <c r="VDL152" s="377"/>
      <c r="VDM152" s="377"/>
      <c r="VDN152" s="377"/>
      <c r="VDO152" s="377"/>
      <c r="VDP152" s="377"/>
      <c r="VDQ152" s="377"/>
      <c r="VDR152" s="377"/>
      <c r="VDS152" s="377"/>
      <c r="VDT152" s="377"/>
      <c r="VDU152" s="377"/>
      <c r="VDV152" s="377"/>
      <c r="VDW152" s="377"/>
      <c r="VDX152" s="377"/>
      <c r="VDY152" s="377"/>
      <c r="VDZ152" s="377"/>
      <c r="VEA152" s="377"/>
      <c r="VEB152" s="377"/>
      <c r="VEC152" s="377"/>
      <c r="VED152" s="377"/>
      <c r="VEE152" s="377"/>
      <c r="VEF152" s="377"/>
      <c r="VEG152" s="377"/>
      <c r="VEH152" s="377"/>
      <c r="VEI152" s="377"/>
      <c r="VEJ152" s="377"/>
      <c r="VEK152" s="377"/>
      <c r="VEL152" s="377"/>
      <c r="VEM152" s="377"/>
      <c r="VEN152" s="377"/>
      <c r="VEO152" s="377"/>
      <c r="VEP152" s="377"/>
      <c r="VEQ152" s="377"/>
      <c r="VER152" s="377"/>
      <c r="VES152" s="377"/>
      <c r="VET152" s="377"/>
      <c r="VEU152" s="377"/>
      <c r="VEV152" s="377"/>
      <c r="VEW152" s="377"/>
      <c r="VEX152" s="377"/>
      <c r="VEY152" s="377"/>
      <c r="VEZ152" s="377"/>
      <c r="VFA152" s="377"/>
      <c r="VFB152" s="377"/>
      <c r="VFC152" s="377"/>
      <c r="VFD152" s="377"/>
      <c r="VFE152" s="377"/>
      <c r="VFF152" s="377"/>
      <c r="VFG152" s="377"/>
      <c r="VFH152" s="377"/>
      <c r="VFI152" s="377"/>
      <c r="VFJ152" s="377"/>
      <c r="VFK152" s="377"/>
      <c r="VFL152" s="377"/>
      <c r="VFM152" s="377"/>
      <c r="VFN152" s="377"/>
      <c r="VFO152" s="377"/>
      <c r="VFP152" s="377"/>
      <c r="VFQ152" s="377"/>
      <c r="VFR152" s="377"/>
      <c r="VFS152" s="377"/>
      <c r="VFT152" s="377"/>
      <c r="VFU152" s="377"/>
      <c r="VFV152" s="377"/>
      <c r="VFW152" s="377"/>
      <c r="VFX152" s="377"/>
      <c r="VFY152" s="377"/>
      <c r="VFZ152" s="377"/>
      <c r="VGA152" s="377"/>
      <c r="VGB152" s="377"/>
      <c r="VGC152" s="377"/>
      <c r="VGD152" s="377"/>
      <c r="VGE152" s="377"/>
      <c r="VGF152" s="377"/>
      <c r="VGG152" s="377"/>
      <c r="VGH152" s="377"/>
      <c r="VGI152" s="377"/>
      <c r="VGJ152" s="377"/>
      <c r="VGK152" s="377"/>
      <c r="VGL152" s="377"/>
      <c r="VGM152" s="377"/>
      <c r="VGN152" s="377"/>
      <c r="VGO152" s="377"/>
      <c r="VGP152" s="377"/>
      <c r="VGQ152" s="377"/>
      <c r="VGR152" s="377"/>
      <c r="VGS152" s="377"/>
      <c r="VGT152" s="377"/>
      <c r="VGU152" s="377"/>
      <c r="VGV152" s="377"/>
      <c r="VGW152" s="377"/>
      <c r="VGX152" s="377"/>
      <c r="VGY152" s="377"/>
      <c r="VGZ152" s="377"/>
      <c r="VHA152" s="377"/>
      <c r="VHB152" s="377"/>
      <c r="VHC152" s="377"/>
      <c r="VHD152" s="377"/>
      <c r="VHE152" s="377"/>
      <c r="VHF152" s="377"/>
      <c r="VHG152" s="377"/>
      <c r="VHH152" s="377"/>
      <c r="VHI152" s="377"/>
      <c r="VHJ152" s="377"/>
      <c r="VHK152" s="377"/>
      <c r="VHL152" s="377"/>
      <c r="VHM152" s="377"/>
      <c r="VHN152" s="377"/>
      <c r="VHO152" s="377"/>
      <c r="VHP152" s="377"/>
      <c r="VHQ152" s="377"/>
      <c r="VHR152" s="377"/>
      <c r="VHS152" s="377"/>
      <c r="VHT152" s="377"/>
      <c r="VHU152" s="377"/>
      <c r="VHV152" s="377"/>
      <c r="VHX152" s="377"/>
      <c r="VHY152" s="377"/>
      <c r="VHZ152" s="377"/>
      <c r="VIA152" s="377"/>
      <c r="VIB152" s="377"/>
      <c r="VIC152" s="377"/>
      <c r="VID152" s="377"/>
      <c r="VIE152" s="377"/>
      <c r="VIF152" s="377"/>
      <c r="VIG152" s="377"/>
      <c r="VIH152" s="377"/>
      <c r="VII152" s="377"/>
      <c r="VIJ152" s="377"/>
      <c r="VIK152" s="377"/>
      <c r="VIL152" s="377"/>
      <c r="VIM152" s="377"/>
      <c r="VIN152" s="377"/>
      <c r="VIO152" s="377"/>
      <c r="VIP152" s="377"/>
      <c r="VIQ152" s="377"/>
      <c r="VIR152" s="377"/>
      <c r="VIS152" s="377"/>
      <c r="VIT152" s="377"/>
      <c r="VIU152" s="377"/>
      <c r="VIV152" s="377"/>
      <c r="VIW152" s="377"/>
      <c r="VIX152" s="377"/>
      <c r="VIY152" s="377"/>
      <c r="VIZ152" s="377"/>
      <c r="VJA152" s="377"/>
      <c r="VJB152" s="377"/>
      <c r="VJC152" s="377"/>
      <c r="VJD152" s="377"/>
      <c r="VJE152" s="377"/>
      <c r="VJF152" s="377"/>
      <c r="VJG152" s="377"/>
      <c r="VJH152" s="377"/>
      <c r="VJI152" s="377"/>
      <c r="VJJ152" s="377"/>
      <c r="VJK152" s="377"/>
      <c r="VJL152" s="377"/>
      <c r="VJM152" s="377"/>
      <c r="VJN152" s="377"/>
      <c r="VJO152" s="377"/>
      <c r="VJP152" s="377"/>
      <c r="VJQ152" s="377"/>
      <c r="VJR152" s="377"/>
      <c r="VJS152" s="377"/>
      <c r="VJT152" s="377"/>
      <c r="VJU152" s="377"/>
      <c r="VJV152" s="377"/>
      <c r="VJW152" s="377"/>
      <c r="VJX152" s="377"/>
      <c r="VJY152" s="377"/>
      <c r="VJZ152" s="377"/>
      <c r="VKA152" s="377"/>
      <c r="VKB152" s="377"/>
      <c r="VKC152" s="377"/>
      <c r="VKD152" s="377"/>
      <c r="VKE152" s="377"/>
      <c r="VKF152" s="377"/>
      <c r="VKG152" s="377"/>
      <c r="VKH152" s="377"/>
      <c r="VKI152" s="377"/>
      <c r="VKJ152" s="377"/>
      <c r="VKK152" s="377"/>
      <c r="VKL152" s="377"/>
      <c r="VKM152" s="377"/>
      <c r="VKN152" s="377"/>
      <c r="VKO152" s="377"/>
      <c r="VKP152" s="377"/>
      <c r="VKQ152" s="377"/>
      <c r="VKR152" s="377"/>
      <c r="VKS152" s="377"/>
      <c r="VKT152" s="377"/>
      <c r="VKU152" s="377"/>
      <c r="VKV152" s="377"/>
      <c r="VKW152" s="377"/>
      <c r="VKX152" s="377"/>
      <c r="VKY152" s="377"/>
      <c r="VKZ152" s="377"/>
      <c r="VLA152" s="377"/>
      <c r="VLB152" s="377"/>
      <c r="VLC152" s="377"/>
      <c r="VLD152" s="377"/>
      <c r="VLE152" s="377"/>
      <c r="VLF152" s="377"/>
      <c r="VLG152" s="377"/>
      <c r="VLH152" s="377"/>
      <c r="VLI152" s="377"/>
      <c r="VLJ152" s="377"/>
      <c r="VLK152" s="377"/>
      <c r="VLL152" s="377"/>
      <c r="VLM152" s="377"/>
      <c r="VLN152" s="377"/>
      <c r="VLO152" s="377"/>
      <c r="VLP152" s="377"/>
      <c r="VLQ152" s="377"/>
      <c r="VLR152" s="377"/>
      <c r="VLS152" s="377"/>
      <c r="VLT152" s="377"/>
      <c r="VLU152" s="377"/>
      <c r="VLV152" s="377"/>
      <c r="VLW152" s="377"/>
      <c r="VLX152" s="377"/>
      <c r="VLY152" s="377"/>
      <c r="VLZ152" s="377"/>
      <c r="VMA152" s="377"/>
      <c r="VMB152" s="377"/>
      <c r="VMC152" s="377"/>
      <c r="VMD152" s="377"/>
      <c r="VME152" s="377"/>
      <c r="VMF152" s="377"/>
      <c r="VMG152" s="377"/>
      <c r="VMH152" s="377"/>
      <c r="VMI152" s="377"/>
      <c r="VMJ152" s="377"/>
      <c r="VMK152" s="377"/>
      <c r="VML152" s="377"/>
      <c r="VMM152" s="377"/>
      <c r="VMN152" s="377"/>
      <c r="VMO152" s="377"/>
      <c r="VMP152" s="377"/>
      <c r="VMQ152" s="377"/>
      <c r="VMR152" s="377"/>
      <c r="VMS152" s="377"/>
      <c r="VMT152" s="377"/>
      <c r="VMU152" s="377"/>
      <c r="VMV152" s="377"/>
      <c r="VMW152" s="377"/>
      <c r="VMX152" s="377"/>
      <c r="VMY152" s="377"/>
      <c r="VMZ152" s="377"/>
      <c r="VNA152" s="377"/>
      <c r="VNB152" s="377"/>
      <c r="VNC152" s="377"/>
      <c r="VND152" s="377"/>
      <c r="VNE152" s="377"/>
      <c r="VNF152" s="377"/>
      <c r="VNG152" s="377"/>
      <c r="VNH152" s="377"/>
      <c r="VNI152" s="377"/>
      <c r="VNJ152" s="377"/>
      <c r="VNK152" s="377"/>
      <c r="VNL152" s="377"/>
      <c r="VNM152" s="377"/>
      <c r="VNN152" s="377"/>
      <c r="VNO152" s="377"/>
      <c r="VNP152" s="377"/>
      <c r="VNQ152" s="377"/>
      <c r="VNR152" s="377"/>
      <c r="VNS152" s="377"/>
      <c r="VNT152" s="377"/>
      <c r="VNU152" s="377"/>
      <c r="VNV152" s="377"/>
      <c r="VNW152" s="377"/>
      <c r="VNX152" s="377"/>
      <c r="VNY152" s="377"/>
      <c r="VNZ152" s="377"/>
      <c r="VOA152" s="377"/>
      <c r="VOB152" s="377"/>
      <c r="VOC152" s="377"/>
      <c r="VOD152" s="377"/>
      <c r="VOE152" s="377"/>
      <c r="VOF152" s="377"/>
      <c r="VOG152" s="377"/>
      <c r="VOH152" s="377"/>
      <c r="VOI152" s="377"/>
      <c r="VOJ152" s="377"/>
      <c r="VOK152" s="377"/>
      <c r="VOL152" s="377"/>
      <c r="VOM152" s="377"/>
      <c r="VON152" s="377"/>
      <c r="VOO152" s="377"/>
      <c r="VOP152" s="377"/>
      <c r="VOQ152" s="377"/>
      <c r="VOR152" s="377"/>
      <c r="VOS152" s="377"/>
      <c r="VOT152" s="377"/>
      <c r="VOU152" s="377"/>
      <c r="VOV152" s="377"/>
      <c r="VOW152" s="377"/>
      <c r="VOX152" s="377"/>
      <c r="VOY152" s="377"/>
      <c r="VOZ152" s="377"/>
      <c r="VPA152" s="377"/>
      <c r="VPB152" s="377"/>
      <c r="VPC152" s="377"/>
      <c r="VPD152" s="377"/>
      <c r="VPE152" s="377"/>
      <c r="VPF152" s="377"/>
      <c r="VPG152" s="377"/>
      <c r="VPH152" s="377"/>
      <c r="VPI152" s="377"/>
      <c r="VPJ152" s="377"/>
      <c r="VPK152" s="377"/>
      <c r="VPL152" s="377"/>
      <c r="VPM152" s="377"/>
      <c r="VPN152" s="377"/>
      <c r="VPO152" s="377"/>
      <c r="VPP152" s="377"/>
      <c r="VPQ152" s="377"/>
      <c r="VPR152" s="377"/>
      <c r="VPS152" s="377"/>
      <c r="VPT152" s="377"/>
      <c r="VPU152" s="377"/>
      <c r="VPV152" s="377"/>
      <c r="VPW152" s="377"/>
      <c r="VPX152" s="377"/>
      <c r="VPY152" s="377"/>
      <c r="VPZ152" s="377"/>
      <c r="VQA152" s="377"/>
      <c r="VQB152" s="377"/>
      <c r="VQC152" s="377"/>
      <c r="VQD152" s="377"/>
      <c r="VQE152" s="377"/>
      <c r="VQF152" s="377"/>
      <c r="VQG152" s="377"/>
      <c r="VQH152" s="377"/>
      <c r="VQI152" s="377"/>
      <c r="VQJ152" s="377"/>
      <c r="VQK152" s="377"/>
      <c r="VQL152" s="377"/>
      <c r="VQM152" s="377"/>
      <c r="VQN152" s="377"/>
      <c r="VQO152" s="377"/>
      <c r="VQP152" s="377"/>
      <c r="VQQ152" s="377"/>
      <c r="VQR152" s="377"/>
      <c r="VQS152" s="377"/>
      <c r="VQT152" s="377"/>
      <c r="VQU152" s="377"/>
      <c r="VQV152" s="377"/>
      <c r="VQW152" s="377"/>
      <c r="VQX152" s="377"/>
      <c r="VQY152" s="377"/>
      <c r="VQZ152" s="377"/>
      <c r="VRA152" s="377"/>
      <c r="VRB152" s="377"/>
      <c r="VRC152" s="377"/>
      <c r="VRD152" s="377"/>
      <c r="VRE152" s="377"/>
      <c r="VRF152" s="377"/>
      <c r="VRG152" s="377"/>
      <c r="VRH152" s="377"/>
      <c r="VRI152" s="377"/>
      <c r="VRJ152" s="377"/>
      <c r="VRK152" s="377"/>
      <c r="VRL152" s="377"/>
      <c r="VRM152" s="377"/>
      <c r="VRN152" s="377"/>
      <c r="VRO152" s="377"/>
      <c r="VRP152" s="377"/>
      <c r="VRQ152" s="377"/>
      <c r="VRR152" s="377"/>
      <c r="VRT152" s="377"/>
      <c r="VRU152" s="377"/>
      <c r="VRV152" s="377"/>
      <c r="VRW152" s="377"/>
      <c r="VRX152" s="377"/>
      <c r="VRY152" s="377"/>
      <c r="VRZ152" s="377"/>
      <c r="VSA152" s="377"/>
      <c r="VSB152" s="377"/>
      <c r="VSC152" s="377"/>
      <c r="VSD152" s="377"/>
      <c r="VSE152" s="377"/>
      <c r="VSF152" s="377"/>
      <c r="VSG152" s="377"/>
      <c r="VSH152" s="377"/>
      <c r="VSI152" s="377"/>
      <c r="VSJ152" s="377"/>
      <c r="VSK152" s="377"/>
      <c r="VSL152" s="377"/>
      <c r="VSM152" s="377"/>
      <c r="VSN152" s="377"/>
      <c r="VSO152" s="377"/>
      <c r="VSP152" s="377"/>
      <c r="VSQ152" s="377"/>
      <c r="VSR152" s="377"/>
      <c r="VSS152" s="377"/>
      <c r="VST152" s="377"/>
      <c r="VSU152" s="377"/>
      <c r="VSV152" s="377"/>
      <c r="VSW152" s="377"/>
      <c r="VSX152" s="377"/>
      <c r="VSY152" s="377"/>
      <c r="VSZ152" s="377"/>
      <c r="VTA152" s="377"/>
      <c r="VTB152" s="377"/>
      <c r="VTC152" s="377"/>
      <c r="VTD152" s="377"/>
      <c r="VTE152" s="377"/>
      <c r="VTF152" s="377"/>
      <c r="VTG152" s="377"/>
      <c r="VTH152" s="377"/>
      <c r="VTI152" s="377"/>
      <c r="VTJ152" s="377"/>
      <c r="VTK152" s="377"/>
      <c r="VTL152" s="377"/>
      <c r="VTM152" s="377"/>
      <c r="VTN152" s="377"/>
      <c r="VTO152" s="377"/>
      <c r="VTP152" s="377"/>
      <c r="VTQ152" s="377"/>
      <c r="VTR152" s="377"/>
      <c r="VTS152" s="377"/>
      <c r="VTT152" s="377"/>
      <c r="VTU152" s="377"/>
      <c r="VTV152" s="377"/>
      <c r="VTW152" s="377"/>
      <c r="VTX152" s="377"/>
      <c r="VTY152" s="377"/>
      <c r="VTZ152" s="377"/>
      <c r="VUA152" s="377"/>
      <c r="VUB152" s="377"/>
      <c r="VUC152" s="377"/>
      <c r="VUD152" s="377"/>
      <c r="VUE152" s="377"/>
      <c r="VUF152" s="377"/>
      <c r="VUG152" s="377"/>
      <c r="VUH152" s="377"/>
      <c r="VUI152" s="377"/>
      <c r="VUJ152" s="377"/>
      <c r="VUK152" s="377"/>
      <c r="VUL152" s="377"/>
      <c r="VUM152" s="377"/>
      <c r="VUN152" s="377"/>
      <c r="VUO152" s="377"/>
      <c r="VUP152" s="377"/>
      <c r="VUQ152" s="377"/>
      <c r="VUR152" s="377"/>
      <c r="VUS152" s="377"/>
      <c r="VUT152" s="377"/>
      <c r="VUU152" s="377"/>
      <c r="VUV152" s="377"/>
      <c r="VUW152" s="377"/>
      <c r="VUX152" s="377"/>
      <c r="VUY152" s="377"/>
      <c r="VUZ152" s="377"/>
      <c r="VVA152" s="377"/>
      <c r="VVB152" s="377"/>
      <c r="VVC152" s="377"/>
      <c r="VVD152" s="377"/>
      <c r="VVE152" s="377"/>
      <c r="VVF152" s="377"/>
      <c r="VVG152" s="377"/>
      <c r="VVH152" s="377"/>
      <c r="VVI152" s="377"/>
      <c r="VVJ152" s="377"/>
      <c r="VVK152" s="377"/>
      <c r="VVL152" s="377"/>
      <c r="VVM152" s="377"/>
      <c r="VVN152" s="377"/>
      <c r="VVO152" s="377"/>
      <c r="VVP152" s="377"/>
      <c r="VVQ152" s="377"/>
      <c r="VVR152" s="377"/>
      <c r="VVS152" s="377"/>
      <c r="VVT152" s="377"/>
      <c r="VVU152" s="377"/>
      <c r="VVV152" s="377"/>
      <c r="VVW152" s="377"/>
      <c r="VVX152" s="377"/>
      <c r="VVY152" s="377"/>
      <c r="VVZ152" s="377"/>
      <c r="VWA152" s="377"/>
      <c r="VWB152" s="377"/>
      <c r="VWC152" s="377"/>
      <c r="VWD152" s="377"/>
      <c r="VWE152" s="377"/>
      <c r="VWF152" s="377"/>
      <c r="VWG152" s="377"/>
      <c r="VWH152" s="377"/>
      <c r="VWI152" s="377"/>
      <c r="VWJ152" s="377"/>
      <c r="VWK152" s="377"/>
      <c r="VWL152" s="377"/>
      <c r="VWM152" s="377"/>
      <c r="VWN152" s="377"/>
      <c r="VWO152" s="377"/>
      <c r="VWP152" s="377"/>
      <c r="VWQ152" s="377"/>
      <c r="VWR152" s="377"/>
      <c r="VWS152" s="377"/>
      <c r="VWT152" s="377"/>
      <c r="VWU152" s="377"/>
      <c r="VWV152" s="377"/>
      <c r="VWW152" s="377"/>
      <c r="VWX152" s="377"/>
      <c r="VWY152" s="377"/>
      <c r="VWZ152" s="377"/>
      <c r="VXA152" s="377"/>
      <c r="VXB152" s="377"/>
      <c r="VXC152" s="377"/>
      <c r="VXD152" s="377"/>
      <c r="VXE152" s="377"/>
      <c r="VXF152" s="377"/>
      <c r="VXG152" s="377"/>
      <c r="VXH152" s="377"/>
      <c r="VXI152" s="377"/>
      <c r="VXJ152" s="377"/>
      <c r="VXK152" s="377"/>
      <c r="VXL152" s="377"/>
      <c r="VXM152" s="377"/>
      <c r="VXN152" s="377"/>
      <c r="VXO152" s="377"/>
      <c r="VXP152" s="377"/>
      <c r="VXQ152" s="377"/>
      <c r="VXR152" s="377"/>
      <c r="VXS152" s="377"/>
      <c r="VXT152" s="377"/>
      <c r="VXU152" s="377"/>
      <c r="VXV152" s="377"/>
      <c r="VXW152" s="377"/>
      <c r="VXX152" s="377"/>
      <c r="VXY152" s="377"/>
      <c r="VXZ152" s="377"/>
      <c r="VYA152" s="377"/>
      <c r="VYB152" s="377"/>
      <c r="VYC152" s="377"/>
      <c r="VYD152" s="377"/>
      <c r="VYE152" s="377"/>
      <c r="VYF152" s="377"/>
      <c r="VYG152" s="377"/>
      <c r="VYH152" s="377"/>
      <c r="VYI152" s="377"/>
      <c r="VYJ152" s="377"/>
      <c r="VYK152" s="377"/>
      <c r="VYL152" s="377"/>
      <c r="VYM152" s="377"/>
      <c r="VYN152" s="377"/>
      <c r="VYO152" s="377"/>
      <c r="VYP152" s="377"/>
      <c r="VYQ152" s="377"/>
      <c r="VYR152" s="377"/>
      <c r="VYS152" s="377"/>
      <c r="VYT152" s="377"/>
      <c r="VYU152" s="377"/>
      <c r="VYV152" s="377"/>
      <c r="VYW152" s="377"/>
      <c r="VYX152" s="377"/>
      <c r="VYY152" s="377"/>
      <c r="VYZ152" s="377"/>
      <c r="VZA152" s="377"/>
      <c r="VZB152" s="377"/>
      <c r="VZC152" s="377"/>
      <c r="VZD152" s="377"/>
      <c r="VZE152" s="377"/>
      <c r="VZF152" s="377"/>
      <c r="VZG152" s="377"/>
      <c r="VZH152" s="377"/>
      <c r="VZI152" s="377"/>
      <c r="VZJ152" s="377"/>
      <c r="VZK152" s="377"/>
      <c r="VZL152" s="377"/>
      <c r="VZM152" s="377"/>
      <c r="VZN152" s="377"/>
      <c r="VZO152" s="377"/>
      <c r="VZP152" s="377"/>
      <c r="VZQ152" s="377"/>
      <c r="VZR152" s="377"/>
      <c r="VZS152" s="377"/>
      <c r="VZT152" s="377"/>
      <c r="VZU152" s="377"/>
      <c r="VZV152" s="377"/>
      <c r="VZW152" s="377"/>
      <c r="VZX152" s="377"/>
      <c r="VZY152" s="377"/>
      <c r="VZZ152" s="377"/>
      <c r="WAA152" s="377"/>
      <c r="WAB152" s="377"/>
      <c r="WAC152" s="377"/>
      <c r="WAD152" s="377"/>
      <c r="WAE152" s="377"/>
      <c r="WAF152" s="377"/>
      <c r="WAG152" s="377"/>
      <c r="WAH152" s="377"/>
      <c r="WAI152" s="377"/>
      <c r="WAJ152" s="377"/>
      <c r="WAK152" s="377"/>
      <c r="WAL152" s="377"/>
      <c r="WAM152" s="377"/>
      <c r="WAN152" s="377"/>
      <c r="WAO152" s="377"/>
      <c r="WAP152" s="377"/>
      <c r="WAQ152" s="377"/>
      <c r="WAR152" s="377"/>
      <c r="WAS152" s="377"/>
      <c r="WAT152" s="377"/>
      <c r="WAU152" s="377"/>
      <c r="WAV152" s="377"/>
      <c r="WAW152" s="377"/>
      <c r="WAX152" s="377"/>
      <c r="WAY152" s="377"/>
      <c r="WAZ152" s="377"/>
      <c r="WBA152" s="377"/>
      <c r="WBB152" s="377"/>
      <c r="WBC152" s="377"/>
      <c r="WBD152" s="377"/>
      <c r="WBE152" s="377"/>
      <c r="WBF152" s="377"/>
      <c r="WBG152" s="377"/>
      <c r="WBH152" s="377"/>
      <c r="WBI152" s="377"/>
      <c r="WBJ152" s="377"/>
      <c r="WBK152" s="377"/>
      <c r="WBL152" s="377"/>
      <c r="WBM152" s="377"/>
      <c r="WBN152" s="377"/>
      <c r="WBP152" s="377"/>
      <c r="WBQ152" s="377"/>
      <c r="WBR152" s="377"/>
      <c r="WBS152" s="377"/>
      <c r="WBT152" s="377"/>
      <c r="WBU152" s="377"/>
      <c r="WBV152" s="377"/>
      <c r="WBW152" s="377"/>
      <c r="WBX152" s="377"/>
      <c r="WBY152" s="377"/>
      <c r="WBZ152" s="377"/>
      <c r="WCA152" s="377"/>
      <c r="WCB152" s="377"/>
      <c r="WCC152" s="377"/>
      <c r="WCD152" s="377"/>
      <c r="WCE152" s="377"/>
      <c r="WCF152" s="377"/>
      <c r="WCG152" s="377"/>
      <c r="WCH152" s="377"/>
      <c r="WCI152" s="377"/>
      <c r="WCJ152" s="377"/>
      <c r="WCK152" s="377"/>
      <c r="WCL152" s="377"/>
      <c r="WCM152" s="377"/>
      <c r="WCN152" s="377"/>
      <c r="WCO152" s="377"/>
      <c r="WCP152" s="377"/>
      <c r="WCQ152" s="377"/>
      <c r="WCR152" s="377"/>
      <c r="WCS152" s="377"/>
      <c r="WCT152" s="377"/>
      <c r="WCU152" s="377"/>
      <c r="WCV152" s="377"/>
      <c r="WCW152" s="377"/>
      <c r="WCX152" s="377"/>
      <c r="WCY152" s="377"/>
      <c r="WCZ152" s="377"/>
      <c r="WDA152" s="377"/>
      <c r="WDB152" s="377"/>
      <c r="WDC152" s="377"/>
      <c r="WDD152" s="377"/>
      <c r="WDE152" s="377"/>
      <c r="WDF152" s="377"/>
      <c r="WDG152" s="377"/>
      <c r="WDH152" s="377"/>
      <c r="WDI152" s="377"/>
      <c r="WDJ152" s="377"/>
      <c r="WDK152" s="377"/>
      <c r="WDL152" s="377"/>
      <c r="WDM152" s="377"/>
      <c r="WDN152" s="377"/>
      <c r="WDO152" s="377"/>
      <c r="WDP152" s="377"/>
      <c r="WDQ152" s="377"/>
      <c r="WDR152" s="377"/>
      <c r="WDS152" s="377"/>
      <c r="WDT152" s="377"/>
      <c r="WDU152" s="377"/>
      <c r="WDV152" s="377"/>
      <c r="WDW152" s="377"/>
      <c r="WDX152" s="377"/>
      <c r="WDY152" s="377"/>
      <c r="WDZ152" s="377"/>
      <c r="WEA152" s="377"/>
      <c r="WEB152" s="377"/>
      <c r="WEC152" s="377"/>
      <c r="WED152" s="377"/>
      <c r="WEE152" s="377"/>
      <c r="WEF152" s="377"/>
      <c r="WEG152" s="377"/>
      <c r="WEH152" s="377"/>
      <c r="WEI152" s="377"/>
      <c r="WEJ152" s="377"/>
      <c r="WEK152" s="377"/>
      <c r="WEL152" s="377"/>
      <c r="WEM152" s="377"/>
      <c r="WEN152" s="377"/>
      <c r="WEO152" s="377"/>
      <c r="WEP152" s="377"/>
      <c r="WEQ152" s="377"/>
      <c r="WER152" s="377"/>
      <c r="WES152" s="377"/>
      <c r="WET152" s="377"/>
      <c r="WEU152" s="377"/>
      <c r="WEV152" s="377"/>
      <c r="WEW152" s="377"/>
      <c r="WEX152" s="377"/>
      <c r="WEY152" s="377"/>
      <c r="WEZ152" s="377"/>
      <c r="WFA152" s="377"/>
      <c r="WFB152" s="377"/>
      <c r="WFC152" s="377"/>
      <c r="WFD152" s="377"/>
      <c r="WFE152" s="377"/>
      <c r="WFF152" s="377"/>
      <c r="WFG152" s="377"/>
      <c r="WFH152" s="377"/>
      <c r="WFI152" s="377"/>
      <c r="WFJ152" s="377"/>
      <c r="WFK152" s="377"/>
      <c r="WFL152" s="377"/>
      <c r="WFM152" s="377"/>
      <c r="WFN152" s="377"/>
      <c r="WFO152" s="377"/>
      <c r="WFP152" s="377"/>
      <c r="WFQ152" s="377"/>
      <c r="WFR152" s="377"/>
      <c r="WFS152" s="377"/>
      <c r="WFT152" s="377"/>
      <c r="WFU152" s="377"/>
      <c r="WFV152" s="377"/>
      <c r="WFW152" s="377"/>
      <c r="WFX152" s="377"/>
      <c r="WFY152" s="377"/>
      <c r="WFZ152" s="377"/>
      <c r="WGA152" s="377"/>
      <c r="WGB152" s="377"/>
      <c r="WGC152" s="377"/>
      <c r="WGD152" s="377"/>
      <c r="WGE152" s="377"/>
      <c r="WGF152" s="377"/>
      <c r="WGG152" s="377"/>
      <c r="WGH152" s="377"/>
      <c r="WGI152" s="377"/>
      <c r="WGJ152" s="377"/>
      <c r="WGK152" s="377"/>
      <c r="WGL152" s="377"/>
      <c r="WGM152" s="377"/>
      <c r="WGN152" s="377"/>
      <c r="WGO152" s="377"/>
      <c r="WGP152" s="377"/>
      <c r="WGQ152" s="377"/>
      <c r="WGR152" s="377"/>
      <c r="WGS152" s="377"/>
      <c r="WGT152" s="377"/>
      <c r="WGU152" s="377"/>
      <c r="WGV152" s="377"/>
      <c r="WGW152" s="377"/>
      <c r="WGX152" s="377"/>
      <c r="WGY152" s="377"/>
      <c r="WGZ152" s="377"/>
      <c r="WHA152" s="377"/>
      <c r="WHB152" s="377"/>
      <c r="WHC152" s="377"/>
      <c r="WHD152" s="377"/>
      <c r="WHE152" s="377"/>
      <c r="WHF152" s="377"/>
      <c r="WHG152" s="377"/>
      <c r="WHH152" s="377"/>
      <c r="WHI152" s="377"/>
      <c r="WHJ152" s="377"/>
      <c r="WHK152" s="377"/>
      <c r="WHL152" s="377"/>
      <c r="WHM152" s="377"/>
      <c r="WHN152" s="377"/>
      <c r="WHO152" s="377"/>
      <c r="WHP152" s="377"/>
      <c r="WHQ152" s="377"/>
      <c r="WHR152" s="377"/>
      <c r="WHS152" s="377"/>
      <c r="WHT152" s="377"/>
      <c r="WHU152" s="377"/>
      <c r="WHV152" s="377"/>
      <c r="WHW152" s="377"/>
      <c r="WHX152" s="377"/>
      <c r="WHY152" s="377"/>
      <c r="WHZ152" s="377"/>
      <c r="WIA152" s="377"/>
      <c r="WIB152" s="377"/>
      <c r="WIC152" s="377"/>
      <c r="WID152" s="377"/>
      <c r="WIE152" s="377"/>
      <c r="WIF152" s="377"/>
      <c r="WIG152" s="377"/>
      <c r="WIH152" s="377"/>
      <c r="WII152" s="377"/>
      <c r="WIJ152" s="377"/>
      <c r="WIK152" s="377"/>
      <c r="WIL152" s="377"/>
      <c r="WIM152" s="377"/>
      <c r="WIN152" s="377"/>
      <c r="WIO152" s="377"/>
      <c r="WIP152" s="377"/>
      <c r="WIQ152" s="377"/>
      <c r="WIR152" s="377"/>
      <c r="WIS152" s="377"/>
      <c r="WIT152" s="377"/>
      <c r="WIU152" s="377"/>
      <c r="WIV152" s="377"/>
      <c r="WIW152" s="377"/>
      <c r="WIX152" s="377"/>
      <c r="WIY152" s="377"/>
      <c r="WIZ152" s="377"/>
      <c r="WJA152" s="377"/>
      <c r="WJB152" s="377"/>
      <c r="WJC152" s="377"/>
      <c r="WJD152" s="377"/>
      <c r="WJE152" s="377"/>
      <c r="WJF152" s="377"/>
      <c r="WJG152" s="377"/>
      <c r="WJH152" s="377"/>
      <c r="WJI152" s="377"/>
      <c r="WJJ152" s="377"/>
      <c r="WJK152" s="377"/>
      <c r="WJL152" s="377"/>
      <c r="WJM152" s="377"/>
      <c r="WJN152" s="377"/>
      <c r="WJO152" s="377"/>
      <c r="WJP152" s="377"/>
      <c r="WJQ152" s="377"/>
      <c r="WJR152" s="377"/>
      <c r="WJS152" s="377"/>
      <c r="WJT152" s="377"/>
      <c r="WJU152" s="377"/>
      <c r="WJV152" s="377"/>
      <c r="WJW152" s="377"/>
      <c r="WJX152" s="377"/>
      <c r="WJY152" s="377"/>
      <c r="WJZ152" s="377"/>
      <c r="WKA152" s="377"/>
      <c r="WKB152" s="377"/>
      <c r="WKC152" s="377"/>
      <c r="WKD152" s="377"/>
      <c r="WKE152" s="377"/>
      <c r="WKF152" s="377"/>
      <c r="WKG152" s="377"/>
      <c r="WKH152" s="377"/>
      <c r="WKI152" s="377"/>
      <c r="WKJ152" s="377"/>
      <c r="WKK152" s="377"/>
      <c r="WKL152" s="377"/>
      <c r="WKM152" s="377"/>
      <c r="WKN152" s="377"/>
      <c r="WKO152" s="377"/>
      <c r="WKP152" s="377"/>
      <c r="WKQ152" s="377"/>
      <c r="WKR152" s="377"/>
      <c r="WKS152" s="377"/>
      <c r="WKT152" s="377"/>
      <c r="WKU152" s="377"/>
      <c r="WKV152" s="377"/>
      <c r="WKW152" s="377"/>
      <c r="WKX152" s="377"/>
      <c r="WKY152" s="377"/>
      <c r="WKZ152" s="377"/>
      <c r="WLA152" s="377"/>
      <c r="WLB152" s="377"/>
      <c r="WLC152" s="377"/>
      <c r="WLD152" s="377"/>
      <c r="WLE152" s="377"/>
      <c r="WLF152" s="377"/>
      <c r="WLG152" s="377"/>
      <c r="WLH152" s="377"/>
      <c r="WLI152" s="377"/>
      <c r="WLJ152" s="377"/>
      <c r="WLL152" s="377"/>
      <c r="WLM152" s="377"/>
      <c r="WLN152" s="377"/>
      <c r="WLO152" s="377"/>
      <c r="WLP152" s="377"/>
      <c r="WLQ152" s="377"/>
      <c r="WLR152" s="377"/>
      <c r="WLS152" s="377"/>
      <c r="WLT152" s="377"/>
      <c r="WLU152" s="377"/>
      <c r="WLV152" s="377"/>
      <c r="WLW152" s="377"/>
      <c r="WLX152" s="377"/>
      <c r="WLY152" s="377"/>
      <c r="WLZ152" s="377"/>
      <c r="WMA152" s="377"/>
      <c r="WMB152" s="377"/>
      <c r="WMC152" s="377"/>
      <c r="WMD152" s="377"/>
      <c r="WME152" s="377"/>
      <c r="WMF152" s="377"/>
      <c r="WMG152" s="377"/>
      <c r="WMH152" s="377"/>
      <c r="WMI152" s="377"/>
      <c r="WMJ152" s="377"/>
      <c r="WMK152" s="377"/>
      <c r="WML152" s="377"/>
      <c r="WMM152" s="377"/>
      <c r="WMN152" s="377"/>
      <c r="WMO152" s="377"/>
      <c r="WMP152" s="377"/>
      <c r="WMQ152" s="377"/>
      <c r="WMR152" s="377"/>
      <c r="WMS152" s="377"/>
      <c r="WMT152" s="377"/>
      <c r="WMU152" s="377"/>
      <c r="WMV152" s="377"/>
      <c r="WMW152" s="377"/>
      <c r="WMX152" s="377"/>
      <c r="WMY152" s="377"/>
      <c r="WMZ152" s="377"/>
      <c r="WNA152" s="377"/>
      <c r="WNB152" s="377"/>
      <c r="WNC152" s="377"/>
      <c r="WND152" s="377"/>
      <c r="WNE152" s="377"/>
      <c r="WNF152" s="377"/>
      <c r="WNG152" s="377"/>
      <c r="WNH152" s="377"/>
      <c r="WNI152" s="377"/>
      <c r="WNJ152" s="377"/>
      <c r="WNK152" s="377"/>
      <c r="WNL152" s="377"/>
      <c r="WNM152" s="377"/>
      <c r="WNN152" s="377"/>
      <c r="WNO152" s="377"/>
      <c r="WNP152" s="377"/>
      <c r="WNQ152" s="377"/>
      <c r="WNR152" s="377"/>
      <c r="WNS152" s="377"/>
      <c r="WNT152" s="377"/>
      <c r="WNU152" s="377"/>
      <c r="WNV152" s="377"/>
      <c r="WNW152" s="377"/>
      <c r="WNX152" s="377"/>
      <c r="WNY152" s="377"/>
      <c r="WNZ152" s="377"/>
      <c r="WOA152" s="377"/>
      <c r="WOB152" s="377"/>
      <c r="WOC152" s="377"/>
      <c r="WOD152" s="377"/>
      <c r="WOE152" s="377"/>
      <c r="WOF152" s="377"/>
      <c r="WOG152" s="377"/>
      <c r="WOH152" s="377"/>
      <c r="WOI152" s="377"/>
      <c r="WOJ152" s="377"/>
      <c r="WOK152" s="377"/>
      <c r="WOL152" s="377"/>
      <c r="WOM152" s="377"/>
      <c r="WON152" s="377"/>
      <c r="WOO152" s="377"/>
      <c r="WOP152" s="377"/>
      <c r="WOQ152" s="377"/>
      <c r="WOR152" s="377"/>
      <c r="WOS152" s="377"/>
      <c r="WOT152" s="377"/>
      <c r="WOU152" s="377"/>
      <c r="WOV152" s="377"/>
      <c r="WOW152" s="377"/>
      <c r="WOX152" s="377"/>
      <c r="WOY152" s="377"/>
      <c r="WOZ152" s="377"/>
      <c r="WPA152" s="377"/>
      <c r="WPB152" s="377"/>
      <c r="WPC152" s="377"/>
      <c r="WPD152" s="377"/>
      <c r="WPE152" s="377"/>
      <c r="WPF152" s="377"/>
      <c r="WPG152" s="377"/>
      <c r="WPH152" s="377"/>
      <c r="WPI152" s="377"/>
      <c r="WPJ152" s="377"/>
      <c r="WPK152" s="377"/>
      <c r="WPL152" s="377"/>
      <c r="WPM152" s="377"/>
      <c r="WPN152" s="377"/>
      <c r="WPO152" s="377"/>
      <c r="WPP152" s="377"/>
      <c r="WPQ152" s="377"/>
      <c r="WPR152" s="377"/>
      <c r="WPS152" s="377"/>
      <c r="WPT152" s="377"/>
      <c r="WPU152" s="377"/>
      <c r="WPV152" s="377"/>
      <c r="WPW152" s="377"/>
      <c r="WPX152" s="377"/>
      <c r="WPY152" s="377"/>
      <c r="WPZ152" s="377"/>
      <c r="WQA152" s="377"/>
      <c r="WQB152" s="377"/>
      <c r="WQC152" s="377"/>
      <c r="WQD152" s="377"/>
      <c r="WQE152" s="377"/>
      <c r="WQF152" s="377"/>
      <c r="WQG152" s="377"/>
      <c r="WQH152" s="377"/>
      <c r="WQI152" s="377"/>
      <c r="WQJ152" s="377"/>
      <c r="WQK152" s="377"/>
      <c r="WQL152" s="377"/>
      <c r="WQM152" s="377"/>
      <c r="WQN152" s="377"/>
      <c r="WQO152" s="377"/>
      <c r="WQP152" s="377"/>
      <c r="WQQ152" s="377"/>
      <c r="WQR152" s="377"/>
      <c r="WQS152" s="377"/>
      <c r="WQT152" s="377"/>
      <c r="WQU152" s="377"/>
      <c r="WQV152" s="377"/>
      <c r="WQW152" s="377"/>
      <c r="WQX152" s="377"/>
      <c r="WQY152" s="377"/>
      <c r="WQZ152" s="377"/>
      <c r="WRA152" s="377"/>
      <c r="WRB152" s="377"/>
      <c r="WRC152" s="377"/>
      <c r="WRD152" s="377"/>
      <c r="WRE152" s="377"/>
      <c r="WRF152" s="377"/>
      <c r="WRG152" s="377"/>
      <c r="WRH152" s="377"/>
      <c r="WRI152" s="377"/>
      <c r="WRJ152" s="377"/>
      <c r="WRK152" s="377"/>
      <c r="WRL152" s="377"/>
      <c r="WRM152" s="377"/>
      <c r="WRN152" s="377"/>
      <c r="WRO152" s="377"/>
      <c r="WRP152" s="377"/>
      <c r="WRQ152" s="377"/>
      <c r="WRR152" s="377"/>
      <c r="WRS152" s="377"/>
      <c r="WRT152" s="377"/>
      <c r="WRU152" s="377"/>
      <c r="WRV152" s="377"/>
      <c r="WRW152" s="377"/>
      <c r="WRX152" s="377"/>
      <c r="WRY152" s="377"/>
      <c r="WRZ152" s="377"/>
      <c r="WSA152" s="377"/>
      <c r="WSB152" s="377"/>
      <c r="WSC152" s="377"/>
      <c r="WSD152" s="377"/>
      <c r="WSE152" s="377"/>
      <c r="WSF152" s="377"/>
      <c r="WSG152" s="377"/>
      <c r="WSH152" s="377"/>
      <c r="WSI152" s="377"/>
      <c r="WSJ152" s="377"/>
      <c r="WSK152" s="377"/>
      <c r="WSL152" s="377"/>
      <c r="WSM152" s="377"/>
      <c r="WSN152" s="377"/>
      <c r="WSO152" s="377"/>
      <c r="WSP152" s="377"/>
      <c r="WSQ152" s="377"/>
      <c r="WSR152" s="377"/>
      <c r="WSS152" s="377"/>
      <c r="WST152" s="377"/>
      <c r="WSU152" s="377"/>
      <c r="WSV152" s="377"/>
      <c r="WSW152" s="377"/>
      <c r="WSX152" s="377"/>
      <c r="WSY152" s="377"/>
      <c r="WSZ152" s="377"/>
      <c r="WTA152" s="377"/>
      <c r="WTB152" s="377"/>
      <c r="WTC152" s="377"/>
      <c r="WTD152" s="377"/>
      <c r="WTE152" s="377"/>
      <c r="WTF152" s="377"/>
      <c r="WTG152" s="377"/>
      <c r="WTH152" s="377"/>
      <c r="WTI152" s="377"/>
      <c r="WTJ152" s="377"/>
      <c r="WTK152" s="377"/>
      <c r="WTL152" s="377"/>
      <c r="WTM152" s="377"/>
      <c r="WTN152" s="377"/>
      <c r="WTO152" s="377"/>
      <c r="WTP152" s="377"/>
      <c r="WTQ152" s="377"/>
      <c r="WTR152" s="377"/>
      <c r="WTS152" s="377"/>
      <c r="WTT152" s="377"/>
      <c r="WTU152" s="377"/>
      <c r="WTV152" s="377"/>
      <c r="WTW152" s="377"/>
      <c r="WTX152" s="377"/>
      <c r="WTY152" s="377"/>
      <c r="WTZ152" s="377"/>
      <c r="WUA152" s="377"/>
      <c r="WUB152" s="377"/>
      <c r="WUC152" s="377"/>
      <c r="WUD152" s="377"/>
      <c r="WUE152" s="377"/>
      <c r="WUF152" s="377"/>
      <c r="WUG152" s="377"/>
      <c r="WUH152" s="377"/>
      <c r="WUI152" s="377"/>
      <c r="WUJ152" s="377"/>
      <c r="WUK152" s="377"/>
      <c r="WUL152" s="377"/>
      <c r="WUM152" s="377"/>
      <c r="WUN152" s="377"/>
      <c r="WUO152" s="377"/>
      <c r="WUP152" s="377"/>
      <c r="WUQ152" s="377"/>
      <c r="WUR152" s="377"/>
      <c r="WUS152" s="377"/>
      <c r="WUT152" s="377"/>
      <c r="WUU152" s="377"/>
      <c r="WUV152" s="377"/>
      <c r="WUW152" s="377"/>
      <c r="WUX152" s="377"/>
      <c r="WUY152" s="377"/>
      <c r="WUZ152" s="377"/>
      <c r="WVA152" s="377"/>
      <c r="WVB152" s="377"/>
      <c r="WVC152" s="377"/>
      <c r="WVD152" s="377"/>
      <c r="WVE152" s="377"/>
      <c r="WVF152" s="377"/>
      <c r="WVH152" s="377"/>
      <c r="WVI152" s="377"/>
      <c r="WVJ152" s="377"/>
      <c r="WVK152" s="377"/>
      <c r="WVL152" s="377"/>
      <c r="WVM152" s="377"/>
      <c r="WVN152" s="377"/>
      <c r="WVO152" s="377"/>
      <c r="WVP152" s="377"/>
      <c r="WVQ152" s="377"/>
      <c r="WVR152" s="377"/>
      <c r="WVS152" s="377"/>
      <c r="WVT152" s="377"/>
      <c r="WVU152" s="377"/>
      <c r="WVV152" s="377"/>
      <c r="WVW152" s="377"/>
      <c r="WVX152" s="377"/>
      <c r="WVY152" s="377"/>
      <c r="WVZ152" s="377"/>
      <c r="WWA152" s="377"/>
      <c r="WWB152" s="377"/>
      <c r="WWC152" s="377"/>
      <c r="WWD152" s="377"/>
      <c r="WWE152" s="377"/>
      <c r="WWF152" s="377"/>
      <c r="WWG152" s="377"/>
      <c r="WWH152" s="377"/>
      <c r="WWI152" s="377"/>
      <c r="WWJ152" s="377"/>
      <c r="WWK152" s="377"/>
      <c r="WWL152" s="377"/>
      <c r="WWM152" s="377"/>
      <c r="WWN152" s="377"/>
      <c r="WWO152" s="377"/>
      <c r="WWP152" s="377"/>
      <c r="WWQ152" s="377"/>
      <c r="WWR152" s="377"/>
      <c r="WWS152" s="377"/>
      <c r="WWT152" s="377"/>
      <c r="WWU152" s="377"/>
      <c r="WWV152" s="377"/>
      <c r="WWW152" s="377"/>
      <c r="WWX152" s="377"/>
      <c r="WWY152" s="377"/>
      <c r="WWZ152" s="377"/>
      <c r="WXA152" s="377"/>
      <c r="WXB152" s="377"/>
      <c r="WXC152" s="377"/>
      <c r="WXD152" s="377"/>
      <c r="WXE152" s="377"/>
      <c r="WXF152" s="377"/>
      <c r="WXG152" s="377"/>
      <c r="WXH152" s="377"/>
      <c r="WXI152" s="377"/>
      <c r="WXJ152" s="377"/>
      <c r="WXK152" s="377"/>
      <c r="WXL152" s="377"/>
      <c r="WXM152" s="377"/>
      <c r="WXN152" s="377"/>
      <c r="WXO152" s="377"/>
      <c r="WXP152" s="377"/>
      <c r="WXQ152" s="377"/>
      <c r="WXR152" s="377"/>
      <c r="WXS152" s="377"/>
      <c r="WXT152" s="377"/>
      <c r="WXU152" s="377"/>
      <c r="WXV152" s="377"/>
      <c r="WXW152" s="377"/>
      <c r="WXX152" s="377"/>
      <c r="WXY152" s="377"/>
      <c r="WXZ152" s="377"/>
      <c r="WYA152" s="377"/>
      <c r="WYB152" s="377"/>
      <c r="WYC152" s="377"/>
      <c r="WYD152" s="377"/>
      <c r="WYE152" s="377"/>
      <c r="WYF152" s="377"/>
      <c r="WYG152" s="377"/>
      <c r="WYH152" s="377"/>
      <c r="WYI152" s="377"/>
      <c r="WYJ152" s="377"/>
      <c r="WYK152" s="377"/>
      <c r="WYL152" s="377"/>
      <c r="WYM152" s="377"/>
      <c r="WYN152" s="377"/>
      <c r="WYO152" s="377"/>
      <c r="WYP152" s="377"/>
      <c r="WYQ152" s="377"/>
      <c r="WYR152" s="377"/>
      <c r="WYS152" s="377"/>
      <c r="WYT152" s="377"/>
      <c r="WYU152" s="377"/>
      <c r="WYV152" s="377"/>
      <c r="WYW152" s="377"/>
      <c r="WYX152" s="377"/>
      <c r="WYY152" s="377"/>
      <c r="WYZ152" s="377"/>
      <c r="WZA152" s="377"/>
      <c r="WZB152" s="377"/>
      <c r="WZC152" s="377"/>
      <c r="WZD152" s="377"/>
      <c r="WZE152" s="377"/>
      <c r="WZF152" s="377"/>
      <c r="WZG152" s="377"/>
      <c r="WZH152" s="377"/>
      <c r="WZI152" s="377"/>
      <c r="WZJ152" s="377"/>
      <c r="WZK152" s="377"/>
      <c r="WZL152" s="377"/>
      <c r="WZM152" s="377"/>
      <c r="WZN152" s="377"/>
      <c r="WZO152" s="377"/>
      <c r="WZP152" s="377"/>
      <c r="WZQ152" s="377"/>
      <c r="WZR152" s="377"/>
      <c r="WZS152" s="377"/>
      <c r="WZT152" s="377"/>
      <c r="WZU152" s="377"/>
      <c r="WZV152" s="377"/>
      <c r="WZW152" s="377"/>
      <c r="WZX152" s="377"/>
      <c r="WZY152" s="377"/>
      <c r="WZZ152" s="377"/>
      <c r="XAA152" s="377"/>
      <c r="XAB152" s="377"/>
      <c r="XAC152" s="377"/>
      <c r="XAD152" s="377"/>
      <c r="XAE152" s="377"/>
      <c r="XAF152" s="377"/>
      <c r="XAG152" s="377"/>
      <c r="XAH152" s="377"/>
      <c r="XAI152" s="377"/>
      <c r="XAJ152" s="377"/>
      <c r="XAK152" s="377"/>
      <c r="XAL152" s="377"/>
      <c r="XAM152" s="377"/>
      <c r="XAN152" s="377"/>
      <c r="XAO152" s="377"/>
      <c r="XAP152" s="377"/>
      <c r="XAQ152" s="377"/>
      <c r="XAR152" s="377"/>
      <c r="XAS152" s="377"/>
      <c r="XAT152" s="377"/>
      <c r="XAU152" s="377"/>
      <c r="XAV152" s="377"/>
      <c r="XAW152" s="377"/>
      <c r="XAX152" s="377"/>
      <c r="XAY152" s="377"/>
      <c r="XAZ152" s="377"/>
      <c r="XBA152" s="377"/>
      <c r="XBB152" s="377"/>
      <c r="XBC152" s="377"/>
      <c r="XBD152" s="377"/>
      <c r="XBE152" s="377"/>
      <c r="XBF152" s="377"/>
      <c r="XBG152" s="377"/>
      <c r="XBH152" s="377"/>
      <c r="XBI152" s="377"/>
      <c r="XBJ152" s="377"/>
      <c r="XBK152" s="377"/>
      <c r="XBL152" s="377"/>
      <c r="XBM152" s="377"/>
      <c r="XBN152" s="377"/>
      <c r="XBO152" s="377"/>
      <c r="XBP152" s="377"/>
      <c r="XBQ152" s="377"/>
      <c r="XBR152" s="377"/>
      <c r="XBS152" s="377"/>
      <c r="XBT152" s="377"/>
      <c r="XBU152" s="377"/>
      <c r="XBV152" s="377"/>
      <c r="XBW152" s="377"/>
      <c r="XBX152" s="377"/>
      <c r="XBY152" s="377"/>
      <c r="XBZ152" s="377"/>
      <c r="XCA152" s="377"/>
      <c r="XCB152" s="377"/>
      <c r="XCC152" s="377"/>
      <c r="XCD152" s="377"/>
      <c r="XCE152" s="377"/>
      <c r="XCF152" s="377"/>
      <c r="XCG152" s="377"/>
      <c r="XCH152" s="377"/>
      <c r="XCI152" s="377"/>
      <c r="XCJ152" s="377"/>
      <c r="XCK152" s="377"/>
      <c r="XCL152" s="377"/>
      <c r="XCM152" s="377"/>
      <c r="XCN152" s="377"/>
      <c r="XCO152" s="377"/>
      <c r="XCP152" s="377"/>
      <c r="XCQ152" s="377"/>
      <c r="XCR152" s="377"/>
      <c r="XCS152" s="377"/>
      <c r="XCT152" s="377"/>
      <c r="XCU152" s="377"/>
      <c r="XCV152" s="377"/>
      <c r="XCW152" s="377"/>
      <c r="XCX152" s="377"/>
      <c r="XCY152" s="377"/>
      <c r="XCZ152" s="377"/>
      <c r="XDA152" s="377"/>
      <c r="XDB152" s="377"/>
      <c r="XDC152" s="377"/>
      <c r="XDD152" s="377"/>
      <c r="XDE152" s="377"/>
      <c r="XDF152" s="377"/>
      <c r="XDG152" s="377"/>
      <c r="XDH152" s="377"/>
      <c r="XDI152" s="377"/>
      <c r="XDJ152" s="377"/>
      <c r="XDK152" s="377"/>
      <c r="XDL152" s="377"/>
      <c r="XDM152" s="377"/>
      <c r="XDN152" s="377"/>
      <c r="XDO152" s="377"/>
      <c r="XDP152" s="377"/>
      <c r="XDQ152" s="377"/>
      <c r="XDR152" s="377"/>
      <c r="XDS152" s="377"/>
      <c r="XDT152" s="377"/>
      <c r="XDU152" s="377"/>
      <c r="XDV152" s="377"/>
      <c r="XDW152" s="377"/>
      <c r="XDX152" s="377"/>
      <c r="XDY152" s="377"/>
      <c r="XDZ152" s="377"/>
      <c r="XEA152" s="377"/>
      <c r="XEB152" s="377"/>
      <c r="XEC152" s="377"/>
      <c r="XED152" s="377"/>
      <c r="XEE152" s="377"/>
      <c r="XEF152" s="377"/>
      <c r="XEG152" s="377"/>
      <c r="XEH152" s="377"/>
      <c r="XEI152" s="377"/>
      <c r="XEJ152" s="377"/>
      <c r="XEK152" s="377"/>
      <c r="XEL152" s="377"/>
      <c r="XEM152" s="377"/>
      <c r="XEN152" s="377"/>
      <c r="XEO152" s="377"/>
      <c r="XEP152" s="377"/>
      <c r="XEQ152" s="377"/>
      <c r="XER152" s="377"/>
      <c r="XES152" s="377"/>
      <c r="XET152" s="377"/>
      <c r="XEU152" s="377"/>
      <c r="XEV152" s="377"/>
      <c r="XEW152" s="377"/>
      <c r="XEX152" s="377"/>
      <c r="XEY152" s="377"/>
      <c r="XEZ152" s="377"/>
      <c r="XFA152" s="377"/>
      <c r="XFB152" s="377"/>
      <c r="XFC152" s="377"/>
      <c r="XFD152" s="377"/>
    </row>
    <row r="153" spans="1:16384" ht="62.25" customHeight="1" x14ac:dyDescent="0.25">
      <c r="A153" s="377"/>
      <c r="B153" s="350" t="s">
        <v>833</v>
      </c>
      <c r="C153" s="350" t="s">
        <v>892</v>
      </c>
      <c r="D153" s="375" t="s">
        <v>1349</v>
      </c>
      <c r="E153" s="375">
        <v>1085908704</v>
      </c>
      <c r="F153" s="375" t="s">
        <v>843</v>
      </c>
      <c r="G153" s="375" t="s">
        <v>1350</v>
      </c>
      <c r="H153" s="378">
        <v>40718</v>
      </c>
      <c r="I153" s="375" t="s">
        <v>130</v>
      </c>
      <c r="J153" s="350" t="s">
        <v>859</v>
      </c>
      <c r="K153" s="376" t="s">
        <v>1351</v>
      </c>
      <c r="L153" s="376" t="s">
        <v>1352</v>
      </c>
      <c r="M153" s="379" t="s">
        <v>130</v>
      </c>
      <c r="N153" s="379" t="s">
        <v>130</v>
      </c>
      <c r="O153" s="379" t="s">
        <v>130</v>
      </c>
      <c r="P153" s="489" t="s">
        <v>169</v>
      </c>
      <c r="Q153" s="490"/>
      <c r="R153" s="377"/>
      <c r="S153" s="377"/>
      <c r="T153" s="377"/>
      <c r="U153" s="377"/>
      <c r="V153" s="377"/>
      <c r="W153" s="377"/>
      <c r="X153" s="377"/>
      <c r="Y153" s="377"/>
      <c r="Z153" s="377"/>
      <c r="AA153" s="377"/>
      <c r="AB153" s="377"/>
      <c r="AC153" s="377"/>
      <c r="AD153" s="377"/>
      <c r="AE153" s="377"/>
      <c r="AF153" s="377"/>
      <c r="AG153" s="377"/>
      <c r="AH153" s="377"/>
      <c r="AI153" s="377"/>
      <c r="AJ153" s="377"/>
      <c r="AK153" s="377"/>
      <c r="AL153" s="377"/>
      <c r="AM153" s="377"/>
      <c r="AN153" s="377"/>
      <c r="AO153" s="377"/>
      <c r="AP153" s="377"/>
      <c r="AQ153" s="377"/>
      <c r="AR153" s="377"/>
      <c r="AS153" s="377"/>
      <c r="AT153" s="377"/>
      <c r="AU153" s="377"/>
      <c r="AV153" s="377"/>
      <c r="AW153" s="377"/>
      <c r="AX153" s="377"/>
      <c r="AY153" s="377"/>
      <c r="AZ153" s="377"/>
      <c r="BA153" s="377"/>
      <c r="BB153" s="377"/>
      <c r="BC153" s="377"/>
      <c r="BD153" s="377"/>
      <c r="BE153" s="377"/>
      <c r="BF153" s="377"/>
      <c r="BG153" s="377"/>
      <c r="BH153" s="377"/>
      <c r="BI153" s="377"/>
      <c r="BJ153" s="377"/>
      <c r="BK153" s="377"/>
      <c r="BL153" s="377"/>
      <c r="BM153" s="377"/>
      <c r="BN153" s="377"/>
      <c r="BO153" s="377"/>
      <c r="BP153" s="377"/>
      <c r="BQ153" s="377"/>
      <c r="BR153" s="377"/>
      <c r="BS153" s="377"/>
      <c r="BT153" s="377"/>
      <c r="BU153" s="377"/>
      <c r="BV153" s="377"/>
      <c r="BW153" s="377"/>
      <c r="BX153" s="377"/>
      <c r="BY153" s="377"/>
      <c r="BZ153" s="377"/>
      <c r="CA153" s="377"/>
      <c r="CB153" s="377"/>
      <c r="CC153" s="377"/>
      <c r="CD153" s="377"/>
      <c r="CE153" s="377"/>
      <c r="CF153" s="377"/>
      <c r="CG153" s="377"/>
      <c r="CH153" s="377"/>
      <c r="CI153" s="377"/>
      <c r="CJ153" s="377"/>
      <c r="CK153" s="377"/>
      <c r="CL153" s="377"/>
      <c r="CM153" s="377"/>
      <c r="CN153" s="377"/>
      <c r="CO153" s="377"/>
      <c r="CP153" s="377"/>
      <c r="CQ153" s="377"/>
      <c r="CR153" s="377"/>
      <c r="CS153" s="377"/>
      <c r="CT153" s="377"/>
      <c r="CU153" s="377"/>
      <c r="CV153" s="377"/>
      <c r="CW153" s="377"/>
      <c r="CX153" s="377"/>
      <c r="CY153" s="377"/>
      <c r="CZ153" s="377"/>
      <c r="DA153" s="377"/>
      <c r="DB153" s="377"/>
      <c r="DC153" s="377"/>
      <c r="DD153" s="377"/>
      <c r="DE153" s="377"/>
      <c r="DF153" s="377"/>
      <c r="DG153" s="377"/>
      <c r="DH153" s="377"/>
      <c r="DI153" s="377"/>
      <c r="DJ153" s="377"/>
      <c r="DK153" s="377"/>
      <c r="DL153" s="377"/>
      <c r="DM153" s="377"/>
      <c r="DN153" s="377"/>
      <c r="DO153" s="377"/>
      <c r="DP153" s="377"/>
      <c r="DQ153" s="377"/>
      <c r="DR153" s="377"/>
      <c r="DS153" s="377"/>
      <c r="DT153" s="377"/>
      <c r="DU153" s="377"/>
      <c r="DV153" s="377"/>
      <c r="DW153" s="377"/>
      <c r="DX153" s="377"/>
      <c r="DY153" s="377"/>
      <c r="DZ153" s="377"/>
      <c r="EA153" s="377"/>
      <c r="EB153" s="377"/>
      <c r="EC153" s="377"/>
      <c r="ED153" s="377"/>
      <c r="EE153" s="377"/>
      <c r="EF153" s="377"/>
      <c r="EG153" s="377"/>
      <c r="EH153" s="377"/>
      <c r="EI153" s="377"/>
      <c r="EJ153" s="377"/>
      <c r="EK153" s="377"/>
      <c r="EL153" s="377"/>
      <c r="EM153" s="377"/>
      <c r="EN153" s="377"/>
      <c r="EO153" s="377"/>
      <c r="EP153" s="377"/>
      <c r="EQ153" s="377"/>
      <c r="ER153" s="377"/>
      <c r="ES153" s="377"/>
      <c r="ET153" s="377"/>
      <c r="EU153" s="377"/>
      <c r="EV153" s="377"/>
      <c r="EW153" s="377"/>
      <c r="EX153" s="377"/>
      <c r="EY153" s="377"/>
      <c r="EZ153" s="377"/>
      <c r="FA153" s="377"/>
      <c r="FB153" s="377"/>
      <c r="FC153" s="377"/>
      <c r="FD153" s="377"/>
      <c r="FE153" s="377"/>
      <c r="FF153" s="377"/>
      <c r="FG153" s="377"/>
      <c r="FH153" s="377"/>
      <c r="FI153" s="377"/>
      <c r="FJ153" s="377"/>
      <c r="FK153" s="377"/>
      <c r="FL153" s="377"/>
      <c r="FM153" s="377"/>
      <c r="FN153" s="377"/>
      <c r="FO153" s="377"/>
      <c r="FP153" s="377"/>
      <c r="FQ153" s="377"/>
      <c r="FR153" s="377"/>
      <c r="FS153" s="377"/>
      <c r="FT153" s="377"/>
      <c r="FU153" s="377"/>
      <c r="FV153" s="377"/>
      <c r="FW153" s="377"/>
      <c r="FX153" s="377"/>
      <c r="FY153" s="377"/>
      <c r="FZ153" s="377"/>
      <c r="GA153" s="377"/>
      <c r="GB153" s="377"/>
      <c r="GC153" s="377"/>
      <c r="GD153" s="377"/>
      <c r="GE153" s="377"/>
      <c r="GF153" s="377"/>
      <c r="GG153" s="377"/>
      <c r="GH153" s="377"/>
      <c r="GI153" s="377"/>
      <c r="GJ153" s="377"/>
      <c r="GK153" s="377"/>
      <c r="GL153" s="377"/>
      <c r="GM153" s="377"/>
      <c r="GN153" s="377"/>
      <c r="GO153" s="377"/>
      <c r="GP153" s="377"/>
      <c r="GQ153" s="377"/>
      <c r="GR153" s="377"/>
      <c r="GS153" s="377"/>
      <c r="GT153" s="377"/>
      <c r="GU153" s="377"/>
      <c r="GV153" s="377"/>
      <c r="GW153" s="377"/>
      <c r="GX153" s="377"/>
      <c r="GY153" s="377"/>
      <c r="GZ153" s="377"/>
      <c r="HA153" s="377"/>
      <c r="HB153" s="377"/>
      <c r="HC153" s="377"/>
      <c r="HD153" s="377"/>
      <c r="HE153" s="377"/>
      <c r="HF153" s="377"/>
      <c r="HG153" s="377"/>
      <c r="HH153" s="377"/>
      <c r="HI153" s="377"/>
      <c r="HJ153" s="377"/>
      <c r="HK153" s="377"/>
      <c r="HL153" s="377"/>
      <c r="HM153" s="377"/>
      <c r="HN153" s="377"/>
      <c r="HO153" s="377"/>
      <c r="HP153" s="377"/>
      <c r="HQ153" s="377"/>
      <c r="HR153" s="377"/>
      <c r="HS153" s="377"/>
      <c r="HT153" s="377"/>
      <c r="HU153" s="377"/>
      <c r="HV153" s="377"/>
      <c r="HW153" s="377"/>
      <c r="HX153" s="377"/>
      <c r="HY153" s="377"/>
      <c r="HZ153" s="377"/>
      <c r="IA153" s="377"/>
      <c r="IB153" s="377"/>
      <c r="IC153" s="377"/>
      <c r="ID153" s="377"/>
      <c r="IE153" s="377"/>
      <c r="IF153" s="377"/>
      <c r="IG153" s="377"/>
      <c r="IH153" s="377"/>
      <c r="II153" s="377"/>
      <c r="IJ153" s="377"/>
      <c r="IK153" s="377"/>
      <c r="IL153" s="377"/>
      <c r="IM153" s="377"/>
      <c r="IN153" s="377"/>
      <c r="IO153" s="377"/>
      <c r="IP153" s="377"/>
      <c r="IQ153" s="377"/>
      <c r="IR153" s="377"/>
      <c r="IS153" s="377"/>
      <c r="IT153" s="377"/>
      <c r="IV153" s="377"/>
      <c r="IW153" s="377"/>
      <c r="IX153" s="377"/>
      <c r="IY153" s="377"/>
      <c r="IZ153" s="377"/>
      <c r="JA153" s="377"/>
      <c r="JB153" s="377"/>
      <c r="JC153" s="377"/>
      <c r="JD153" s="377"/>
      <c r="JE153" s="377"/>
      <c r="JF153" s="377"/>
      <c r="JG153" s="377"/>
      <c r="JH153" s="377"/>
      <c r="JI153" s="377"/>
      <c r="JJ153" s="377"/>
      <c r="JK153" s="377"/>
      <c r="JL153" s="377"/>
      <c r="JM153" s="377"/>
      <c r="JN153" s="377"/>
      <c r="JO153" s="377"/>
      <c r="JP153" s="377"/>
      <c r="JQ153" s="377"/>
      <c r="JR153" s="377"/>
      <c r="JS153" s="377"/>
      <c r="JT153" s="377"/>
      <c r="JU153" s="377"/>
      <c r="JV153" s="377"/>
      <c r="JW153" s="377"/>
      <c r="JX153" s="377"/>
      <c r="JY153" s="377"/>
      <c r="JZ153" s="377"/>
      <c r="KA153" s="377"/>
      <c r="KB153" s="377"/>
      <c r="KC153" s="377"/>
      <c r="KD153" s="377"/>
      <c r="KE153" s="377"/>
      <c r="KF153" s="377"/>
      <c r="KG153" s="377"/>
      <c r="KH153" s="377"/>
      <c r="KI153" s="377"/>
      <c r="KJ153" s="377"/>
      <c r="KK153" s="377"/>
      <c r="KL153" s="377"/>
      <c r="KM153" s="377"/>
      <c r="KN153" s="377"/>
      <c r="KO153" s="377"/>
      <c r="KP153" s="377"/>
      <c r="KQ153" s="377"/>
      <c r="KR153" s="377"/>
      <c r="KS153" s="377"/>
      <c r="KT153" s="377"/>
      <c r="KU153" s="377"/>
      <c r="KV153" s="377"/>
      <c r="KW153" s="377"/>
      <c r="KX153" s="377"/>
      <c r="KY153" s="377"/>
      <c r="KZ153" s="377"/>
      <c r="LA153" s="377"/>
      <c r="LB153" s="377"/>
      <c r="LC153" s="377"/>
      <c r="LD153" s="377"/>
      <c r="LE153" s="377"/>
      <c r="LF153" s="377"/>
      <c r="LG153" s="377"/>
      <c r="LH153" s="377"/>
      <c r="LI153" s="377"/>
      <c r="LJ153" s="377"/>
      <c r="LK153" s="377"/>
      <c r="LL153" s="377"/>
      <c r="LM153" s="377"/>
      <c r="LN153" s="377"/>
      <c r="LO153" s="377"/>
      <c r="LP153" s="377"/>
      <c r="LQ153" s="377"/>
      <c r="LR153" s="377"/>
      <c r="LS153" s="377"/>
      <c r="LT153" s="377"/>
      <c r="LU153" s="377"/>
      <c r="LV153" s="377"/>
      <c r="LW153" s="377"/>
      <c r="LX153" s="377"/>
      <c r="LY153" s="377"/>
      <c r="LZ153" s="377"/>
      <c r="MA153" s="377"/>
      <c r="MB153" s="377"/>
      <c r="MC153" s="377"/>
      <c r="MD153" s="377"/>
      <c r="ME153" s="377"/>
      <c r="MF153" s="377"/>
      <c r="MG153" s="377"/>
      <c r="MH153" s="377"/>
      <c r="MI153" s="377"/>
      <c r="MJ153" s="377"/>
      <c r="MK153" s="377"/>
      <c r="ML153" s="377"/>
      <c r="MM153" s="377"/>
      <c r="MN153" s="377"/>
      <c r="MO153" s="377"/>
      <c r="MP153" s="377"/>
      <c r="MQ153" s="377"/>
      <c r="MR153" s="377"/>
      <c r="MS153" s="377"/>
      <c r="MT153" s="377"/>
      <c r="MU153" s="377"/>
      <c r="MV153" s="377"/>
      <c r="MW153" s="377"/>
      <c r="MX153" s="377"/>
      <c r="MY153" s="377"/>
      <c r="MZ153" s="377"/>
      <c r="NA153" s="377"/>
      <c r="NB153" s="377"/>
      <c r="NC153" s="377"/>
      <c r="ND153" s="377"/>
      <c r="NE153" s="377"/>
      <c r="NF153" s="377"/>
      <c r="NG153" s="377"/>
      <c r="NH153" s="377"/>
      <c r="NI153" s="377"/>
      <c r="NJ153" s="377"/>
      <c r="NK153" s="377"/>
      <c r="NL153" s="377"/>
      <c r="NM153" s="377"/>
      <c r="NN153" s="377"/>
      <c r="NO153" s="377"/>
      <c r="NP153" s="377"/>
      <c r="NQ153" s="377"/>
      <c r="NR153" s="377"/>
      <c r="NS153" s="377"/>
      <c r="NT153" s="377"/>
      <c r="NU153" s="377"/>
      <c r="NV153" s="377"/>
      <c r="NW153" s="377"/>
      <c r="NX153" s="377"/>
      <c r="NY153" s="377"/>
      <c r="NZ153" s="377"/>
      <c r="OA153" s="377"/>
      <c r="OB153" s="377"/>
      <c r="OC153" s="377"/>
      <c r="OD153" s="377"/>
      <c r="OE153" s="377"/>
      <c r="OF153" s="377"/>
      <c r="OG153" s="377"/>
      <c r="OH153" s="377"/>
      <c r="OI153" s="377"/>
      <c r="OJ153" s="377"/>
      <c r="OK153" s="377"/>
      <c r="OL153" s="377"/>
      <c r="OM153" s="377"/>
      <c r="ON153" s="377"/>
      <c r="OO153" s="377"/>
      <c r="OP153" s="377"/>
      <c r="OQ153" s="377"/>
      <c r="OR153" s="377"/>
      <c r="OS153" s="377"/>
      <c r="OT153" s="377"/>
      <c r="OU153" s="377"/>
      <c r="OV153" s="377"/>
      <c r="OW153" s="377"/>
      <c r="OX153" s="377"/>
      <c r="OY153" s="377"/>
      <c r="OZ153" s="377"/>
      <c r="PA153" s="377"/>
      <c r="PB153" s="377"/>
      <c r="PC153" s="377"/>
      <c r="PD153" s="377"/>
      <c r="PE153" s="377"/>
      <c r="PF153" s="377"/>
      <c r="PG153" s="377"/>
      <c r="PH153" s="377"/>
      <c r="PI153" s="377"/>
      <c r="PJ153" s="377"/>
      <c r="PK153" s="377"/>
      <c r="PL153" s="377"/>
      <c r="PM153" s="377"/>
      <c r="PN153" s="377"/>
      <c r="PO153" s="377"/>
      <c r="PP153" s="377"/>
      <c r="PQ153" s="377"/>
      <c r="PR153" s="377"/>
      <c r="PS153" s="377"/>
      <c r="PT153" s="377"/>
      <c r="PU153" s="377"/>
      <c r="PV153" s="377"/>
      <c r="PW153" s="377"/>
      <c r="PX153" s="377"/>
      <c r="PY153" s="377"/>
      <c r="PZ153" s="377"/>
      <c r="QA153" s="377"/>
      <c r="QB153" s="377"/>
      <c r="QC153" s="377"/>
      <c r="QD153" s="377"/>
      <c r="QE153" s="377"/>
      <c r="QF153" s="377"/>
      <c r="QG153" s="377"/>
      <c r="QH153" s="377"/>
      <c r="QI153" s="377"/>
      <c r="QJ153" s="377"/>
      <c r="QK153" s="377"/>
      <c r="QL153" s="377"/>
      <c r="QM153" s="377"/>
      <c r="QN153" s="377"/>
      <c r="QO153" s="377"/>
      <c r="QP153" s="377"/>
      <c r="QQ153" s="377"/>
      <c r="QR153" s="377"/>
      <c r="QS153" s="377"/>
      <c r="QT153" s="377"/>
      <c r="QU153" s="377"/>
      <c r="QV153" s="377"/>
      <c r="QW153" s="377"/>
      <c r="QX153" s="377"/>
      <c r="QY153" s="377"/>
      <c r="QZ153" s="377"/>
      <c r="RA153" s="377"/>
      <c r="RB153" s="377"/>
      <c r="RC153" s="377"/>
      <c r="RD153" s="377"/>
      <c r="RE153" s="377"/>
      <c r="RF153" s="377"/>
      <c r="RG153" s="377"/>
      <c r="RH153" s="377"/>
      <c r="RI153" s="377"/>
      <c r="RJ153" s="377"/>
      <c r="RK153" s="377"/>
      <c r="RL153" s="377"/>
      <c r="RM153" s="377"/>
      <c r="RN153" s="377"/>
      <c r="RO153" s="377"/>
      <c r="RP153" s="377"/>
      <c r="RQ153" s="377"/>
      <c r="RR153" s="377"/>
      <c r="RS153" s="377"/>
      <c r="RT153" s="377"/>
      <c r="RU153" s="377"/>
      <c r="RV153" s="377"/>
      <c r="RW153" s="377"/>
      <c r="RX153" s="377"/>
      <c r="RY153" s="377"/>
      <c r="RZ153" s="377"/>
      <c r="SA153" s="377"/>
      <c r="SB153" s="377"/>
      <c r="SC153" s="377"/>
      <c r="SD153" s="377"/>
      <c r="SE153" s="377"/>
      <c r="SF153" s="377"/>
      <c r="SG153" s="377"/>
      <c r="SH153" s="377"/>
      <c r="SI153" s="377"/>
      <c r="SJ153" s="377"/>
      <c r="SK153" s="377"/>
      <c r="SL153" s="377"/>
      <c r="SM153" s="377"/>
      <c r="SN153" s="377"/>
      <c r="SO153" s="377"/>
      <c r="SP153" s="377"/>
      <c r="SR153" s="377"/>
      <c r="SS153" s="377"/>
      <c r="ST153" s="377"/>
      <c r="SU153" s="377"/>
      <c r="SV153" s="377"/>
      <c r="SW153" s="377"/>
      <c r="SX153" s="377"/>
      <c r="SY153" s="377"/>
      <c r="SZ153" s="377"/>
      <c r="TA153" s="377"/>
      <c r="TB153" s="377"/>
      <c r="TC153" s="377"/>
      <c r="TD153" s="377"/>
      <c r="TE153" s="377"/>
      <c r="TF153" s="377"/>
      <c r="TG153" s="377"/>
      <c r="TH153" s="377"/>
      <c r="TI153" s="377"/>
      <c r="TJ153" s="377"/>
      <c r="TK153" s="377"/>
      <c r="TL153" s="377"/>
      <c r="TM153" s="377"/>
      <c r="TN153" s="377"/>
      <c r="TO153" s="377"/>
      <c r="TP153" s="377"/>
      <c r="TQ153" s="377"/>
      <c r="TR153" s="377"/>
      <c r="TS153" s="377"/>
      <c r="TT153" s="377"/>
      <c r="TU153" s="377"/>
      <c r="TV153" s="377"/>
      <c r="TW153" s="377"/>
      <c r="TX153" s="377"/>
      <c r="TY153" s="377"/>
      <c r="TZ153" s="377"/>
      <c r="UA153" s="377"/>
      <c r="UB153" s="377"/>
      <c r="UC153" s="377"/>
      <c r="UD153" s="377"/>
      <c r="UE153" s="377"/>
      <c r="UF153" s="377"/>
      <c r="UG153" s="377"/>
      <c r="UH153" s="377"/>
      <c r="UI153" s="377"/>
      <c r="UJ153" s="377"/>
      <c r="UK153" s="377"/>
      <c r="UL153" s="377"/>
      <c r="UM153" s="377"/>
      <c r="UN153" s="377"/>
      <c r="UO153" s="377"/>
      <c r="UP153" s="377"/>
      <c r="UQ153" s="377"/>
      <c r="UR153" s="377"/>
      <c r="US153" s="377"/>
      <c r="UT153" s="377"/>
      <c r="UU153" s="377"/>
      <c r="UV153" s="377"/>
      <c r="UW153" s="377"/>
      <c r="UX153" s="377"/>
      <c r="UY153" s="377"/>
      <c r="UZ153" s="377"/>
      <c r="VA153" s="377"/>
      <c r="VB153" s="377"/>
      <c r="VC153" s="377"/>
      <c r="VD153" s="377"/>
      <c r="VE153" s="377"/>
      <c r="VF153" s="377"/>
      <c r="VG153" s="377"/>
      <c r="VH153" s="377"/>
      <c r="VI153" s="377"/>
      <c r="VJ153" s="377"/>
      <c r="VK153" s="377"/>
      <c r="VL153" s="377"/>
      <c r="VM153" s="377"/>
      <c r="VN153" s="377"/>
      <c r="VO153" s="377"/>
      <c r="VP153" s="377"/>
      <c r="VQ153" s="377"/>
      <c r="VR153" s="377"/>
      <c r="VS153" s="377"/>
      <c r="VT153" s="377"/>
      <c r="VU153" s="377"/>
      <c r="VV153" s="377"/>
      <c r="VW153" s="377"/>
      <c r="VX153" s="377"/>
      <c r="VY153" s="377"/>
      <c r="VZ153" s="377"/>
      <c r="WA153" s="377"/>
      <c r="WB153" s="377"/>
      <c r="WC153" s="377"/>
      <c r="WD153" s="377"/>
      <c r="WE153" s="377"/>
      <c r="WF153" s="377"/>
      <c r="WG153" s="377"/>
      <c r="WH153" s="377"/>
      <c r="WI153" s="377"/>
      <c r="WJ153" s="377"/>
      <c r="WK153" s="377"/>
      <c r="WL153" s="377"/>
      <c r="WM153" s="377"/>
      <c r="WN153" s="377"/>
      <c r="WO153" s="377"/>
      <c r="WP153" s="377"/>
      <c r="WQ153" s="377"/>
      <c r="WR153" s="377"/>
      <c r="WS153" s="377"/>
      <c r="WT153" s="377"/>
      <c r="WU153" s="377"/>
      <c r="WV153" s="377"/>
      <c r="WW153" s="377"/>
      <c r="WX153" s="377"/>
      <c r="WY153" s="377"/>
      <c r="WZ153" s="377"/>
      <c r="XA153" s="377"/>
      <c r="XB153" s="377"/>
      <c r="XC153" s="377"/>
      <c r="XD153" s="377"/>
      <c r="XE153" s="377"/>
      <c r="XF153" s="377"/>
      <c r="XG153" s="377"/>
      <c r="XH153" s="377"/>
      <c r="XI153" s="377"/>
      <c r="XJ153" s="377"/>
      <c r="XK153" s="377"/>
      <c r="XL153" s="377"/>
      <c r="XM153" s="377"/>
      <c r="XN153" s="377"/>
      <c r="XO153" s="377"/>
      <c r="XP153" s="377"/>
      <c r="XQ153" s="377"/>
      <c r="XR153" s="377"/>
      <c r="XS153" s="377"/>
      <c r="XT153" s="377"/>
      <c r="XU153" s="377"/>
      <c r="XV153" s="377"/>
      <c r="XW153" s="377"/>
      <c r="XX153" s="377"/>
      <c r="XY153" s="377"/>
      <c r="XZ153" s="377"/>
      <c r="YA153" s="377"/>
      <c r="YB153" s="377"/>
      <c r="YC153" s="377"/>
      <c r="YD153" s="377"/>
      <c r="YE153" s="377"/>
      <c r="YF153" s="377"/>
      <c r="YG153" s="377"/>
      <c r="YH153" s="377"/>
      <c r="YI153" s="377"/>
      <c r="YJ153" s="377"/>
      <c r="YK153" s="377"/>
      <c r="YL153" s="377"/>
      <c r="YM153" s="377"/>
      <c r="YN153" s="377"/>
      <c r="YO153" s="377"/>
      <c r="YP153" s="377"/>
      <c r="YQ153" s="377"/>
      <c r="YR153" s="377"/>
      <c r="YS153" s="377"/>
      <c r="YT153" s="377"/>
      <c r="YU153" s="377"/>
      <c r="YV153" s="377"/>
      <c r="YW153" s="377"/>
      <c r="YX153" s="377"/>
      <c r="YY153" s="377"/>
      <c r="YZ153" s="377"/>
      <c r="ZA153" s="377"/>
      <c r="ZB153" s="377"/>
      <c r="ZC153" s="377"/>
      <c r="ZD153" s="377"/>
      <c r="ZE153" s="377"/>
      <c r="ZF153" s="377"/>
      <c r="ZG153" s="377"/>
      <c r="ZH153" s="377"/>
      <c r="ZI153" s="377"/>
      <c r="ZJ153" s="377"/>
      <c r="ZK153" s="377"/>
      <c r="ZL153" s="377"/>
      <c r="ZM153" s="377"/>
      <c r="ZN153" s="377"/>
      <c r="ZO153" s="377"/>
      <c r="ZP153" s="377"/>
      <c r="ZQ153" s="377"/>
      <c r="ZR153" s="377"/>
      <c r="ZS153" s="377"/>
      <c r="ZT153" s="377"/>
      <c r="ZU153" s="377"/>
      <c r="ZV153" s="377"/>
      <c r="ZW153" s="377"/>
      <c r="ZX153" s="377"/>
      <c r="ZY153" s="377"/>
      <c r="ZZ153" s="377"/>
      <c r="AAA153" s="377"/>
      <c r="AAB153" s="377"/>
      <c r="AAC153" s="377"/>
      <c r="AAD153" s="377"/>
      <c r="AAE153" s="377"/>
      <c r="AAF153" s="377"/>
      <c r="AAG153" s="377"/>
      <c r="AAH153" s="377"/>
      <c r="AAI153" s="377"/>
      <c r="AAJ153" s="377"/>
      <c r="AAK153" s="377"/>
      <c r="AAL153" s="377"/>
      <c r="AAM153" s="377"/>
      <c r="AAN153" s="377"/>
      <c r="AAO153" s="377"/>
      <c r="AAP153" s="377"/>
      <c r="AAQ153" s="377"/>
      <c r="AAR153" s="377"/>
      <c r="AAS153" s="377"/>
      <c r="AAT153" s="377"/>
      <c r="AAU153" s="377"/>
      <c r="AAV153" s="377"/>
      <c r="AAW153" s="377"/>
      <c r="AAX153" s="377"/>
      <c r="AAY153" s="377"/>
      <c r="AAZ153" s="377"/>
      <c r="ABA153" s="377"/>
      <c r="ABB153" s="377"/>
      <c r="ABC153" s="377"/>
      <c r="ABD153" s="377"/>
      <c r="ABE153" s="377"/>
      <c r="ABF153" s="377"/>
      <c r="ABG153" s="377"/>
      <c r="ABH153" s="377"/>
      <c r="ABI153" s="377"/>
      <c r="ABJ153" s="377"/>
      <c r="ABK153" s="377"/>
      <c r="ABL153" s="377"/>
      <c r="ABM153" s="377"/>
      <c r="ABN153" s="377"/>
      <c r="ABO153" s="377"/>
      <c r="ABP153" s="377"/>
      <c r="ABQ153" s="377"/>
      <c r="ABR153" s="377"/>
      <c r="ABS153" s="377"/>
      <c r="ABT153" s="377"/>
      <c r="ABU153" s="377"/>
      <c r="ABV153" s="377"/>
      <c r="ABW153" s="377"/>
      <c r="ABX153" s="377"/>
      <c r="ABY153" s="377"/>
      <c r="ABZ153" s="377"/>
      <c r="ACA153" s="377"/>
      <c r="ACB153" s="377"/>
      <c r="ACC153" s="377"/>
      <c r="ACD153" s="377"/>
      <c r="ACE153" s="377"/>
      <c r="ACF153" s="377"/>
      <c r="ACG153" s="377"/>
      <c r="ACH153" s="377"/>
      <c r="ACI153" s="377"/>
      <c r="ACJ153" s="377"/>
      <c r="ACK153" s="377"/>
      <c r="ACL153" s="377"/>
      <c r="ACN153" s="377"/>
      <c r="ACO153" s="377"/>
      <c r="ACP153" s="377"/>
      <c r="ACQ153" s="377"/>
      <c r="ACR153" s="377"/>
      <c r="ACS153" s="377"/>
      <c r="ACT153" s="377"/>
      <c r="ACU153" s="377"/>
      <c r="ACV153" s="377"/>
      <c r="ACW153" s="377"/>
      <c r="ACX153" s="377"/>
      <c r="ACY153" s="377"/>
      <c r="ACZ153" s="377"/>
      <c r="ADA153" s="377"/>
      <c r="ADB153" s="377"/>
      <c r="ADC153" s="377"/>
      <c r="ADD153" s="377"/>
      <c r="ADE153" s="377"/>
      <c r="ADF153" s="377"/>
      <c r="ADG153" s="377"/>
      <c r="ADH153" s="377"/>
      <c r="ADI153" s="377"/>
      <c r="ADJ153" s="377"/>
      <c r="ADK153" s="377"/>
      <c r="ADL153" s="377"/>
      <c r="ADM153" s="377"/>
      <c r="ADN153" s="377"/>
      <c r="ADO153" s="377"/>
      <c r="ADP153" s="377"/>
      <c r="ADQ153" s="377"/>
      <c r="ADR153" s="377"/>
      <c r="ADS153" s="377"/>
      <c r="ADT153" s="377"/>
      <c r="ADU153" s="377"/>
      <c r="ADV153" s="377"/>
      <c r="ADW153" s="377"/>
      <c r="ADX153" s="377"/>
      <c r="ADY153" s="377"/>
      <c r="ADZ153" s="377"/>
      <c r="AEA153" s="377"/>
      <c r="AEB153" s="377"/>
      <c r="AEC153" s="377"/>
      <c r="AED153" s="377"/>
      <c r="AEE153" s="377"/>
      <c r="AEF153" s="377"/>
      <c r="AEG153" s="377"/>
      <c r="AEH153" s="377"/>
      <c r="AEI153" s="377"/>
      <c r="AEJ153" s="377"/>
      <c r="AEK153" s="377"/>
      <c r="AEL153" s="377"/>
      <c r="AEM153" s="377"/>
      <c r="AEN153" s="377"/>
      <c r="AEO153" s="377"/>
      <c r="AEP153" s="377"/>
      <c r="AEQ153" s="377"/>
      <c r="AER153" s="377"/>
      <c r="AES153" s="377"/>
      <c r="AET153" s="377"/>
      <c r="AEU153" s="377"/>
      <c r="AEV153" s="377"/>
      <c r="AEW153" s="377"/>
      <c r="AEX153" s="377"/>
      <c r="AEY153" s="377"/>
      <c r="AEZ153" s="377"/>
      <c r="AFA153" s="377"/>
      <c r="AFB153" s="377"/>
      <c r="AFC153" s="377"/>
      <c r="AFD153" s="377"/>
      <c r="AFE153" s="377"/>
      <c r="AFF153" s="377"/>
      <c r="AFG153" s="377"/>
      <c r="AFH153" s="377"/>
      <c r="AFI153" s="377"/>
      <c r="AFJ153" s="377"/>
      <c r="AFK153" s="377"/>
      <c r="AFL153" s="377"/>
      <c r="AFM153" s="377"/>
      <c r="AFN153" s="377"/>
      <c r="AFO153" s="377"/>
      <c r="AFP153" s="377"/>
      <c r="AFQ153" s="377"/>
      <c r="AFR153" s="377"/>
      <c r="AFS153" s="377"/>
      <c r="AFT153" s="377"/>
      <c r="AFU153" s="377"/>
      <c r="AFV153" s="377"/>
      <c r="AFW153" s="377"/>
      <c r="AFX153" s="377"/>
      <c r="AFY153" s="377"/>
      <c r="AFZ153" s="377"/>
      <c r="AGA153" s="377"/>
      <c r="AGB153" s="377"/>
      <c r="AGC153" s="377"/>
      <c r="AGD153" s="377"/>
      <c r="AGE153" s="377"/>
      <c r="AGF153" s="377"/>
      <c r="AGG153" s="377"/>
      <c r="AGH153" s="377"/>
      <c r="AGI153" s="377"/>
      <c r="AGJ153" s="377"/>
      <c r="AGK153" s="377"/>
      <c r="AGL153" s="377"/>
      <c r="AGM153" s="377"/>
      <c r="AGN153" s="377"/>
      <c r="AGO153" s="377"/>
      <c r="AGP153" s="377"/>
      <c r="AGQ153" s="377"/>
      <c r="AGR153" s="377"/>
      <c r="AGS153" s="377"/>
      <c r="AGT153" s="377"/>
      <c r="AGU153" s="377"/>
      <c r="AGV153" s="377"/>
      <c r="AGW153" s="377"/>
      <c r="AGX153" s="377"/>
      <c r="AGY153" s="377"/>
      <c r="AGZ153" s="377"/>
      <c r="AHA153" s="377"/>
      <c r="AHB153" s="377"/>
      <c r="AHC153" s="377"/>
      <c r="AHD153" s="377"/>
      <c r="AHE153" s="377"/>
      <c r="AHF153" s="377"/>
      <c r="AHG153" s="377"/>
      <c r="AHH153" s="377"/>
      <c r="AHI153" s="377"/>
      <c r="AHJ153" s="377"/>
      <c r="AHK153" s="377"/>
      <c r="AHL153" s="377"/>
      <c r="AHM153" s="377"/>
      <c r="AHN153" s="377"/>
      <c r="AHO153" s="377"/>
      <c r="AHP153" s="377"/>
      <c r="AHQ153" s="377"/>
      <c r="AHR153" s="377"/>
      <c r="AHS153" s="377"/>
      <c r="AHT153" s="377"/>
      <c r="AHU153" s="377"/>
      <c r="AHV153" s="377"/>
      <c r="AHW153" s="377"/>
      <c r="AHX153" s="377"/>
      <c r="AHY153" s="377"/>
      <c r="AHZ153" s="377"/>
      <c r="AIA153" s="377"/>
      <c r="AIB153" s="377"/>
      <c r="AIC153" s="377"/>
      <c r="AID153" s="377"/>
      <c r="AIE153" s="377"/>
      <c r="AIF153" s="377"/>
      <c r="AIG153" s="377"/>
      <c r="AIH153" s="377"/>
      <c r="AII153" s="377"/>
      <c r="AIJ153" s="377"/>
      <c r="AIK153" s="377"/>
      <c r="AIL153" s="377"/>
      <c r="AIM153" s="377"/>
      <c r="AIN153" s="377"/>
      <c r="AIO153" s="377"/>
      <c r="AIP153" s="377"/>
      <c r="AIQ153" s="377"/>
      <c r="AIR153" s="377"/>
      <c r="AIS153" s="377"/>
      <c r="AIT153" s="377"/>
      <c r="AIU153" s="377"/>
      <c r="AIV153" s="377"/>
      <c r="AIW153" s="377"/>
      <c r="AIX153" s="377"/>
      <c r="AIY153" s="377"/>
      <c r="AIZ153" s="377"/>
      <c r="AJA153" s="377"/>
      <c r="AJB153" s="377"/>
      <c r="AJC153" s="377"/>
      <c r="AJD153" s="377"/>
      <c r="AJE153" s="377"/>
      <c r="AJF153" s="377"/>
      <c r="AJG153" s="377"/>
      <c r="AJH153" s="377"/>
      <c r="AJI153" s="377"/>
      <c r="AJJ153" s="377"/>
      <c r="AJK153" s="377"/>
      <c r="AJL153" s="377"/>
      <c r="AJM153" s="377"/>
      <c r="AJN153" s="377"/>
      <c r="AJO153" s="377"/>
      <c r="AJP153" s="377"/>
      <c r="AJQ153" s="377"/>
      <c r="AJR153" s="377"/>
      <c r="AJS153" s="377"/>
      <c r="AJT153" s="377"/>
      <c r="AJU153" s="377"/>
      <c r="AJV153" s="377"/>
      <c r="AJW153" s="377"/>
      <c r="AJX153" s="377"/>
      <c r="AJY153" s="377"/>
      <c r="AJZ153" s="377"/>
      <c r="AKA153" s="377"/>
      <c r="AKB153" s="377"/>
      <c r="AKC153" s="377"/>
      <c r="AKD153" s="377"/>
      <c r="AKE153" s="377"/>
      <c r="AKF153" s="377"/>
      <c r="AKG153" s="377"/>
      <c r="AKH153" s="377"/>
      <c r="AKI153" s="377"/>
      <c r="AKJ153" s="377"/>
      <c r="AKK153" s="377"/>
      <c r="AKL153" s="377"/>
      <c r="AKM153" s="377"/>
      <c r="AKN153" s="377"/>
      <c r="AKO153" s="377"/>
      <c r="AKP153" s="377"/>
      <c r="AKQ153" s="377"/>
      <c r="AKR153" s="377"/>
      <c r="AKS153" s="377"/>
      <c r="AKT153" s="377"/>
      <c r="AKU153" s="377"/>
      <c r="AKV153" s="377"/>
      <c r="AKW153" s="377"/>
      <c r="AKX153" s="377"/>
      <c r="AKY153" s="377"/>
      <c r="AKZ153" s="377"/>
      <c r="ALA153" s="377"/>
      <c r="ALB153" s="377"/>
      <c r="ALC153" s="377"/>
      <c r="ALD153" s="377"/>
      <c r="ALE153" s="377"/>
      <c r="ALF153" s="377"/>
      <c r="ALG153" s="377"/>
      <c r="ALH153" s="377"/>
      <c r="ALI153" s="377"/>
      <c r="ALJ153" s="377"/>
      <c r="ALK153" s="377"/>
      <c r="ALL153" s="377"/>
      <c r="ALM153" s="377"/>
      <c r="ALN153" s="377"/>
      <c r="ALO153" s="377"/>
      <c r="ALP153" s="377"/>
      <c r="ALQ153" s="377"/>
      <c r="ALR153" s="377"/>
      <c r="ALS153" s="377"/>
      <c r="ALT153" s="377"/>
      <c r="ALU153" s="377"/>
      <c r="ALV153" s="377"/>
      <c r="ALW153" s="377"/>
      <c r="ALX153" s="377"/>
      <c r="ALY153" s="377"/>
      <c r="ALZ153" s="377"/>
      <c r="AMA153" s="377"/>
      <c r="AMB153" s="377"/>
      <c r="AMC153" s="377"/>
      <c r="AMD153" s="377"/>
      <c r="AME153" s="377"/>
      <c r="AMF153" s="377"/>
      <c r="AMG153" s="377"/>
      <c r="AMH153" s="377"/>
      <c r="AMJ153" s="377"/>
      <c r="AMK153" s="377"/>
      <c r="AML153" s="377"/>
      <c r="AMM153" s="377"/>
      <c r="AMN153" s="377"/>
      <c r="AMO153" s="377"/>
      <c r="AMP153" s="377"/>
      <c r="AMQ153" s="377"/>
      <c r="AMR153" s="377"/>
      <c r="AMS153" s="377"/>
      <c r="AMT153" s="377"/>
      <c r="AMU153" s="377"/>
      <c r="AMV153" s="377"/>
      <c r="AMW153" s="377"/>
      <c r="AMX153" s="377"/>
      <c r="AMY153" s="377"/>
      <c r="AMZ153" s="377"/>
      <c r="ANA153" s="377"/>
      <c r="ANB153" s="377"/>
      <c r="ANC153" s="377"/>
      <c r="AND153" s="377"/>
      <c r="ANE153" s="377"/>
      <c r="ANF153" s="377"/>
      <c r="ANG153" s="377"/>
      <c r="ANH153" s="377"/>
      <c r="ANI153" s="377"/>
      <c r="ANJ153" s="377"/>
      <c r="ANK153" s="377"/>
      <c r="ANL153" s="377"/>
      <c r="ANM153" s="377"/>
      <c r="ANN153" s="377"/>
      <c r="ANO153" s="377"/>
      <c r="ANP153" s="377"/>
      <c r="ANQ153" s="377"/>
      <c r="ANR153" s="377"/>
      <c r="ANS153" s="377"/>
      <c r="ANT153" s="377"/>
      <c r="ANU153" s="377"/>
      <c r="ANV153" s="377"/>
      <c r="ANW153" s="377"/>
      <c r="ANX153" s="377"/>
      <c r="ANY153" s="377"/>
      <c r="ANZ153" s="377"/>
      <c r="AOA153" s="377"/>
      <c r="AOB153" s="377"/>
      <c r="AOC153" s="377"/>
      <c r="AOD153" s="377"/>
      <c r="AOE153" s="377"/>
      <c r="AOF153" s="377"/>
      <c r="AOG153" s="377"/>
      <c r="AOH153" s="377"/>
      <c r="AOI153" s="377"/>
      <c r="AOJ153" s="377"/>
      <c r="AOK153" s="377"/>
      <c r="AOL153" s="377"/>
      <c r="AOM153" s="377"/>
      <c r="AON153" s="377"/>
      <c r="AOO153" s="377"/>
      <c r="AOP153" s="377"/>
      <c r="AOQ153" s="377"/>
      <c r="AOR153" s="377"/>
      <c r="AOS153" s="377"/>
      <c r="AOT153" s="377"/>
      <c r="AOU153" s="377"/>
      <c r="AOV153" s="377"/>
      <c r="AOW153" s="377"/>
      <c r="AOX153" s="377"/>
      <c r="AOY153" s="377"/>
      <c r="AOZ153" s="377"/>
      <c r="APA153" s="377"/>
      <c r="APB153" s="377"/>
      <c r="APC153" s="377"/>
      <c r="APD153" s="377"/>
      <c r="APE153" s="377"/>
      <c r="APF153" s="377"/>
      <c r="APG153" s="377"/>
      <c r="APH153" s="377"/>
      <c r="API153" s="377"/>
      <c r="APJ153" s="377"/>
      <c r="APK153" s="377"/>
      <c r="APL153" s="377"/>
      <c r="APM153" s="377"/>
      <c r="APN153" s="377"/>
      <c r="APO153" s="377"/>
      <c r="APP153" s="377"/>
      <c r="APQ153" s="377"/>
      <c r="APR153" s="377"/>
      <c r="APS153" s="377"/>
      <c r="APT153" s="377"/>
      <c r="APU153" s="377"/>
      <c r="APV153" s="377"/>
      <c r="APW153" s="377"/>
      <c r="APX153" s="377"/>
      <c r="APY153" s="377"/>
      <c r="APZ153" s="377"/>
      <c r="AQA153" s="377"/>
      <c r="AQB153" s="377"/>
      <c r="AQC153" s="377"/>
      <c r="AQD153" s="377"/>
      <c r="AQE153" s="377"/>
      <c r="AQF153" s="377"/>
      <c r="AQG153" s="377"/>
      <c r="AQH153" s="377"/>
      <c r="AQI153" s="377"/>
      <c r="AQJ153" s="377"/>
      <c r="AQK153" s="377"/>
      <c r="AQL153" s="377"/>
      <c r="AQM153" s="377"/>
      <c r="AQN153" s="377"/>
      <c r="AQO153" s="377"/>
      <c r="AQP153" s="377"/>
      <c r="AQQ153" s="377"/>
      <c r="AQR153" s="377"/>
      <c r="AQS153" s="377"/>
      <c r="AQT153" s="377"/>
      <c r="AQU153" s="377"/>
      <c r="AQV153" s="377"/>
      <c r="AQW153" s="377"/>
      <c r="AQX153" s="377"/>
      <c r="AQY153" s="377"/>
      <c r="AQZ153" s="377"/>
      <c r="ARA153" s="377"/>
      <c r="ARB153" s="377"/>
      <c r="ARC153" s="377"/>
      <c r="ARD153" s="377"/>
      <c r="ARE153" s="377"/>
      <c r="ARF153" s="377"/>
      <c r="ARG153" s="377"/>
      <c r="ARH153" s="377"/>
      <c r="ARI153" s="377"/>
      <c r="ARJ153" s="377"/>
      <c r="ARK153" s="377"/>
      <c r="ARL153" s="377"/>
      <c r="ARM153" s="377"/>
      <c r="ARN153" s="377"/>
      <c r="ARO153" s="377"/>
      <c r="ARP153" s="377"/>
      <c r="ARQ153" s="377"/>
      <c r="ARR153" s="377"/>
      <c r="ARS153" s="377"/>
      <c r="ART153" s="377"/>
      <c r="ARU153" s="377"/>
      <c r="ARV153" s="377"/>
      <c r="ARW153" s="377"/>
      <c r="ARX153" s="377"/>
      <c r="ARY153" s="377"/>
      <c r="ARZ153" s="377"/>
      <c r="ASA153" s="377"/>
      <c r="ASB153" s="377"/>
      <c r="ASC153" s="377"/>
      <c r="ASD153" s="377"/>
      <c r="ASE153" s="377"/>
      <c r="ASF153" s="377"/>
      <c r="ASG153" s="377"/>
      <c r="ASH153" s="377"/>
      <c r="ASI153" s="377"/>
      <c r="ASJ153" s="377"/>
      <c r="ASK153" s="377"/>
      <c r="ASL153" s="377"/>
      <c r="ASM153" s="377"/>
      <c r="ASN153" s="377"/>
      <c r="ASO153" s="377"/>
      <c r="ASP153" s="377"/>
      <c r="ASQ153" s="377"/>
      <c r="ASR153" s="377"/>
      <c r="ASS153" s="377"/>
      <c r="AST153" s="377"/>
      <c r="ASU153" s="377"/>
      <c r="ASV153" s="377"/>
      <c r="ASW153" s="377"/>
      <c r="ASX153" s="377"/>
      <c r="ASY153" s="377"/>
      <c r="ASZ153" s="377"/>
      <c r="ATA153" s="377"/>
      <c r="ATB153" s="377"/>
      <c r="ATC153" s="377"/>
      <c r="ATD153" s="377"/>
      <c r="ATE153" s="377"/>
      <c r="ATF153" s="377"/>
      <c r="ATG153" s="377"/>
      <c r="ATH153" s="377"/>
      <c r="ATI153" s="377"/>
      <c r="ATJ153" s="377"/>
      <c r="ATK153" s="377"/>
      <c r="ATL153" s="377"/>
      <c r="ATM153" s="377"/>
      <c r="ATN153" s="377"/>
      <c r="ATO153" s="377"/>
      <c r="ATP153" s="377"/>
      <c r="ATQ153" s="377"/>
      <c r="ATR153" s="377"/>
      <c r="ATS153" s="377"/>
      <c r="ATT153" s="377"/>
      <c r="ATU153" s="377"/>
      <c r="ATV153" s="377"/>
      <c r="ATW153" s="377"/>
      <c r="ATX153" s="377"/>
      <c r="ATY153" s="377"/>
      <c r="ATZ153" s="377"/>
      <c r="AUA153" s="377"/>
      <c r="AUB153" s="377"/>
      <c r="AUC153" s="377"/>
      <c r="AUD153" s="377"/>
      <c r="AUE153" s="377"/>
      <c r="AUF153" s="377"/>
      <c r="AUG153" s="377"/>
      <c r="AUH153" s="377"/>
      <c r="AUI153" s="377"/>
      <c r="AUJ153" s="377"/>
      <c r="AUK153" s="377"/>
      <c r="AUL153" s="377"/>
      <c r="AUM153" s="377"/>
      <c r="AUN153" s="377"/>
      <c r="AUO153" s="377"/>
      <c r="AUP153" s="377"/>
      <c r="AUQ153" s="377"/>
      <c r="AUR153" s="377"/>
      <c r="AUS153" s="377"/>
      <c r="AUT153" s="377"/>
      <c r="AUU153" s="377"/>
      <c r="AUV153" s="377"/>
      <c r="AUW153" s="377"/>
      <c r="AUX153" s="377"/>
      <c r="AUY153" s="377"/>
      <c r="AUZ153" s="377"/>
      <c r="AVA153" s="377"/>
      <c r="AVB153" s="377"/>
      <c r="AVC153" s="377"/>
      <c r="AVD153" s="377"/>
      <c r="AVE153" s="377"/>
      <c r="AVF153" s="377"/>
      <c r="AVG153" s="377"/>
      <c r="AVH153" s="377"/>
      <c r="AVI153" s="377"/>
      <c r="AVJ153" s="377"/>
      <c r="AVK153" s="377"/>
      <c r="AVL153" s="377"/>
      <c r="AVM153" s="377"/>
      <c r="AVN153" s="377"/>
      <c r="AVO153" s="377"/>
      <c r="AVP153" s="377"/>
      <c r="AVQ153" s="377"/>
      <c r="AVR153" s="377"/>
      <c r="AVS153" s="377"/>
      <c r="AVT153" s="377"/>
      <c r="AVU153" s="377"/>
      <c r="AVV153" s="377"/>
      <c r="AVW153" s="377"/>
      <c r="AVX153" s="377"/>
      <c r="AVY153" s="377"/>
      <c r="AVZ153" s="377"/>
      <c r="AWA153" s="377"/>
      <c r="AWB153" s="377"/>
      <c r="AWC153" s="377"/>
      <c r="AWD153" s="377"/>
      <c r="AWF153" s="377"/>
      <c r="AWG153" s="377"/>
      <c r="AWH153" s="377"/>
      <c r="AWI153" s="377"/>
      <c r="AWJ153" s="377"/>
      <c r="AWK153" s="377"/>
      <c r="AWL153" s="377"/>
      <c r="AWM153" s="377"/>
      <c r="AWN153" s="377"/>
      <c r="AWO153" s="377"/>
      <c r="AWP153" s="377"/>
      <c r="AWQ153" s="377"/>
      <c r="AWR153" s="377"/>
      <c r="AWS153" s="377"/>
      <c r="AWT153" s="377"/>
      <c r="AWU153" s="377"/>
      <c r="AWV153" s="377"/>
      <c r="AWW153" s="377"/>
      <c r="AWX153" s="377"/>
      <c r="AWY153" s="377"/>
      <c r="AWZ153" s="377"/>
      <c r="AXA153" s="377"/>
      <c r="AXB153" s="377"/>
      <c r="AXC153" s="377"/>
      <c r="AXD153" s="377"/>
      <c r="AXE153" s="377"/>
      <c r="AXF153" s="377"/>
      <c r="AXG153" s="377"/>
      <c r="AXH153" s="377"/>
      <c r="AXI153" s="377"/>
      <c r="AXJ153" s="377"/>
      <c r="AXK153" s="377"/>
      <c r="AXL153" s="377"/>
      <c r="AXM153" s="377"/>
      <c r="AXN153" s="377"/>
      <c r="AXO153" s="377"/>
      <c r="AXP153" s="377"/>
      <c r="AXQ153" s="377"/>
      <c r="AXR153" s="377"/>
      <c r="AXS153" s="377"/>
      <c r="AXT153" s="377"/>
      <c r="AXU153" s="377"/>
      <c r="AXV153" s="377"/>
      <c r="AXW153" s="377"/>
      <c r="AXX153" s="377"/>
      <c r="AXY153" s="377"/>
      <c r="AXZ153" s="377"/>
      <c r="AYA153" s="377"/>
      <c r="AYB153" s="377"/>
      <c r="AYC153" s="377"/>
      <c r="AYD153" s="377"/>
      <c r="AYE153" s="377"/>
      <c r="AYF153" s="377"/>
      <c r="AYG153" s="377"/>
      <c r="AYH153" s="377"/>
      <c r="AYI153" s="377"/>
      <c r="AYJ153" s="377"/>
      <c r="AYK153" s="377"/>
      <c r="AYL153" s="377"/>
      <c r="AYM153" s="377"/>
      <c r="AYN153" s="377"/>
      <c r="AYO153" s="377"/>
      <c r="AYP153" s="377"/>
      <c r="AYQ153" s="377"/>
      <c r="AYR153" s="377"/>
      <c r="AYS153" s="377"/>
      <c r="AYT153" s="377"/>
      <c r="AYU153" s="377"/>
      <c r="AYV153" s="377"/>
      <c r="AYW153" s="377"/>
      <c r="AYX153" s="377"/>
      <c r="AYY153" s="377"/>
      <c r="AYZ153" s="377"/>
      <c r="AZA153" s="377"/>
      <c r="AZB153" s="377"/>
      <c r="AZC153" s="377"/>
      <c r="AZD153" s="377"/>
      <c r="AZE153" s="377"/>
      <c r="AZF153" s="377"/>
      <c r="AZG153" s="377"/>
      <c r="AZH153" s="377"/>
      <c r="AZI153" s="377"/>
      <c r="AZJ153" s="377"/>
      <c r="AZK153" s="377"/>
      <c r="AZL153" s="377"/>
      <c r="AZM153" s="377"/>
      <c r="AZN153" s="377"/>
      <c r="AZO153" s="377"/>
      <c r="AZP153" s="377"/>
      <c r="AZQ153" s="377"/>
      <c r="AZR153" s="377"/>
      <c r="AZS153" s="377"/>
      <c r="AZT153" s="377"/>
      <c r="AZU153" s="377"/>
      <c r="AZV153" s="377"/>
      <c r="AZW153" s="377"/>
      <c r="AZX153" s="377"/>
      <c r="AZY153" s="377"/>
      <c r="AZZ153" s="377"/>
      <c r="BAA153" s="377"/>
      <c r="BAB153" s="377"/>
      <c r="BAC153" s="377"/>
      <c r="BAD153" s="377"/>
      <c r="BAE153" s="377"/>
      <c r="BAF153" s="377"/>
      <c r="BAG153" s="377"/>
      <c r="BAH153" s="377"/>
      <c r="BAI153" s="377"/>
      <c r="BAJ153" s="377"/>
      <c r="BAK153" s="377"/>
      <c r="BAL153" s="377"/>
      <c r="BAM153" s="377"/>
      <c r="BAN153" s="377"/>
      <c r="BAO153" s="377"/>
      <c r="BAP153" s="377"/>
      <c r="BAQ153" s="377"/>
      <c r="BAR153" s="377"/>
      <c r="BAS153" s="377"/>
      <c r="BAT153" s="377"/>
      <c r="BAU153" s="377"/>
      <c r="BAV153" s="377"/>
      <c r="BAW153" s="377"/>
      <c r="BAX153" s="377"/>
      <c r="BAY153" s="377"/>
      <c r="BAZ153" s="377"/>
      <c r="BBA153" s="377"/>
      <c r="BBB153" s="377"/>
      <c r="BBC153" s="377"/>
      <c r="BBD153" s="377"/>
      <c r="BBE153" s="377"/>
      <c r="BBF153" s="377"/>
      <c r="BBG153" s="377"/>
      <c r="BBH153" s="377"/>
      <c r="BBI153" s="377"/>
      <c r="BBJ153" s="377"/>
      <c r="BBK153" s="377"/>
      <c r="BBL153" s="377"/>
      <c r="BBM153" s="377"/>
      <c r="BBN153" s="377"/>
      <c r="BBO153" s="377"/>
      <c r="BBP153" s="377"/>
      <c r="BBQ153" s="377"/>
      <c r="BBR153" s="377"/>
      <c r="BBS153" s="377"/>
      <c r="BBT153" s="377"/>
      <c r="BBU153" s="377"/>
      <c r="BBV153" s="377"/>
      <c r="BBW153" s="377"/>
      <c r="BBX153" s="377"/>
      <c r="BBY153" s="377"/>
      <c r="BBZ153" s="377"/>
      <c r="BCA153" s="377"/>
      <c r="BCB153" s="377"/>
      <c r="BCC153" s="377"/>
      <c r="BCD153" s="377"/>
      <c r="BCE153" s="377"/>
      <c r="BCF153" s="377"/>
      <c r="BCG153" s="377"/>
      <c r="BCH153" s="377"/>
      <c r="BCI153" s="377"/>
      <c r="BCJ153" s="377"/>
      <c r="BCK153" s="377"/>
      <c r="BCL153" s="377"/>
      <c r="BCM153" s="377"/>
      <c r="BCN153" s="377"/>
      <c r="BCO153" s="377"/>
      <c r="BCP153" s="377"/>
      <c r="BCQ153" s="377"/>
      <c r="BCR153" s="377"/>
      <c r="BCS153" s="377"/>
      <c r="BCT153" s="377"/>
      <c r="BCU153" s="377"/>
      <c r="BCV153" s="377"/>
      <c r="BCW153" s="377"/>
      <c r="BCX153" s="377"/>
      <c r="BCY153" s="377"/>
      <c r="BCZ153" s="377"/>
      <c r="BDA153" s="377"/>
      <c r="BDB153" s="377"/>
      <c r="BDC153" s="377"/>
      <c r="BDD153" s="377"/>
      <c r="BDE153" s="377"/>
      <c r="BDF153" s="377"/>
      <c r="BDG153" s="377"/>
      <c r="BDH153" s="377"/>
      <c r="BDI153" s="377"/>
      <c r="BDJ153" s="377"/>
      <c r="BDK153" s="377"/>
      <c r="BDL153" s="377"/>
      <c r="BDM153" s="377"/>
      <c r="BDN153" s="377"/>
      <c r="BDO153" s="377"/>
      <c r="BDP153" s="377"/>
      <c r="BDQ153" s="377"/>
      <c r="BDR153" s="377"/>
      <c r="BDS153" s="377"/>
      <c r="BDT153" s="377"/>
      <c r="BDU153" s="377"/>
      <c r="BDV153" s="377"/>
      <c r="BDW153" s="377"/>
      <c r="BDX153" s="377"/>
      <c r="BDY153" s="377"/>
      <c r="BDZ153" s="377"/>
      <c r="BEA153" s="377"/>
      <c r="BEB153" s="377"/>
      <c r="BEC153" s="377"/>
      <c r="BED153" s="377"/>
      <c r="BEE153" s="377"/>
      <c r="BEF153" s="377"/>
      <c r="BEG153" s="377"/>
      <c r="BEH153" s="377"/>
      <c r="BEI153" s="377"/>
      <c r="BEJ153" s="377"/>
      <c r="BEK153" s="377"/>
      <c r="BEL153" s="377"/>
      <c r="BEM153" s="377"/>
      <c r="BEN153" s="377"/>
      <c r="BEO153" s="377"/>
      <c r="BEP153" s="377"/>
      <c r="BEQ153" s="377"/>
      <c r="BER153" s="377"/>
      <c r="BES153" s="377"/>
      <c r="BET153" s="377"/>
      <c r="BEU153" s="377"/>
      <c r="BEV153" s="377"/>
      <c r="BEW153" s="377"/>
      <c r="BEX153" s="377"/>
      <c r="BEY153" s="377"/>
      <c r="BEZ153" s="377"/>
      <c r="BFA153" s="377"/>
      <c r="BFB153" s="377"/>
      <c r="BFC153" s="377"/>
      <c r="BFD153" s="377"/>
      <c r="BFE153" s="377"/>
      <c r="BFF153" s="377"/>
      <c r="BFG153" s="377"/>
      <c r="BFH153" s="377"/>
      <c r="BFI153" s="377"/>
      <c r="BFJ153" s="377"/>
      <c r="BFK153" s="377"/>
      <c r="BFL153" s="377"/>
      <c r="BFM153" s="377"/>
      <c r="BFN153" s="377"/>
      <c r="BFO153" s="377"/>
      <c r="BFP153" s="377"/>
      <c r="BFQ153" s="377"/>
      <c r="BFR153" s="377"/>
      <c r="BFS153" s="377"/>
      <c r="BFT153" s="377"/>
      <c r="BFU153" s="377"/>
      <c r="BFV153" s="377"/>
      <c r="BFW153" s="377"/>
      <c r="BFX153" s="377"/>
      <c r="BFY153" s="377"/>
      <c r="BFZ153" s="377"/>
      <c r="BGB153" s="377"/>
      <c r="BGC153" s="377"/>
      <c r="BGD153" s="377"/>
      <c r="BGE153" s="377"/>
      <c r="BGF153" s="377"/>
      <c r="BGG153" s="377"/>
      <c r="BGH153" s="377"/>
      <c r="BGI153" s="377"/>
      <c r="BGJ153" s="377"/>
      <c r="BGK153" s="377"/>
      <c r="BGL153" s="377"/>
      <c r="BGM153" s="377"/>
      <c r="BGN153" s="377"/>
      <c r="BGO153" s="377"/>
      <c r="BGP153" s="377"/>
      <c r="BGQ153" s="377"/>
      <c r="BGR153" s="377"/>
      <c r="BGS153" s="377"/>
      <c r="BGT153" s="377"/>
      <c r="BGU153" s="377"/>
      <c r="BGV153" s="377"/>
      <c r="BGW153" s="377"/>
      <c r="BGX153" s="377"/>
      <c r="BGY153" s="377"/>
      <c r="BGZ153" s="377"/>
      <c r="BHA153" s="377"/>
      <c r="BHB153" s="377"/>
      <c r="BHC153" s="377"/>
      <c r="BHD153" s="377"/>
      <c r="BHE153" s="377"/>
      <c r="BHF153" s="377"/>
      <c r="BHG153" s="377"/>
      <c r="BHH153" s="377"/>
      <c r="BHI153" s="377"/>
      <c r="BHJ153" s="377"/>
      <c r="BHK153" s="377"/>
      <c r="BHL153" s="377"/>
      <c r="BHM153" s="377"/>
      <c r="BHN153" s="377"/>
      <c r="BHO153" s="377"/>
      <c r="BHP153" s="377"/>
      <c r="BHQ153" s="377"/>
      <c r="BHR153" s="377"/>
      <c r="BHS153" s="377"/>
      <c r="BHT153" s="377"/>
      <c r="BHU153" s="377"/>
      <c r="BHV153" s="377"/>
      <c r="BHW153" s="377"/>
      <c r="BHX153" s="377"/>
      <c r="BHY153" s="377"/>
      <c r="BHZ153" s="377"/>
      <c r="BIA153" s="377"/>
      <c r="BIB153" s="377"/>
      <c r="BIC153" s="377"/>
      <c r="BID153" s="377"/>
      <c r="BIE153" s="377"/>
      <c r="BIF153" s="377"/>
      <c r="BIG153" s="377"/>
      <c r="BIH153" s="377"/>
      <c r="BII153" s="377"/>
      <c r="BIJ153" s="377"/>
      <c r="BIK153" s="377"/>
      <c r="BIL153" s="377"/>
      <c r="BIM153" s="377"/>
      <c r="BIN153" s="377"/>
      <c r="BIO153" s="377"/>
      <c r="BIP153" s="377"/>
      <c r="BIQ153" s="377"/>
      <c r="BIR153" s="377"/>
      <c r="BIS153" s="377"/>
      <c r="BIT153" s="377"/>
      <c r="BIU153" s="377"/>
      <c r="BIV153" s="377"/>
      <c r="BIW153" s="377"/>
      <c r="BIX153" s="377"/>
      <c r="BIY153" s="377"/>
      <c r="BIZ153" s="377"/>
      <c r="BJA153" s="377"/>
      <c r="BJB153" s="377"/>
      <c r="BJC153" s="377"/>
      <c r="BJD153" s="377"/>
      <c r="BJE153" s="377"/>
      <c r="BJF153" s="377"/>
      <c r="BJG153" s="377"/>
      <c r="BJH153" s="377"/>
      <c r="BJI153" s="377"/>
      <c r="BJJ153" s="377"/>
      <c r="BJK153" s="377"/>
      <c r="BJL153" s="377"/>
      <c r="BJM153" s="377"/>
      <c r="BJN153" s="377"/>
      <c r="BJO153" s="377"/>
      <c r="BJP153" s="377"/>
      <c r="BJQ153" s="377"/>
      <c r="BJR153" s="377"/>
      <c r="BJS153" s="377"/>
      <c r="BJT153" s="377"/>
      <c r="BJU153" s="377"/>
      <c r="BJV153" s="377"/>
      <c r="BJW153" s="377"/>
      <c r="BJX153" s="377"/>
      <c r="BJY153" s="377"/>
      <c r="BJZ153" s="377"/>
      <c r="BKA153" s="377"/>
      <c r="BKB153" s="377"/>
      <c r="BKC153" s="377"/>
      <c r="BKD153" s="377"/>
      <c r="BKE153" s="377"/>
      <c r="BKF153" s="377"/>
      <c r="BKG153" s="377"/>
      <c r="BKH153" s="377"/>
      <c r="BKI153" s="377"/>
      <c r="BKJ153" s="377"/>
      <c r="BKK153" s="377"/>
      <c r="BKL153" s="377"/>
      <c r="BKM153" s="377"/>
      <c r="BKN153" s="377"/>
      <c r="BKO153" s="377"/>
      <c r="BKP153" s="377"/>
      <c r="BKQ153" s="377"/>
      <c r="BKR153" s="377"/>
      <c r="BKS153" s="377"/>
      <c r="BKT153" s="377"/>
      <c r="BKU153" s="377"/>
      <c r="BKV153" s="377"/>
      <c r="BKW153" s="377"/>
      <c r="BKX153" s="377"/>
      <c r="BKY153" s="377"/>
      <c r="BKZ153" s="377"/>
      <c r="BLA153" s="377"/>
      <c r="BLB153" s="377"/>
      <c r="BLC153" s="377"/>
      <c r="BLD153" s="377"/>
      <c r="BLE153" s="377"/>
      <c r="BLF153" s="377"/>
      <c r="BLG153" s="377"/>
      <c r="BLH153" s="377"/>
      <c r="BLI153" s="377"/>
      <c r="BLJ153" s="377"/>
      <c r="BLK153" s="377"/>
      <c r="BLL153" s="377"/>
      <c r="BLM153" s="377"/>
      <c r="BLN153" s="377"/>
      <c r="BLO153" s="377"/>
      <c r="BLP153" s="377"/>
      <c r="BLQ153" s="377"/>
      <c r="BLR153" s="377"/>
      <c r="BLS153" s="377"/>
      <c r="BLT153" s="377"/>
      <c r="BLU153" s="377"/>
      <c r="BLV153" s="377"/>
      <c r="BLW153" s="377"/>
      <c r="BLX153" s="377"/>
      <c r="BLY153" s="377"/>
      <c r="BLZ153" s="377"/>
      <c r="BMA153" s="377"/>
      <c r="BMB153" s="377"/>
      <c r="BMC153" s="377"/>
      <c r="BMD153" s="377"/>
      <c r="BME153" s="377"/>
      <c r="BMF153" s="377"/>
      <c r="BMG153" s="377"/>
      <c r="BMH153" s="377"/>
      <c r="BMI153" s="377"/>
      <c r="BMJ153" s="377"/>
      <c r="BMK153" s="377"/>
      <c r="BML153" s="377"/>
      <c r="BMM153" s="377"/>
      <c r="BMN153" s="377"/>
      <c r="BMO153" s="377"/>
      <c r="BMP153" s="377"/>
      <c r="BMQ153" s="377"/>
      <c r="BMR153" s="377"/>
      <c r="BMS153" s="377"/>
      <c r="BMT153" s="377"/>
      <c r="BMU153" s="377"/>
      <c r="BMV153" s="377"/>
      <c r="BMW153" s="377"/>
      <c r="BMX153" s="377"/>
      <c r="BMY153" s="377"/>
      <c r="BMZ153" s="377"/>
      <c r="BNA153" s="377"/>
      <c r="BNB153" s="377"/>
      <c r="BNC153" s="377"/>
      <c r="BND153" s="377"/>
      <c r="BNE153" s="377"/>
      <c r="BNF153" s="377"/>
      <c r="BNG153" s="377"/>
      <c r="BNH153" s="377"/>
      <c r="BNI153" s="377"/>
      <c r="BNJ153" s="377"/>
      <c r="BNK153" s="377"/>
      <c r="BNL153" s="377"/>
      <c r="BNM153" s="377"/>
      <c r="BNN153" s="377"/>
      <c r="BNO153" s="377"/>
      <c r="BNP153" s="377"/>
      <c r="BNQ153" s="377"/>
      <c r="BNR153" s="377"/>
      <c r="BNS153" s="377"/>
      <c r="BNT153" s="377"/>
      <c r="BNU153" s="377"/>
      <c r="BNV153" s="377"/>
      <c r="BNW153" s="377"/>
      <c r="BNX153" s="377"/>
      <c r="BNY153" s="377"/>
      <c r="BNZ153" s="377"/>
      <c r="BOA153" s="377"/>
      <c r="BOB153" s="377"/>
      <c r="BOC153" s="377"/>
      <c r="BOD153" s="377"/>
      <c r="BOE153" s="377"/>
      <c r="BOF153" s="377"/>
      <c r="BOG153" s="377"/>
      <c r="BOH153" s="377"/>
      <c r="BOI153" s="377"/>
      <c r="BOJ153" s="377"/>
      <c r="BOK153" s="377"/>
      <c r="BOL153" s="377"/>
      <c r="BOM153" s="377"/>
      <c r="BON153" s="377"/>
      <c r="BOO153" s="377"/>
      <c r="BOP153" s="377"/>
      <c r="BOQ153" s="377"/>
      <c r="BOR153" s="377"/>
      <c r="BOS153" s="377"/>
      <c r="BOT153" s="377"/>
      <c r="BOU153" s="377"/>
      <c r="BOV153" s="377"/>
      <c r="BOW153" s="377"/>
      <c r="BOX153" s="377"/>
      <c r="BOY153" s="377"/>
      <c r="BOZ153" s="377"/>
      <c r="BPA153" s="377"/>
      <c r="BPB153" s="377"/>
      <c r="BPC153" s="377"/>
      <c r="BPD153" s="377"/>
      <c r="BPE153" s="377"/>
      <c r="BPF153" s="377"/>
      <c r="BPG153" s="377"/>
      <c r="BPH153" s="377"/>
      <c r="BPI153" s="377"/>
      <c r="BPJ153" s="377"/>
      <c r="BPK153" s="377"/>
      <c r="BPL153" s="377"/>
      <c r="BPM153" s="377"/>
      <c r="BPN153" s="377"/>
      <c r="BPO153" s="377"/>
      <c r="BPP153" s="377"/>
      <c r="BPQ153" s="377"/>
      <c r="BPR153" s="377"/>
      <c r="BPS153" s="377"/>
      <c r="BPT153" s="377"/>
      <c r="BPU153" s="377"/>
      <c r="BPV153" s="377"/>
      <c r="BPX153" s="377"/>
      <c r="BPY153" s="377"/>
      <c r="BPZ153" s="377"/>
      <c r="BQA153" s="377"/>
      <c r="BQB153" s="377"/>
      <c r="BQC153" s="377"/>
      <c r="BQD153" s="377"/>
      <c r="BQE153" s="377"/>
      <c r="BQF153" s="377"/>
      <c r="BQG153" s="377"/>
      <c r="BQH153" s="377"/>
      <c r="BQI153" s="377"/>
      <c r="BQJ153" s="377"/>
      <c r="BQK153" s="377"/>
      <c r="BQL153" s="377"/>
      <c r="BQM153" s="377"/>
      <c r="BQN153" s="377"/>
      <c r="BQO153" s="377"/>
      <c r="BQP153" s="377"/>
      <c r="BQQ153" s="377"/>
      <c r="BQR153" s="377"/>
      <c r="BQS153" s="377"/>
      <c r="BQT153" s="377"/>
      <c r="BQU153" s="377"/>
      <c r="BQV153" s="377"/>
      <c r="BQW153" s="377"/>
      <c r="BQX153" s="377"/>
      <c r="BQY153" s="377"/>
      <c r="BQZ153" s="377"/>
      <c r="BRA153" s="377"/>
      <c r="BRB153" s="377"/>
      <c r="BRC153" s="377"/>
      <c r="BRD153" s="377"/>
      <c r="BRE153" s="377"/>
      <c r="BRF153" s="377"/>
      <c r="BRG153" s="377"/>
      <c r="BRH153" s="377"/>
      <c r="BRI153" s="377"/>
      <c r="BRJ153" s="377"/>
      <c r="BRK153" s="377"/>
      <c r="BRL153" s="377"/>
      <c r="BRM153" s="377"/>
      <c r="BRN153" s="377"/>
      <c r="BRO153" s="377"/>
      <c r="BRP153" s="377"/>
      <c r="BRQ153" s="377"/>
      <c r="BRR153" s="377"/>
      <c r="BRS153" s="377"/>
      <c r="BRT153" s="377"/>
      <c r="BRU153" s="377"/>
      <c r="BRV153" s="377"/>
      <c r="BRW153" s="377"/>
      <c r="BRX153" s="377"/>
      <c r="BRY153" s="377"/>
      <c r="BRZ153" s="377"/>
      <c r="BSA153" s="377"/>
      <c r="BSB153" s="377"/>
      <c r="BSC153" s="377"/>
      <c r="BSD153" s="377"/>
      <c r="BSE153" s="377"/>
      <c r="BSF153" s="377"/>
      <c r="BSG153" s="377"/>
      <c r="BSH153" s="377"/>
      <c r="BSI153" s="377"/>
      <c r="BSJ153" s="377"/>
      <c r="BSK153" s="377"/>
      <c r="BSL153" s="377"/>
      <c r="BSM153" s="377"/>
      <c r="BSN153" s="377"/>
      <c r="BSO153" s="377"/>
      <c r="BSP153" s="377"/>
      <c r="BSQ153" s="377"/>
      <c r="BSR153" s="377"/>
      <c r="BSS153" s="377"/>
      <c r="BST153" s="377"/>
      <c r="BSU153" s="377"/>
      <c r="BSV153" s="377"/>
      <c r="BSW153" s="377"/>
      <c r="BSX153" s="377"/>
      <c r="BSY153" s="377"/>
      <c r="BSZ153" s="377"/>
      <c r="BTA153" s="377"/>
      <c r="BTB153" s="377"/>
      <c r="BTC153" s="377"/>
      <c r="BTD153" s="377"/>
      <c r="BTE153" s="377"/>
      <c r="BTF153" s="377"/>
      <c r="BTG153" s="377"/>
      <c r="BTH153" s="377"/>
      <c r="BTI153" s="377"/>
      <c r="BTJ153" s="377"/>
      <c r="BTK153" s="377"/>
      <c r="BTL153" s="377"/>
      <c r="BTM153" s="377"/>
      <c r="BTN153" s="377"/>
      <c r="BTO153" s="377"/>
      <c r="BTP153" s="377"/>
      <c r="BTQ153" s="377"/>
      <c r="BTR153" s="377"/>
      <c r="BTS153" s="377"/>
      <c r="BTT153" s="377"/>
      <c r="BTU153" s="377"/>
      <c r="BTV153" s="377"/>
      <c r="BTW153" s="377"/>
      <c r="BTX153" s="377"/>
      <c r="BTY153" s="377"/>
      <c r="BTZ153" s="377"/>
      <c r="BUA153" s="377"/>
      <c r="BUB153" s="377"/>
      <c r="BUC153" s="377"/>
      <c r="BUD153" s="377"/>
      <c r="BUE153" s="377"/>
      <c r="BUF153" s="377"/>
      <c r="BUG153" s="377"/>
      <c r="BUH153" s="377"/>
      <c r="BUI153" s="377"/>
      <c r="BUJ153" s="377"/>
      <c r="BUK153" s="377"/>
      <c r="BUL153" s="377"/>
      <c r="BUM153" s="377"/>
      <c r="BUN153" s="377"/>
      <c r="BUO153" s="377"/>
      <c r="BUP153" s="377"/>
      <c r="BUQ153" s="377"/>
      <c r="BUR153" s="377"/>
      <c r="BUS153" s="377"/>
      <c r="BUT153" s="377"/>
      <c r="BUU153" s="377"/>
      <c r="BUV153" s="377"/>
      <c r="BUW153" s="377"/>
      <c r="BUX153" s="377"/>
      <c r="BUY153" s="377"/>
      <c r="BUZ153" s="377"/>
      <c r="BVA153" s="377"/>
      <c r="BVB153" s="377"/>
      <c r="BVC153" s="377"/>
      <c r="BVD153" s="377"/>
      <c r="BVE153" s="377"/>
      <c r="BVF153" s="377"/>
      <c r="BVG153" s="377"/>
      <c r="BVH153" s="377"/>
      <c r="BVI153" s="377"/>
      <c r="BVJ153" s="377"/>
      <c r="BVK153" s="377"/>
      <c r="BVL153" s="377"/>
      <c r="BVM153" s="377"/>
      <c r="BVN153" s="377"/>
      <c r="BVO153" s="377"/>
      <c r="BVP153" s="377"/>
      <c r="BVQ153" s="377"/>
      <c r="BVR153" s="377"/>
      <c r="BVS153" s="377"/>
      <c r="BVT153" s="377"/>
      <c r="BVU153" s="377"/>
      <c r="BVV153" s="377"/>
      <c r="BVW153" s="377"/>
      <c r="BVX153" s="377"/>
      <c r="BVY153" s="377"/>
      <c r="BVZ153" s="377"/>
      <c r="BWA153" s="377"/>
      <c r="BWB153" s="377"/>
      <c r="BWC153" s="377"/>
      <c r="BWD153" s="377"/>
      <c r="BWE153" s="377"/>
      <c r="BWF153" s="377"/>
      <c r="BWG153" s="377"/>
      <c r="BWH153" s="377"/>
      <c r="BWI153" s="377"/>
      <c r="BWJ153" s="377"/>
      <c r="BWK153" s="377"/>
      <c r="BWL153" s="377"/>
      <c r="BWM153" s="377"/>
      <c r="BWN153" s="377"/>
      <c r="BWO153" s="377"/>
      <c r="BWP153" s="377"/>
      <c r="BWQ153" s="377"/>
      <c r="BWR153" s="377"/>
      <c r="BWS153" s="377"/>
      <c r="BWT153" s="377"/>
      <c r="BWU153" s="377"/>
      <c r="BWV153" s="377"/>
      <c r="BWW153" s="377"/>
      <c r="BWX153" s="377"/>
      <c r="BWY153" s="377"/>
      <c r="BWZ153" s="377"/>
      <c r="BXA153" s="377"/>
      <c r="BXB153" s="377"/>
      <c r="BXC153" s="377"/>
      <c r="BXD153" s="377"/>
      <c r="BXE153" s="377"/>
      <c r="BXF153" s="377"/>
      <c r="BXG153" s="377"/>
      <c r="BXH153" s="377"/>
      <c r="BXI153" s="377"/>
      <c r="BXJ153" s="377"/>
      <c r="BXK153" s="377"/>
      <c r="BXL153" s="377"/>
      <c r="BXM153" s="377"/>
      <c r="BXN153" s="377"/>
      <c r="BXO153" s="377"/>
      <c r="BXP153" s="377"/>
      <c r="BXQ153" s="377"/>
      <c r="BXR153" s="377"/>
      <c r="BXS153" s="377"/>
      <c r="BXT153" s="377"/>
      <c r="BXU153" s="377"/>
      <c r="BXV153" s="377"/>
      <c r="BXW153" s="377"/>
      <c r="BXX153" s="377"/>
      <c r="BXY153" s="377"/>
      <c r="BXZ153" s="377"/>
      <c r="BYA153" s="377"/>
      <c r="BYB153" s="377"/>
      <c r="BYC153" s="377"/>
      <c r="BYD153" s="377"/>
      <c r="BYE153" s="377"/>
      <c r="BYF153" s="377"/>
      <c r="BYG153" s="377"/>
      <c r="BYH153" s="377"/>
      <c r="BYI153" s="377"/>
      <c r="BYJ153" s="377"/>
      <c r="BYK153" s="377"/>
      <c r="BYL153" s="377"/>
      <c r="BYM153" s="377"/>
      <c r="BYN153" s="377"/>
      <c r="BYO153" s="377"/>
      <c r="BYP153" s="377"/>
      <c r="BYQ153" s="377"/>
      <c r="BYR153" s="377"/>
      <c r="BYS153" s="377"/>
      <c r="BYT153" s="377"/>
      <c r="BYU153" s="377"/>
      <c r="BYV153" s="377"/>
      <c r="BYW153" s="377"/>
      <c r="BYX153" s="377"/>
      <c r="BYY153" s="377"/>
      <c r="BYZ153" s="377"/>
      <c r="BZA153" s="377"/>
      <c r="BZB153" s="377"/>
      <c r="BZC153" s="377"/>
      <c r="BZD153" s="377"/>
      <c r="BZE153" s="377"/>
      <c r="BZF153" s="377"/>
      <c r="BZG153" s="377"/>
      <c r="BZH153" s="377"/>
      <c r="BZI153" s="377"/>
      <c r="BZJ153" s="377"/>
      <c r="BZK153" s="377"/>
      <c r="BZL153" s="377"/>
      <c r="BZM153" s="377"/>
      <c r="BZN153" s="377"/>
      <c r="BZO153" s="377"/>
      <c r="BZP153" s="377"/>
      <c r="BZQ153" s="377"/>
      <c r="BZR153" s="377"/>
      <c r="BZT153" s="377"/>
      <c r="BZU153" s="377"/>
      <c r="BZV153" s="377"/>
      <c r="BZW153" s="377"/>
      <c r="BZX153" s="377"/>
      <c r="BZY153" s="377"/>
      <c r="BZZ153" s="377"/>
      <c r="CAA153" s="377"/>
      <c r="CAB153" s="377"/>
      <c r="CAC153" s="377"/>
      <c r="CAD153" s="377"/>
      <c r="CAE153" s="377"/>
      <c r="CAF153" s="377"/>
      <c r="CAG153" s="377"/>
      <c r="CAH153" s="377"/>
      <c r="CAI153" s="377"/>
      <c r="CAJ153" s="377"/>
      <c r="CAK153" s="377"/>
      <c r="CAL153" s="377"/>
      <c r="CAM153" s="377"/>
      <c r="CAN153" s="377"/>
      <c r="CAO153" s="377"/>
      <c r="CAP153" s="377"/>
      <c r="CAQ153" s="377"/>
      <c r="CAR153" s="377"/>
      <c r="CAS153" s="377"/>
      <c r="CAT153" s="377"/>
      <c r="CAU153" s="377"/>
      <c r="CAV153" s="377"/>
      <c r="CAW153" s="377"/>
      <c r="CAX153" s="377"/>
      <c r="CAY153" s="377"/>
      <c r="CAZ153" s="377"/>
      <c r="CBA153" s="377"/>
      <c r="CBB153" s="377"/>
      <c r="CBC153" s="377"/>
      <c r="CBD153" s="377"/>
      <c r="CBE153" s="377"/>
      <c r="CBF153" s="377"/>
      <c r="CBG153" s="377"/>
      <c r="CBH153" s="377"/>
      <c r="CBI153" s="377"/>
      <c r="CBJ153" s="377"/>
      <c r="CBK153" s="377"/>
      <c r="CBL153" s="377"/>
      <c r="CBM153" s="377"/>
      <c r="CBN153" s="377"/>
      <c r="CBO153" s="377"/>
      <c r="CBP153" s="377"/>
      <c r="CBQ153" s="377"/>
      <c r="CBR153" s="377"/>
      <c r="CBS153" s="377"/>
      <c r="CBT153" s="377"/>
      <c r="CBU153" s="377"/>
      <c r="CBV153" s="377"/>
      <c r="CBW153" s="377"/>
      <c r="CBX153" s="377"/>
      <c r="CBY153" s="377"/>
      <c r="CBZ153" s="377"/>
      <c r="CCA153" s="377"/>
      <c r="CCB153" s="377"/>
      <c r="CCC153" s="377"/>
      <c r="CCD153" s="377"/>
      <c r="CCE153" s="377"/>
      <c r="CCF153" s="377"/>
      <c r="CCG153" s="377"/>
      <c r="CCH153" s="377"/>
      <c r="CCI153" s="377"/>
      <c r="CCJ153" s="377"/>
      <c r="CCK153" s="377"/>
      <c r="CCL153" s="377"/>
      <c r="CCM153" s="377"/>
      <c r="CCN153" s="377"/>
      <c r="CCO153" s="377"/>
      <c r="CCP153" s="377"/>
      <c r="CCQ153" s="377"/>
      <c r="CCR153" s="377"/>
      <c r="CCS153" s="377"/>
      <c r="CCT153" s="377"/>
      <c r="CCU153" s="377"/>
      <c r="CCV153" s="377"/>
      <c r="CCW153" s="377"/>
      <c r="CCX153" s="377"/>
      <c r="CCY153" s="377"/>
      <c r="CCZ153" s="377"/>
      <c r="CDA153" s="377"/>
      <c r="CDB153" s="377"/>
      <c r="CDC153" s="377"/>
      <c r="CDD153" s="377"/>
      <c r="CDE153" s="377"/>
      <c r="CDF153" s="377"/>
      <c r="CDG153" s="377"/>
      <c r="CDH153" s="377"/>
      <c r="CDI153" s="377"/>
      <c r="CDJ153" s="377"/>
      <c r="CDK153" s="377"/>
      <c r="CDL153" s="377"/>
      <c r="CDM153" s="377"/>
      <c r="CDN153" s="377"/>
      <c r="CDO153" s="377"/>
      <c r="CDP153" s="377"/>
      <c r="CDQ153" s="377"/>
      <c r="CDR153" s="377"/>
      <c r="CDS153" s="377"/>
      <c r="CDT153" s="377"/>
      <c r="CDU153" s="377"/>
      <c r="CDV153" s="377"/>
      <c r="CDW153" s="377"/>
      <c r="CDX153" s="377"/>
      <c r="CDY153" s="377"/>
      <c r="CDZ153" s="377"/>
      <c r="CEA153" s="377"/>
      <c r="CEB153" s="377"/>
      <c r="CEC153" s="377"/>
      <c r="CED153" s="377"/>
      <c r="CEE153" s="377"/>
      <c r="CEF153" s="377"/>
      <c r="CEG153" s="377"/>
      <c r="CEH153" s="377"/>
      <c r="CEI153" s="377"/>
      <c r="CEJ153" s="377"/>
      <c r="CEK153" s="377"/>
      <c r="CEL153" s="377"/>
      <c r="CEM153" s="377"/>
      <c r="CEN153" s="377"/>
      <c r="CEO153" s="377"/>
      <c r="CEP153" s="377"/>
      <c r="CEQ153" s="377"/>
      <c r="CER153" s="377"/>
      <c r="CES153" s="377"/>
      <c r="CET153" s="377"/>
      <c r="CEU153" s="377"/>
      <c r="CEV153" s="377"/>
      <c r="CEW153" s="377"/>
      <c r="CEX153" s="377"/>
      <c r="CEY153" s="377"/>
      <c r="CEZ153" s="377"/>
      <c r="CFA153" s="377"/>
      <c r="CFB153" s="377"/>
      <c r="CFC153" s="377"/>
      <c r="CFD153" s="377"/>
      <c r="CFE153" s="377"/>
      <c r="CFF153" s="377"/>
      <c r="CFG153" s="377"/>
      <c r="CFH153" s="377"/>
      <c r="CFI153" s="377"/>
      <c r="CFJ153" s="377"/>
      <c r="CFK153" s="377"/>
      <c r="CFL153" s="377"/>
      <c r="CFM153" s="377"/>
      <c r="CFN153" s="377"/>
      <c r="CFO153" s="377"/>
      <c r="CFP153" s="377"/>
      <c r="CFQ153" s="377"/>
      <c r="CFR153" s="377"/>
      <c r="CFS153" s="377"/>
      <c r="CFT153" s="377"/>
      <c r="CFU153" s="377"/>
      <c r="CFV153" s="377"/>
      <c r="CFW153" s="377"/>
      <c r="CFX153" s="377"/>
      <c r="CFY153" s="377"/>
      <c r="CFZ153" s="377"/>
      <c r="CGA153" s="377"/>
      <c r="CGB153" s="377"/>
      <c r="CGC153" s="377"/>
      <c r="CGD153" s="377"/>
      <c r="CGE153" s="377"/>
      <c r="CGF153" s="377"/>
      <c r="CGG153" s="377"/>
      <c r="CGH153" s="377"/>
      <c r="CGI153" s="377"/>
      <c r="CGJ153" s="377"/>
      <c r="CGK153" s="377"/>
      <c r="CGL153" s="377"/>
      <c r="CGM153" s="377"/>
      <c r="CGN153" s="377"/>
      <c r="CGO153" s="377"/>
      <c r="CGP153" s="377"/>
      <c r="CGQ153" s="377"/>
      <c r="CGR153" s="377"/>
      <c r="CGS153" s="377"/>
      <c r="CGT153" s="377"/>
      <c r="CGU153" s="377"/>
      <c r="CGV153" s="377"/>
      <c r="CGW153" s="377"/>
      <c r="CGX153" s="377"/>
      <c r="CGY153" s="377"/>
      <c r="CGZ153" s="377"/>
      <c r="CHA153" s="377"/>
      <c r="CHB153" s="377"/>
      <c r="CHC153" s="377"/>
      <c r="CHD153" s="377"/>
      <c r="CHE153" s="377"/>
      <c r="CHF153" s="377"/>
      <c r="CHG153" s="377"/>
      <c r="CHH153" s="377"/>
      <c r="CHI153" s="377"/>
      <c r="CHJ153" s="377"/>
      <c r="CHK153" s="377"/>
      <c r="CHL153" s="377"/>
      <c r="CHM153" s="377"/>
      <c r="CHN153" s="377"/>
      <c r="CHO153" s="377"/>
      <c r="CHP153" s="377"/>
      <c r="CHQ153" s="377"/>
      <c r="CHR153" s="377"/>
      <c r="CHS153" s="377"/>
      <c r="CHT153" s="377"/>
      <c r="CHU153" s="377"/>
      <c r="CHV153" s="377"/>
      <c r="CHW153" s="377"/>
      <c r="CHX153" s="377"/>
      <c r="CHY153" s="377"/>
      <c r="CHZ153" s="377"/>
      <c r="CIA153" s="377"/>
      <c r="CIB153" s="377"/>
      <c r="CIC153" s="377"/>
      <c r="CID153" s="377"/>
      <c r="CIE153" s="377"/>
      <c r="CIF153" s="377"/>
      <c r="CIG153" s="377"/>
      <c r="CIH153" s="377"/>
      <c r="CII153" s="377"/>
      <c r="CIJ153" s="377"/>
      <c r="CIK153" s="377"/>
      <c r="CIL153" s="377"/>
      <c r="CIM153" s="377"/>
      <c r="CIN153" s="377"/>
      <c r="CIO153" s="377"/>
      <c r="CIP153" s="377"/>
      <c r="CIQ153" s="377"/>
      <c r="CIR153" s="377"/>
      <c r="CIS153" s="377"/>
      <c r="CIT153" s="377"/>
      <c r="CIU153" s="377"/>
      <c r="CIV153" s="377"/>
      <c r="CIW153" s="377"/>
      <c r="CIX153" s="377"/>
      <c r="CIY153" s="377"/>
      <c r="CIZ153" s="377"/>
      <c r="CJA153" s="377"/>
      <c r="CJB153" s="377"/>
      <c r="CJC153" s="377"/>
      <c r="CJD153" s="377"/>
      <c r="CJE153" s="377"/>
      <c r="CJF153" s="377"/>
      <c r="CJG153" s="377"/>
      <c r="CJH153" s="377"/>
      <c r="CJI153" s="377"/>
      <c r="CJJ153" s="377"/>
      <c r="CJK153" s="377"/>
      <c r="CJL153" s="377"/>
      <c r="CJM153" s="377"/>
      <c r="CJN153" s="377"/>
      <c r="CJP153" s="377"/>
      <c r="CJQ153" s="377"/>
      <c r="CJR153" s="377"/>
      <c r="CJS153" s="377"/>
      <c r="CJT153" s="377"/>
      <c r="CJU153" s="377"/>
      <c r="CJV153" s="377"/>
      <c r="CJW153" s="377"/>
      <c r="CJX153" s="377"/>
      <c r="CJY153" s="377"/>
      <c r="CJZ153" s="377"/>
      <c r="CKA153" s="377"/>
      <c r="CKB153" s="377"/>
      <c r="CKC153" s="377"/>
      <c r="CKD153" s="377"/>
      <c r="CKE153" s="377"/>
      <c r="CKF153" s="377"/>
      <c r="CKG153" s="377"/>
      <c r="CKH153" s="377"/>
      <c r="CKI153" s="377"/>
      <c r="CKJ153" s="377"/>
      <c r="CKK153" s="377"/>
      <c r="CKL153" s="377"/>
      <c r="CKM153" s="377"/>
      <c r="CKN153" s="377"/>
      <c r="CKO153" s="377"/>
      <c r="CKP153" s="377"/>
      <c r="CKQ153" s="377"/>
      <c r="CKR153" s="377"/>
      <c r="CKS153" s="377"/>
      <c r="CKT153" s="377"/>
      <c r="CKU153" s="377"/>
      <c r="CKV153" s="377"/>
      <c r="CKW153" s="377"/>
      <c r="CKX153" s="377"/>
      <c r="CKY153" s="377"/>
      <c r="CKZ153" s="377"/>
      <c r="CLA153" s="377"/>
      <c r="CLB153" s="377"/>
      <c r="CLC153" s="377"/>
      <c r="CLD153" s="377"/>
      <c r="CLE153" s="377"/>
      <c r="CLF153" s="377"/>
      <c r="CLG153" s="377"/>
      <c r="CLH153" s="377"/>
      <c r="CLI153" s="377"/>
      <c r="CLJ153" s="377"/>
      <c r="CLK153" s="377"/>
      <c r="CLL153" s="377"/>
      <c r="CLM153" s="377"/>
      <c r="CLN153" s="377"/>
      <c r="CLO153" s="377"/>
      <c r="CLP153" s="377"/>
      <c r="CLQ153" s="377"/>
      <c r="CLR153" s="377"/>
      <c r="CLS153" s="377"/>
      <c r="CLT153" s="377"/>
      <c r="CLU153" s="377"/>
      <c r="CLV153" s="377"/>
      <c r="CLW153" s="377"/>
      <c r="CLX153" s="377"/>
      <c r="CLY153" s="377"/>
      <c r="CLZ153" s="377"/>
      <c r="CMA153" s="377"/>
      <c r="CMB153" s="377"/>
      <c r="CMC153" s="377"/>
      <c r="CMD153" s="377"/>
      <c r="CME153" s="377"/>
      <c r="CMF153" s="377"/>
      <c r="CMG153" s="377"/>
      <c r="CMH153" s="377"/>
      <c r="CMI153" s="377"/>
      <c r="CMJ153" s="377"/>
      <c r="CMK153" s="377"/>
      <c r="CML153" s="377"/>
      <c r="CMM153" s="377"/>
      <c r="CMN153" s="377"/>
      <c r="CMO153" s="377"/>
      <c r="CMP153" s="377"/>
      <c r="CMQ153" s="377"/>
      <c r="CMR153" s="377"/>
      <c r="CMS153" s="377"/>
      <c r="CMT153" s="377"/>
      <c r="CMU153" s="377"/>
      <c r="CMV153" s="377"/>
      <c r="CMW153" s="377"/>
      <c r="CMX153" s="377"/>
      <c r="CMY153" s="377"/>
      <c r="CMZ153" s="377"/>
      <c r="CNA153" s="377"/>
      <c r="CNB153" s="377"/>
      <c r="CNC153" s="377"/>
      <c r="CND153" s="377"/>
      <c r="CNE153" s="377"/>
      <c r="CNF153" s="377"/>
      <c r="CNG153" s="377"/>
      <c r="CNH153" s="377"/>
      <c r="CNI153" s="377"/>
      <c r="CNJ153" s="377"/>
      <c r="CNK153" s="377"/>
      <c r="CNL153" s="377"/>
      <c r="CNM153" s="377"/>
      <c r="CNN153" s="377"/>
      <c r="CNO153" s="377"/>
      <c r="CNP153" s="377"/>
      <c r="CNQ153" s="377"/>
      <c r="CNR153" s="377"/>
      <c r="CNS153" s="377"/>
      <c r="CNT153" s="377"/>
      <c r="CNU153" s="377"/>
      <c r="CNV153" s="377"/>
      <c r="CNW153" s="377"/>
      <c r="CNX153" s="377"/>
      <c r="CNY153" s="377"/>
      <c r="CNZ153" s="377"/>
      <c r="COA153" s="377"/>
      <c r="COB153" s="377"/>
      <c r="COC153" s="377"/>
      <c r="COD153" s="377"/>
      <c r="COE153" s="377"/>
      <c r="COF153" s="377"/>
      <c r="COG153" s="377"/>
      <c r="COH153" s="377"/>
      <c r="COI153" s="377"/>
      <c r="COJ153" s="377"/>
      <c r="COK153" s="377"/>
      <c r="COL153" s="377"/>
      <c r="COM153" s="377"/>
      <c r="CON153" s="377"/>
      <c r="COO153" s="377"/>
      <c r="COP153" s="377"/>
      <c r="COQ153" s="377"/>
      <c r="COR153" s="377"/>
      <c r="COS153" s="377"/>
      <c r="COT153" s="377"/>
      <c r="COU153" s="377"/>
      <c r="COV153" s="377"/>
      <c r="COW153" s="377"/>
      <c r="COX153" s="377"/>
      <c r="COY153" s="377"/>
      <c r="COZ153" s="377"/>
      <c r="CPA153" s="377"/>
      <c r="CPB153" s="377"/>
      <c r="CPC153" s="377"/>
      <c r="CPD153" s="377"/>
      <c r="CPE153" s="377"/>
      <c r="CPF153" s="377"/>
      <c r="CPG153" s="377"/>
      <c r="CPH153" s="377"/>
      <c r="CPI153" s="377"/>
      <c r="CPJ153" s="377"/>
      <c r="CPK153" s="377"/>
      <c r="CPL153" s="377"/>
      <c r="CPM153" s="377"/>
      <c r="CPN153" s="377"/>
      <c r="CPO153" s="377"/>
      <c r="CPP153" s="377"/>
      <c r="CPQ153" s="377"/>
      <c r="CPR153" s="377"/>
      <c r="CPS153" s="377"/>
      <c r="CPT153" s="377"/>
      <c r="CPU153" s="377"/>
      <c r="CPV153" s="377"/>
      <c r="CPW153" s="377"/>
      <c r="CPX153" s="377"/>
      <c r="CPY153" s="377"/>
      <c r="CPZ153" s="377"/>
      <c r="CQA153" s="377"/>
      <c r="CQB153" s="377"/>
      <c r="CQC153" s="377"/>
      <c r="CQD153" s="377"/>
      <c r="CQE153" s="377"/>
      <c r="CQF153" s="377"/>
      <c r="CQG153" s="377"/>
      <c r="CQH153" s="377"/>
      <c r="CQI153" s="377"/>
      <c r="CQJ153" s="377"/>
      <c r="CQK153" s="377"/>
      <c r="CQL153" s="377"/>
      <c r="CQM153" s="377"/>
      <c r="CQN153" s="377"/>
      <c r="CQO153" s="377"/>
      <c r="CQP153" s="377"/>
      <c r="CQQ153" s="377"/>
      <c r="CQR153" s="377"/>
      <c r="CQS153" s="377"/>
      <c r="CQT153" s="377"/>
      <c r="CQU153" s="377"/>
      <c r="CQV153" s="377"/>
      <c r="CQW153" s="377"/>
      <c r="CQX153" s="377"/>
      <c r="CQY153" s="377"/>
      <c r="CQZ153" s="377"/>
      <c r="CRA153" s="377"/>
      <c r="CRB153" s="377"/>
      <c r="CRC153" s="377"/>
      <c r="CRD153" s="377"/>
      <c r="CRE153" s="377"/>
      <c r="CRF153" s="377"/>
      <c r="CRG153" s="377"/>
      <c r="CRH153" s="377"/>
      <c r="CRI153" s="377"/>
      <c r="CRJ153" s="377"/>
      <c r="CRK153" s="377"/>
      <c r="CRL153" s="377"/>
      <c r="CRM153" s="377"/>
      <c r="CRN153" s="377"/>
      <c r="CRO153" s="377"/>
      <c r="CRP153" s="377"/>
      <c r="CRQ153" s="377"/>
      <c r="CRR153" s="377"/>
      <c r="CRS153" s="377"/>
      <c r="CRT153" s="377"/>
      <c r="CRU153" s="377"/>
      <c r="CRV153" s="377"/>
      <c r="CRW153" s="377"/>
      <c r="CRX153" s="377"/>
      <c r="CRY153" s="377"/>
      <c r="CRZ153" s="377"/>
      <c r="CSA153" s="377"/>
      <c r="CSB153" s="377"/>
      <c r="CSC153" s="377"/>
      <c r="CSD153" s="377"/>
      <c r="CSE153" s="377"/>
      <c r="CSF153" s="377"/>
      <c r="CSG153" s="377"/>
      <c r="CSH153" s="377"/>
      <c r="CSI153" s="377"/>
      <c r="CSJ153" s="377"/>
      <c r="CSK153" s="377"/>
      <c r="CSL153" s="377"/>
      <c r="CSM153" s="377"/>
      <c r="CSN153" s="377"/>
      <c r="CSO153" s="377"/>
      <c r="CSP153" s="377"/>
      <c r="CSQ153" s="377"/>
      <c r="CSR153" s="377"/>
      <c r="CSS153" s="377"/>
      <c r="CST153" s="377"/>
      <c r="CSU153" s="377"/>
      <c r="CSV153" s="377"/>
      <c r="CSW153" s="377"/>
      <c r="CSX153" s="377"/>
      <c r="CSY153" s="377"/>
      <c r="CSZ153" s="377"/>
      <c r="CTA153" s="377"/>
      <c r="CTB153" s="377"/>
      <c r="CTC153" s="377"/>
      <c r="CTD153" s="377"/>
      <c r="CTE153" s="377"/>
      <c r="CTF153" s="377"/>
      <c r="CTG153" s="377"/>
      <c r="CTH153" s="377"/>
      <c r="CTI153" s="377"/>
      <c r="CTJ153" s="377"/>
      <c r="CTL153" s="377"/>
      <c r="CTM153" s="377"/>
      <c r="CTN153" s="377"/>
      <c r="CTO153" s="377"/>
      <c r="CTP153" s="377"/>
      <c r="CTQ153" s="377"/>
      <c r="CTR153" s="377"/>
      <c r="CTS153" s="377"/>
      <c r="CTT153" s="377"/>
      <c r="CTU153" s="377"/>
      <c r="CTV153" s="377"/>
      <c r="CTW153" s="377"/>
      <c r="CTX153" s="377"/>
      <c r="CTY153" s="377"/>
      <c r="CTZ153" s="377"/>
      <c r="CUA153" s="377"/>
      <c r="CUB153" s="377"/>
      <c r="CUC153" s="377"/>
      <c r="CUD153" s="377"/>
      <c r="CUE153" s="377"/>
      <c r="CUF153" s="377"/>
      <c r="CUG153" s="377"/>
      <c r="CUH153" s="377"/>
      <c r="CUI153" s="377"/>
      <c r="CUJ153" s="377"/>
      <c r="CUK153" s="377"/>
      <c r="CUL153" s="377"/>
      <c r="CUM153" s="377"/>
      <c r="CUN153" s="377"/>
      <c r="CUO153" s="377"/>
      <c r="CUP153" s="377"/>
      <c r="CUQ153" s="377"/>
      <c r="CUR153" s="377"/>
      <c r="CUS153" s="377"/>
      <c r="CUT153" s="377"/>
      <c r="CUU153" s="377"/>
      <c r="CUV153" s="377"/>
      <c r="CUW153" s="377"/>
      <c r="CUX153" s="377"/>
      <c r="CUY153" s="377"/>
      <c r="CUZ153" s="377"/>
      <c r="CVA153" s="377"/>
      <c r="CVB153" s="377"/>
      <c r="CVC153" s="377"/>
      <c r="CVD153" s="377"/>
      <c r="CVE153" s="377"/>
      <c r="CVF153" s="377"/>
      <c r="CVG153" s="377"/>
      <c r="CVH153" s="377"/>
      <c r="CVI153" s="377"/>
      <c r="CVJ153" s="377"/>
      <c r="CVK153" s="377"/>
      <c r="CVL153" s="377"/>
      <c r="CVM153" s="377"/>
      <c r="CVN153" s="377"/>
      <c r="CVO153" s="377"/>
      <c r="CVP153" s="377"/>
      <c r="CVQ153" s="377"/>
      <c r="CVR153" s="377"/>
      <c r="CVS153" s="377"/>
      <c r="CVT153" s="377"/>
      <c r="CVU153" s="377"/>
      <c r="CVV153" s="377"/>
      <c r="CVW153" s="377"/>
      <c r="CVX153" s="377"/>
      <c r="CVY153" s="377"/>
      <c r="CVZ153" s="377"/>
      <c r="CWA153" s="377"/>
      <c r="CWB153" s="377"/>
      <c r="CWC153" s="377"/>
      <c r="CWD153" s="377"/>
      <c r="CWE153" s="377"/>
      <c r="CWF153" s="377"/>
      <c r="CWG153" s="377"/>
      <c r="CWH153" s="377"/>
      <c r="CWI153" s="377"/>
      <c r="CWJ153" s="377"/>
      <c r="CWK153" s="377"/>
      <c r="CWL153" s="377"/>
      <c r="CWM153" s="377"/>
      <c r="CWN153" s="377"/>
      <c r="CWO153" s="377"/>
      <c r="CWP153" s="377"/>
      <c r="CWQ153" s="377"/>
      <c r="CWR153" s="377"/>
      <c r="CWS153" s="377"/>
      <c r="CWT153" s="377"/>
      <c r="CWU153" s="377"/>
      <c r="CWV153" s="377"/>
      <c r="CWW153" s="377"/>
      <c r="CWX153" s="377"/>
      <c r="CWY153" s="377"/>
      <c r="CWZ153" s="377"/>
      <c r="CXA153" s="377"/>
      <c r="CXB153" s="377"/>
      <c r="CXC153" s="377"/>
      <c r="CXD153" s="377"/>
      <c r="CXE153" s="377"/>
      <c r="CXF153" s="377"/>
      <c r="CXG153" s="377"/>
      <c r="CXH153" s="377"/>
      <c r="CXI153" s="377"/>
      <c r="CXJ153" s="377"/>
      <c r="CXK153" s="377"/>
      <c r="CXL153" s="377"/>
      <c r="CXM153" s="377"/>
      <c r="CXN153" s="377"/>
      <c r="CXO153" s="377"/>
      <c r="CXP153" s="377"/>
      <c r="CXQ153" s="377"/>
      <c r="CXR153" s="377"/>
      <c r="CXS153" s="377"/>
      <c r="CXT153" s="377"/>
      <c r="CXU153" s="377"/>
      <c r="CXV153" s="377"/>
      <c r="CXW153" s="377"/>
      <c r="CXX153" s="377"/>
      <c r="CXY153" s="377"/>
      <c r="CXZ153" s="377"/>
      <c r="CYA153" s="377"/>
      <c r="CYB153" s="377"/>
      <c r="CYC153" s="377"/>
      <c r="CYD153" s="377"/>
      <c r="CYE153" s="377"/>
      <c r="CYF153" s="377"/>
      <c r="CYG153" s="377"/>
      <c r="CYH153" s="377"/>
      <c r="CYI153" s="377"/>
      <c r="CYJ153" s="377"/>
      <c r="CYK153" s="377"/>
      <c r="CYL153" s="377"/>
      <c r="CYM153" s="377"/>
      <c r="CYN153" s="377"/>
      <c r="CYO153" s="377"/>
      <c r="CYP153" s="377"/>
      <c r="CYQ153" s="377"/>
      <c r="CYR153" s="377"/>
      <c r="CYS153" s="377"/>
      <c r="CYT153" s="377"/>
      <c r="CYU153" s="377"/>
      <c r="CYV153" s="377"/>
      <c r="CYW153" s="377"/>
      <c r="CYX153" s="377"/>
      <c r="CYY153" s="377"/>
      <c r="CYZ153" s="377"/>
      <c r="CZA153" s="377"/>
      <c r="CZB153" s="377"/>
      <c r="CZC153" s="377"/>
      <c r="CZD153" s="377"/>
      <c r="CZE153" s="377"/>
      <c r="CZF153" s="377"/>
      <c r="CZG153" s="377"/>
      <c r="CZH153" s="377"/>
      <c r="CZI153" s="377"/>
      <c r="CZJ153" s="377"/>
      <c r="CZK153" s="377"/>
      <c r="CZL153" s="377"/>
      <c r="CZM153" s="377"/>
      <c r="CZN153" s="377"/>
      <c r="CZO153" s="377"/>
      <c r="CZP153" s="377"/>
      <c r="CZQ153" s="377"/>
      <c r="CZR153" s="377"/>
      <c r="CZS153" s="377"/>
      <c r="CZT153" s="377"/>
      <c r="CZU153" s="377"/>
      <c r="CZV153" s="377"/>
      <c r="CZW153" s="377"/>
      <c r="CZX153" s="377"/>
      <c r="CZY153" s="377"/>
      <c r="CZZ153" s="377"/>
      <c r="DAA153" s="377"/>
      <c r="DAB153" s="377"/>
      <c r="DAC153" s="377"/>
      <c r="DAD153" s="377"/>
      <c r="DAE153" s="377"/>
      <c r="DAF153" s="377"/>
      <c r="DAG153" s="377"/>
      <c r="DAH153" s="377"/>
      <c r="DAI153" s="377"/>
      <c r="DAJ153" s="377"/>
      <c r="DAK153" s="377"/>
      <c r="DAL153" s="377"/>
      <c r="DAM153" s="377"/>
      <c r="DAN153" s="377"/>
      <c r="DAO153" s="377"/>
      <c r="DAP153" s="377"/>
      <c r="DAQ153" s="377"/>
      <c r="DAR153" s="377"/>
      <c r="DAS153" s="377"/>
      <c r="DAT153" s="377"/>
      <c r="DAU153" s="377"/>
      <c r="DAV153" s="377"/>
      <c r="DAW153" s="377"/>
      <c r="DAX153" s="377"/>
      <c r="DAY153" s="377"/>
      <c r="DAZ153" s="377"/>
      <c r="DBA153" s="377"/>
      <c r="DBB153" s="377"/>
      <c r="DBC153" s="377"/>
      <c r="DBD153" s="377"/>
      <c r="DBE153" s="377"/>
      <c r="DBF153" s="377"/>
      <c r="DBG153" s="377"/>
      <c r="DBH153" s="377"/>
      <c r="DBI153" s="377"/>
      <c r="DBJ153" s="377"/>
      <c r="DBK153" s="377"/>
      <c r="DBL153" s="377"/>
      <c r="DBM153" s="377"/>
      <c r="DBN153" s="377"/>
      <c r="DBO153" s="377"/>
      <c r="DBP153" s="377"/>
      <c r="DBQ153" s="377"/>
      <c r="DBR153" s="377"/>
      <c r="DBS153" s="377"/>
      <c r="DBT153" s="377"/>
      <c r="DBU153" s="377"/>
      <c r="DBV153" s="377"/>
      <c r="DBW153" s="377"/>
      <c r="DBX153" s="377"/>
      <c r="DBY153" s="377"/>
      <c r="DBZ153" s="377"/>
      <c r="DCA153" s="377"/>
      <c r="DCB153" s="377"/>
      <c r="DCC153" s="377"/>
      <c r="DCD153" s="377"/>
      <c r="DCE153" s="377"/>
      <c r="DCF153" s="377"/>
      <c r="DCG153" s="377"/>
      <c r="DCH153" s="377"/>
      <c r="DCI153" s="377"/>
      <c r="DCJ153" s="377"/>
      <c r="DCK153" s="377"/>
      <c r="DCL153" s="377"/>
      <c r="DCM153" s="377"/>
      <c r="DCN153" s="377"/>
      <c r="DCO153" s="377"/>
      <c r="DCP153" s="377"/>
      <c r="DCQ153" s="377"/>
      <c r="DCR153" s="377"/>
      <c r="DCS153" s="377"/>
      <c r="DCT153" s="377"/>
      <c r="DCU153" s="377"/>
      <c r="DCV153" s="377"/>
      <c r="DCW153" s="377"/>
      <c r="DCX153" s="377"/>
      <c r="DCY153" s="377"/>
      <c r="DCZ153" s="377"/>
      <c r="DDA153" s="377"/>
      <c r="DDB153" s="377"/>
      <c r="DDC153" s="377"/>
      <c r="DDD153" s="377"/>
      <c r="DDE153" s="377"/>
      <c r="DDF153" s="377"/>
      <c r="DDH153" s="377"/>
      <c r="DDI153" s="377"/>
      <c r="DDJ153" s="377"/>
      <c r="DDK153" s="377"/>
      <c r="DDL153" s="377"/>
      <c r="DDM153" s="377"/>
      <c r="DDN153" s="377"/>
      <c r="DDO153" s="377"/>
      <c r="DDP153" s="377"/>
      <c r="DDQ153" s="377"/>
      <c r="DDR153" s="377"/>
      <c r="DDS153" s="377"/>
      <c r="DDT153" s="377"/>
      <c r="DDU153" s="377"/>
      <c r="DDV153" s="377"/>
      <c r="DDW153" s="377"/>
      <c r="DDX153" s="377"/>
      <c r="DDY153" s="377"/>
      <c r="DDZ153" s="377"/>
      <c r="DEA153" s="377"/>
      <c r="DEB153" s="377"/>
      <c r="DEC153" s="377"/>
      <c r="DED153" s="377"/>
      <c r="DEE153" s="377"/>
      <c r="DEF153" s="377"/>
      <c r="DEG153" s="377"/>
      <c r="DEH153" s="377"/>
      <c r="DEI153" s="377"/>
      <c r="DEJ153" s="377"/>
      <c r="DEK153" s="377"/>
      <c r="DEL153" s="377"/>
      <c r="DEM153" s="377"/>
      <c r="DEN153" s="377"/>
      <c r="DEO153" s="377"/>
      <c r="DEP153" s="377"/>
      <c r="DEQ153" s="377"/>
      <c r="DER153" s="377"/>
      <c r="DES153" s="377"/>
      <c r="DET153" s="377"/>
      <c r="DEU153" s="377"/>
      <c r="DEV153" s="377"/>
      <c r="DEW153" s="377"/>
      <c r="DEX153" s="377"/>
      <c r="DEY153" s="377"/>
      <c r="DEZ153" s="377"/>
      <c r="DFA153" s="377"/>
      <c r="DFB153" s="377"/>
      <c r="DFC153" s="377"/>
      <c r="DFD153" s="377"/>
      <c r="DFE153" s="377"/>
      <c r="DFF153" s="377"/>
      <c r="DFG153" s="377"/>
      <c r="DFH153" s="377"/>
      <c r="DFI153" s="377"/>
      <c r="DFJ153" s="377"/>
      <c r="DFK153" s="377"/>
      <c r="DFL153" s="377"/>
      <c r="DFM153" s="377"/>
      <c r="DFN153" s="377"/>
      <c r="DFO153" s="377"/>
      <c r="DFP153" s="377"/>
      <c r="DFQ153" s="377"/>
      <c r="DFR153" s="377"/>
      <c r="DFS153" s="377"/>
      <c r="DFT153" s="377"/>
      <c r="DFU153" s="377"/>
      <c r="DFV153" s="377"/>
      <c r="DFW153" s="377"/>
      <c r="DFX153" s="377"/>
      <c r="DFY153" s="377"/>
      <c r="DFZ153" s="377"/>
      <c r="DGA153" s="377"/>
      <c r="DGB153" s="377"/>
      <c r="DGC153" s="377"/>
      <c r="DGD153" s="377"/>
      <c r="DGE153" s="377"/>
      <c r="DGF153" s="377"/>
      <c r="DGG153" s="377"/>
      <c r="DGH153" s="377"/>
      <c r="DGI153" s="377"/>
      <c r="DGJ153" s="377"/>
      <c r="DGK153" s="377"/>
      <c r="DGL153" s="377"/>
      <c r="DGM153" s="377"/>
      <c r="DGN153" s="377"/>
      <c r="DGO153" s="377"/>
      <c r="DGP153" s="377"/>
      <c r="DGQ153" s="377"/>
      <c r="DGR153" s="377"/>
      <c r="DGS153" s="377"/>
      <c r="DGT153" s="377"/>
      <c r="DGU153" s="377"/>
      <c r="DGV153" s="377"/>
      <c r="DGW153" s="377"/>
      <c r="DGX153" s="377"/>
      <c r="DGY153" s="377"/>
      <c r="DGZ153" s="377"/>
      <c r="DHA153" s="377"/>
      <c r="DHB153" s="377"/>
      <c r="DHC153" s="377"/>
      <c r="DHD153" s="377"/>
      <c r="DHE153" s="377"/>
      <c r="DHF153" s="377"/>
      <c r="DHG153" s="377"/>
      <c r="DHH153" s="377"/>
      <c r="DHI153" s="377"/>
      <c r="DHJ153" s="377"/>
      <c r="DHK153" s="377"/>
      <c r="DHL153" s="377"/>
      <c r="DHM153" s="377"/>
      <c r="DHN153" s="377"/>
      <c r="DHO153" s="377"/>
      <c r="DHP153" s="377"/>
      <c r="DHQ153" s="377"/>
      <c r="DHR153" s="377"/>
      <c r="DHS153" s="377"/>
      <c r="DHT153" s="377"/>
      <c r="DHU153" s="377"/>
      <c r="DHV153" s="377"/>
      <c r="DHW153" s="377"/>
      <c r="DHX153" s="377"/>
      <c r="DHY153" s="377"/>
      <c r="DHZ153" s="377"/>
      <c r="DIA153" s="377"/>
      <c r="DIB153" s="377"/>
      <c r="DIC153" s="377"/>
      <c r="DID153" s="377"/>
      <c r="DIE153" s="377"/>
      <c r="DIF153" s="377"/>
      <c r="DIG153" s="377"/>
      <c r="DIH153" s="377"/>
      <c r="DII153" s="377"/>
      <c r="DIJ153" s="377"/>
      <c r="DIK153" s="377"/>
      <c r="DIL153" s="377"/>
      <c r="DIM153" s="377"/>
      <c r="DIN153" s="377"/>
      <c r="DIO153" s="377"/>
      <c r="DIP153" s="377"/>
      <c r="DIQ153" s="377"/>
      <c r="DIR153" s="377"/>
      <c r="DIS153" s="377"/>
      <c r="DIT153" s="377"/>
      <c r="DIU153" s="377"/>
      <c r="DIV153" s="377"/>
      <c r="DIW153" s="377"/>
      <c r="DIX153" s="377"/>
      <c r="DIY153" s="377"/>
      <c r="DIZ153" s="377"/>
      <c r="DJA153" s="377"/>
      <c r="DJB153" s="377"/>
      <c r="DJC153" s="377"/>
      <c r="DJD153" s="377"/>
      <c r="DJE153" s="377"/>
      <c r="DJF153" s="377"/>
      <c r="DJG153" s="377"/>
      <c r="DJH153" s="377"/>
      <c r="DJI153" s="377"/>
      <c r="DJJ153" s="377"/>
      <c r="DJK153" s="377"/>
      <c r="DJL153" s="377"/>
      <c r="DJM153" s="377"/>
      <c r="DJN153" s="377"/>
      <c r="DJO153" s="377"/>
      <c r="DJP153" s="377"/>
      <c r="DJQ153" s="377"/>
      <c r="DJR153" s="377"/>
      <c r="DJS153" s="377"/>
      <c r="DJT153" s="377"/>
      <c r="DJU153" s="377"/>
      <c r="DJV153" s="377"/>
      <c r="DJW153" s="377"/>
      <c r="DJX153" s="377"/>
      <c r="DJY153" s="377"/>
      <c r="DJZ153" s="377"/>
      <c r="DKA153" s="377"/>
      <c r="DKB153" s="377"/>
      <c r="DKC153" s="377"/>
      <c r="DKD153" s="377"/>
      <c r="DKE153" s="377"/>
      <c r="DKF153" s="377"/>
      <c r="DKG153" s="377"/>
      <c r="DKH153" s="377"/>
      <c r="DKI153" s="377"/>
      <c r="DKJ153" s="377"/>
      <c r="DKK153" s="377"/>
      <c r="DKL153" s="377"/>
      <c r="DKM153" s="377"/>
      <c r="DKN153" s="377"/>
      <c r="DKO153" s="377"/>
      <c r="DKP153" s="377"/>
      <c r="DKQ153" s="377"/>
      <c r="DKR153" s="377"/>
      <c r="DKS153" s="377"/>
      <c r="DKT153" s="377"/>
      <c r="DKU153" s="377"/>
      <c r="DKV153" s="377"/>
      <c r="DKW153" s="377"/>
      <c r="DKX153" s="377"/>
      <c r="DKY153" s="377"/>
      <c r="DKZ153" s="377"/>
      <c r="DLA153" s="377"/>
      <c r="DLB153" s="377"/>
      <c r="DLC153" s="377"/>
      <c r="DLD153" s="377"/>
      <c r="DLE153" s="377"/>
      <c r="DLF153" s="377"/>
      <c r="DLG153" s="377"/>
      <c r="DLH153" s="377"/>
      <c r="DLI153" s="377"/>
      <c r="DLJ153" s="377"/>
      <c r="DLK153" s="377"/>
      <c r="DLL153" s="377"/>
      <c r="DLM153" s="377"/>
      <c r="DLN153" s="377"/>
      <c r="DLO153" s="377"/>
      <c r="DLP153" s="377"/>
      <c r="DLQ153" s="377"/>
      <c r="DLR153" s="377"/>
      <c r="DLS153" s="377"/>
      <c r="DLT153" s="377"/>
      <c r="DLU153" s="377"/>
      <c r="DLV153" s="377"/>
      <c r="DLW153" s="377"/>
      <c r="DLX153" s="377"/>
      <c r="DLY153" s="377"/>
      <c r="DLZ153" s="377"/>
      <c r="DMA153" s="377"/>
      <c r="DMB153" s="377"/>
      <c r="DMC153" s="377"/>
      <c r="DMD153" s="377"/>
      <c r="DME153" s="377"/>
      <c r="DMF153" s="377"/>
      <c r="DMG153" s="377"/>
      <c r="DMH153" s="377"/>
      <c r="DMI153" s="377"/>
      <c r="DMJ153" s="377"/>
      <c r="DMK153" s="377"/>
      <c r="DML153" s="377"/>
      <c r="DMM153" s="377"/>
      <c r="DMN153" s="377"/>
      <c r="DMO153" s="377"/>
      <c r="DMP153" s="377"/>
      <c r="DMQ153" s="377"/>
      <c r="DMR153" s="377"/>
      <c r="DMS153" s="377"/>
      <c r="DMT153" s="377"/>
      <c r="DMU153" s="377"/>
      <c r="DMV153" s="377"/>
      <c r="DMW153" s="377"/>
      <c r="DMX153" s="377"/>
      <c r="DMY153" s="377"/>
      <c r="DMZ153" s="377"/>
      <c r="DNA153" s="377"/>
      <c r="DNB153" s="377"/>
      <c r="DND153" s="377"/>
      <c r="DNE153" s="377"/>
      <c r="DNF153" s="377"/>
      <c r="DNG153" s="377"/>
      <c r="DNH153" s="377"/>
      <c r="DNI153" s="377"/>
      <c r="DNJ153" s="377"/>
      <c r="DNK153" s="377"/>
      <c r="DNL153" s="377"/>
      <c r="DNM153" s="377"/>
      <c r="DNN153" s="377"/>
      <c r="DNO153" s="377"/>
      <c r="DNP153" s="377"/>
      <c r="DNQ153" s="377"/>
      <c r="DNR153" s="377"/>
      <c r="DNS153" s="377"/>
      <c r="DNT153" s="377"/>
      <c r="DNU153" s="377"/>
      <c r="DNV153" s="377"/>
      <c r="DNW153" s="377"/>
      <c r="DNX153" s="377"/>
      <c r="DNY153" s="377"/>
      <c r="DNZ153" s="377"/>
      <c r="DOA153" s="377"/>
      <c r="DOB153" s="377"/>
      <c r="DOC153" s="377"/>
      <c r="DOD153" s="377"/>
      <c r="DOE153" s="377"/>
      <c r="DOF153" s="377"/>
      <c r="DOG153" s="377"/>
      <c r="DOH153" s="377"/>
      <c r="DOI153" s="377"/>
      <c r="DOJ153" s="377"/>
      <c r="DOK153" s="377"/>
      <c r="DOL153" s="377"/>
      <c r="DOM153" s="377"/>
      <c r="DON153" s="377"/>
      <c r="DOO153" s="377"/>
      <c r="DOP153" s="377"/>
      <c r="DOQ153" s="377"/>
      <c r="DOR153" s="377"/>
      <c r="DOS153" s="377"/>
      <c r="DOT153" s="377"/>
      <c r="DOU153" s="377"/>
      <c r="DOV153" s="377"/>
      <c r="DOW153" s="377"/>
      <c r="DOX153" s="377"/>
      <c r="DOY153" s="377"/>
      <c r="DOZ153" s="377"/>
      <c r="DPA153" s="377"/>
      <c r="DPB153" s="377"/>
      <c r="DPC153" s="377"/>
      <c r="DPD153" s="377"/>
      <c r="DPE153" s="377"/>
      <c r="DPF153" s="377"/>
      <c r="DPG153" s="377"/>
      <c r="DPH153" s="377"/>
      <c r="DPI153" s="377"/>
      <c r="DPJ153" s="377"/>
      <c r="DPK153" s="377"/>
      <c r="DPL153" s="377"/>
      <c r="DPM153" s="377"/>
      <c r="DPN153" s="377"/>
      <c r="DPO153" s="377"/>
      <c r="DPP153" s="377"/>
      <c r="DPQ153" s="377"/>
      <c r="DPR153" s="377"/>
      <c r="DPS153" s="377"/>
      <c r="DPT153" s="377"/>
      <c r="DPU153" s="377"/>
      <c r="DPV153" s="377"/>
      <c r="DPW153" s="377"/>
      <c r="DPX153" s="377"/>
      <c r="DPY153" s="377"/>
      <c r="DPZ153" s="377"/>
      <c r="DQA153" s="377"/>
      <c r="DQB153" s="377"/>
      <c r="DQC153" s="377"/>
      <c r="DQD153" s="377"/>
      <c r="DQE153" s="377"/>
      <c r="DQF153" s="377"/>
      <c r="DQG153" s="377"/>
      <c r="DQH153" s="377"/>
      <c r="DQI153" s="377"/>
      <c r="DQJ153" s="377"/>
      <c r="DQK153" s="377"/>
      <c r="DQL153" s="377"/>
      <c r="DQM153" s="377"/>
      <c r="DQN153" s="377"/>
      <c r="DQO153" s="377"/>
      <c r="DQP153" s="377"/>
      <c r="DQQ153" s="377"/>
      <c r="DQR153" s="377"/>
      <c r="DQS153" s="377"/>
      <c r="DQT153" s="377"/>
      <c r="DQU153" s="377"/>
      <c r="DQV153" s="377"/>
      <c r="DQW153" s="377"/>
      <c r="DQX153" s="377"/>
      <c r="DQY153" s="377"/>
      <c r="DQZ153" s="377"/>
      <c r="DRA153" s="377"/>
      <c r="DRB153" s="377"/>
      <c r="DRC153" s="377"/>
      <c r="DRD153" s="377"/>
      <c r="DRE153" s="377"/>
      <c r="DRF153" s="377"/>
      <c r="DRG153" s="377"/>
      <c r="DRH153" s="377"/>
      <c r="DRI153" s="377"/>
      <c r="DRJ153" s="377"/>
      <c r="DRK153" s="377"/>
      <c r="DRL153" s="377"/>
      <c r="DRM153" s="377"/>
      <c r="DRN153" s="377"/>
      <c r="DRO153" s="377"/>
      <c r="DRP153" s="377"/>
      <c r="DRQ153" s="377"/>
      <c r="DRR153" s="377"/>
      <c r="DRS153" s="377"/>
      <c r="DRT153" s="377"/>
      <c r="DRU153" s="377"/>
      <c r="DRV153" s="377"/>
      <c r="DRW153" s="377"/>
      <c r="DRX153" s="377"/>
      <c r="DRY153" s="377"/>
      <c r="DRZ153" s="377"/>
      <c r="DSA153" s="377"/>
      <c r="DSB153" s="377"/>
      <c r="DSC153" s="377"/>
      <c r="DSD153" s="377"/>
      <c r="DSE153" s="377"/>
      <c r="DSF153" s="377"/>
      <c r="DSG153" s="377"/>
      <c r="DSH153" s="377"/>
      <c r="DSI153" s="377"/>
      <c r="DSJ153" s="377"/>
      <c r="DSK153" s="377"/>
      <c r="DSL153" s="377"/>
      <c r="DSM153" s="377"/>
      <c r="DSN153" s="377"/>
      <c r="DSO153" s="377"/>
      <c r="DSP153" s="377"/>
      <c r="DSQ153" s="377"/>
      <c r="DSR153" s="377"/>
      <c r="DSS153" s="377"/>
      <c r="DST153" s="377"/>
      <c r="DSU153" s="377"/>
      <c r="DSV153" s="377"/>
      <c r="DSW153" s="377"/>
      <c r="DSX153" s="377"/>
      <c r="DSY153" s="377"/>
      <c r="DSZ153" s="377"/>
      <c r="DTA153" s="377"/>
      <c r="DTB153" s="377"/>
      <c r="DTC153" s="377"/>
      <c r="DTD153" s="377"/>
      <c r="DTE153" s="377"/>
      <c r="DTF153" s="377"/>
      <c r="DTG153" s="377"/>
      <c r="DTH153" s="377"/>
      <c r="DTI153" s="377"/>
      <c r="DTJ153" s="377"/>
      <c r="DTK153" s="377"/>
      <c r="DTL153" s="377"/>
      <c r="DTM153" s="377"/>
      <c r="DTN153" s="377"/>
      <c r="DTO153" s="377"/>
      <c r="DTP153" s="377"/>
      <c r="DTQ153" s="377"/>
      <c r="DTR153" s="377"/>
      <c r="DTS153" s="377"/>
      <c r="DTT153" s="377"/>
      <c r="DTU153" s="377"/>
      <c r="DTV153" s="377"/>
      <c r="DTW153" s="377"/>
      <c r="DTX153" s="377"/>
      <c r="DTY153" s="377"/>
      <c r="DTZ153" s="377"/>
      <c r="DUA153" s="377"/>
      <c r="DUB153" s="377"/>
      <c r="DUC153" s="377"/>
      <c r="DUD153" s="377"/>
      <c r="DUE153" s="377"/>
      <c r="DUF153" s="377"/>
      <c r="DUG153" s="377"/>
      <c r="DUH153" s="377"/>
      <c r="DUI153" s="377"/>
      <c r="DUJ153" s="377"/>
      <c r="DUK153" s="377"/>
      <c r="DUL153" s="377"/>
      <c r="DUM153" s="377"/>
      <c r="DUN153" s="377"/>
      <c r="DUO153" s="377"/>
      <c r="DUP153" s="377"/>
      <c r="DUQ153" s="377"/>
      <c r="DUR153" s="377"/>
      <c r="DUS153" s="377"/>
      <c r="DUT153" s="377"/>
      <c r="DUU153" s="377"/>
      <c r="DUV153" s="377"/>
      <c r="DUW153" s="377"/>
      <c r="DUX153" s="377"/>
      <c r="DUY153" s="377"/>
      <c r="DUZ153" s="377"/>
      <c r="DVA153" s="377"/>
      <c r="DVB153" s="377"/>
      <c r="DVC153" s="377"/>
      <c r="DVD153" s="377"/>
      <c r="DVE153" s="377"/>
      <c r="DVF153" s="377"/>
      <c r="DVG153" s="377"/>
      <c r="DVH153" s="377"/>
      <c r="DVI153" s="377"/>
      <c r="DVJ153" s="377"/>
      <c r="DVK153" s="377"/>
      <c r="DVL153" s="377"/>
      <c r="DVM153" s="377"/>
      <c r="DVN153" s="377"/>
      <c r="DVO153" s="377"/>
      <c r="DVP153" s="377"/>
      <c r="DVQ153" s="377"/>
      <c r="DVR153" s="377"/>
      <c r="DVS153" s="377"/>
      <c r="DVT153" s="377"/>
      <c r="DVU153" s="377"/>
      <c r="DVV153" s="377"/>
      <c r="DVW153" s="377"/>
      <c r="DVX153" s="377"/>
      <c r="DVY153" s="377"/>
      <c r="DVZ153" s="377"/>
      <c r="DWA153" s="377"/>
      <c r="DWB153" s="377"/>
      <c r="DWC153" s="377"/>
      <c r="DWD153" s="377"/>
      <c r="DWE153" s="377"/>
      <c r="DWF153" s="377"/>
      <c r="DWG153" s="377"/>
      <c r="DWH153" s="377"/>
      <c r="DWI153" s="377"/>
      <c r="DWJ153" s="377"/>
      <c r="DWK153" s="377"/>
      <c r="DWL153" s="377"/>
      <c r="DWM153" s="377"/>
      <c r="DWN153" s="377"/>
      <c r="DWO153" s="377"/>
      <c r="DWP153" s="377"/>
      <c r="DWQ153" s="377"/>
      <c r="DWR153" s="377"/>
      <c r="DWS153" s="377"/>
      <c r="DWT153" s="377"/>
      <c r="DWU153" s="377"/>
      <c r="DWV153" s="377"/>
      <c r="DWW153" s="377"/>
      <c r="DWX153" s="377"/>
      <c r="DWZ153" s="377"/>
      <c r="DXA153" s="377"/>
      <c r="DXB153" s="377"/>
      <c r="DXC153" s="377"/>
      <c r="DXD153" s="377"/>
      <c r="DXE153" s="377"/>
      <c r="DXF153" s="377"/>
      <c r="DXG153" s="377"/>
      <c r="DXH153" s="377"/>
      <c r="DXI153" s="377"/>
      <c r="DXJ153" s="377"/>
      <c r="DXK153" s="377"/>
      <c r="DXL153" s="377"/>
      <c r="DXM153" s="377"/>
      <c r="DXN153" s="377"/>
      <c r="DXO153" s="377"/>
      <c r="DXP153" s="377"/>
      <c r="DXQ153" s="377"/>
      <c r="DXR153" s="377"/>
      <c r="DXS153" s="377"/>
      <c r="DXT153" s="377"/>
      <c r="DXU153" s="377"/>
      <c r="DXV153" s="377"/>
      <c r="DXW153" s="377"/>
      <c r="DXX153" s="377"/>
      <c r="DXY153" s="377"/>
      <c r="DXZ153" s="377"/>
      <c r="DYA153" s="377"/>
      <c r="DYB153" s="377"/>
      <c r="DYC153" s="377"/>
      <c r="DYD153" s="377"/>
      <c r="DYE153" s="377"/>
      <c r="DYF153" s="377"/>
      <c r="DYG153" s="377"/>
      <c r="DYH153" s="377"/>
      <c r="DYI153" s="377"/>
      <c r="DYJ153" s="377"/>
      <c r="DYK153" s="377"/>
      <c r="DYL153" s="377"/>
      <c r="DYM153" s="377"/>
      <c r="DYN153" s="377"/>
      <c r="DYO153" s="377"/>
      <c r="DYP153" s="377"/>
      <c r="DYQ153" s="377"/>
      <c r="DYR153" s="377"/>
      <c r="DYS153" s="377"/>
      <c r="DYT153" s="377"/>
      <c r="DYU153" s="377"/>
      <c r="DYV153" s="377"/>
      <c r="DYW153" s="377"/>
      <c r="DYX153" s="377"/>
      <c r="DYY153" s="377"/>
      <c r="DYZ153" s="377"/>
      <c r="DZA153" s="377"/>
      <c r="DZB153" s="377"/>
      <c r="DZC153" s="377"/>
      <c r="DZD153" s="377"/>
      <c r="DZE153" s="377"/>
      <c r="DZF153" s="377"/>
      <c r="DZG153" s="377"/>
      <c r="DZH153" s="377"/>
      <c r="DZI153" s="377"/>
      <c r="DZJ153" s="377"/>
      <c r="DZK153" s="377"/>
      <c r="DZL153" s="377"/>
      <c r="DZM153" s="377"/>
      <c r="DZN153" s="377"/>
      <c r="DZO153" s="377"/>
      <c r="DZP153" s="377"/>
      <c r="DZQ153" s="377"/>
      <c r="DZR153" s="377"/>
      <c r="DZS153" s="377"/>
      <c r="DZT153" s="377"/>
      <c r="DZU153" s="377"/>
      <c r="DZV153" s="377"/>
      <c r="DZW153" s="377"/>
      <c r="DZX153" s="377"/>
      <c r="DZY153" s="377"/>
      <c r="DZZ153" s="377"/>
      <c r="EAA153" s="377"/>
      <c r="EAB153" s="377"/>
      <c r="EAC153" s="377"/>
      <c r="EAD153" s="377"/>
      <c r="EAE153" s="377"/>
      <c r="EAF153" s="377"/>
      <c r="EAG153" s="377"/>
      <c r="EAH153" s="377"/>
      <c r="EAI153" s="377"/>
      <c r="EAJ153" s="377"/>
      <c r="EAK153" s="377"/>
      <c r="EAL153" s="377"/>
      <c r="EAM153" s="377"/>
      <c r="EAN153" s="377"/>
      <c r="EAO153" s="377"/>
      <c r="EAP153" s="377"/>
      <c r="EAQ153" s="377"/>
      <c r="EAR153" s="377"/>
      <c r="EAS153" s="377"/>
      <c r="EAT153" s="377"/>
      <c r="EAU153" s="377"/>
      <c r="EAV153" s="377"/>
      <c r="EAW153" s="377"/>
      <c r="EAX153" s="377"/>
      <c r="EAY153" s="377"/>
      <c r="EAZ153" s="377"/>
      <c r="EBA153" s="377"/>
      <c r="EBB153" s="377"/>
      <c r="EBC153" s="377"/>
      <c r="EBD153" s="377"/>
      <c r="EBE153" s="377"/>
      <c r="EBF153" s="377"/>
      <c r="EBG153" s="377"/>
      <c r="EBH153" s="377"/>
      <c r="EBI153" s="377"/>
      <c r="EBJ153" s="377"/>
      <c r="EBK153" s="377"/>
      <c r="EBL153" s="377"/>
      <c r="EBM153" s="377"/>
      <c r="EBN153" s="377"/>
      <c r="EBO153" s="377"/>
      <c r="EBP153" s="377"/>
      <c r="EBQ153" s="377"/>
      <c r="EBR153" s="377"/>
      <c r="EBS153" s="377"/>
      <c r="EBT153" s="377"/>
      <c r="EBU153" s="377"/>
      <c r="EBV153" s="377"/>
      <c r="EBW153" s="377"/>
      <c r="EBX153" s="377"/>
      <c r="EBY153" s="377"/>
      <c r="EBZ153" s="377"/>
      <c r="ECA153" s="377"/>
      <c r="ECB153" s="377"/>
      <c r="ECC153" s="377"/>
      <c r="ECD153" s="377"/>
      <c r="ECE153" s="377"/>
      <c r="ECF153" s="377"/>
      <c r="ECG153" s="377"/>
      <c r="ECH153" s="377"/>
      <c r="ECI153" s="377"/>
      <c r="ECJ153" s="377"/>
      <c r="ECK153" s="377"/>
      <c r="ECL153" s="377"/>
      <c r="ECM153" s="377"/>
      <c r="ECN153" s="377"/>
      <c r="ECO153" s="377"/>
      <c r="ECP153" s="377"/>
      <c r="ECQ153" s="377"/>
      <c r="ECR153" s="377"/>
      <c r="ECS153" s="377"/>
      <c r="ECT153" s="377"/>
      <c r="ECU153" s="377"/>
      <c r="ECV153" s="377"/>
      <c r="ECW153" s="377"/>
      <c r="ECX153" s="377"/>
      <c r="ECY153" s="377"/>
      <c r="ECZ153" s="377"/>
      <c r="EDA153" s="377"/>
      <c r="EDB153" s="377"/>
      <c r="EDC153" s="377"/>
      <c r="EDD153" s="377"/>
      <c r="EDE153" s="377"/>
      <c r="EDF153" s="377"/>
      <c r="EDG153" s="377"/>
      <c r="EDH153" s="377"/>
      <c r="EDI153" s="377"/>
      <c r="EDJ153" s="377"/>
      <c r="EDK153" s="377"/>
      <c r="EDL153" s="377"/>
      <c r="EDM153" s="377"/>
      <c r="EDN153" s="377"/>
      <c r="EDO153" s="377"/>
      <c r="EDP153" s="377"/>
      <c r="EDQ153" s="377"/>
      <c r="EDR153" s="377"/>
      <c r="EDS153" s="377"/>
      <c r="EDT153" s="377"/>
      <c r="EDU153" s="377"/>
      <c r="EDV153" s="377"/>
      <c r="EDW153" s="377"/>
      <c r="EDX153" s="377"/>
      <c r="EDY153" s="377"/>
      <c r="EDZ153" s="377"/>
      <c r="EEA153" s="377"/>
      <c r="EEB153" s="377"/>
      <c r="EEC153" s="377"/>
      <c r="EED153" s="377"/>
      <c r="EEE153" s="377"/>
      <c r="EEF153" s="377"/>
      <c r="EEG153" s="377"/>
      <c r="EEH153" s="377"/>
      <c r="EEI153" s="377"/>
      <c r="EEJ153" s="377"/>
      <c r="EEK153" s="377"/>
      <c r="EEL153" s="377"/>
      <c r="EEM153" s="377"/>
      <c r="EEN153" s="377"/>
      <c r="EEO153" s="377"/>
      <c r="EEP153" s="377"/>
      <c r="EEQ153" s="377"/>
      <c r="EER153" s="377"/>
      <c r="EES153" s="377"/>
      <c r="EET153" s="377"/>
      <c r="EEU153" s="377"/>
      <c r="EEV153" s="377"/>
      <c r="EEW153" s="377"/>
      <c r="EEX153" s="377"/>
      <c r="EEY153" s="377"/>
      <c r="EEZ153" s="377"/>
      <c r="EFA153" s="377"/>
      <c r="EFB153" s="377"/>
      <c r="EFC153" s="377"/>
      <c r="EFD153" s="377"/>
      <c r="EFE153" s="377"/>
      <c r="EFF153" s="377"/>
      <c r="EFG153" s="377"/>
      <c r="EFH153" s="377"/>
      <c r="EFI153" s="377"/>
      <c r="EFJ153" s="377"/>
      <c r="EFK153" s="377"/>
      <c r="EFL153" s="377"/>
      <c r="EFM153" s="377"/>
      <c r="EFN153" s="377"/>
      <c r="EFO153" s="377"/>
      <c r="EFP153" s="377"/>
      <c r="EFQ153" s="377"/>
      <c r="EFR153" s="377"/>
      <c r="EFS153" s="377"/>
      <c r="EFT153" s="377"/>
      <c r="EFU153" s="377"/>
      <c r="EFV153" s="377"/>
      <c r="EFW153" s="377"/>
      <c r="EFX153" s="377"/>
      <c r="EFY153" s="377"/>
      <c r="EFZ153" s="377"/>
      <c r="EGA153" s="377"/>
      <c r="EGB153" s="377"/>
      <c r="EGC153" s="377"/>
      <c r="EGD153" s="377"/>
      <c r="EGE153" s="377"/>
      <c r="EGF153" s="377"/>
      <c r="EGG153" s="377"/>
      <c r="EGH153" s="377"/>
      <c r="EGI153" s="377"/>
      <c r="EGJ153" s="377"/>
      <c r="EGK153" s="377"/>
      <c r="EGL153" s="377"/>
      <c r="EGM153" s="377"/>
      <c r="EGN153" s="377"/>
      <c r="EGO153" s="377"/>
      <c r="EGP153" s="377"/>
      <c r="EGQ153" s="377"/>
      <c r="EGR153" s="377"/>
      <c r="EGS153" s="377"/>
      <c r="EGT153" s="377"/>
      <c r="EGV153" s="377"/>
      <c r="EGW153" s="377"/>
      <c r="EGX153" s="377"/>
      <c r="EGY153" s="377"/>
      <c r="EGZ153" s="377"/>
      <c r="EHA153" s="377"/>
      <c r="EHB153" s="377"/>
      <c r="EHC153" s="377"/>
      <c r="EHD153" s="377"/>
      <c r="EHE153" s="377"/>
      <c r="EHF153" s="377"/>
      <c r="EHG153" s="377"/>
      <c r="EHH153" s="377"/>
      <c r="EHI153" s="377"/>
      <c r="EHJ153" s="377"/>
      <c r="EHK153" s="377"/>
      <c r="EHL153" s="377"/>
      <c r="EHM153" s="377"/>
      <c r="EHN153" s="377"/>
      <c r="EHO153" s="377"/>
      <c r="EHP153" s="377"/>
      <c r="EHQ153" s="377"/>
      <c r="EHR153" s="377"/>
      <c r="EHS153" s="377"/>
      <c r="EHT153" s="377"/>
      <c r="EHU153" s="377"/>
      <c r="EHV153" s="377"/>
      <c r="EHW153" s="377"/>
      <c r="EHX153" s="377"/>
      <c r="EHY153" s="377"/>
      <c r="EHZ153" s="377"/>
      <c r="EIA153" s="377"/>
      <c r="EIB153" s="377"/>
      <c r="EIC153" s="377"/>
      <c r="EID153" s="377"/>
      <c r="EIE153" s="377"/>
      <c r="EIF153" s="377"/>
      <c r="EIG153" s="377"/>
      <c r="EIH153" s="377"/>
      <c r="EII153" s="377"/>
      <c r="EIJ153" s="377"/>
      <c r="EIK153" s="377"/>
      <c r="EIL153" s="377"/>
      <c r="EIM153" s="377"/>
      <c r="EIN153" s="377"/>
      <c r="EIO153" s="377"/>
      <c r="EIP153" s="377"/>
      <c r="EIQ153" s="377"/>
      <c r="EIR153" s="377"/>
      <c r="EIS153" s="377"/>
      <c r="EIT153" s="377"/>
      <c r="EIU153" s="377"/>
      <c r="EIV153" s="377"/>
      <c r="EIW153" s="377"/>
      <c r="EIX153" s="377"/>
      <c r="EIY153" s="377"/>
      <c r="EIZ153" s="377"/>
      <c r="EJA153" s="377"/>
      <c r="EJB153" s="377"/>
      <c r="EJC153" s="377"/>
      <c r="EJD153" s="377"/>
      <c r="EJE153" s="377"/>
      <c r="EJF153" s="377"/>
      <c r="EJG153" s="377"/>
      <c r="EJH153" s="377"/>
      <c r="EJI153" s="377"/>
      <c r="EJJ153" s="377"/>
      <c r="EJK153" s="377"/>
      <c r="EJL153" s="377"/>
      <c r="EJM153" s="377"/>
      <c r="EJN153" s="377"/>
      <c r="EJO153" s="377"/>
      <c r="EJP153" s="377"/>
      <c r="EJQ153" s="377"/>
      <c r="EJR153" s="377"/>
      <c r="EJS153" s="377"/>
      <c r="EJT153" s="377"/>
      <c r="EJU153" s="377"/>
      <c r="EJV153" s="377"/>
      <c r="EJW153" s="377"/>
      <c r="EJX153" s="377"/>
      <c r="EJY153" s="377"/>
      <c r="EJZ153" s="377"/>
      <c r="EKA153" s="377"/>
      <c r="EKB153" s="377"/>
      <c r="EKC153" s="377"/>
      <c r="EKD153" s="377"/>
      <c r="EKE153" s="377"/>
      <c r="EKF153" s="377"/>
      <c r="EKG153" s="377"/>
      <c r="EKH153" s="377"/>
      <c r="EKI153" s="377"/>
      <c r="EKJ153" s="377"/>
      <c r="EKK153" s="377"/>
      <c r="EKL153" s="377"/>
      <c r="EKM153" s="377"/>
      <c r="EKN153" s="377"/>
      <c r="EKO153" s="377"/>
      <c r="EKP153" s="377"/>
      <c r="EKQ153" s="377"/>
      <c r="EKR153" s="377"/>
      <c r="EKS153" s="377"/>
      <c r="EKT153" s="377"/>
      <c r="EKU153" s="377"/>
      <c r="EKV153" s="377"/>
      <c r="EKW153" s="377"/>
      <c r="EKX153" s="377"/>
      <c r="EKY153" s="377"/>
      <c r="EKZ153" s="377"/>
      <c r="ELA153" s="377"/>
      <c r="ELB153" s="377"/>
      <c r="ELC153" s="377"/>
      <c r="ELD153" s="377"/>
      <c r="ELE153" s="377"/>
      <c r="ELF153" s="377"/>
      <c r="ELG153" s="377"/>
      <c r="ELH153" s="377"/>
      <c r="ELI153" s="377"/>
      <c r="ELJ153" s="377"/>
      <c r="ELK153" s="377"/>
      <c r="ELL153" s="377"/>
      <c r="ELM153" s="377"/>
      <c r="ELN153" s="377"/>
      <c r="ELO153" s="377"/>
      <c r="ELP153" s="377"/>
      <c r="ELQ153" s="377"/>
      <c r="ELR153" s="377"/>
      <c r="ELS153" s="377"/>
      <c r="ELT153" s="377"/>
      <c r="ELU153" s="377"/>
      <c r="ELV153" s="377"/>
      <c r="ELW153" s="377"/>
      <c r="ELX153" s="377"/>
      <c r="ELY153" s="377"/>
      <c r="ELZ153" s="377"/>
      <c r="EMA153" s="377"/>
      <c r="EMB153" s="377"/>
      <c r="EMC153" s="377"/>
      <c r="EMD153" s="377"/>
      <c r="EME153" s="377"/>
      <c r="EMF153" s="377"/>
      <c r="EMG153" s="377"/>
      <c r="EMH153" s="377"/>
      <c r="EMI153" s="377"/>
      <c r="EMJ153" s="377"/>
      <c r="EMK153" s="377"/>
      <c r="EML153" s="377"/>
      <c r="EMM153" s="377"/>
      <c r="EMN153" s="377"/>
      <c r="EMO153" s="377"/>
      <c r="EMP153" s="377"/>
      <c r="EMQ153" s="377"/>
      <c r="EMR153" s="377"/>
      <c r="EMS153" s="377"/>
      <c r="EMT153" s="377"/>
      <c r="EMU153" s="377"/>
      <c r="EMV153" s="377"/>
      <c r="EMW153" s="377"/>
      <c r="EMX153" s="377"/>
      <c r="EMY153" s="377"/>
      <c r="EMZ153" s="377"/>
      <c r="ENA153" s="377"/>
      <c r="ENB153" s="377"/>
      <c r="ENC153" s="377"/>
      <c r="END153" s="377"/>
      <c r="ENE153" s="377"/>
      <c r="ENF153" s="377"/>
      <c r="ENG153" s="377"/>
      <c r="ENH153" s="377"/>
      <c r="ENI153" s="377"/>
      <c r="ENJ153" s="377"/>
      <c r="ENK153" s="377"/>
      <c r="ENL153" s="377"/>
      <c r="ENM153" s="377"/>
      <c r="ENN153" s="377"/>
      <c r="ENO153" s="377"/>
      <c r="ENP153" s="377"/>
      <c r="ENQ153" s="377"/>
      <c r="ENR153" s="377"/>
      <c r="ENS153" s="377"/>
      <c r="ENT153" s="377"/>
      <c r="ENU153" s="377"/>
      <c r="ENV153" s="377"/>
      <c r="ENW153" s="377"/>
      <c r="ENX153" s="377"/>
      <c r="ENY153" s="377"/>
      <c r="ENZ153" s="377"/>
      <c r="EOA153" s="377"/>
      <c r="EOB153" s="377"/>
      <c r="EOC153" s="377"/>
      <c r="EOD153" s="377"/>
      <c r="EOE153" s="377"/>
      <c r="EOF153" s="377"/>
      <c r="EOG153" s="377"/>
      <c r="EOH153" s="377"/>
      <c r="EOI153" s="377"/>
      <c r="EOJ153" s="377"/>
      <c r="EOK153" s="377"/>
      <c r="EOL153" s="377"/>
      <c r="EOM153" s="377"/>
      <c r="EON153" s="377"/>
      <c r="EOO153" s="377"/>
      <c r="EOP153" s="377"/>
      <c r="EOQ153" s="377"/>
      <c r="EOR153" s="377"/>
      <c r="EOS153" s="377"/>
      <c r="EOT153" s="377"/>
      <c r="EOU153" s="377"/>
      <c r="EOV153" s="377"/>
      <c r="EOW153" s="377"/>
      <c r="EOX153" s="377"/>
      <c r="EOY153" s="377"/>
      <c r="EOZ153" s="377"/>
      <c r="EPA153" s="377"/>
      <c r="EPB153" s="377"/>
      <c r="EPC153" s="377"/>
      <c r="EPD153" s="377"/>
      <c r="EPE153" s="377"/>
      <c r="EPF153" s="377"/>
      <c r="EPG153" s="377"/>
      <c r="EPH153" s="377"/>
      <c r="EPI153" s="377"/>
      <c r="EPJ153" s="377"/>
      <c r="EPK153" s="377"/>
      <c r="EPL153" s="377"/>
      <c r="EPM153" s="377"/>
      <c r="EPN153" s="377"/>
      <c r="EPO153" s="377"/>
      <c r="EPP153" s="377"/>
      <c r="EPQ153" s="377"/>
      <c r="EPR153" s="377"/>
      <c r="EPS153" s="377"/>
      <c r="EPT153" s="377"/>
      <c r="EPU153" s="377"/>
      <c r="EPV153" s="377"/>
      <c r="EPW153" s="377"/>
      <c r="EPX153" s="377"/>
      <c r="EPY153" s="377"/>
      <c r="EPZ153" s="377"/>
      <c r="EQA153" s="377"/>
      <c r="EQB153" s="377"/>
      <c r="EQC153" s="377"/>
      <c r="EQD153" s="377"/>
      <c r="EQE153" s="377"/>
      <c r="EQF153" s="377"/>
      <c r="EQG153" s="377"/>
      <c r="EQH153" s="377"/>
      <c r="EQI153" s="377"/>
      <c r="EQJ153" s="377"/>
      <c r="EQK153" s="377"/>
      <c r="EQL153" s="377"/>
      <c r="EQM153" s="377"/>
      <c r="EQN153" s="377"/>
      <c r="EQO153" s="377"/>
      <c r="EQP153" s="377"/>
      <c r="EQR153" s="377"/>
      <c r="EQS153" s="377"/>
      <c r="EQT153" s="377"/>
      <c r="EQU153" s="377"/>
      <c r="EQV153" s="377"/>
      <c r="EQW153" s="377"/>
      <c r="EQX153" s="377"/>
      <c r="EQY153" s="377"/>
      <c r="EQZ153" s="377"/>
      <c r="ERA153" s="377"/>
      <c r="ERB153" s="377"/>
      <c r="ERC153" s="377"/>
      <c r="ERD153" s="377"/>
      <c r="ERE153" s="377"/>
      <c r="ERF153" s="377"/>
      <c r="ERG153" s="377"/>
      <c r="ERH153" s="377"/>
      <c r="ERI153" s="377"/>
      <c r="ERJ153" s="377"/>
      <c r="ERK153" s="377"/>
      <c r="ERL153" s="377"/>
      <c r="ERM153" s="377"/>
      <c r="ERN153" s="377"/>
      <c r="ERO153" s="377"/>
      <c r="ERP153" s="377"/>
      <c r="ERQ153" s="377"/>
      <c r="ERR153" s="377"/>
      <c r="ERS153" s="377"/>
      <c r="ERT153" s="377"/>
      <c r="ERU153" s="377"/>
      <c r="ERV153" s="377"/>
      <c r="ERW153" s="377"/>
      <c r="ERX153" s="377"/>
      <c r="ERY153" s="377"/>
      <c r="ERZ153" s="377"/>
      <c r="ESA153" s="377"/>
      <c r="ESB153" s="377"/>
      <c r="ESC153" s="377"/>
      <c r="ESD153" s="377"/>
      <c r="ESE153" s="377"/>
      <c r="ESF153" s="377"/>
      <c r="ESG153" s="377"/>
      <c r="ESH153" s="377"/>
      <c r="ESI153" s="377"/>
      <c r="ESJ153" s="377"/>
      <c r="ESK153" s="377"/>
      <c r="ESL153" s="377"/>
      <c r="ESM153" s="377"/>
      <c r="ESN153" s="377"/>
      <c r="ESO153" s="377"/>
      <c r="ESP153" s="377"/>
      <c r="ESQ153" s="377"/>
      <c r="ESR153" s="377"/>
      <c r="ESS153" s="377"/>
      <c r="EST153" s="377"/>
      <c r="ESU153" s="377"/>
      <c r="ESV153" s="377"/>
      <c r="ESW153" s="377"/>
      <c r="ESX153" s="377"/>
      <c r="ESY153" s="377"/>
      <c r="ESZ153" s="377"/>
      <c r="ETA153" s="377"/>
      <c r="ETB153" s="377"/>
      <c r="ETC153" s="377"/>
      <c r="ETD153" s="377"/>
      <c r="ETE153" s="377"/>
      <c r="ETF153" s="377"/>
      <c r="ETG153" s="377"/>
      <c r="ETH153" s="377"/>
      <c r="ETI153" s="377"/>
      <c r="ETJ153" s="377"/>
      <c r="ETK153" s="377"/>
      <c r="ETL153" s="377"/>
      <c r="ETM153" s="377"/>
      <c r="ETN153" s="377"/>
      <c r="ETO153" s="377"/>
      <c r="ETP153" s="377"/>
      <c r="ETQ153" s="377"/>
      <c r="ETR153" s="377"/>
      <c r="ETS153" s="377"/>
      <c r="ETT153" s="377"/>
      <c r="ETU153" s="377"/>
      <c r="ETV153" s="377"/>
      <c r="ETW153" s="377"/>
      <c r="ETX153" s="377"/>
      <c r="ETY153" s="377"/>
      <c r="ETZ153" s="377"/>
      <c r="EUA153" s="377"/>
      <c r="EUB153" s="377"/>
      <c r="EUC153" s="377"/>
      <c r="EUD153" s="377"/>
      <c r="EUE153" s="377"/>
      <c r="EUF153" s="377"/>
      <c r="EUG153" s="377"/>
      <c r="EUH153" s="377"/>
      <c r="EUI153" s="377"/>
      <c r="EUJ153" s="377"/>
      <c r="EUK153" s="377"/>
      <c r="EUL153" s="377"/>
      <c r="EUM153" s="377"/>
      <c r="EUN153" s="377"/>
      <c r="EUO153" s="377"/>
      <c r="EUP153" s="377"/>
      <c r="EUQ153" s="377"/>
      <c r="EUR153" s="377"/>
      <c r="EUS153" s="377"/>
      <c r="EUT153" s="377"/>
      <c r="EUU153" s="377"/>
      <c r="EUV153" s="377"/>
      <c r="EUW153" s="377"/>
      <c r="EUX153" s="377"/>
      <c r="EUY153" s="377"/>
      <c r="EUZ153" s="377"/>
      <c r="EVA153" s="377"/>
      <c r="EVB153" s="377"/>
      <c r="EVC153" s="377"/>
      <c r="EVD153" s="377"/>
      <c r="EVE153" s="377"/>
      <c r="EVF153" s="377"/>
      <c r="EVG153" s="377"/>
      <c r="EVH153" s="377"/>
      <c r="EVI153" s="377"/>
      <c r="EVJ153" s="377"/>
      <c r="EVK153" s="377"/>
      <c r="EVL153" s="377"/>
      <c r="EVM153" s="377"/>
      <c r="EVN153" s="377"/>
      <c r="EVO153" s="377"/>
      <c r="EVP153" s="377"/>
      <c r="EVQ153" s="377"/>
      <c r="EVR153" s="377"/>
      <c r="EVS153" s="377"/>
      <c r="EVT153" s="377"/>
      <c r="EVU153" s="377"/>
      <c r="EVV153" s="377"/>
      <c r="EVW153" s="377"/>
      <c r="EVX153" s="377"/>
      <c r="EVY153" s="377"/>
      <c r="EVZ153" s="377"/>
      <c r="EWA153" s="377"/>
      <c r="EWB153" s="377"/>
      <c r="EWC153" s="377"/>
      <c r="EWD153" s="377"/>
      <c r="EWE153" s="377"/>
      <c r="EWF153" s="377"/>
      <c r="EWG153" s="377"/>
      <c r="EWH153" s="377"/>
      <c r="EWI153" s="377"/>
      <c r="EWJ153" s="377"/>
      <c r="EWK153" s="377"/>
      <c r="EWL153" s="377"/>
      <c r="EWM153" s="377"/>
      <c r="EWN153" s="377"/>
      <c r="EWO153" s="377"/>
      <c r="EWP153" s="377"/>
      <c r="EWQ153" s="377"/>
      <c r="EWR153" s="377"/>
      <c r="EWS153" s="377"/>
      <c r="EWT153" s="377"/>
      <c r="EWU153" s="377"/>
      <c r="EWV153" s="377"/>
      <c r="EWW153" s="377"/>
      <c r="EWX153" s="377"/>
      <c r="EWY153" s="377"/>
      <c r="EWZ153" s="377"/>
      <c r="EXA153" s="377"/>
      <c r="EXB153" s="377"/>
      <c r="EXC153" s="377"/>
      <c r="EXD153" s="377"/>
      <c r="EXE153" s="377"/>
      <c r="EXF153" s="377"/>
      <c r="EXG153" s="377"/>
      <c r="EXH153" s="377"/>
      <c r="EXI153" s="377"/>
      <c r="EXJ153" s="377"/>
      <c r="EXK153" s="377"/>
      <c r="EXL153" s="377"/>
      <c r="EXM153" s="377"/>
      <c r="EXN153" s="377"/>
      <c r="EXO153" s="377"/>
      <c r="EXP153" s="377"/>
      <c r="EXQ153" s="377"/>
      <c r="EXR153" s="377"/>
      <c r="EXS153" s="377"/>
      <c r="EXT153" s="377"/>
      <c r="EXU153" s="377"/>
      <c r="EXV153" s="377"/>
      <c r="EXW153" s="377"/>
      <c r="EXX153" s="377"/>
      <c r="EXY153" s="377"/>
      <c r="EXZ153" s="377"/>
      <c r="EYA153" s="377"/>
      <c r="EYB153" s="377"/>
      <c r="EYC153" s="377"/>
      <c r="EYD153" s="377"/>
      <c r="EYE153" s="377"/>
      <c r="EYF153" s="377"/>
      <c r="EYG153" s="377"/>
      <c r="EYH153" s="377"/>
      <c r="EYI153" s="377"/>
      <c r="EYJ153" s="377"/>
      <c r="EYK153" s="377"/>
      <c r="EYL153" s="377"/>
      <c r="EYM153" s="377"/>
      <c r="EYN153" s="377"/>
      <c r="EYO153" s="377"/>
      <c r="EYP153" s="377"/>
      <c r="EYQ153" s="377"/>
      <c r="EYR153" s="377"/>
      <c r="EYS153" s="377"/>
      <c r="EYT153" s="377"/>
      <c r="EYU153" s="377"/>
      <c r="EYV153" s="377"/>
      <c r="EYW153" s="377"/>
      <c r="EYX153" s="377"/>
      <c r="EYY153" s="377"/>
      <c r="EYZ153" s="377"/>
      <c r="EZA153" s="377"/>
      <c r="EZB153" s="377"/>
      <c r="EZC153" s="377"/>
      <c r="EZD153" s="377"/>
      <c r="EZE153" s="377"/>
      <c r="EZF153" s="377"/>
      <c r="EZG153" s="377"/>
      <c r="EZH153" s="377"/>
      <c r="EZI153" s="377"/>
      <c r="EZJ153" s="377"/>
      <c r="EZK153" s="377"/>
      <c r="EZL153" s="377"/>
      <c r="EZM153" s="377"/>
      <c r="EZN153" s="377"/>
      <c r="EZO153" s="377"/>
      <c r="EZP153" s="377"/>
      <c r="EZQ153" s="377"/>
      <c r="EZR153" s="377"/>
      <c r="EZS153" s="377"/>
      <c r="EZT153" s="377"/>
      <c r="EZU153" s="377"/>
      <c r="EZV153" s="377"/>
      <c r="EZW153" s="377"/>
      <c r="EZX153" s="377"/>
      <c r="EZY153" s="377"/>
      <c r="EZZ153" s="377"/>
      <c r="FAA153" s="377"/>
      <c r="FAB153" s="377"/>
      <c r="FAC153" s="377"/>
      <c r="FAD153" s="377"/>
      <c r="FAE153" s="377"/>
      <c r="FAF153" s="377"/>
      <c r="FAG153" s="377"/>
      <c r="FAH153" s="377"/>
      <c r="FAI153" s="377"/>
      <c r="FAJ153" s="377"/>
      <c r="FAK153" s="377"/>
      <c r="FAL153" s="377"/>
      <c r="FAN153" s="377"/>
      <c r="FAO153" s="377"/>
      <c r="FAP153" s="377"/>
      <c r="FAQ153" s="377"/>
      <c r="FAR153" s="377"/>
      <c r="FAS153" s="377"/>
      <c r="FAT153" s="377"/>
      <c r="FAU153" s="377"/>
      <c r="FAV153" s="377"/>
      <c r="FAW153" s="377"/>
      <c r="FAX153" s="377"/>
      <c r="FAY153" s="377"/>
      <c r="FAZ153" s="377"/>
      <c r="FBA153" s="377"/>
      <c r="FBB153" s="377"/>
      <c r="FBC153" s="377"/>
      <c r="FBD153" s="377"/>
      <c r="FBE153" s="377"/>
      <c r="FBF153" s="377"/>
      <c r="FBG153" s="377"/>
      <c r="FBH153" s="377"/>
      <c r="FBI153" s="377"/>
      <c r="FBJ153" s="377"/>
      <c r="FBK153" s="377"/>
      <c r="FBL153" s="377"/>
      <c r="FBM153" s="377"/>
      <c r="FBN153" s="377"/>
      <c r="FBO153" s="377"/>
      <c r="FBP153" s="377"/>
      <c r="FBQ153" s="377"/>
      <c r="FBR153" s="377"/>
      <c r="FBS153" s="377"/>
      <c r="FBT153" s="377"/>
      <c r="FBU153" s="377"/>
      <c r="FBV153" s="377"/>
      <c r="FBW153" s="377"/>
      <c r="FBX153" s="377"/>
      <c r="FBY153" s="377"/>
      <c r="FBZ153" s="377"/>
      <c r="FCA153" s="377"/>
      <c r="FCB153" s="377"/>
      <c r="FCC153" s="377"/>
      <c r="FCD153" s="377"/>
      <c r="FCE153" s="377"/>
      <c r="FCF153" s="377"/>
      <c r="FCG153" s="377"/>
      <c r="FCH153" s="377"/>
      <c r="FCI153" s="377"/>
      <c r="FCJ153" s="377"/>
      <c r="FCK153" s="377"/>
      <c r="FCL153" s="377"/>
      <c r="FCM153" s="377"/>
      <c r="FCN153" s="377"/>
      <c r="FCO153" s="377"/>
      <c r="FCP153" s="377"/>
      <c r="FCQ153" s="377"/>
      <c r="FCR153" s="377"/>
      <c r="FCS153" s="377"/>
      <c r="FCT153" s="377"/>
      <c r="FCU153" s="377"/>
      <c r="FCV153" s="377"/>
      <c r="FCW153" s="377"/>
      <c r="FCX153" s="377"/>
      <c r="FCY153" s="377"/>
      <c r="FCZ153" s="377"/>
      <c r="FDA153" s="377"/>
      <c r="FDB153" s="377"/>
      <c r="FDC153" s="377"/>
      <c r="FDD153" s="377"/>
      <c r="FDE153" s="377"/>
      <c r="FDF153" s="377"/>
      <c r="FDG153" s="377"/>
      <c r="FDH153" s="377"/>
      <c r="FDI153" s="377"/>
      <c r="FDJ153" s="377"/>
      <c r="FDK153" s="377"/>
      <c r="FDL153" s="377"/>
      <c r="FDM153" s="377"/>
      <c r="FDN153" s="377"/>
      <c r="FDO153" s="377"/>
      <c r="FDP153" s="377"/>
      <c r="FDQ153" s="377"/>
      <c r="FDR153" s="377"/>
      <c r="FDS153" s="377"/>
      <c r="FDT153" s="377"/>
      <c r="FDU153" s="377"/>
      <c r="FDV153" s="377"/>
      <c r="FDW153" s="377"/>
      <c r="FDX153" s="377"/>
      <c r="FDY153" s="377"/>
      <c r="FDZ153" s="377"/>
      <c r="FEA153" s="377"/>
      <c r="FEB153" s="377"/>
      <c r="FEC153" s="377"/>
      <c r="FED153" s="377"/>
      <c r="FEE153" s="377"/>
      <c r="FEF153" s="377"/>
      <c r="FEG153" s="377"/>
      <c r="FEH153" s="377"/>
      <c r="FEI153" s="377"/>
      <c r="FEJ153" s="377"/>
      <c r="FEK153" s="377"/>
      <c r="FEL153" s="377"/>
      <c r="FEM153" s="377"/>
      <c r="FEN153" s="377"/>
      <c r="FEO153" s="377"/>
      <c r="FEP153" s="377"/>
      <c r="FEQ153" s="377"/>
      <c r="FER153" s="377"/>
      <c r="FES153" s="377"/>
      <c r="FET153" s="377"/>
      <c r="FEU153" s="377"/>
      <c r="FEV153" s="377"/>
      <c r="FEW153" s="377"/>
      <c r="FEX153" s="377"/>
      <c r="FEY153" s="377"/>
      <c r="FEZ153" s="377"/>
      <c r="FFA153" s="377"/>
      <c r="FFB153" s="377"/>
      <c r="FFC153" s="377"/>
      <c r="FFD153" s="377"/>
      <c r="FFE153" s="377"/>
      <c r="FFF153" s="377"/>
      <c r="FFG153" s="377"/>
      <c r="FFH153" s="377"/>
      <c r="FFI153" s="377"/>
      <c r="FFJ153" s="377"/>
      <c r="FFK153" s="377"/>
      <c r="FFL153" s="377"/>
      <c r="FFM153" s="377"/>
      <c r="FFN153" s="377"/>
      <c r="FFO153" s="377"/>
      <c r="FFP153" s="377"/>
      <c r="FFQ153" s="377"/>
      <c r="FFR153" s="377"/>
      <c r="FFS153" s="377"/>
      <c r="FFT153" s="377"/>
      <c r="FFU153" s="377"/>
      <c r="FFV153" s="377"/>
      <c r="FFW153" s="377"/>
      <c r="FFX153" s="377"/>
      <c r="FFY153" s="377"/>
      <c r="FFZ153" s="377"/>
      <c r="FGA153" s="377"/>
      <c r="FGB153" s="377"/>
      <c r="FGC153" s="377"/>
      <c r="FGD153" s="377"/>
      <c r="FGE153" s="377"/>
      <c r="FGF153" s="377"/>
      <c r="FGG153" s="377"/>
      <c r="FGH153" s="377"/>
      <c r="FGI153" s="377"/>
      <c r="FGJ153" s="377"/>
      <c r="FGK153" s="377"/>
      <c r="FGL153" s="377"/>
      <c r="FGM153" s="377"/>
      <c r="FGN153" s="377"/>
      <c r="FGO153" s="377"/>
      <c r="FGP153" s="377"/>
      <c r="FGQ153" s="377"/>
      <c r="FGR153" s="377"/>
      <c r="FGS153" s="377"/>
      <c r="FGT153" s="377"/>
      <c r="FGU153" s="377"/>
      <c r="FGV153" s="377"/>
      <c r="FGW153" s="377"/>
      <c r="FGX153" s="377"/>
      <c r="FGY153" s="377"/>
      <c r="FGZ153" s="377"/>
      <c r="FHA153" s="377"/>
      <c r="FHB153" s="377"/>
      <c r="FHC153" s="377"/>
      <c r="FHD153" s="377"/>
      <c r="FHE153" s="377"/>
      <c r="FHF153" s="377"/>
      <c r="FHG153" s="377"/>
      <c r="FHH153" s="377"/>
      <c r="FHI153" s="377"/>
      <c r="FHJ153" s="377"/>
      <c r="FHK153" s="377"/>
      <c r="FHL153" s="377"/>
      <c r="FHM153" s="377"/>
      <c r="FHN153" s="377"/>
      <c r="FHO153" s="377"/>
      <c r="FHP153" s="377"/>
      <c r="FHQ153" s="377"/>
      <c r="FHR153" s="377"/>
      <c r="FHS153" s="377"/>
      <c r="FHT153" s="377"/>
      <c r="FHU153" s="377"/>
      <c r="FHV153" s="377"/>
      <c r="FHW153" s="377"/>
      <c r="FHX153" s="377"/>
      <c r="FHY153" s="377"/>
      <c r="FHZ153" s="377"/>
      <c r="FIA153" s="377"/>
      <c r="FIB153" s="377"/>
      <c r="FIC153" s="377"/>
      <c r="FID153" s="377"/>
      <c r="FIE153" s="377"/>
      <c r="FIF153" s="377"/>
      <c r="FIG153" s="377"/>
      <c r="FIH153" s="377"/>
      <c r="FII153" s="377"/>
      <c r="FIJ153" s="377"/>
      <c r="FIK153" s="377"/>
      <c r="FIL153" s="377"/>
      <c r="FIM153" s="377"/>
      <c r="FIN153" s="377"/>
      <c r="FIO153" s="377"/>
      <c r="FIP153" s="377"/>
      <c r="FIQ153" s="377"/>
      <c r="FIR153" s="377"/>
      <c r="FIS153" s="377"/>
      <c r="FIT153" s="377"/>
      <c r="FIU153" s="377"/>
      <c r="FIV153" s="377"/>
      <c r="FIW153" s="377"/>
      <c r="FIX153" s="377"/>
      <c r="FIY153" s="377"/>
      <c r="FIZ153" s="377"/>
      <c r="FJA153" s="377"/>
      <c r="FJB153" s="377"/>
      <c r="FJC153" s="377"/>
      <c r="FJD153" s="377"/>
      <c r="FJE153" s="377"/>
      <c r="FJF153" s="377"/>
      <c r="FJG153" s="377"/>
      <c r="FJH153" s="377"/>
      <c r="FJI153" s="377"/>
      <c r="FJJ153" s="377"/>
      <c r="FJK153" s="377"/>
      <c r="FJL153" s="377"/>
      <c r="FJM153" s="377"/>
      <c r="FJN153" s="377"/>
      <c r="FJO153" s="377"/>
      <c r="FJP153" s="377"/>
      <c r="FJQ153" s="377"/>
      <c r="FJR153" s="377"/>
      <c r="FJS153" s="377"/>
      <c r="FJT153" s="377"/>
      <c r="FJU153" s="377"/>
      <c r="FJV153" s="377"/>
      <c r="FJW153" s="377"/>
      <c r="FJX153" s="377"/>
      <c r="FJY153" s="377"/>
      <c r="FJZ153" s="377"/>
      <c r="FKA153" s="377"/>
      <c r="FKB153" s="377"/>
      <c r="FKC153" s="377"/>
      <c r="FKD153" s="377"/>
      <c r="FKE153" s="377"/>
      <c r="FKF153" s="377"/>
      <c r="FKG153" s="377"/>
      <c r="FKH153" s="377"/>
      <c r="FKJ153" s="377"/>
      <c r="FKK153" s="377"/>
      <c r="FKL153" s="377"/>
      <c r="FKM153" s="377"/>
      <c r="FKN153" s="377"/>
      <c r="FKO153" s="377"/>
      <c r="FKP153" s="377"/>
      <c r="FKQ153" s="377"/>
      <c r="FKR153" s="377"/>
      <c r="FKS153" s="377"/>
      <c r="FKT153" s="377"/>
      <c r="FKU153" s="377"/>
      <c r="FKV153" s="377"/>
      <c r="FKW153" s="377"/>
      <c r="FKX153" s="377"/>
      <c r="FKY153" s="377"/>
      <c r="FKZ153" s="377"/>
      <c r="FLA153" s="377"/>
      <c r="FLB153" s="377"/>
      <c r="FLC153" s="377"/>
      <c r="FLD153" s="377"/>
      <c r="FLE153" s="377"/>
      <c r="FLF153" s="377"/>
      <c r="FLG153" s="377"/>
      <c r="FLH153" s="377"/>
      <c r="FLI153" s="377"/>
      <c r="FLJ153" s="377"/>
      <c r="FLK153" s="377"/>
      <c r="FLL153" s="377"/>
      <c r="FLM153" s="377"/>
      <c r="FLN153" s="377"/>
      <c r="FLO153" s="377"/>
      <c r="FLP153" s="377"/>
      <c r="FLQ153" s="377"/>
      <c r="FLR153" s="377"/>
      <c r="FLS153" s="377"/>
      <c r="FLT153" s="377"/>
      <c r="FLU153" s="377"/>
      <c r="FLV153" s="377"/>
      <c r="FLW153" s="377"/>
      <c r="FLX153" s="377"/>
      <c r="FLY153" s="377"/>
      <c r="FLZ153" s="377"/>
      <c r="FMA153" s="377"/>
      <c r="FMB153" s="377"/>
      <c r="FMC153" s="377"/>
      <c r="FMD153" s="377"/>
      <c r="FME153" s="377"/>
      <c r="FMF153" s="377"/>
      <c r="FMG153" s="377"/>
      <c r="FMH153" s="377"/>
      <c r="FMI153" s="377"/>
      <c r="FMJ153" s="377"/>
      <c r="FMK153" s="377"/>
      <c r="FML153" s="377"/>
      <c r="FMM153" s="377"/>
      <c r="FMN153" s="377"/>
      <c r="FMO153" s="377"/>
      <c r="FMP153" s="377"/>
      <c r="FMQ153" s="377"/>
      <c r="FMR153" s="377"/>
      <c r="FMS153" s="377"/>
      <c r="FMT153" s="377"/>
      <c r="FMU153" s="377"/>
      <c r="FMV153" s="377"/>
      <c r="FMW153" s="377"/>
      <c r="FMX153" s="377"/>
      <c r="FMY153" s="377"/>
      <c r="FMZ153" s="377"/>
      <c r="FNA153" s="377"/>
      <c r="FNB153" s="377"/>
      <c r="FNC153" s="377"/>
      <c r="FND153" s="377"/>
      <c r="FNE153" s="377"/>
      <c r="FNF153" s="377"/>
      <c r="FNG153" s="377"/>
      <c r="FNH153" s="377"/>
      <c r="FNI153" s="377"/>
      <c r="FNJ153" s="377"/>
      <c r="FNK153" s="377"/>
      <c r="FNL153" s="377"/>
      <c r="FNM153" s="377"/>
      <c r="FNN153" s="377"/>
      <c r="FNO153" s="377"/>
      <c r="FNP153" s="377"/>
      <c r="FNQ153" s="377"/>
      <c r="FNR153" s="377"/>
      <c r="FNS153" s="377"/>
      <c r="FNT153" s="377"/>
      <c r="FNU153" s="377"/>
      <c r="FNV153" s="377"/>
      <c r="FNW153" s="377"/>
      <c r="FNX153" s="377"/>
      <c r="FNY153" s="377"/>
      <c r="FNZ153" s="377"/>
      <c r="FOA153" s="377"/>
      <c r="FOB153" s="377"/>
      <c r="FOC153" s="377"/>
      <c r="FOD153" s="377"/>
      <c r="FOE153" s="377"/>
      <c r="FOF153" s="377"/>
      <c r="FOG153" s="377"/>
      <c r="FOH153" s="377"/>
      <c r="FOI153" s="377"/>
      <c r="FOJ153" s="377"/>
      <c r="FOK153" s="377"/>
      <c r="FOL153" s="377"/>
      <c r="FOM153" s="377"/>
      <c r="FON153" s="377"/>
      <c r="FOO153" s="377"/>
      <c r="FOP153" s="377"/>
      <c r="FOQ153" s="377"/>
      <c r="FOR153" s="377"/>
      <c r="FOS153" s="377"/>
      <c r="FOT153" s="377"/>
      <c r="FOU153" s="377"/>
      <c r="FOV153" s="377"/>
      <c r="FOW153" s="377"/>
      <c r="FOX153" s="377"/>
      <c r="FOY153" s="377"/>
      <c r="FOZ153" s="377"/>
      <c r="FPA153" s="377"/>
      <c r="FPB153" s="377"/>
      <c r="FPC153" s="377"/>
      <c r="FPD153" s="377"/>
      <c r="FPE153" s="377"/>
      <c r="FPF153" s="377"/>
      <c r="FPG153" s="377"/>
      <c r="FPH153" s="377"/>
      <c r="FPI153" s="377"/>
      <c r="FPJ153" s="377"/>
      <c r="FPK153" s="377"/>
      <c r="FPL153" s="377"/>
      <c r="FPM153" s="377"/>
      <c r="FPN153" s="377"/>
      <c r="FPO153" s="377"/>
      <c r="FPP153" s="377"/>
      <c r="FPQ153" s="377"/>
      <c r="FPR153" s="377"/>
      <c r="FPS153" s="377"/>
      <c r="FPT153" s="377"/>
      <c r="FPU153" s="377"/>
      <c r="FPV153" s="377"/>
      <c r="FPW153" s="377"/>
      <c r="FPX153" s="377"/>
      <c r="FPY153" s="377"/>
      <c r="FPZ153" s="377"/>
      <c r="FQA153" s="377"/>
      <c r="FQB153" s="377"/>
      <c r="FQC153" s="377"/>
      <c r="FQD153" s="377"/>
      <c r="FQE153" s="377"/>
      <c r="FQF153" s="377"/>
      <c r="FQG153" s="377"/>
      <c r="FQH153" s="377"/>
      <c r="FQI153" s="377"/>
      <c r="FQJ153" s="377"/>
      <c r="FQK153" s="377"/>
      <c r="FQL153" s="377"/>
      <c r="FQM153" s="377"/>
      <c r="FQN153" s="377"/>
      <c r="FQO153" s="377"/>
      <c r="FQP153" s="377"/>
      <c r="FQQ153" s="377"/>
      <c r="FQR153" s="377"/>
      <c r="FQS153" s="377"/>
      <c r="FQT153" s="377"/>
      <c r="FQU153" s="377"/>
      <c r="FQV153" s="377"/>
      <c r="FQW153" s="377"/>
      <c r="FQX153" s="377"/>
      <c r="FQY153" s="377"/>
      <c r="FQZ153" s="377"/>
      <c r="FRA153" s="377"/>
      <c r="FRB153" s="377"/>
      <c r="FRC153" s="377"/>
      <c r="FRD153" s="377"/>
      <c r="FRE153" s="377"/>
      <c r="FRF153" s="377"/>
      <c r="FRG153" s="377"/>
      <c r="FRH153" s="377"/>
      <c r="FRI153" s="377"/>
      <c r="FRJ153" s="377"/>
      <c r="FRK153" s="377"/>
      <c r="FRL153" s="377"/>
      <c r="FRM153" s="377"/>
      <c r="FRN153" s="377"/>
      <c r="FRO153" s="377"/>
      <c r="FRP153" s="377"/>
      <c r="FRQ153" s="377"/>
      <c r="FRR153" s="377"/>
      <c r="FRS153" s="377"/>
      <c r="FRT153" s="377"/>
      <c r="FRU153" s="377"/>
      <c r="FRV153" s="377"/>
      <c r="FRW153" s="377"/>
      <c r="FRX153" s="377"/>
      <c r="FRY153" s="377"/>
      <c r="FRZ153" s="377"/>
      <c r="FSA153" s="377"/>
      <c r="FSB153" s="377"/>
      <c r="FSC153" s="377"/>
      <c r="FSD153" s="377"/>
      <c r="FSE153" s="377"/>
      <c r="FSF153" s="377"/>
      <c r="FSG153" s="377"/>
      <c r="FSH153" s="377"/>
      <c r="FSI153" s="377"/>
      <c r="FSJ153" s="377"/>
      <c r="FSK153" s="377"/>
      <c r="FSL153" s="377"/>
      <c r="FSM153" s="377"/>
      <c r="FSN153" s="377"/>
      <c r="FSO153" s="377"/>
      <c r="FSP153" s="377"/>
      <c r="FSQ153" s="377"/>
      <c r="FSR153" s="377"/>
      <c r="FSS153" s="377"/>
      <c r="FST153" s="377"/>
      <c r="FSU153" s="377"/>
      <c r="FSV153" s="377"/>
      <c r="FSW153" s="377"/>
      <c r="FSX153" s="377"/>
      <c r="FSY153" s="377"/>
      <c r="FSZ153" s="377"/>
      <c r="FTA153" s="377"/>
      <c r="FTB153" s="377"/>
      <c r="FTC153" s="377"/>
      <c r="FTD153" s="377"/>
      <c r="FTE153" s="377"/>
      <c r="FTF153" s="377"/>
      <c r="FTG153" s="377"/>
      <c r="FTH153" s="377"/>
      <c r="FTI153" s="377"/>
      <c r="FTJ153" s="377"/>
      <c r="FTK153" s="377"/>
      <c r="FTL153" s="377"/>
      <c r="FTM153" s="377"/>
      <c r="FTN153" s="377"/>
      <c r="FTO153" s="377"/>
      <c r="FTP153" s="377"/>
      <c r="FTQ153" s="377"/>
      <c r="FTR153" s="377"/>
      <c r="FTS153" s="377"/>
      <c r="FTT153" s="377"/>
      <c r="FTU153" s="377"/>
      <c r="FTV153" s="377"/>
      <c r="FTW153" s="377"/>
      <c r="FTX153" s="377"/>
      <c r="FTY153" s="377"/>
      <c r="FTZ153" s="377"/>
      <c r="FUA153" s="377"/>
      <c r="FUB153" s="377"/>
      <c r="FUC153" s="377"/>
      <c r="FUD153" s="377"/>
      <c r="FUF153" s="377"/>
      <c r="FUG153" s="377"/>
      <c r="FUH153" s="377"/>
      <c r="FUI153" s="377"/>
      <c r="FUJ153" s="377"/>
      <c r="FUK153" s="377"/>
      <c r="FUL153" s="377"/>
      <c r="FUM153" s="377"/>
      <c r="FUN153" s="377"/>
      <c r="FUO153" s="377"/>
      <c r="FUP153" s="377"/>
      <c r="FUQ153" s="377"/>
      <c r="FUR153" s="377"/>
      <c r="FUS153" s="377"/>
      <c r="FUT153" s="377"/>
      <c r="FUU153" s="377"/>
      <c r="FUV153" s="377"/>
      <c r="FUW153" s="377"/>
      <c r="FUX153" s="377"/>
      <c r="FUY153" s="377"/>
      <c r="FUZ153" s="377"/>
      <c r="FVA153" s="377"/>
      <c r="FVB153" s="377"/>
      <c r="FVC153" s="377"/>
      <c r="FVD153" s="377"/>
      <c r="FVE153" s="377"/>
      <c r="FVF153" s="377"/>
      <c r="FVG153" s="377"/>
      <c r="FVH153" s="377"/>
      <c r="FVI153" s="377"/>
      <c r="FVJ153" s="377"/>
      <c r="FVK153" s="377"/>
      <c r="FVL153" s="377"/>
      <c r="FVM153" s="377"/>
      <c r="FVN153" s="377"/>
      <c r="FVO153" s="377"/>
      <c r="FVP153" s="377"/>
      <c r="FVQ153" s="377"/>
      <c r="FVR153" s="377"/>
      <c r="FVS153" s="377"/>
      <c r="FVT153" s="377"/>
      <c r="FVU153" s="377"/>
      <c r="FVV153" s="377"/>
      <c r="FVW153" s="377"/>
      <c r="FVX153" s="377"/>
      <c r="FVY153" s="377"/>
      <c r="FVZ153" s="377"/>
      <c r="FWA153" s="377"/>
      <c r="FWB153" s="377"/>
      <c r="FWC153" s="377"/>
      <c r="FWD153" s="377"/>
      <c r="FWE153" s="377"/>
      <c r="FWF153" s="377"/>
      <c r="FWG153" s="377"/>
      <c r="FWH153" s="377"/>
      <c r="FWI153" s="377"/>
      <c r="FWJ153" s="377"/>
      <c r="FWK153" s="377"/>
      <c r="FWL153" s="377"/>
      <c r="FWM153" s="377"/>
      <c r="FWN153" s="377"/>
      <c r="FWO153" s="377"/>
      <c r="FWP153" s="377"/>
      <c r="FWQ153" s="377"/>
      <c r="FWR153" s="377"/>
      <c r="FWS153" s="377"/>
      <c r="FWT153" s="377"/>
      <c r="FWU153" s="377"/>
      <c r="FWV153" s="377"/>
      <c r="FWW153" s="377"/>
      <c r="FWX153" s="377"/>
      <c r="FWY153" s="377"/>
      <c r="FWZ153" s="377"/>
      <c r="FXA153" s="377"/>
      <c r="FXB153" s="377"/>
      <c r="FXC153" s="377"/>
      <c r="FXD153" s="377"/>
      <c r="FXE153" s="377"/>
      <c r="FXF153" s="377"/>
      <c r="FXG153" s="377"/>
      <c r="FXH153" s="377"/>
      <c r="FXI153" s="377"/>
      <c r="FXJ153" s="377"/>
      <c r="FXK153" s="377"/>
      <c r="FXL153" s="377"/>
      <c r="FXM153" s="377"/>
      <c r="FXN153" s="377"/>
      <c r="FXO153" s="377"/>
      <c r="FXP153" s="377"/>
      <c r="FXQ153" s="377"/>
      <c r="FXR153" s="377"/>
      <c r="FXS153" s="377"/>
      <c r="FXT153" s="377"/>
      <c r="FXU153" s="377"/>
      <c r="FXV153" s="377"/>
      <c r="FXW153" s="377"/>
      <c r="FXX153" s="377"/>
      <c r="FXY153" s="377"/>
      <c r="FXZ153" s="377"/>
      <c r="FYA153" s="377"/>
      <c r="FYB153" s="377"/>
      <c r="FYC153" s="377"/>
      <c r="FYD153" s="377"/>
      <c r="FYE153" s="377"/>
      <c r="FYF153" s="377"/>
      <c r="FYG153" s="377"/>
      <c r="FYH153" s="377"/>
      <c r="FYI153" s="377"/>
      <c r="FYJ153" s="377"/>
      <c r="FYK153" s="377"/>
      <c r="FYL153" s="377"/>
      <c r="FYM153" s="377"/>
      <c r="FYN153" s="377"/>
      <c r="FYO153" s="377"/>
      <c r="FYP153" s="377"/>
      <c r="FYQ153" s="377"/>
      <c r="FYR153" s="377"/>
      <c r="FYS153" s="377"/>
      <c r="FYT153" s="377"/>
      <c r="FYU153" s="377"/>
      <c r="FYV153" s="377"/>
      <c r="FYW153" s="377"/>
      <c r="FYX153" s="377"/>
      <c r="FYY153" s="377"/>
      <c r="FYZ153" s="377"/>
      <c r="FZA153" s="377"/>
      <c r="FZB153" s="377"/>
      <c r="FZC153" s="377"/>
      <c r="FZD153" s="377"/>
      <c r="FZE153" s="377"/>
      <c r="FZF153" s="377"/>
      <c r="FZG153" s="377"/>
      <c r="FZH153" s="377"/>
      <c r="FZI153" s="377"/>
      <c r="FZJ153" s="377"/>
      <c r="FZK153" s="377"/>
      <c r="FZL153" s="377"/>
      <c r="FZM153" s="377"/>
      <c r="FZN153" s="377"/>
      <c r="FZO153" s="377"/>
      <c r="FZP153" s="377"/>
      <c r="FZQ153" s="377"/>
      <c r="FZR153" s="377"/>
      <c r="FZS153" s="377"/>
      <c r="FZT153" s="377"/>
      <c r="FZU153" s="377"/>
      <c r="FZV153" s="377"/>
      <c r="FZW153" s="377"/>
      <c r="FZX153" s="377"/>
      <c r="FZY153" s="377"/>
      <c r="FZZ153" s="377"/>
      <c r="GAA153" s="377"/>
      <c r="GAB153" s="377"/>
      <c r="GAC153" s="377"/>
      <c r="GAD153" s="377"/>
      <c r="GAE153" s="377"/>
      <c r="GAF153" s="377"/>
      <c r="GAG153" s="377"/>
      <c r="GAH153" s="377"/>
      <c r="GAI153" s="377"/>
      <c r="GAJ153" s="377"/>
      <c r="GAK153" s="377"/>
      <c r="GAL153" s="377"/>
      <c r="GAM153" s="377"/>
      <c r="GAN153" s="377"/>
      <c r="GAO153" s="377"/>
      <c r="GAP153" s="377"/>
      <c r="GAQ153" s="377"/>
      <c r="GAR153" s="377"/>
      <c r="GAS153" s="377"/>
      <c r="GAT153" s="377"/>
      <c r="GAU153" s="377"/>
      <c r="GAV153" s="377"/>
      <c r="GAW153" s="377"/>
      <c r="GAX153" s="377"/>
      <c r="GAY153" s="377"/>
      <c r="GAZ153" s="377"/>
      <c r="GBA153" s="377"/>
      <c r="GBB153" s="377"/>
      <c r="GBC153" s="377"/>
      <c r="GBD153" s="377"/>
      <c r="GBE153" s="377"/>
      <c r="GBF153" s="377"/>
      <c r="GBG153" s="377"/>
      <c r="GBH153" s="377"/>
      <c r="GBI153" s="377"/>
      <c r="GBJ153" s="377"/>
      <c r="GBK153" s="377"/>
      <c r="GBL153" s="377"/>
      <c r="GBM153" s="377"/>
      <c r="GBN153" s="377"/>
      <c r="GBO153" s="377"/>
      <c r="GBP153" s="377"/>
      <c r="GBQ153" s="377"/>
      <c r="GBR153" s="377"/>
      <c r="GBS153" s="377"/>
      <c r="GBT153" s="377"/>
      <c r="GBU153" s="377"/>
      <c r="GBV153" s="377"/>
      <c r="GBW153" s="377"/>
      <c r="GBX153" s="377"/>
      <c r="GBY153" s="377"/>
      <c r="GBZ153" s="377"/>
      <c r="GCA153" s="377"/>
      <c r="GCB153" s="377"/>
      <c r="GCC153" s="377"/>
      <c r="GCD153" s="377"/>
      <c r="GCE153" s="377"/>
      <c r="GCF153" s="377"/>
      <c r="GCG153" s="377"/>
      <c r="GCH153" s="377"/>
      <c r="GCI153" s="377"/>
      <c r="GCJ153" s="377"/>
      <c r="GCK153" s="377"/>
      <c r="GCL153" s="377"/>
      <c r="GCM153" s="377"/>
      <c r="GCN153" s="377"/>
      <c r="GCO153" s="377"/>
      <c r="GCP153" s="377"/>
      <c r="GCQ153" s="377"/>
      <c r="GCR153" s="377"/>
      <c r="GCS153" s="377"/>
      <c r="GCT153" s="377"/>
      <c r="GCU153" s="377"/>
      <c r="GCV153" s="377"/>
      <c r="GCW153" s="377"/>
      <c r="GCX153" s="377"/>
      <c r="GCY153" s="377"/>
      <c r="GCZ153" s="377"/>
      <c r="GDA153" s="377"/>
      <c r="GDB153" s="377"/>
      <c r="GDC153" s="377"/>
      <c r="GDD153" s="377"/>
      <c r="GDE153" s="377"/>
      <c r="GDF153" s="377"/>
      <c r="GDG153" s="377"/>
      <c r="GDH153" s="377"/>
      <c r="GDI153" s="377"/>
      <c r="GDJ153" s="377"/>
      <c r="GDK153" s="377"/>
      <c r="GDL153" s="377"/>
      <c r="GDM153" s="377"/>
      <c r="GDN153" s="377"/>
      <c r="GDO153" s="377"/>
      <c r="GDP153" s="377"/>
      <c r="GDQ153" s="377"/>
      <c r="GDR153" s="377"/>
      <c r="GDS153" s="377"/>
      <c r="GDT153" s="377"/>
      <c r="GDU153" s="377"/>
      <c r="GDV153" s="377"/>
      <c r="GDW153" s="377"/>
      <c r="GDX153" s="377"/>
      <c r="GDY153" s="377"/>
      <c r="GDZ153" s="377"/>
      <c r="GEB153" s="377"/>
      <c r="GEC153" s="377"/>
      <c r="GED153" s="377"/>
      <c r="GEE153" s="377"/>
      <c r="GEF153" s="377"/>
      <c r="GEG153" s="377"/>
      <c r="GEH153" s="377"/>
      <c r="GEI153" s="377"/>
      <c r="GEJ153" s="377"/>
      <c r="GEK153" s="377"/>
      <c r="GEL153" s="377"/>
      <c r="GEM153" s="377"/>
      <c r="GEN153" s="377"/>
      <c r="GEO153" s="377"/>
      <c r="GEP153" s="377"/>
      <c r="GEQ153" s="377"/>
      <c r="GER153" s="377"/>
      <c r="GES153" s="377"/>
      <c r="GET153" s="377"/>
      <c r="GEU153" s="377"/>
      <c r="GEV153" s="377"/>
      <c r="GEW153" s="377"/>
      <c r="GEX153" s="377"/>
      <c r="GEY153" s="377"/>
      <c r="GEZ153" s="377"/>
      <c r="GFA153" s="377"/>
      <c r="GFB153" s="377"/>
      <c r="GFC153" s="377"/>
      <c r="GFD153" s="377"/>
      <c r="GFE153" s="377"/>
      <c r="GFF153" s="377"/>
      <c r="GFG153" s="377"/>
      <c r="GFH153" s="377"/>
      <c r="GFI153" s="377"/>
      <c r="GFJ153" s="377"/>
      <c r="GFK153" s="377"/>
      <c r="GFL153" s="377"/>
      <c r="GFM153" s="377"/>
      <c r="GFN153" s="377"/>
      <c r="GFO153" s="377"/>
      <c r="GFP153" s="377"/>
      <c r="GFQ153" s="377"/>
      <c r="GFR153" s="377"/>
      <c r="GFS153" s="377"/>
      <c r="GFT153" s="377"/>
      <c r="GFU153" s="377"/>
      <c r="GFV153" s="377"/>
      <c r="GFW153" s="377"/>
      <c r="GFX153" s="377"/>
      <c r="GFY153" s="377"/>
      <c r="GFZ153" s="377"/>
      <c r="GGA153" s="377"/>
      <c r="GGB153" s="377"/>
      <c r="GGC153" s="377"/>
      <c r="GGD153" s="377"/>
      <c r="GGE153" s="377"/>
      <c r="GGF153" s="377"/>
      <c r="GGG153" s="377"/>
      <c r="GGH153" s="377"/>
      <c r="GGI153" s="377"/>
      <c r="GGJ153" s="377"/>
      <c r="GGK153" s="377"/>
      <c r="GGL153" s="377"/>
      <c r="GGM153" s="377"/>
      <c r="GGN153" s="377"/>
      <c r="GGO153" s="377"/>
      <c r="GGP153" s="377"/>
      <c r="GGQ153" s="377"/>
      <c r="GGR153" s="377"/>
      <c r="GGS153" s="377"/>
      <c r="GGT153" s="377"/>
      <c r="GGU153" s="377"/>
      <c r="GGV153" s="377"/>
      <c r="GGW153" s="377"/>
      <c r="GGX153" s="377"/>
      <c r="GGY153" s="377"/>
      <c r="GGZ153" s="377"/>
      <c r="GHA153" s="377"/>
      <c r="GHB153" s="377"/>
      <c r="GHC153" s="377"/>
      <c r="GHD153" s="377"/>
      <c r="GHE153" s="377"/>
      <c r="GHF153" s="377"/>
      <c r="GHG153" s="377"/>
      <c r="GHH153" s="377"/>
      <c r="GHI153" s="377"/>
      <c r="GHJ153" s="377"/>
      <c r="GHK153" s="377"/>
      <c r="GHL153" s="377"/>
      <c r="GHM153" s="377"/>
      <c r="GHN153" s="377"/>
      <c r="GHO153" s="377"/>
      <c r="GHP153" s="377"/>
      <c r="GHQ153" s="377"/>
      <c r="GHR153" s="377"/>
      <c r="GHS153" s="377"/>
      <c r="GHT153" s="377"/>
      <c r="GHU153" s="377"/>
      <c r="GHV153" s="377"/>
      <c r="GHW153" s="377"/>
      <c r="GHX153" s="377"/>
      <c r="GHY153" s="377"/>
      <c r="GHZ153" s="377"/>
      <c r="GIA153" s="377"/>
      <c r="GIB153" s="377"/>
      <c r="GIC153" s="377"/>
      <c r="GID153" s="377"/>
      <c r="GIE153" s="377"/>
      <c r="GIF153" s="377"/>
      <c r="GIG153" s="377"/>
      <c r="GIH153" s="377"/>
      <c r="GII153" s="377"/>
      <c r="GIJ153" s="377"/>
      <c r="GIK153" s="377"/>
      <c r="GIL153" s="377"/>
      <c r="GIM153" s="377"/>
      <c r="GIN153" s="377"/>
      <c r="GIO153" s="377"/>
      <c r="GIP153" s="377"/>
      <c r="GIQ153" s="377"/>
      <c r="GIR153" s="377"/>
      <c r="GIS153" s="377"/>
      <c r="GIT153" s="377"/>
      <c r="GIU153" s="377"/>
      <c r="GIV153" s="377"/>
      <c r="GIW153" s="377"/>
      <c r="GIX153" s="377"/>
      <c r="GIY153" s="377"/>
      <c r="GIZ153" s="377"/>
      <c r="GJA153" s="377"/>
      <c r="GJB153" s="377"/>
      <c r="GJC153" s="377"/>
      <c r="GJD153" s="377"/>
      <c r="GJE153" s="377"/>
      <c r="GJF153" s="377"/>
      <c r="GJG153" s="377"/>
      <c r="GJH153" s="377"/>
      <c r="GJI153" s="377"/>
      <c r="GJJ153" s="377"/>
      <c r="GJK153" s="377"/>
      <c r="GJL153" s="377"/>
      <c r="GJM153" s="377"/>
      <c r="GJN153" s="377"/>
      <c r="GJO153" s="377"/>
      <c r="GJP153" s="377"/>
      <c r="GJQ153" s="377"/>
      <c r="GJR153" s="377"/>
      <c r="GJS153" s="377"/>
      <c r="GJT153" s="377"/>
      <c r="GJU153" s="377"/>
      <c r="GJV153" s="377"/>
      <c r="GJW153" s="377"/>
      <c r="GJX153" s="377"/>
      <c r="GJY153" s="377"/>
      <c r="GJZ153" s="377"/>
      <c r="GKA153" s="377"/>
      <c r="GKB153" s="377"/>
      <c r="GKC153" s="377"/>
      <c r="GKD153" s="377"/>
      <c r="GKE153" s="377"/>
      <c r="GKF153" s="377"/>
      <c r="GKG153" s="377"/>
      <c r="GKH153" s="377"/>
      <c r="GKI153" s="377"/>
      <c r="GKJ153" s="377"/>
      <c r="GKK153" s="377"/>
      <c r="GKL153" s="377"/>
      <c r="GKM153" s="377"/>
      <c r="GKN153" s="377"/>
      <c r="GKO153" s="377"/>
      <c r="GKP153" s="377"/>
      <c r="GKQ153" s="377"/>
      <c r="GKR153" s="377"/>
      <c r="GKS153" s="377"/>
      <c r="GKT153" s="377"/>
      <c r="GKU153" s="377"/>
      <c r="GKV153" s="377"/>
      <c r="GKW153" s="377"/>
      <c r="GKX153" s="377"/>
      <c r="GKY153" s="377"/>
      <c r="GKZ153" s="377"/>
      <c r="GLA153" s="377"/>
      <c r="GLB153" s="377"/>
      <c r="GLC153" s="377"/>
      <c r="GLD153" s="377"/>
      <c r="GLE153" s="377"/>
      <c r="GLF153" s="377"/>
      <c r="GLG153" s="377"/>
      <c r="GLH153" s="377"/>
      <c r="GLI153" s="377"/>
      <c r="GLJ153" s="377"/>
      <c r="GLK153" s="377"/>
      <c r="GLL153" s="377"/>
      <c r="GLM153" s="377"/>
      <c r="GLN153" s="377"/>
      <c r="GLO153" s="377"/>
      <c r="GLP153" s="377"/>
      <c r="GLQ153" s="377"/>
      <c r="GLR153" s="377"/>
      <c r="GLS153" s="377"/>
      <c r="GLT153" s="377"/>
      <c r="GLU153" s="377"/>
      <c r="GLV153" s="377"/>
      <c r="GLW153" s="377"/>
      <c r="GLX153" s="377"/>
      <c r="GLY153" s="377"/>
      <c r="GLZ153" s="377"/>
      <c r="GMA153" s="377"/>
      <c r="GMB153" s="377"/>
      <c r="GMC153" s="377"/>
      <c r="GMD153" s="377"/>
      <c r="GME153" s="377"/>
      <c r="GMF153" s="377"/>
      <c r="GMG153" s="377"/>
      <c r="GMH153" s="377"/>
      <c r="GMI153" s="377"/>
      <c r="GMJ153" s="377"/>
      <c r="GMK153" s="377"/>
      <c r="GML153" s="377"/>
      <c r="GMM153" s="377"/>
      <c r="GMN153" s="377"/>
      <c r="GMO153" s="377"/>
      <c r="GMP153" s="377"/>
      <c r="GMQ153" s="377"/>
      <c r="GMR153" s="377"/>
      <c r="GMS153" s="377"/>
      <c r="GMT153" s="377"/>
      <c r="GMU153" s="377"/>
      <c r="GMV153" s="377"/>
      <c r="GMW153" s="377"/>
      <c r="GMX153" s="377"/>
      <c r="GMY153" s="377"/>
      <c r="GMZ153" s="377"/>
      <c r="GNA153" s="377"/>
      <c r="GNB153" s="377"/>
      <c r="GNC153" s="377"/>
      <c r="GND153" s="377"/>
      <c r="GNE153" s="377"/>
      <c r="GNF153" s="377"/>
      <c r="GNG153" s="377"/>
      <c r="GNH153" s="377"/>
      <c r="GNI153" s="377"/>
      <c r="GNJ153" s="377"/>
      <c r="GNK153" s="377"/>
      <c r="GNL153" s="377"/>
      <c r="GNM153" s="377"/>
      <c r="GNN153" s="377"/>
      <c r="GNO153" s="377"/>
      <c r="GNP153" s="377"/>
      <c r="GNQ153" s="377"/>
      <c r="GNR153" s="377"/>
      <c r="GNS153" s="377"/>
      <c r="GNT153" s="377"/>
      <c r="GNU153" s="377"/>
      <c r="GNV153" s="377"/>
      <c r="GNX153" s="377"/>
      <c r="GNY153" s="377"/>
      <c r="GNZ153" s="377"/>
      <c r="GOA153" s="377"/>
      <c r="GOB153" s="377"/>
      <c r="GOC153" s="377"/>
      <c r="GOD153" s="377"/>
      <c r="GOE153" s="377"/>
      <c r="GOF153" s="377"/>
      <c r="GOG153" s="377"/>
      <c r="GOH153" s="377"/>
      <c r="GOI153" s="377"/>
      <c r="GOJ153" s="377"/>
      <c r="GOK153" s="377"/>
      <c r="GOL153" s="377"/>
      <c r="GOM153" s="377"/>
      <c r="GON153" s="377"/>
      <c r="GOO153" s="377"/>
      <c r="GOP153" s="377"/>
      <c r="GOQ153" s="377"/>
      <c r="GOR153" s="377"/>
      <c r="GOS153" s="377"/>
      <c r="GOT153" s="377"/>
      <c r="GOU153" s="377"/>
      <c r="GOV153" s="377"/>
      <c r="GOW153" s="377"/>
      <c r="GOX153" s="377"/>
      <c r="GOY153" s="377"/>
      <c r="GOZ153" s="377"/>
      <c r="GPA153" s="377"/>
      <c r="GPB153" s="377"/>
      <c r="GPC153" s="377"/>
      <c r="GPD153" s="377"/>
      <c r="GPE153" s="377"/>
      <c r="GPF153" s="377"/>
      <c r="GPG153" s="377"/>
      <c r="GPH153" s="377"/>
      <c r="GPI153" s="377"/>
      <c r="GPJ153" s="377"/>
      <c r="GPK153" s="377"/>
      <c r="GPL153" s="377"/>
      <c r="GPM153" s="377"/>
      <c r="GPN153" s="377"/>
      <c r="GPO153" s="377"/>
      <c r="GPP153" s="377"/>
      <c r="GPQ153" s="377"/>
      <c r="GPR153" s="377"/>
      <c r="GPS153" s="377"/>
      <c r="GPT153" s="377"/>
      <c r="GPU153" s="377"/>
      <c r="GPV153" s="377"/>
      <c r="GPW153" s="377"/>
      <c r="GPX153" s="377"/>
      <c r="GPY153" s="377"/>
      <c r="GPZ153" s="377"/>
      <c r="GQA153" s="377"/>
      <c r="GQB153" s="377"/>
      <c r="GQC153" s="377"/>
      <c r="GQD153" s="377"/>
      <c r="GQE153" s="377"/>
      <c r="GQF153" s="377"/>
      <c r="GQG153" s="377"/>
      <c r="GQH153" s="377"/>
      <c r="GQI153" s="377"/>
      <c r="GQJ153" s="377"/>
      <c r="GQK153" s="377"/>
      <c r="GQL153" s="377"/>
      <c r="GQM153" s="377"/>
      <c r="GQN153" s="377"/>
      <c r="GQO153" s="377"/>
      <c r="GQP153" s="377"/>
      <c r="GQQ153" s="377"/>
      <c r="GQR153" s="377"/>
      <c r="GQS153" s="377"/>
      <c r="GQT153" s="377"/>
      <c r="GQU153" s="377"/>
      <c r="GQV153" s="377"/>
      <c r="GQW153" s="377"/>
      <c r="GQX153" s="377"/>
      <c r="GQY153" s="377"/>
      <c r="GQZ153" s="377"/>
      <c r="GRA153" s="377"/>
      <c r="GRB153" s="377"/>
      <c r="GRC153" s="377"/>
      <c r="GRD153" s="377"/>
      <c r="GRE153" s="377"/>
      <c r="GRF153" s="377"/>
      <c r="GRG153" s="377"/>
      <c r="GRH153" s="377"/>
      <c r="GRI153" s="377"/>
      <c r="GRJ153" s="377"/>
      <c r="GRK153" s="377"/>
      <c r="GRL153" s="377"/>
      <c r="GRM153" s="377"/>
      <c r="GRN153" s="377"/>
      <c r="GRO153" s="377"/>
      <c r="GRP153" s="377"/>
      <c r="GRQ153" s="377"/>
      <c r="GRR153" s="377"/>
      <c r="GRS153" s="377"/>
      <c r="GRT153" s="377"/>
      <c r="GRU153" s="377"/>
      <c r="GRV153" s="377"/>
      <c r="GRW153" s="377"/>
      <c r="GRX153" s="377"/>
      <c r="GRY153" s="377"/>
      <c r="GRZ153" s="377"/>
      <c r="GSA153" s="377"/>
      <c r="GSB153" s="377"/>
      <c r="GSC153" s="377"/>
      <c r="GSD153" s="377"/>
      <c r="GSE153" s="377"/>
      <c r="GSF153" s="377"/>
      <c r="GSG153" s="377"/>
      <c r="GSH153" s="377"/>
      <c r="GSI153" s="377"/>
      <c r="GSJ153" s="377"/>
      <c r="GSK153" s="377"/>
      <c r="GSL153" s="377"/>
      <c r="GSM153" s="377"/>
      <c r="GSN153" s="377"/>
      <c r="GSO153" s="377"/>
      <c r="GSP153" s="377"/>
      <c r="GSQ153" s="377"/>
      <c r="GSR153" s="377"/>
      <c r="GSS153" s="377"/>
      <c r="GST153" s="377"/>
      <c r="GSU153" s="377"/>
      <c r="GSV153" s="377"/>
      <c r="GSW153" s="377"/>
      <c r="GSX153" s="377"/>
      <c r="GSY153" s="377"/>
      <c r="GSZ153" s="377"/>
      <c r="GTA153" s="377"/>
      <c r="GTB153" s="377"/>
      <c r="GTC153" s="377"/>
      <c r="GTD153" s="377"/>
      <c r="GTE153" s="377"/>
      <c r="GTF153" s="377"/>
      <c r="GTG153" s="377"/>
      <c r="GTH153" s="377"/>
      <c r="GTI153" s="377"/>
      <c r="GTJ153" s="377"/>
      <c r="GTK153" s="377"/>
      <c r="GTL153" s="377"/>
      <c r="GTM153" s="377"/>
      <c r="GTN153" s="377"/>
      <c r="GTO153" s="377"/>
      <c r="GTP153" s="377"/>
      <c r="GTQ153" s="377"/>
      <c r="GTR153" s="377"/>
      <c r="GTS153" s="377"/>
      <c r="GTT153" s="377"/>
      <c r="GTU153" s="377"/>
      <c r="GTV153" s="377"/>
      <c r="GTW153" s="377"/>
      <c r="GTX153" s="377"/>
      <c r="GTY153" s="377"/>
      <c r="GTZ153" s="377"/>
      <c r="GUA153" s="377"/>
      <c r="GUB153" s="377"/>
      <c r="GUC153" s="377"/>
      <c r="GUD153" s="377"/>
      <c r="GUE153" s="377"/>
      <c r="GUF153" s="377"/>
      <c r="GUG153" s="377"/>
      <c r="GUH153" s="377"/>
      <c r="GUI153" s="377"/>
      <c r="GUJ153" s="377"/>
      <c r="GUK153" s="377"/>
      <c r="GUL153" s="377"/>
      <c r="GUM153" s="377"/>
      <c r="GUN153" s="377"/>
      <c r="GUO153" s="377"/>
      <c r="GUP153" s="377"/>
      <c r="GUQ153" s="377"/>
      <c r="GUR153" s="377"/>
      <c r="GUS153" s="377"/>
      <c r="GUT153" s="377"/>
      <c r="GUU153" s="377"/>
      <c r="GUV153" s="377"/>
      <c r="GUW153" s="377"/>
      <c r="GUX153" s="377"/>
      <c r="GUY153" s="377"/>
      <c r="GUZ153" s="377"/>
      <c r="GVA153" s="377"/>
      <c r="GVB153" s="377"/>
      <c r="GVC153" s="377"/>
      <c r="GVD153" s="377"/>
      <c r="GVE153" s="377"/>
      <c r="GVF153" s="377"/>
      <c r="GVG153" s="377"/>
      <c r="GVH153" s="377"/>
      <c r="GVI153" s="377"/>
      <c r="GVJ153" s="377"/>
      <c r="GVK153" s="377"/>
      <c r="GVL153" s="377"/>
      <c r="GVM153" s="377"/>
      <c r="GVN153" s="377"/>
      <c r="GVO153" s="377"/>
      <c r="GVP153" s="377"/>
      <c r="GVQ153" s="377"/>
      <c r="GVR153" s="377"/>
      <c r="GVS153" s="377"/>
      <c r="GVT153" s="377"/>
      <c r="GVU153" s="377"/>
      <c r="GVV153" s="377"/>
      <c r="GVW153" s="377"/>
      <c r="GVX153" s="377"/>
      <c r="GVY153" s="377"/>
      <c r="GVZ153" s="377"/>
      <c r="GWA153" s="377"/>
      <c r="GWB153" s="377"/>
      <c r="GWC153" s="377"/>
      <c r="GWD153" s="377"/>
      <c r="GWE153" s="377"/>
      <c r="GWF153" s="377"/>
      <c r="GWG153" s="377"/>
      <c r="GWH153" s="377"/>
      <c r="GWI153" s="377"/>
      <c r="GWJ153" s="377"/>
      <c r="GWK153" s="377"/>
      <c r="GWL153" s="377"/>
      <c r="GWM153" s="377"/>
      <c r="GWN153" s="377"/>
      <c r="GWO153" s="377"/>
      <c r="GWP153" s="377"/>
      <c r="GWQ153" s="377"/>
      <c r="GWR153" s="377"/>
      <c r="GWS153" s="377"/>
      <c r="GWT153" s="377"/>
      <c r="GWU153" s="377"/>
      <c r="GWV153" s="377"/>
      <c r="GWW153" s="377"/>
      <c r="GWX153" s="377"/>
      <c r="GWY153" s="377"/>
      <c r="GWZ153" s="377"/>
      <c r="GXA153" s="377"/>
      <c r="GXB153" s="377"/>
      <c r="GXC153" s="377"/>
      <c r="GXD153" s="377"/>
      <c r="GXE153" s="377"/>
      <c r="GXF153" s="377"/>
      <c r="GXG153" s="377"/>
      <c r="GXH153" s="377"/>
      <c r="GXI153" s="377"/>
      <c r="GXJ153" s="377"/>
      <c r="GXK153" s="377"/>
      <c r="GXL153" s="377"/>
      <c r="GXM153" s="377"/>
      <c r="GXN153" s="377"/>
      <c r="GXO153" s="377"/>
      <c r="GXP153" s="377"/>
      <c r="GXQ153" s="377"/>
      <c r="GXR153" s="377"/>
      <c r="GXT153" s="377"/>
      <c r="GXU153" s="377"/>
      <c r="GXV153" s="377"/>
      <c r="GXW153" s="377"/>
      <c r="GXX153" s="377"/>
      <c r="GXY153" s="377"/>
      <c r="GXZ153" s="377"/>
      <c r="GYA153" s="377"/>
      <c r="GYB153" s="377"/>
      <c r="GYC153" s="377"/>
      <c r="GYD153" s="377"/>
      <c r="GYE153" s="377"/>
      <c r="GYF153" s="377"/>
      <c r="GYG153" s="377"/>
      <c r="GYH153" s="377"/>
      <c r="GYI153" s="377"/>
      <c r="GYJ153" s="377"/>
      <c r="GYK153" s="377"/>
      <c r="GYL153" s="377"/>
      <c r="GYM153" s="377"/>
      <c r="GYN153" s="377"/>
      <c r="GYO153" s="377"/>
      <c r="GYP153" s="377"/>
      <c r="GYQ153" s="377"/>
      <c r="GYR153" s="377"/>
      <c r="GYS153" s="377"/>
      <c r="GYT153" s="377"/>
      <c r="GYU153" s="377"/>
      <c r="GYV153" s="377"/>
      <c r="GYW153" s="377"/>
      <c r="GYX153" s="377"/>
      <c r="GYY153" s="377"/>
      <c r="GYZ153" s="377"/>
      <c r="GZA153" s="377"/>
      <c r="GZB153" s="377"/>
      <c r="GZC153" s="377"/>
      <c r="GZD153" s="377"/>
      <c r="GZE153" s="377"/>
      <c r="GZF153" s="377"/>
      <c r="GZG153" s="377"/>
      <c r="GZH153" s="377"/>
      <c r="GZI153" s="377"/>
      <c r="GZJ153" s="377"/>
      <c r="GZK153" s="377"/>
      <c r="GZL153" s="377"/>
      <c r="GZM153" s="377"/>
      <c r="GZN153" s="377"/>
      <c r="GZO153" s="377"/>
      <c r="GZP153" s="377"/>
      <c r="GZQ153" s="377"/>
      <c r="GZR153" s="377"/>
      <c r="GZS153" s="377"/>
      <c r="GZT153" s="377"/>
      <c r="GZU153" s="377"/>
      <c r="GZV153" s="377"/>
      <c r="GZW153" s="377"/>
      <c r="GZX153" s="377"/>
      <c r="GZY153" s="377"/>
      <c r="GZZ153" s="377"/>
      <c r="HAA153" s="377"/>
      <c r="HAB153" s="377"/>
      <c r="HAC153" s="377"/>
      <c r="HAD153" s="377"/>
      <c r="HAE153" s="377"/>
      <c r="HAF153" s="377"/>
      <c r="HAG153" s="377"/>
      <c r="HAH153" s="377"/>
      <c r="HAI153" s="377"/>
      <c r="HAJ153" s="377"/>
      <c r="HAK153" s="377"/>
      <c r="HAL153" s="377"/>
      <c r="HAM153" s="377"/>
      <c r="HAN153" s="377"/>
      <c r="HAO153" s="377"/>
      <c r="HAP153" s="377"/>
      <c r="HAQ153" s="377"/>
      <c r="HAR153" s="377"/>
      <c r="HAS153" s="377"/>
      <c r="HAT153" s="377"/>
      <c r="HAU153" s="377"/>
      <c r="HAV153" s="377"/>
      <c r="HAW153" s="377"/>
      <c r="HAX153" s="377"/>
      <c r="HAY153" s="377"/>
      <c r="HAZ153" s="377"/>
      <c r="HBA153" s="377"/>
      <c r="HBB153" s="377"/>
      <c r="HBC153" s="377"/>
      <c r="HBD153" s="377"/>
      <c r="HBE153" s="377"/>
      <c r="HBF153" s="377"/>
      <c r="HBG153" s="377"/>
      <c r="HBH153" s="377"/>
      <c r="HBI153" s="377"/>
      <c r="HBJ153" s="377"/>
      <c r="HBK153" s="377"/>
      <c r="HBL153" s="377"/>
      <c r="HBM153" s="377"/>
      <c r="HBN153" s="377"/>
      <c r="HBO153" s="377"/>
      <c r="HBP153" s="377"/>
      <c r="HBQ153" s="377"/>
      <c r="HBR153" s="377"/>
      <c r="HBS153" s="377"/>
      <c r="HBT153" s="377"/>
      <c r="HBU153" s="377"/>
      <c r="HBV153" s="377"/>
      <c r="HBW153" s="377"/>
      <c r="HBX153" s="377"/>
      <c r="HBY153" s="377"/>
      <c r="HBZ153" s="377"/>
      <c r="HCA153" s="377"/>
      <c r="HCB153" s="377"/>
      <c r="HCC153" s="377"/>
      <c r="HCD153" s="377"/>
      <c r="HCE153" s="377"/>
      <c r="HCF153" s="377"/>
      <c r="HCG153" s="377"/>
      <c r="HCH153" s="377"/>
      <c r="HCI153" s="377"/>
      <c r="HCJ153" s="377"/>
      <c r="HCK153" s="377"/>
      <c r="HCL153" s="377"/>
      <c r="HCM153" s="377"/>
      <c r="HCN153" s="377"/>
      <c r="HCO153" s="377"/>
      <c r="HCP153" s="377"/>
      <c r="HCQ153" s="377"/>
      <c r="HCR153" s="377"/>
      <c r="HCS153" s="377"/>
      <c r="HCT153" s="377"/>
      <c r="HCU153" s="377"/>
      <c r="HCV153" s="377"/>
      <c r="HCW153" s="377"/>
      <c r="HCX153" s="377"/>
      <c r="HCY153" s="377"/>
      <c r="HCZ153" s="377"/>
      <c r="HDA153" s="377"/>
      <c r="HDB153" s="377"/>
      <c r="HDC153" s="377"/>
      <c r="HDD153" s="377"/>
      <c r="HDE153" s="377"/>
      <c r="HDF153" s="377"/>
      <c r="HDG153" s="377"/>
      <c r="HDH153" s="377"/>
      <c r="HDI153" s="377"/>
      <c r="HDJ153" s="377"/>
      <c r="HDK153" s="377"/>
      <c r="HDL153" s="377"/>
      <c r="HDM153" s="377"/>
      <c r="HDN153" s="377"/>
      <c r="HDO153" s="377"/>
      <c r="HDP153" s="377"/>
      <c r="HDQ153" s="377"/>
      <c r="HDR153" s="377"/>
      <c r="HDS153" s="377"/>
      <c r="HDT153" s="377"/>
      <c r="HDU153" s="377"/>
      <c r="HDV153" s="377"/>
      <c r="HDW153" s="377"/>
      <c r="HDX153" s="377"/>
      <c r="HDY153" s="377"/>
      <c r="HDZ153" s="377"/>
      <c r="HEA153" s="377"/>
      <c r="HEB153" s="377"/>
      <c r="HEC153" s="377"/>
      <c r="HED153" s="377"/>
      <c r="HEE153" s="377"/>
      <c r="HEF153" s="377"/>
      <c r="HEG153" s="377"/>
      <c r="HEH153" s="377"/>
      <c r="HEI153" s="377"/>
      <c r="HEJ153" s="377"/>
      <c r="HEK153" s="377"/>
      <c r="HEL153" s="377"/>
      <c r="HEM153" s="377"/>
      <c r="HEN153" s="377"/>
      <c r="HEO153" s="377"/>
      <c r="HEP153" s="377"/>
      <c r="HEQ153" s="377"/>
      <c r="HER153" s="377"/>
      <c r="HES153" s="377"/>
      <c r="HET153" s="377"/>
      <c r="HEU153" s="377"/>
      <c r="HEV153" s="377"/>
      <c r="HEW153" s="377"/>
      <c r="HEX153" s="377"/>
      <c r="HEY153" s="377"/>
      <c r="HEZ153" s="377"/>
      <c r="HFA153" s="377"/>
      <c r="HFB153" s="377"/>
      <c r="HFC153" s="377"/>
      <c r="HFD153" s="377"/>
      <c r="HFE153" s="377"/>
      <c r="HFF153" s="377"/>
      <c r="HFG153" s="377"/>
      <c r="HFH153" s="377"/>
      <c r="HFI153" s="377"/>
      <c r="HFJ153" s="377"/>
      <c r="HFK153" s="377"/>
      <c r="HFL153" s="377"/>
      <c r="HFM153" s="377"/>
      <c r="HFN153" s="377"/>
      <c r="HFO153" s="377"/>
      <c r="HFP153" s="377"/>
      <c r="HFQ153" s="377"/>
      <c r="HFR153" s="377"/>
      <c r="HFS153" s="377"/>
      <c r="HFT153" s="377"/>
      <c r="HFU153" s="377"/>
      <c r="HFV153" s="377"/>
      <c r="HFW153" s="377"/>
      <c r="HFX153" s="377"/>
      <c r="HFY153" s="377"/>
      <c r="HFZ153" s="377"/>
      <c r="HGA153" s="377"/>
      <c r="HGB153" s="377"/>
      <c r="HGC153" s="377"/>
      <c r="HGD153" s="377"/>
      <c r="HGE153" s="377"/>
      <c r="HGF153" s="377"/>
      <c r="HGG153" s="377"/>
      <c r="HGH153" s="377"/>
      <c r="HGI153" s="377"/>
      <c r="HGJ153" s="377"/>
      <c r="HGK153" s="377"/>
      <c r="HGL153" s="377"/>
      <c r="HGM153" s="377"/>
      <c r="HGN153" s="377"/>
      <c r="HGO153" s="377"/>
      <c r="HGP153" s="377"/>
      <c r="HGQ153" s="377"/>
      <c r="HGR153" s="377"/>
      <c r="HGS153" s="377"/>
      <c r="HGT153" s="377"/>
      <c r="HGU153" s="377"/>
      <c r="HGV153" s="377"/>
      <c r="HGW153" s="377"/>
      <c r="HGX153" s="377"/>
      <c r="HGY153" s="377"/>
      <c r="HGZ153" s="377"/>
      <c r="HHA153" s="377"/>
      <c r="HHB153" s="377"/>
      <c r="HHC153" s="377"/>
      <c r="HHD153" s="377"/>
      <c r="HHE153" s="377"/>
      <c r="HHF153" s="377"/>
      <c r="HHG153" s="377"/>
      <c r="HHH153" s="377"/>
      <c r="HHI153" s="377"/>
      <c r="HHJ153" s="377"/>
      <c r="HHK153" s="377"/>
      <c r="HHL153" s="377"/>
      <c r="HHM153" s="377"/>
      <c r="HHN153" s="377"/>
      <c r="HHP153" s="377"/>
      <c r="HHQ153" s="377"/>
      <c r="HHR153" s="377"/>
      <c r="HHS153" s="377"/>
      <c r="HHT153" s="377"/>
      <c r="HHU153" s="377"/>
      <c r="HHV153" s="377"/>
      <c r="HHW153" s="377"/>
      <c r="HHX153" s="377"/>
      <c r="HHY153" s="377"/>
      <c r="HHZ153" s="377"/>
      <c r="HIA153" s="377"/>
      <c r="HIB153" s="377"/>
      <c r="HIC153" s="377"/>
      <c r="HID153" s="377"/>
      <c r="HIE153" s="377"/>
      <c r="HIF153" s="377"/>
      <c r="HIG153" s="377"/>
      <c r="HIH153" s="377"/>
      <c r="HII153" s="377"/>
      <c r="HIJ153" s="377"/>
      <c r="HIK153" s="377"/>
      <c r="HIL153" s="377"/>
      <c r="HIM153" s="377"/>
      <c r="HIN153" s="377"/>
      <c r="HIO153" s="377"/>
      <c r="HIP153" s="377"/>
      <c r="HIQ153" s="377"/>
      <c r="HIR153" s="377"/>
      <c r="HIS153" s="377"/>
      <c r="HIT153" s="377"/>
      <c r="HIU153" s="377"/>
      <c r="HIV153" s="377"/>
      <c r="HIW153" s="377"/>
      <c r="HIX153" s="377"/>
      <c r="HIY153" s="377"/>
      <c r="HIZ153" s="377"/>
      <c r="HJA153" s="377"/>
      <c r="HJB153" s="377"/>
      <c r="HJC153" s="377"/>
      <c r="HJD153" s="377"/>
      <c r="HJE153" s="377"/>
      <c r="HJF153" s="377"/>
      <c r="HJG153" s="377"/>
      <c r="HJH153" s="377"/>
      <c r="HJI153" s="377"/>
      <c r="HJJ153" s="377"/>
      <c r="HJK153" s="377"/>
      <c r="HJL153" s="377"/>
      <c r="HJM153" s="377"/>
      <c r="HJN153" s="377"/>
      <c r="HJO153" s="377"/>
      <c r="HJP153" s="377"/>
      <c r="HJQ153" s="377"/>
      <c r="HJR153" s="377"/>
      <c r="HJS153" s="377"/>
      <c r="HJT153" s="377"/>
      <c r="HJU153" s="377"/>
      <c r="HJV153" s="377"/>
      <c r="HJW153" s="377"/>
      <c r="HJX153" s="377"/>
      <c r="HJY153" s="377"/>
      <c r="HJZ153" s="377"/>
      <c r="HKA153" s="377"/>
      <c r="HKB153" s="377"/>
      <c r="HKC153" s="377"/>
      <c r="HKD153" s="377"/>
      <c r="HKE153" s="377"/>
      <c r="HKF153" s="377"/>
      <c r="HKG153" s="377"/>
      <c r="HKH153" s="377"/>
      <c r="HKI153" s="377"/>
      <c r="HKJ153" s="377"/>
      <c r="HKK153" s="377"/>
      <c r="HKL153" s="377"/>
      <c r="HKM153" s="377"/>
      <c r="HKN153" s="377"/>
      <c r="HKO153" s="377"/>
      <c r="HKP153" s="377"/>
      <c r="HKQ153" s="377"/>
      <c r="HKR153" s="377"/>
      <c r="HKS153" s="377"/>
      <c r="HKT153" s="377"/>
      <c r="HKU153" s="377"/>
      <c r="HKV153" s="377"/>
      <c r="HKW153" s="377"/>
      <c r="HKX153" s="377"/>
      <c r="HKY153" s="377"/>
      <c r="HKZ153" s="377"/>
      <c r="HLA153" s="377"/>
      <c r="HLB153" s="377"/>
      <c r="HLC153" s="377"/>
      <c r="HLD153" s="377"/>
      <c r="HLE153" s="377"/>
      <c r="HLF153" s="377"/>
      <c r="HLG153" s="377"/>
      <c r="HLH153" s="377"/>
      <c r="HLI153" s="377"/>
      <c r="HLJ153" s="377"/>
      <c r="HLK153" s="377"/>
      <c r="HLL153" s="377"/>
      <c r="HLM153" s="377"/>
      <c r="HLN153" s="377"/>
      <c r="HLO153" s="377"/>
      <c r="HLP153" s="377"/>
      <c r="HLQ153" s="377"/>
      <c r="HLR153" s="377"/>
      <c r="HLS153" s="377"/>
      <c r="HLT153" s="377"/>
      <c r="HLU153" s="377"/>
      <c r="HLV153" s="377"/>
      <c r="HLW153" s="377"/>
      <c r="HLX153" s="377"/>
      <c r="HLY153" s="377"/>
      <c r="HLZ153" s="377"/>
      <c r="HMA153" s="377"/>
      <c r="HMB153" s="377"/>
      <c r="HMC153" s="377"/>
      <c r="HMD153" s="377"/>
      <c r="HME153" s="377"/>
      <c r="HMF153" s="377"/>
      <c r="HMG153" s="377"/>
      <c r="HMH153" s="377"/>
      <c r="HMI153" s="377"/>
      <c r="HMJ153" s="377"/>
      <c r="HMK153" s="377"/>
      <c r="HML153" s="377"/>
      <c r="HMM153" s="377"/>
      <c r="HMN153" s="377"/>
      <c r="HMO153" s="377"/>
      <c r="HMP153" s="377"/>
      <c r="HMQ153" s="377"/>
      <c r="HMR153" s="377"/>
      <c r="HMS153" s="377"/>
      <c r="HMT153" s="377"/>
      <c r="HMU153" s="377"/>
      <c r="HMV153" s="377"/>
      <c r="HMW153" s="377"/>
      <c r="HMX153" s="377"/>
      <c r="HMY153" s="377"/>
      <c r="HMZ153" s="377"/>
      <c r="HNA153" s="377"/>
      <c r="HNB153" s="377"/>
      <c r="HNC153" s="377"/>
      <c r="HND153" s="377"/>
      <c r="HNE153" s="377"/>
      <c r="HNF153" s="377"/>
      <c r="HNG153" s="377"/>
      <c r="HNH153" s="377"/>
      <c r="HNI153" s="377"/>
      <c r="HNJ153" s="377"/>
      <c r="HNK153" s="377"/>
      <c r="HNL153" s="377"/>
      <c r="HNM153" s="377"/>
      <c r="HNN153" s="377"/>
      <c r="HNO153" s="377"/>
      <c r="HNP153" s="377"/>
      <c r="HNQ153" s="377"/>
      <c r="HNR153" s="377"/>
      <c r="HNS153" s="377"/>
      <c r="HNT153" s="377"/>
      <c r="HNU153" s="377"/>
      <c r="HNV153" s="377"/>
      <c r="HNW153" s="377"/>
      <c r="HNX153" s="377"/>
      <c r="HNY153" s="377"/>
      <c r="HNZ153" s="377"/>
      <c r="HOA153" s="377"/>
      <c r="HOB153" s="377"/>
      <c r="HOC153" s="377"/>
      <c r="HOD153" s="377"/>
      <c r="HOE153" s="377"/>
      <c r="HOF153" s="377"/>
      <c r="HOG153" s="377"/>
      <c r="HOH153" s="377"/>
      <c r="HOI153" s="377"/>
      <c r="HOJ153" s="377"/>
      <c r="HOK153" s="377"/>
      <c r="HOL153" s="377"/>
      <c r="HOM153" s="377"/>
      <c r="HON153" s="377"/>
      <c r="HOO153" s="377"/>
      <c r="HOP153" s="377"/>
      <c r="HOQ153" s="377"/>
      <c r="HOR153" s="377"/>
      <c r="HOS153" s="377"/>
      <c r="HOT153" s="377"/>
      <c r="HOU153" s="377"/>
      <c r="HOV153" s="377"/>
      <c r="HOW153" s="377"/>
      <c r="HOX153" s="377"/>
      <c r="HOY153" s="377"/>
      <c r="HOZ153" s="377"/>
      <c r="HPA153" s="377"/>
      <c r="HPB153" s="377"/>
      <c r="HPC153" s="377"/>
      <c r="HPD153" s="377"/>
      <c r="HPE153" s="377"/>
      <c r="HPF153" s="377"/>
      <c r="HPG153" s="377"/>
      <c r="HPH153" s="377"/>
      <c r="HPI153" s="377"/>
      <c r="HPJ153" s="377"/>
      <c r="HPK153" s="377"/>
      <c r="HPL153" s="377"/>
      <c r="HPM153" s="377"/>
      <c r="HPN153" s="377"/>
      <c r="HPO153" s="377"/>
      <c r="HPP153" s="377"/>
      <c r="HPQ153" s="377"/>
      <c r="HPR153" s="377"/>
      <c r="HPS153" s="377"/>
      <c r="HPT153" s="377"/>
      <c r="HPU153" s="377"/>
      <c r="HPV153" s="377"/>
      <c r="HPW153" s="377"/>
      <c r="HPX153" s="377"/>
      <c r="HPY153" s="377"/>
      <c r="HPZ153" s="377"/>
      <c r="HQA153" s="377"/>
      <c r="HQB153" s="377"/>
      <c r="HQC153" s="377"/>
      <c r="HQD153" s="377"/>
      <c r="HQE153" s="377"/>
      <c r="HQF153" s="377"/>
      <c r="HQG153" s="377"/>
      <c r="HQH153" s="377"/>
      <c r="HQI153" s="377"/>
      <c r="HQJ153" s="377"/>
      <c r="HQK153" s="377"/>
      <c r="HQL153" s="377"/>
      <c r="HQM153" s="377"/>
      <c r="HQN153" s="377"/>
      <c r="HQO153" s="377"/>
      <c r="HQP153" s="377"/>
      <c r="HQQ153" s="377"/>
      <c r="HQR153" s="377"/>
      <c r="HQS153" s="377"/>
      <c r="HQT153" s="377"/>
      <c r="HQU153" s="377"/>
      <c r="HQV153" s="377"/>
      <c r="HQW153" s="377"/>
      <c r="HQX153" s="377"/>
      <c r="HQY153" s="377"/>
      <c r="HQZ153" s="377"/>
      <c r="HRA153" s="377"/>
      <c r="HRB153" s="377"/>
      <c r="HRC153" s="377"/>
      <c r="HRD153" s="377"/>
      <c r="HRE153" s="377"/>
      <c r="HRF153" s="377"/>
      <c r="HRG153" s="377"/>
      <c r="HRH153" s="377"/>
      <c r="HRI153" s="377"/>
      <c r="HRJ153" s="377"/>
      <c r="HRL153" s="377"/>
      <c r="HRM153" s="377"/>
      <c r="HRN153" s="377"/>
      <c r="HRO153" s="377"/>
      <c r="HRP153" s="377"/>
      <c r="HRQ153" s="377"/>
      <c r="HRR153" s="377"/>
      <c r="HRS153" s="377"/>
      <c r="HRT153" s="377"/>
      <c r="HRU153" s="377"/>
      <c r="HRV153" s="377"/>
      <c r="HRW153" s="377"/>
      <c r="HRX153" s="377"/>
      <c r="HRY153" s="377"/>
      <c r="HRZ153" s="377"/>
      <c r="HSA153" s="377"/>
      <c r="HSB153" s="377"/>
      <c r="HSC153" s="377"/>
      <c r="HSD153" s="377"/>
      <c r="HSE153" s="377"/>
      <c r="HSF153" s="377"/>
      <c r="HSG153" s="377"/>
      <c r="HSH153" s="377"/>
      <c r="HSI153" s="377"/>
      <c r="HSJ153" s="377"/>
      <c r="HSK153" s="377"/>
      <c r="HSL153" s="377"/>
      <c r="HSM153" s="377"/>
      <c r="HSN153" s="377"/>
      <c r="HSO153" s="377"/>
      <c r="HSP153" s="377"/>
      <c r="HSQ153" s="377"/>
      <c r="HSR153" s="377"/>
      <c r="HSS153" s="377"/>
      <c r="HST153" s="377"/>
      <c r="HSU153" s="377"/>
      <c r="HSV153" s="377"/>
      <c r="HSW153" s="377"/>
      <c r="HSX153" s="377"/>
      <c r="HSY153" s="377"/>
      <c r="HSZ153" s="377"/>
      <c r="HTA153" s="377"/>
      <c r="HTB153" s="377"/>
      <c r="HTC153" s="377"/>
      <c r="HTD153" s="377"/>
      <c r="HTE153" s="377"/>
      <c r="HTF153" s="377"/>
      <c r="HTG153" s="377"/>
      <c r="HTH153" s="377"/>
      <c r="HTI153" s="377"/>
      <c r="HTJ153" s="377"/>
      <c r="HTK153" s="377"/>
      <c r="HTL153" s="377"/>
      <c r="HTM153" s="377"/>
      <c r="HTN153" s="377"/>
      <c r="HTO153" s="377"/>
      <c r="HTP153" s="377"/>
      <c r="HTQ153" s="377"/>
      <c r="HTR153" s="377"/>
      <c r="HTS153" s="377"/>
      <c r="HTT153" s="377"/>
      <c r="HTU153" s="377"/>
      <c r="HTV153" s="377"/>
      <c r="HTW153" s="377"/>
      <c r="HTX153" s="377"/>
      <c r="HTY153" s="377"/>
      <c r="HTZ153" s="377"/>
      <c r="HUA153" s="377"/>
      <c r="HUB153" s="377"/>
      <c r="HUC153" s="377"/>
      <c r="HUD153" s="377"/>
      <c r="HUE153" s="377"/>
      <c r="HUF153" s="377"/>
      <c r="HUG153" s="377"/>
      <c r="HUH153" s="377"/>
      <c r="HUI153" s="377"/>
      <c r="HUJ153" s="377"/>
      <c r="HUK153" s="377"/>
      <c r="HUL153" s="377"/>
      <c r="HUM153" s="377"/>
      <c r="HUN153" s="377"/>
      <c r="HUO153" s="377"/>
      <c r="HUP153" s="377"/>
      <c r="HUQ153" s="377"/>
      <c r="HUR153" s="377"/>
      <c r="HUS153" s="377"/>
      <c r="HUT153" s="377"/>
      <c r="HUU153" s="377"/>
      <c r="HUV153" s="377"/>
      <c r="HUW153" s="377"/>
      <c r="HUX153" s="377"/>
      <c r="HUY153" s="377"/>
      <c r="HUZ153" s="377"/>
      <c r="HVA153" s="377"/>
      <c r="HVB153" s="377"/>
      <c r="HVC153" s="377"/>
      <c r="HVD153" s="377"/>
      <c r="HVE153" s="377"/>
      <c r="HVF153" s="377"/>
      <c r="HVG153" s="377"/>
      <c r="HVH153" s="377"/>
      <c r="HVI153" s="377"/>
      <c r="HVJ153" s="377"/>
      <c r="HVK153" s="377"/>
      <c r="HVL153" s="377"/>
      <c r="HVM153" s="377"/>
      <c r="HVN153" s="377"/>
      <c r="HVO153" s="377"/>
      <c r="HVP153" s="377"/>
      <c r="HVQ153" s="377"/>
      <c r="HVR153" s="377"/>
      <c r="HVS153" s="377"/>
      <c r="HVT153" s="377"/>
      <c r="HVU153" s="377"/>
      <c r="HVV153" s="377"/>
      <c r="HVW153" s="377"/>
      <c r="HVX153" s="377"/>
      <c r="HVY153" s="377"/>
      <c r="HVZ153" s="377"/>
      <c r="HWA153" s="377"/>
      <c r="HWB153" s="377"/>
      <c r="HWC153" s="377"/>
      <c r="HWD153" s="377"/>
      <c r="HWE153" s="377"/>
      <c r="HWF153" s="377"/>
      <c r="HWG153" s="377"/>
      <c r="HWH153" s="377"/>
      <c r="HWI153" s="377"/>
      <c r="HWJ153" s="377"/>
      <c r="HWK153" s="377"/>
      <c r="HWL153" s="377"/>
      <c r="HWM153" s="377"/>
      <c r="HWN153" s="377"/>
      <c r="HWO153" s="377"/>
      <c r="HWP153" s="377"/>
      <c r="HWQ153" s="377"/>
      <c r="HWR153" s="377"/>
      <c r="HWS153" s="377"/>
      <c r="HWT153" s="377"/>
      <c r="HWU153" s="377"/>
      <c r="HWV153" s="377"/>
      <c r="HWW153" s="377"/>
      <c r="HWX153" s="377"/>
      <c r="HWY153" s="377"/>
      <c r="HWZ153" s="377"/>
      <c r="HXA153" s="377"/>
      <c r="HXB153" s="377"/>
      <c r="HXC153" s="377"/>
      <c r="HXD153" s="377"/>
      <c r="HXE153" s="377"/>
      <c r="HXF153" s="377"/>
      <c r="HXG153" s="377"/>
      <c r="HXH153" s="377"/>
      <c r="HXI153" s="377"/>
      <c r="HXJ153" s="377"/>
      <c r="HXK153" s="377"/>
      <c r="HXL153" s="377"/>
      <c r="HXM153" s="377"/>
      <c r="HXN153" s="377"/>
      <c r="HXO153" s="377"/>
      <c r="HXP153" s="377"/>
      <c r="HXQ153" s="377"/>
      <c r="HXR153" s="377"/>
      <c r="HXS153" s="377"/>
      <c r="HXT153" s="377"/>
      <c r="HXU153" s="377"/>
      <c r="HXV153" s="377"/>
      <c r="HXW153" s="377"/>
      <c r="HXX153" s="377"/>
      <c r="HXY153" s="377"/>
      <c r="HXZ153" s="377"/>
      <c r="HYA153" s="377"/>
      <c r="HYB153" s="377"/>
      <c r="HYC153" s="377"/>
      <c r="HYD153" s="377"/>
      <c r="HYE153" s="377"/>
      <c r="HYF153" s="377"/>
      <c r="HYG153" s="377"/>
      <c r="HYH153" s="377"/>
      <c r="HYI153" s="377"/>
      <c r="HYJ153" s="377"/>
      <c r="HYK153" s="377"/>
      <c r="HYL153" s="377"/>
      <c r="HYM153" s="377"/>
      <c r="HYN153" s="377"/>
      <c r="HYO153" s="377"/>
      <c r="HYP153" s="377"/>
      <c r="HYQ153" s="377"/>
      <c r="HYR153" s="377"/>
      <c r="HYS153" s="377"/>
      <c r="HYT153" s="377"/>
      <c r="HYU153" s="377"/>
      <c r="HYV153" s="377"/>
      <c r="HYW153" s="377"/>
      <c r="HYX153" s="377"/>
      <c r="HYY153" s="377"/>
      <c r="HYZ153" s="377"/>
      <c r="HZA153" s="377"/>
      <c r="HZB153" s="377"/>
      <c r="HZC153" s="377"/>
      <c r="HZD153" s="377"/>
      <c r="HZE153" s="377"/>
      <c r="HZF153" s="377"/>
      <c r="HZG153" s="377"/>
      <c r="HZH153" s="377"/>
      <c r="HZI153" s="377"/>
      <c r="HZJ153" s="377"/>
      <c r="HZK153" s="377"/>
      <c r="HZL153" s="377"/>
      <c r="HZM153" s="377"/>
      <c r="HZN153" s="377"/>
      <c r="HZO153" s="377"/>
      <c r="HZP153" s="377"/>
      <c r="HZQ153" s="377"/>
      <c r="HZR153" s="377"/>
      <c r="HZS153" s="377"/>
      <c r="HZT153" s="377"/>
      <c r="HZU153" s="377"/>
      <c r="HZV153" s="377"/>
      <c r="HZW153" s="377"/>
      <c r="HZX153" s="377"/>
      <c r="HZY153" s="377"/>
      <c r="HZZ153" s="377"/>
      <c r="IAA153" s="377"/>
      <c r="IAB153" s="377"/>
      <c r="IAC153" s="377"/>
      <c r="IAD153" s="377"/>
      <c r="IAE153" s="377"/>
      <c r="IAF153" s="377"/>
      <c r="IAG153" s="377"/>
      <c r="IAH153" s="377"/>
      <c r="IAI153" s="377"/>
      <c r="IAJ153" s="377"/>
      <c r="IAK153" s="377"/>
      <c r="IAL153" s="377"/>
      <c r="IAM153" s="377"/>
      <c r="IAN153" s="377"/>
      <c r="IAO153" s="377"/>
      <c r="IAP153" s="377"/>
      <c r="IAQ153" s="377"/>
      <c r="IAR153" s="377"/>
      <c r="IAS153" s="377"/>
      <c r="IAT153" s="377"/>
      <c r="IAU153" s="377"/>
      <c r="IAV153" s="377"/>
      <c r="IAW153" s="377"/>
      <c r="IAX153" s="377"/>
      <c r="IAY153" s="377"/>
      <c r="IAZ153" s="377"/>
      <c r="IBA153" s="377"/>
      <c r="IBB153" s="377"/>
      <c r="IBC153" s="377"/>
      <c r="IBD153" s="377"/>
      <c r="IBE153" s="377"/>
      <c r="IBF153" s="377"/>
      <c r="IBH153" s="377"/>
      <c r="IBI153" s="377"/>
      <c r="IBJ153" s="377"/>
      <c r="IBK153" s="377"/>
      <c r="IBL153" s="377"/>
      <c r="IBM153" s="377"/>
      <c r="IBN153" s="377"/>
      <c r="IBO153" s="377"/>
      <c r="IBP153" s="377"/>
      <c r="IBQ153" s="377"/>
      <c r="IBR153" s="377"/>
      <c r="IBS153" s="377"/>
      <c r="IBT153" s="377"/>
      <c r="IBU153" s="377"/>
      <c r="IBV153" s="377"/>
      <c r="IBW153" s="377"/>
      <c r="IBX153" s="377"/>
      <c r="IBY153" s="377"/>
      <c r="IBZ153" s="377"/>
      <c r="ICA153" s="377"/>
      <c r="ICB153" s="377"/>
      <c r="ICC153" s="377"/>
      <c r="ICD153" s="377"/>
      <c r="ICE153" s="377"/>
      <c r="ICF153" s="377"/>
      <c r="ICG153" s="377"/>
      <c r="ICH153" s="377"/>
      <c r="ICI153" s="377"/>
      <c r="ICJ153" s="377"/>
      <c r="ICK153" s="377"/>
      <c r="ICL153" s="377"/>
      <c r="ICM153" s="377"/>
      <c r="ICN153" s="377"/>
      <c r="ICO153" s="377"/>
      <c r="ICP153" s="377"/>
      <c r="ICQ153" s="377"/>
      <c r="ICR153" s="377"/>
      <c r="ICS153" s="377"/>
      <c r="ICT153" s="377"/>
      <c r="ICU153" s="377"/>
      <c r="ICV153" s="377"/>
      <c r="ICW153" s="377"/>
      <c r="ICX153" s="377"/>
      <c r="ICY153" s="377"/>
      <c r="ICZ153" s="377"/>
      <c r="IDA153" s="377"/>
      <c r="IDB153" s="377"/>
      <c r="IDC153" s="377"/>
      <c r="IDD153" s="377"/>
      <c r="IDE153" s="377"/>
      <c r="IDF153" s="377"/>
      <c r="IDG153" s="377"/>
      <c r="IDH153" s="377"/>
      <c r="IDI153" s="377"/>
      <c r="IDJ153" s="377"/>
      <c r="IDK153" s="377"/>
      <c r="IDL153" s="377"/>
      <c r="IDM153" s="377"/>
      <c r="IDN153" s="377"/>
      <c r="IDO153" s="377"/>
      <c r="IDP153" s="377"/>
      <c r="IDQ153" s="377"/>
      <c r="IDR153" s="377"/>
      <c r="IDS153" s="377"/>
      <c r="IDT153" s="377"/>
      <c r="IDU153" s="377"/>
      <c r="IDV153" s="377"/>
      <c r="IDW153" s="377"/>
      <c r="IDX153" s="377"/>
      <c r="IDY153" s="377"/>
      <c r="IDZ153" s="377"/>
      <c r="IEA153" s="377"/>
      <c r="IEB153" s="377"/>
      <c r="IEC153" s="377"/>
      <c r="IED153" s="377"/>
      <c r="IEE153" s="377"/>
      <c r="IEF153" s="377"/>
      <c r="IEG153" s="377"/>
      <c r="IEH153" s="377"/>
      <c r="IEI153" s="377"/>
      <c r="IEJ153" s="377"/>
      <c r="IEK153" s="377"/>
      <c r="IEL153" s="377"/>
      <c r="IEM153" s="377"/>
      <c r="IEN153" s="377"/>
      <c r="IEO153" s="377"/>
      <c r="IEP153" s="377"/>
      <c r="IEQ153" s="377"/>
      <c r="IER153" s="377"/>
      <c r="IES153" s="377"/>
      <c r="IET153" s="377"/>
      <c r="IEU153" s="377"/>
      <c r="IEV153" s="377"/>
      <c r="IEW153" s="377"/>
      <c r="IEX153" s="377"/>
      <c r="IEY153" s="377"/>
      <c r="IEZ153" s="377"/>
      <c r="IFA153" s="377"/>
      <c r="IFB153" s="377"/>
      <c r="IFC153" s="377"/>
      <c r="IFD153" s="377"/>
      <c r="IFE153" s="377"/>
      <c r="IFF153" s="377"/>
      <c r="IFG153" s="377"/>
      <c r="IFH153" s="377"/>
      <c r="IFI153" s="377"/>
      <c r="IFJ153" s="377"/>
      <c r="IFK153" s="377"/>
      <c r="IFL153" s="377"/>
      <c r="IFM153" s="377"/>
      <c r="IFN153" s="377"/>
      <c r="IFO153" s="377"/>
      <c r="IFP153" s="377"/>
      <c r="IFQ153" s="377"/>
      <c r="IFR153" s="377"/>
      <c r="IFS153" s="377"/>
      <c r="IFT153" s="377"/>
      <c r="IFU153" s="377"/>
      <c r="IFV153" s="377"/>
      <c r="IFW153" s="377"/>
      <c r="IFX153" s="377"/>
      <c r="IFY153" s="377"/>
      <c r="IFZ153" s="377"/>
      <c r="IGA153" s="377"/>
      <c r="IGB153" s="377"/>
      <c r="IGC153" s="377"/>
      <c r="IGD153" s="377"/>
      <c r="IGE153" s="377"/>
      <c r="IGF153" s="377"/>
      <c r="IGG153" s="377"/>
      <c r="IGH153" s="377"/>
      <c r="IGI153" s="377"/>
      <c r="IGJ153" s="377"/>
      <c r="IGK153" s="377"/>
      <c r="IGL153" s="377"/>
      <c r="IGM153" s="377"/>
      <c r="IGN153" s="377"/>
      <c r="IGO153" s="377"/>
      <c r="IGP153" s="377"/>
      <c r="IGQ153" s="377"/>
      <c r="IGR153" s="377"/>
      <c r="IGS153" s="377"/>
      <c r="IGT153" s="377"/>
      <c r="IGU153" s="377"/>
      <c r="IGV153" s="377"/>
      <c r="IGW153" s="377"/>
      <c r="IGX153" s="377"/>
      <c r="IGY153" s="377"/>
      <c r="IGZ153" s="377"/>
      <c r="IHA153" s="377"/>
      <c r="IHB153" s="377"/>
      <c r="IHC153" s="377"/>
      <c r="IHD153" s="377"/>
      <c r="IHE153" s="377"/>
      <c r="IHF153" s="377"/>
      <c r="IHG153" s="377"/>
      <c r="IHH153" s="377"/>
      <c r="IHI153" s="377"/>
      <c r="IHJ153" s="377"/>
      <c r="IHK153" s="377"/>
      <c r="IHL153" s="377"/>
      <c r="IHM153" s="377"/>
      <c r="IHN153" s="377"/>
      <c r="IHO153" s="377"/>
      <c r="IHP153" s="377"/>
      <c r="IHQ153" s="377"/>
      <c r="IHR153" s="377"/>
      <c r="IHS153" s="377"/>
      <c r="IHT153" s="377"/>
      <c r="IHU153" s="377"/>
      <c r="IHV153" s="377"/>
      <c r="IHW153" s="377"/>
      <c r="IHX153" s="377"/>
      <c r="IHY153" s="377"/>
      <c r="IHZ153" s="377"/>
      <c r="IIA153" s="377"/>
      <c r="IIB153" s="377"/>
      <c r="IIC153" s="377"/>
      <c r="IID153" s="377"/>
      <c r="IIE153" s="377"/>
      <c r="IIF153" s="377"/>
      <c r="IIG153" s="377"/>
      <c r="IIH153" s="377"/>
      <c r="III153" s="377"/>
      <c r="IIJ153" s="377"/>
      <c r="IIK153" s="377"/>
      <c r="IIL153" s="377"/>
      <c r="IIM153" s="377"/>
      <c r="IIN153" s="377"/>
      <c r="IIO153" s="377"/>
      <c r="IIP153" s="377"/>
      <c r="IIQ153" s="377"/>
      <c r="IIR153" s="377"/>
      <c r="IIS153" s="377"/>
      <c r="IIT153" s="377"/>
      <c r="IIU153" s="377"/>
      <c r="IIV153" s="377"/>
      <c r="IIW153" s="377"/>
      <c r="IIX153" s="377"/>
      <c r="IIY153" s="377"/>
      <c r="IIZ153" s="377"/>
      <c r="IJA153" s="377"/>
      <c r="IJB153" s="377"/>
      <c r="IJC153" s="377"/>
      <c r="IJD153" s="377"/>
      <c r="IJE153" s="377"/>
      <c r="IJF153" s="377"/>
      <c r="IJG153" s="377"/>
      <c r="IJH153" s="377"/>
      <c r="IJI153" s="377"/>
      <c r="IJJ153" s="377"/>
      <c r="IJK153" s="377"/>
      <c r="IJL153" s="377"/>
      <c r="IJM153" s="377"/>
      <c r="IJN153" s="377"/>
      <c r="IJO153" s="377"/>
      <c r="IJP153" s="377"/>
      <c r="IJQ153" s="377"/>
      <c r="IJR153" s="377"/>
      <c r="IJS153" s="377"/>
      <c r="IJT153" s="377"/>
      <c r="IJU153" s="377"/>
      <c r="IJV153" s="377"/>
      <c r="IJW153" s="377"/>
      <c r="IJX153" s="377"/>
      <c r="IJY153" s="377"/>
      <c r="IJZ153" s="377"/>
      <c r="IKA153" s="377"/>
      <c r="IKB153" s="377"/>
      <c r="IKC153" s="377"/>
      <c r="IKD153" s="377"/>
      <c r="IKE153" s="377"/>
      <c r="IKF153" s="377"/>
      <c r="IKG153" s="377"/>
      <c r="IKH153" s="377"/>
      <c r="IKI153" s="377"/>
      <c r="IKJ153" s="377"/>
      <c r="IKK153" s="377"/>
      <c r="IKL153" s="377"/>
      <c r="IKM153" s="377"/>
      <c r="IKN153" s="377"/>
      <c r="IKO153" s="377"/>
      <c r="IKP153" s="377"/>
      <c r="IKQ153" s="377"/>
      <c r="IKR153" s="377"/>
      <c r="IKS153" s="377"/>
      <c r="IKT153" s="377"/>
      <c r="IKU153" s="377"/>
      <c r="IKV153" s="377"/>
      <c r="IKW153" s="377"/>
      <c r="IKX153" s="377"/>
      <c r="IKY153" s="377"/>
      <c r="IKZ153" s="377"/>
      <c r="ILA153" s="377"/>
      <c r="ILB153" s="377"/>
      <c r="ILD153" s="377"/>
      <c r="ILE153" s="377"/>
      <c r="ILF153" s="377"/>
      <c r="ILG153" s="377"/>
      <c r="ILH153" s="377"/>
      <c r="ILI153" s="377"/>
      <c r="ILJ153" s="377"/>
      <c r="ILK153" s="377"/>
      <c r="ILL153" s="377"/>
      <c r="ILM153" s="377"/>
      <c r="ILN153" s="377"/>
      <c r="ILO153" s="377"/>
      <c r="ILP153" s="377"/>
      <c r="ILQ153" s="377"/>
      <c r="ILR153" s="377"/>
      <c r="ILS153" s="377"/>
      <c r="ILT153" s="377"/>
      <c r="ILU153" s="377"/>
      <c r="ILV153" s="377"/>
      <c r="ILW153" s="377"/>
      <c r="ILX153" s="377"/>
      <c r="ILY153" s="377"/>
      <c r="ILZ153" s="377"/>
      <c r="IMA153" s="377"/>
      <c r="IMB153" s="377"/>
      <c r="IMC153" s="377"/>
      <c r="IMD153" s="377"/>
      <c r="IME153" s="377"/>
      <c r="IMF153" s="377"/>
      <c r="IMG153" s="377"/>
      <c r="IMH153" s="377"/>
      <c r="IMI153" s="377"/>
      <c r="IMJ153" s="377"/>
      <c r="IMK153" s="377"/>
      <c r="IML153" s="377"/>
      <c r="IMM153" s="377"/>
      <c r="IMN153" s="377"/>
      <c r="IMO153" s="377"/>
      <c r="IMP153" s="377"/>
      <c r="IMQ153" s="377"/>
      <c r="IMR153" s="377"/>
      <c r="IMS153" s="377"/>
      <c r="IMT153" s="377"/>
      <c r="IMU153" s="377"/>
      <c r="IMV153" s="377"/>
      <c r="IMW153" s="377"/>
      <c r="IMX153" s="377"/>
      <c r="IMY153" s="377"/>
      <c r="IMZ153" s="377"/>
      <c r="INA153" s="377"/>
      <c r="INB153" s="377"/>
      <c r="INC153" s="377"/>
      <c r="IND153" s="377"/>
      <c r="INE153" s="377"/>
      <c r="INF153" s="377"/>
      <c r="ING153" s="377"/>
      <c r="INH153" s="377"/>
      <c r="INI153" s="377"/>
      <c r="INJ153" s="377"/>
      <c r="INK153" s="377"/>
      <c r="INL153" s="377"/>
      <c r="INM153" s="377"/>
      <c r="INN153" s="377"/>
      <c r="INO153" s="377"/>
      <c r="INP153" s="377"/>
      <c r="INQ153" s="377"/>
      <c r="INR153" s="377"/>
      <c r="INS153" s="377"/>
      <c r="INT153" s="377"/>
      <c r="INU153" s="377"/>
      <c r="INV153" s="377"/>
      <c r="INW153" s="377"/>
      <c r="INX153" s="377"/>
      <c r="INY153" s="377"/>
      <c r="INZ153" s="377"/>
      <c r="IOA153" s="377"/>
      <c r="IOB153" s="377"/>
      <c r="IOC153" s="377"/>
      <c r="IOD153" s="377"/>
      <c r="IOE153" s="377"/>
      <c r="IOF153" s="377"/>
      <c r="IOG153" s="377"/>
      <c r="IOH153" s="377"/>
      <c r="IOI153" s="377"/>
      <c r="IOJ153" s="377"/>
      <c r="IOK153" s="377"/>
      <c r="IOL153" s="377"/>
      <c r="IOM153" s="377"/>
      <c r="ION153" s="377"/>
      <c r="IOO153" s="377"/>
      <c r="IOP153" s="377"/>
      <c r="IOQ153" s="377"/>
      <c r="IOR153" s="377"/>
      <c r="IOS153" s="377"/>
      <c r="IOT153" s="377"/>
      <c r="IOU153" s="377"/>
      <c r="IOV153" s="377"/>
      <c r="IOW153" s="377"/>
      <c r="IOX153" s="377"/>
      <c r="IOY153" s="377"/>
      <c r="IOZ153" s="377"/>
      <c r="IPA153" s="377"/>
      <c r="IPB153" s="377"/>
      <c r="IPC153" s="377"/>
      <c r="IPD153" s="377"/>
      <c r="IPE153" s="377"/>
      <c r="IPF153" s="377"/>
      <c r="IPG153" s="377"/>
      <c r="IPH153" s="377"/>
      <c r="IPI153" s="377"/>
      <c r="IPJ153" s="377"/>
      <c r="IPK153" s="377"/>
      <c r="IPL153" s="377"/>
      <c r="IPM153" s="377"/>
      <c r="IPN153" s="377"/>
      <c r="IPO153" s="377"/>
      <c r="IPP153" s="377"/>
      <c r="IPQ153" s="377"/>
      <c r="IPR153" s="377"/>
      <c r="IPS153" s="377"/>
      <c r="IPT153" s="377"/>
      <c r="IPU153" s="377"/>
      <c r="IPV153" s="377"/>
      <c r="IPW153" s="377"/>
      <c r="IPX153" s="377"/>
      <c r="IPY153" s="377"/>
      <c r="IPZ153" s="377"/>
      <c r="IQA153" s="377"/>
      <c r="IQB153" s="377"/>
      <c r="IQC153" s="377"/>
      <c r="IQD153" s="377"/>
      <c r="IQE153" s="377"/>
      <c r="IQF153" s="377"/>
      <c r="IQG153" s="377"/>
      <c r="IQH153" s="377"/>
      <c r="IQI153" s="377"/>
      <c r="IQJ153" s="377"/>
      <c r="IQK153" s="377"/>
      <c r="IQL153" s="377"/>
      <c r="IQM153" s="377"/>
      <c r="IQN153" s="377"/>
      <c r="IQO153" s="377"/>
      <c r="IQP153" s="377"/>
      <c r="IQQ153" s="377"/>
      <c r="IQR153" s="377"/>
      <c r="IQS153" s="377"/>
      <c r="IQT153" s="377"/>
      <c r="IQU153" s="377"/>
      <c r="IQV153" s="377"/>
      <c r="IQW153" s="377"/>
      <c r="IQX153" s="377"/>
      <c r="IQY153" s="377"/>
      <c r="IQZ153" s="377"/>
      <c r="IRA153" s="377"/>
      <c r="IRB153" s="377"/>
      <c r="IRC153" s="377"/>
      <c r="IRD153" s="377"/>
      <c r="IRE153" s="377"/>
      <c r="IRF153" s="377"/>
      <c r="IRG153" s="377"/>
      <c r="IRH153" s="377"/>
      <c r="IRI153" s="377"/>
      <c r="IRJ153" s="377"/>
      <c r="IRK153" s="377"/>
      <c r="IRL153" s="377"/>
      <c r="IRM153" s="377"/>
      <c r="IRN153" s="377"/>
      <c r="IRO153" s="377"/>
      <c r="IRP153" s="377"/>
      <c r="IRQ153" s="377"/>
      <c r="IRR153" s="377"/>
      <c r="IRS153" s="377"/>
      <c r="IRT153" s="377"/>
      <c r="IRU153" s="377"/>
      <c r="IRV153" s="377"/>
      <c r="IRW153" s="377"/>
      <c r="IRX153" s="377"/>
      <c r="IRY153" s="377"/>
      <c r="IRZ153" s="377"/>
      <c r="ISA153" s="377"/>
      <c r="ISB153" s="377"/>
      <c r="ISC153" s="377"/>
      <c r="ISD153" s="377"/>
      <c r="ISE153" s="377"/>
      <c r="ISF153" s="377"/>
      <c r="ISG153" s="377"/>
      <c r="ISH153" s="377"/>
      <c r="ISI153" s="377"/>
      <c r="ISJ153" s="377"/>
      <c r="ISK153" s="377"/>
      <c r="ISL153" s="377"/>
      <c r="ISM153" s="377"/>
      <c r="ISN153" s="377"/>
      <c r="ISO153" s="377"/>
      <c r="ISP153" s="377"/>
      <c r="ISQ153" s="377"/>
      <c r="ISR153" s="377"/>
      <c r="ISS153" s="377"/>
      <c r="IST153" s="377"/>
      <c r="ISU153" s="377"/>
      <c r="ISV153" s="377"/>
      <c r="ISW153" s="377"/>
      <c r="ISX153" s="377"/>
      <c r="ISY153" s="377"/>
      <c r="ISZ153" s="377"/>
      <c r="ITA153" s="377"/>
      <c r="ITB153" s="377"/>
      <c r="ITC153" s="377"/>
      <c r="ITD153" s="377"/>
      <c r="ITE153" s="377"/>
      <c r="ITF153" s="377"/>
      <c r="ITG153" s="377"/>
      <c r="ITH153" s="377"/>
      <c r="ITI153" s="377"/>
      <c r="ITJ153" s="377"/>
      <c r="ITK153" s="377"/>
      <c r="ITL153" s="377"/>
      <c r="ITM153" s="377"/>
      <c r="ITN153" s="377"/>
      <c r="ITO153" s="377"/>
      <c r="ITP153" s="377"/>
      <c r="ITQ153" s="377"/>
      <c r="ITR153" s="377"/>
      <c r="ITS153" s="377"/>
      <c r="ITT153" s="377"/>
      <c r="ITU153" s="377"/>
      <c r="ITV153" s="377"/>
      <c r="ITW153" s="377"/>
      <c r="ITX153" s="377"/>
      <c r="ITY153" s="377"/>
      <c r="ITZ153" s="377"/>
      <c r="IUA153" s="377"/>
      <c r="IUB153" s="377"/>
      <c r="IUC153" s="377"/>
      <c r="IUD153" s="377"/>
      <c r="IUE153" s="377"/>
      <c r="IUF153" s="377"/>
      <c r="IUG153" s="377"/>
      <c r="IUH153" s="377"/>
      <c r="IUI153" s="377"/>
      <c r="IUJ153" s="377"/>
      <c r="IUK153" s="377"/>
      <c r="IUL153" s="377"/>
      <c r="IUM153" s="377"/>
      <c r="IUN153" s="377"/>
      <c r="IUO153" s="377"/>
      <c r="IUP153" s="377"/>
      <c r="IUQ153" s="377"/>
      <c r="IUR153" s="377"/>
      <c r="IUS153" s="377"/>
      <c r="IUT153" s="377"/>
      <c r="IUU153" s="377"/>
      <c r="IUV153" s="377"/>
      <c r="IUW153" s="377"/>
      <c r="IUX153" s="377"/>
      <c r="IUZ153" s="377"/>
      <c r="IVA153" s="377"/>
      <c r="IVB153" s="377"/>
      <c r="IVC153" s="377"/>
      <c r="IVD153" s="377"/>
      <c r="IVE153" s="377"/>
      <c r="IVF153" s="377"/>
      <c r="IVG153" s="377"/>
      <c r="IVH153" s="377"/>
      <c r="IVI153" s="377"/>
      <c r="IVJ153" s="377"/>
      <c r="IVK153" s="377"/>
      <c r="IVL153" s="377"/>
      <c r="IVM153" s="377"/>
      <c r="IVN153" s="377"/>
      <c r="IVO153" s="377"/>
      <c r="IVP153" s="377"/>
      <c r="IVQ153" s="377"/>
      <c r="IVR153" s="377"/>
      <c r="IVS153" s="377"/>
      <c r="IVT153" s="377"/>
      <c r="IVU153" s="377"/>
      <c r="IVV153" s="377"/>
      <c r="IVW153" s="377"/>
      <c r="IVX153" s="377"/>
      <c r="IVY153" s="377"/>
      <c r="IVZ153" s="377"/>
      <c r="IWA153" s="377"/>
      <c r="IWB153" s="377"/>
      <c r="IWC153" s="377"/>
      <c r="IWD153" s="377"/>
      <c r="IWE153" s="377"/>
      <c r="IWF153" s="377"/>
      <c r="IWG153" s="377"/>
      <c r="IWH153" s="377"/>
      <c r="IWI153" s="377"/>
      <c r="IWJ153" s="377"/>
      <c r="IWK153" s="377"/>
      <c r="IWL153" s="377"/>
      <c r="IWM153" s="377"/>
      <c r="IWN153" s="377"/>
      <c r="IWO153" s="377"/>
      <c r="IWP153" s="377"/>
      <c r="IWQ153" s="377"/>
      <c r="IWR153" s="377"/>
      <c r="IWS153" s="377"/>
      <c r="IWT153" s="377"/>
      <c r="IWU153" s="377"/>
      <c r="IWV153" s="377"/>
      <c r="IWW153" s="377"/>
      <c r="IWX153" s="377"/>
      <c r="IWY153" s="377"/>
      <c r="IWZ153" s="377"/>
      <c r="IXA153" s="377"/>
      <c r="IXB153" s="377"/>
      <c r="IXC153" s="377"/>
      <c r="IXD153" s="377"/>
      <c r="IXE153" s="377"/>
      <c r="IXF153" s="377"/>
      <c r="IXG153" s="377"/>
      <c r="IXH153" s="377"/>
      <c r="IXI153" s="377"/>
      <c r="IXJ153" s="377"/>
      <c r="IXK153" s="377"/>
      <c r="IXL153" s="377"/>
      <c r="IXM153" s="377"/>
      <c r="IXN153" s="377"/>
      <c r="IXO153" s="377"/>
      <c r="IXP153" s="377"/>
      <c r="IXQ153" s="377"/>
      <c r="IXR153" s="377"/>
      <c r="IXS153" s="377"/>
      <c r="IXT153" s="377"/>
      <c r="IXU153" s="377"/>
      <c r="IXV153" s="377"/>
      <c r="IXW153" s="377"/>
      <c r="IXX153" s="377"/>
      <c r="IXY153" s="377"/>
      <c r="IXZ153" s="377"/>
      <c r="IYA153" s="377"/>
      <c r="IYB153" s="377"/>
      <c r="IYC153" s="377"/>
      <c r="IYD153" s="377"/>
      <c r="IYE153" s="377"/>
      <c r="IYF153" s="377"/>
      <c r="IYG153" s="377"/>
      <c r="IYH153" s="377"/>
      <c r="IYI153" s="377"/>
      <c r="IYJ153" s="377"/>
      <c r="IYK153" s="377"/>
      <c r="IYL153" s="377"/>
      <c r="IYM153" s="377"/>
      <c r="IYN153" s="377"/>
      <c r="IYO153" s="377"/>
      <c r="IYP153" s="377"/>
      <c r="IYQ153" s="377"/>
      <c r="IYR153" s="377"/>
      <c r="IYS153" s="377"/>
      <c r="IYT153" s="377"/>
      <c r="IYU153" s="377"/>
      <c r="IYV153" s="377"/>
      <c r="IYW153" s="377"/>
      <c r="IYX153" s="377"/>
      <c r="IYY153" s="377"/>
      <c r="IYZ153" s="377"/>
      <c r="IZA153" s="377"/>
      <c r="IZB153" s="377"/>
      <c r="IZC153" s="377"/>
      <c r="IZD153" s="377"/>
      <c r="IZE153" s="377"/>
      <c r="IZF153" s="377"/>
      <c r="IZG153" s="377"/>
      <c r="IZH153" s="377"/>
      <c r="IZI153" s="377"/>
      <c r="IZJ153" s="377"/>
      <c r="IZK153" s="377"/>
      <c r="IZL153" s="377"/>
      <c r="IZM153" s="377"/>
      <c r="IZN153" s="377"/>
      <c r="IZO153" s="377"/>
      <c r="IZP153" s="377"/>
      <c r="IZQ153" s="377"/>
      <c r="IZR153" s="377"/>
      <c r="IZS153" s="377"/>
      <c r="IZT153" s="377"/>
      <c r="IZU153" s="377"/>
      <c r="IZV153" s="377"/>
      <c r="IZW153" s="377"/>
      <c r="IZX153" s="377"/>
      <c r="IZY153" s="377"/>
      <c r="IZZ153" s="377"/>
      <c r="JAA153" s="377"/>
      <c r="JAB153" s="377"/>
      <c r="JAC153" s="377"/>
      <c r="JAD153" s="377"/>
      <c r="JAE153" s="377"/>
      <c r="JAF153" s="377"/>
      <c r="JAG153" s="377"/>
      <c r="JAH153" s="377"/>
      <c r="JAI153" s="377"/>
      <c r="JAJ153" s="377"/>
      <c r="JAK153" s="377"/>
      <c r="JAL153" s="377"/>
      <c r="JAM153" s="377"/>
      <c r="JAN153" s="377"/>
      <c r="JAO153" s="377"/>
      <c r="JAP153" s="377"/>
      <c r="JAQ153" s="377"/>
      <c r="JAR153" s="377"/>
      <c r="JAS153" s="377"/>
      <c r="JAT153" s="377"/>
      <c r="JAU153" s="377"/>
      <c r="JAV153" s="377"/>
      <c r="JAW153" s="377"/>
      <c r="JAX153" s="377"/>
      <c r="JAY153" s="377"/>
      <c r="JAZ153" s="377"/>
      <c r="JBA153" s="377"/>
      <c r="JBB153" s="377"/>
      <c r="JBC153" s="377"/>
      <c r="JBD153" s="377"/>
      <c r="JBE153" s="377"/>
      <c r="JBF153" s="377"/>
      <c r="JBG153" s="377"/>
      <c r="JBH153" s="377"/>
      <c r="JBI153" s="377"/>
      <c r="JBJ153" s="377"/>
      <c r="JBK153" s="377"/>
      <c r="JBL153" s="377"/>
      <c r="JBM153" s="377"/>
      <c r="JBN153" s="377"/>
      <c r="JBO153" s="377"/>
      <c r="JBP153" s="377"/>
      <c r="JBQ153" s="377"/>
      <c r="JBR153" s="377"/>
      <c r="JBS153" s="377"/>
      <c r="JBT153" s="377"/>
      <c r="JBU153" s="377"/>
      <c r="JBV153" s="377"/>
      <c r="JBW153" s="377"/>
      <c r="JBX153" s="377"/>
      <c r="JBY153" s="377"/>
      <c r="JBZ153" s="377"/>
      <c r="JCA153" s="377"/>
      <c r="JCB153" s="377"/>
      <c r="JCC153" s="377"/>
      <c r="JCD153" s="377"/>
      <c r="JCE153" s="377"/>
      <c r="JCF153" s="377"/>
      <c r="JCG153" s="377"/>
      <c r="JCH153" s="377"/>
      <c r="JCI153" s="377"/>
      <c r="JCJ153" s="377"/>
      <c r="JCK153" s="377"/>
      <c r="JCL153" s="377"/>
      <c r="JCM153" s="377"/>
      <c r="JCN153" s="377"/>
      <c r="JCO153" s="377"/>
      <c r="JCP153" s="377"/>
      <c r="JCQ153" s="377"/>
      <c r="JCR153" s="377"/>
      <c r="JCS153" s="377"/>
      <c r="JCT153" s="377"/>
      <c r="JCU153" s="377"/>
      <c r="JCV153" s="377"/>
      <c r="JCW153" s="377"/>
      <c r="JCX153" s="377"/>
      <c r="JCY153" s="377"/>
      <c r="JCZ153" s="377"/>
      <c r="JDA153" s="377"/>
      <c r="JDB153" s="377"/>
      <c r="JDC153" s="377"/>
      <c r="JDD153" s="377"/>
      <c r="JDE153" s="377"/>
      <c r="JDF153" s="377"/>
      <c r="JDG153" s="377"/>
      <c r="JDH153" s="377"/>
      <c r="JDI153" s="377"/>
      <c r="JDJ153" s="377"/>
      <c r="JDK153" s="377"/>
      <c r="JDL153" s="377"/>
      <c r="JDM153" s="377"/>
      <c r="JDN153" s="377"/>
      <c r="JDO153" s="377"/>
      <c r="JDP153" s="377"/>
      <c r="JDQ153" s="377"/>
      <c r="JDR153" s="377"/>
      <c r="JDS153" s="377"/>
      <c r="JDT153" s="377"/>
      <c r="JDU153" s="377"/>
      <c r="JDV153" s="377"/>
      <c r="JDW153" s="377"/>
      <c r="JDX153" s="377"/>
      <c r="JDY153" s="377"/>
      <c r="JDZ153" s="377"/>
      <c r="JEA153" s="377"/>
      <c r="JEB153" s="377"/>
      <c r="JEC153" s="377"/>
      <c r="JED153" s="377"/>
      <c r="JEE153" s="377"/>
      <c r="JEF153" s="377"/>
      <c r="JEG153" s="377"/>
      <c r="JEH153" s="377"/>
      <c r="JEI153" s="377"/>
      <c r="JEJ153" s="377"/>
      <c r="JEK153" s="377"/>
      <c r="JEL153" s="377"/>
      <c r="JEM153" s="377"/>
      <c r="JEN153" s="377"/>
      <c r="JEO153" s="377"/>
      <c r="JEP153" s="377"/>
      <c r="JEQ153" s="377"/>
      <c r="JER153" s="377"/>
      <c r="JES153" s="377"/>
      <c r="JET153" s="377"/>
      <c r="JEV153" s="377"/>
      <c r="JEW153" s="377"/>
      <c r="JEX153" s="377"/>
      <c r="JEY153" s="377"/>
      <c r="JEZ153" s="377"/>
      <c r="JFA153" s="377"/>
      <c r="JFB153" s="377"/>
      <c r="JFC153" s="377"/>
      <c r="JFD153" s="377"/>
      <c r="JFE153" s="377"/>
      <c r="JFF153" s="377"/>
      <c r="JFG153" s="377"/>
      <c r="JFH153" s="377"/>
      <c r="JFI153" s="377"/>
      <c r="JFJ153" s="377"/>
      <c r="JFK153" s="377"/>
      <c r="JFL153" s="377"/>
      <c r="JFM153" s="377"/>
      <c r="JFN153" s="377"/>
      <c r="JFO153" s="377"/>
      <c r="JFP153" s="377"/>
      <c r="JFQ153" s="377"/>
      <c r="JFR153" s="377"/>
      <c r="JFS153" s="377"/>
      <c r="JFT153" s="377"/>
      <c r="JFU153" s="377"/>
      <c r="JFV153" s="377"/>
      <c r="JFW153" s="377"/>
      <c r="JFX153" s="377"/>
      <c r="JFY153" s="377"/>
      <c r="JFZ153" s="377"/>
      <c r="JGA153" s="377"/>
      <c r="JGB153" s="377"/>
      <c r="JGC153" s="377"/>
      <c r="JGD153" s="377"/>
      <c r="JGE153" s="377"/>
      <c r="JGF153" s="377"/>
      <c r="JGG153" s="377"/>
      <c r="JGH153" s="377"/>
      <c r="JGI153" s="377"/>
      <c r="JGJ153" s="377"/>
      <c r="JGK153" s="377"/>
      <c r="JGL153" s="377"/>
      <c r="JGM153" s="377"/>
      <c r="JGN153" s="377"/>
      <c r="JGO153" s="377"/>
      <c r="JGP153" s="377"/>
      <c r="JGQ153" s="377"/>
      <c r="JGR153" s="377"/>
      <c r="JGS153" s="377"/>
      <c r="JGT153" s="377"/>
      <c r="JGU153" s="377"/>
      <c r="JGV153" s="377"/>
      <c r="JGW153" s="377"/>
      <c r="JGX153" s="377"/>
      <c r="JGY153" s="377"/>
      <c r="JGZ153" s="377"/>
      <c r="JHA153" s="377"/>
      <c r="JHB153" s="377"/>
      <c r="JHC153" s="377"/>
      <c r="JHD153" s="377"/>
      <c r="JHE153" s="377"/>
      <c r="JHF153" s="377"/>
      <c r="JHG153" s="377"/>
      <c r="JHH153" s="377"/>
      <c r="JHI153" s="377"/>
      <c r="JHJ153" s="377"/>
      <c r="JHK153" s="377"/>
      <c r="JHL153" s="377"/>
      <c r="JHM153" s="377"/>
      <c r="JHN153" s="377"/>
      <c r="JHO153" s="377"/>
      <c r="JHP153" s="377"/>
      <c r="JHQ153" s="377"/>
      <c r="JHR153" s="377"/>
      <c r="JHS153" s="377"/>
      <c r="JHT153" s="377"/>
      <c r="JHU153" s="377"/>
      <c r="JHV153" s="377"/>
      <c r="JHW153" s="377"/>
      <c r="JHX153" s="377"/>
      <c r="JHY153" s="377"/>
      <c r="JHZ153" s="377"/>
      <c r="JIA153" s="377"/>
      <c r="JIB153" s="377"/>
      <c r="JIC153" s="377"/>
      <c r="JID153" s="377"/>
      <c r="JIE153" s="377"/>
      <c r="JIF153" s="377"/>
      <c r="JIG153" s="377"/>
      <c r="JIH153" s="377"/>
      <c r="JII153" s="377"/>
      <c r="JIJ153" s="377"/>
      <c r="JIK153" s="377"/>
      <c r="JIL153" s="377"/>
      <c r="JIM153" s="377"/>
      <c r="JIN153" s="377"/>
      <c r="JIO153" s="377"/>
      <c r="JIP153" s="377"/>
      <c r="JIQ153" s="377"/>
      <c r="JIR153" s="377"/>
      <c r="JIS153" s="377"/>
      <c r="JIT153" s="377"/>
      <c r="JIU153" s="377"/>
      <c r="JIV153" s="377"/>
      <c r="JIW153" s="377"/>
      <c r="JIX153" s="377"/>
      <c r="JIY153" s="377"/>
      <c r="JIZ153" s="377"/>
      <c r="JJA153" s="377"/>
      <c r="JJB153" s="377"/>
      <c r="JJC153" s="377"/>
      <c r="JJD153" s="377"/>
      <c r="JJE153" s="377"/>
      <c r="JJF153" s="377"/>
      <c r="JJG153" s="377"/>
      <c r="JJH153" s="377"/>
      <c r="JJI153" s="377"/>
      <c r="JJJ153" s="377"/>
      <c r="JJK153" s="377"/>
      <c r="JJL153" s="377"/>
      <c r="JJM153" s="377"/>
      <c r="JJN153" s="377"/>
      <c r="JJO153" s="377"/>
      <c r="JJP153" s="377"/>
      <c r="JJQ153" s="377"/>
      <c r="JJR153" s="377"/>
      <c r="JJS153" s="377"/>
      <c r="JJT153" s="377"/>
      <c r="JJU153" s="377"/>
      <c r="JJV153" s="377"/>
      <c r="JJW153" s="377"/>
      <c r="JJX153" s="377"/>
      <c r="JJY153" s="377"/>
      <c r="JJZ153" s="377"/>
      <c r="JKA153" s="377"/>
      <c r="JKB153" s="377"/>
      <c r="JKC153" s="377"/>
      <c r="JKD153" s="377"/>
      <c r="JKE153" s="377"/>
      <c r="JKF153" s="377"/>
      <c r="JKG153" s="377"/>
      <c r="JKH153" s="377"/>
      <c r="JKI153" s="377"/>
      <c r="JKJ153" s="377"/>
      <c r="JKK153" s="377"/>
      <c r="JKL153" s="377"/>
      <c r="JKM153" s="377"/>
      <c r="JKN153" s="377"/>
      <c r="JKO153" s="377"/>
      <c r="JKP153" s="377"/>
      <c r="JKQ153" s="377"/>
      <c r="JKR153" s="377"/>
      <c r="JKS153" s="377"/>
      <c r="JKT153" s="377"/>
      <c r="JKU153" s="377"/>
      <c r="JKV153" s="377"/>
      <c r="JKW153" s="377"/>
      <c r="JKX153" s="377"/>
      <c r="JKY153" s="377"/>
      <c r="JKZ153" s="377"/>
      <c r="JLA153" s="377"/>
      <c r="JLB153" s="377"/>
      <c r="JLC153" s="377"/>
      <c r="JLD153" s="377"/>
      <c r="JLE153" s="377"/>
      <c r="JLF153" s="377"/>
      <c r="JLG153" s="377"/>
      <c r="JLH153" s="377"/>
      <c r="JLI153" s="377"/>
      <c r="JLJ153" s="377"/>
      <c r="JLK153" s="377"/>
      <c r="JLL153" s="377"/>
      <c r="JLM153" s="377"/>
      <c r="JLN153" s="377"/>
      <c r="JLO153" s="377"/>
      <c r="JLP153" s="377"/>
      <c r="JLQ153" s="377"/>
      <c r="JLR153" s="377"/>
      <c r="JLS153" s="377"/>
      <c r="JLT153" s="377"/>
      <c r="JLU153" s="377"/>
      <c r="JLV153" s="377"/>
      <c r="JLW153" s="377"/>
      <c r="JLX153" s="377"/>
      <c r="JLY153" s="377"/>
      <c r="JLZ153" s="377"/>
      <c r="JMA153" s="377"/>
      <c r="JMB153" s="377"/>
      <c r="JMC153" s="377"/>
      <c r="JMD153" s="377"/>
      <c r="JME153" s="377"/>
      <c r="JMF153" s="377"/>
      <c r="JMG153" s="377"/>
      <c r="JMH153" s="377"/>
      <c r="JMI153" s="377"/>
      <c r="JMJ153" s="377"/>
      <c r="JMK153" s="377"/>
      <c r="JML153" s="377"/>
      <c r="JMM153" s="377"/>
      <c r="JMN153" s="377"/>
      <c r="JMO153" s="377"/>
      <c r="JMP153" s="377"/>
      <c r="JMQ153" s="377"/>
      <c r="JMR153" s="377"/>
      <c r="JMS153" s="377"/>
      <c r="JMT153" s="377"/>
      <c r="JMU153" s="377"/>
      <c r="JMV153" s="377"/>
      <c r="JMW153" s="377"/>
      <c r="JMX153" s="377"/>
      <c r="JMY153" s="377"/>
      <c r="JMZ153" s="377"/>
      <c r="JNA153" s="377"/>
      <c r="JNB153" s="377"/>
      <c r="JNC153" s="377"/>
      <c r="JND153" s="377"/>
      <c r="JNE153" s="377"/>
      <c r="JNF153" s="377"/>
      <c r="JNG153" s="377"/>
      <c r="JNH153" s="377"/>
      <c r="JNI153" s="377"/>
      <c r="JNJ153" s="377"/>
      <c r="JNK153" s="377"/>
      <c r="JNL153" s="377"/>
      <c r="JNM153" s="377"/>
      <c r="JNN153" s="377"/>
      <c r="JNO153" s="377"/>
      <c r="JNP153" s="377"/>
      <c r="JNQ153" s="377"/>
      <c r="JNR153" s="377"/>
      <c r="JNS153" s="377"/>
      <c r="JNT153" s="377"/>
      <c r="JNU153" s="377"/>
      <c r="JNV153" s="377"/>
      <c r="JNW153" s="377"/>
      <c r="JNX153" s="377"/>
      <c r="JNY153" s="377"/>
      <c r="JNZ153" s="377"/>
      <c r="JOA153" s="377"/>
      <c r="JOB153" s="377"/>
      <c r="JOC153" s="377"/>
      <c r="JOD153" s="377"/>
      <c r="JOE153" s="377"/>
      <c r="JOF153" s="377"/>
      <c r="JOG153" s="377"/>
      <c r="JOH153" s="377"/>
      <c r="JOI153" s="377"/>
      <c r="JOJ153" s="377"/>
      <c r="JOK153" s="377"/>
      <c r="JOL153" s="377"/>
      <c r="JOM153" s="377"/>
      <c r="JON153" s="377"/>
      <c r="JOO153" s="377"/>
      <c r="JOP153" s="377"/>
      <c r="JOR153" s="377"/>
      <c r="JOS153" s="377"/>
      <c r="JOT153" s="377"/>
      <c r="JOU153" s="377"/>
      <c r="JOV153" s="377"/>
      <c r="JOW153" s="377"/>
      <c r="JOX153" s="377"/>
      <c r="JOY153" s="377"/>
      <c r="JOZ153" s="377"/>
      <c r="JPA153" s="377"/>
      <c r="JPB153" s="377"/>
      <c r="JPC153" s="377"/>
      <c r="JPD153" s="377"/>
      <c r="JPE153" s="377"/>
      <c r="JPF153" s="377"/>
      <c r="JPG153" s="377"/>
      <c r="JPH153" s="377"/>
      <c r="JPI153" s="377"/>
      <c r="JPJ153" s="377"/>
      <c r="JPK153" s="377"/>
      <c r="JPL153" s="377"/>
      <c r="JPM153" s="377"/>
      <c r="JPN153" s="377"/>
      <c r="JPO153" s="377"/>
      <c r="JPP153" s="377"/>
      <c r="JPQ153" s="377"/>
      <c r="JPR153" s="377"/>
      <c r="JPS153" s="377"/>
      <c r="JPT153" s="377"/>
      <c r="JPU153" s="377"/>
      <c r="JPV153" s="377"/>
      <c r="JPW153" s="377"/>
      <c r="JPX153" s="377"/>
      <c r="JPY153" s="377"/>
      <c r="JPZ153" s="377"/>
      <c r="JQA153" s="377"/>
      <c r="JQB153" s="377"/>
      <c r="JQC153" s="377"/>
      <c r="JQD153" s="377"/>
      <c r="JQE153" s="377"/>
      <c r="JQF153" s="377"/>
      <c r="JQG153" s="377"/>
      <c r="JQH153" s="377"/>
      <c r="JQI153" s="377"/>
      <c r="JQJ153" s="377"/>
      <c r="JQK153" s="377"/>
      <c r="JQL153" s="377"/>
      <c r="JQM153" s="377"/>
      <c r="JQN153" s="377"/>
      <c r="JQO153" s="377"/>
      <c r="JQP153" s="377"/>
      <c r="JQQ153" s="377"/>
      <c r="JQR153" s="377"/>
      <c r="JQS153" s="377"/>
      <c r="JQT153" s="377"/>
      <c r="JQU153" s="377"/>
      <c r="JQV153" s="377"/>
      <c r="JQW153" s="377"/>
      <c r="JQX153" s="377"/>
      <c r="JQY153" s="377"/>
      <c r="JQZ153" s="377"/>
      <c r="JRA153" s="377"/>
      <c r="JRB153" s="377"/>
      <c r="JRC153" s="377"/>
      <c r="JRD153" s="377"/>
      <c r="JRE153" s="377"/>
      <c r="JRF153" s="377"/>
      <c r="JRG153" s="377"/>
      <c r="JRH153" s="377"/>
      <c r="JRI153" s="377"/>
      <c r="JRJ153" s="377"/>
      <c r="JRK153" s="377"/>
      <c r="JRL153" s="377"/>
      <c r="JRM153" s="377"/>
      <c r="JRN153" s="377"/>
      <c r="JRO153" s="377"/>
      <c r="JRP153" s="377"/>
      <c r="JRQ153" s="377"/>
      <c r="JRR153" s="377"/>
      <c r="JRS153" s="377"/>
      <c r="JRT153" s="377"/>
      <c r="JRU153" s="377"/>
      <c r="JRV153" s="377"/>
      <c r="JRW153" s="377"/>
      <c r="JRX153" s="377"/>
      <c r="JRY153" s="377"/>
      <c r="JRZ153" s="377"/>
      <c r="JSA153" s="377"/>
      <c r="JSB153" s="377"/>
      <c r="JSC153" s="377"/>
      <c r="JSD153" s="377"/>
      <c r="JSE153" s="377"/>
      <c r="JSF153" s="377"/>
      <c r="JSG153" s="377"/>
      <c r="JSH153" s="377"/>
      <c r="JSI153" s="377"/>
      <c r="JSJ153" s="377"/>
      <c r="JSK153" s="377"/>
      <c r="JSL153" s="377"/>
      <c r="JSM153" s="377"/>
      <c r="JSN153" s="377"/>
      <c r="JSO153" s="377"/>
      <c r="JSP153" s="377"/>
      <c r="JSQ153" s="377"/>
      <c r="JSR153" s="377"/>
      <c r="JSS153" s="377"/>
      <c r="JST153" s="377"/>
      <c r="JSU153" s="377"/>
      <c r="JSV153" s="377"/>
      <c r="JSW153" s="377"/>
      <c r="JSX153" s="377"/>
      <c r="JSY153" s="377"/>
      <c r="JSZ153" s="377"/>
      <c r="JTA153" s="377"/>
      <c r="JTB153" s="377"/>
      <c r="JTC153" s="377"/>
      <c r="JTD153" s="377"/>
      <c r="JTE153" s="377"/>
      <c r="JTF153" s="377"/>
      <c r="JTG153" s="377"/>
      <c r="JTH153" s="377"/>
      <c r="JTI153" s="377"/>
      <c r="JTJ153" s="377"/>
      <c r="JTK153" s="377"/>
      <c r="JTL153" s="377"/>
      <c r="JTM153" s="377"/>
      <c r="JTN153" s="377"/>
      <c r="JTO153" s="377"/>
      <c r="JTP153" s="377"/>
      <c r="JTQ153" s="377"/>
      <c r="JTR153" s="377"/>
      <c r="JTS153" s="377"/>
      <c r="JTT153" s="377"/>
      <c r="JTU153" s="377"/>
      <c r="JTV153" s="377"/>
      <c r="JTW153" s="377"/>
      <c r="JTX153" s="377"/>
      <c r="JTY153" s="377"/>
      <c r="JTZ153" s="377"/>
      <c r="JUA153" s="377"/>
      <c r="JUB153" s="377"/>
      <c r="JUC153" s="377"/>
      <c r="JUD153" s="377"/>
      <c r="JUE153" s="377"/>
      <c r="JUF153" s="377"/>
      <c r="JUG153" s="377"/>
      <c r="JUH153" s="377"/>
      <c r="JUI153" s="377"/>
      <c r="JUJ153" s="377"/>
      <c r="JUK153" s="377"/>
      <c r="JUL153" s="377"/>
      <c r="JUM153" s="377"/>
      <c r="JUN153" s="377"/>
      <c r="JUO153" s="377"/>
      <c r="JUP153" s="377"/>
      <c r="JUQ153" s="377"/>
      <c r="JUR153" s="377"/>
      <c r="JUS153" s="377"/>
      <c r="JUT153" s="377"/>
      <c r="JUU153" s="377"/>
      <c r="JUV153" s="377"/>
      <c r="JUW153" s="377"/>
      <c r="JUX153" s="377"/>
      <c r="JUY153" s="377"/>
      <c r="JUZ153" s="377"/>
      <c r="JVA153" s="377"/>
      <c r="JVB153" s="377"/>
      <c r="JVC153" s="377"/>
      <c r="JVD153" s="377"/>
      <c r="JVE153" s="377"/>
      <c r="JVF153" s="377"/>
      <c r="JVG153" s="377"/>
      <c r="JVH153" s="377"/>
      <c r="JVI153" s="377"/>
      <c r="JVJ153" s="377"/>
      <c r="JVK153" s="377"/>
      <c r="JVL153" s="377"/>
      <c r="JVM153" s="377"/>
      <c r="JVN153" s="377"/>
      <c r="JVO153" s="377"/>
      <c r="JVP153" s="377"/>
      <c r="JVQ153" s="377"/>
      <c r="JVR153" s="377"/>
      <c r="JVS153" s="377"/>
      <c r="JVT153" s="377"/>
      <c r="JVU153" s="377"/>
      <c r="JVV153" s="377"/>
      <c r="JVW153" s="377"/>
      <c r="JVX153" s="377"/>
      <c r="JVY153" s="377"/>
      <c r="JVZ153" s="377"/>
      <c r="JWA153" s="377"/>
      <c r="JWB153" s="377"/>
      <c r="JWC153" s="377"/>
      <c r="JWD153" s="377"/>
      <c r="JWE153" s="377"/>
      <c r="JWF153" s="377"/>
      <c r="JWG153" s="377"/>
      <c r="JWH153" s="377"/>
      <c r="JWI153" s="377"/>
      <c r="JWJ153" s="377"/>
      <c r="JWK153" s="377"/>
      <c r="JWL153" s="377"/>
      <c r="JWM153" s="377"/>
      <c r="JWN153" s="377"/>
      <c r="JWO153" s="377"/>
      <c r="JWP153" s="377"/>
      <c r="JWQ153" s="377"/>
      <c r="JWR153" s="377"/>
      <c r="JWS153" s="377"/>
      <c r="JWT153" s="377"/>
      <c r="JWU153" s="377"/>
      <c r="JWV153" s="377"/>
      <c r="JWW153" s="377"/>
      <c r="JWX153" s="377"/>
      <c r="JWY153" s="377"/>
      <c r="JWZ153" s="377"/>
      <c r="JXA153" s="377"/>
      <c r="JXB153" s="377"/>
      <c r="JXC153" s="377"/>
      <c r="JXD153" s="377"/>
      <c r="JXE153" s="377"/>
      <c r="JXF153" s="377"/>
      <c r="JXG153" s="377"/>
      <c r="JXH153" s="377"/>
      <c r="JXI153" s="377"/>
      <c r="JXJ153" s="377"/>
      <c r="JXK153" s="377"/>
      <c r="JXL153" s="377"/>
      <c r="JXM153" s="377"/>
      <c r="JXN153" s="377"/>
      <c r="JXO153" s="377"/>
      <c r="JXP153" s="377"/>
      <c r="JXQ153" s="377"/>
      <c r="JXR153" s="377"/>
      <c r="JXS153" s="377"/>
      <c r="JXT153" s="377"/>
      <c r="JXU153" s="377"/>
      <c r="JXV153" s="377"/>
      <c r="JXW153" s="377"/>
      <c r="JXX153" s="377"/>
      <c r="JXY153" s="377"/>
      <c r="JXZ153" s="377"/>
      <c r="JYA153" s="377"/>
      <c r="JYB153" s="377"/>
      <c r="JYC153" s="377"/>
      <c r="JYD153" s="377"/>
      <c r="JYE153" s="377"/>
      <c r="JYF153" s="377"/>
      <c r="JYG153" s="377"/>
      <c r="JYH153" s="377"/>
      <c r="JYI153" s="377"/>
      <c r="JYJ153" s="377"/>
      <c r="JYK153" s="377"/>
      <c r="JYL153" s="377"/>
      <c r="JYN153" s="377"/>
      <c r="JYO153" s="377"/>
      <c r="JYP153" s="377"/>
      <c r="JYQ153" s="377"/>
      <c r="JYR153" s="377"/>
      <c r="JYS153" s="377"/>
      <c r="JYT153" s="377"/>
      <c r="JYU153" s="377"/>
      <c r="JYV153" s="377"/>
      <c r="JYW153" s="377"/>
      <c r="JYX153" s="377"/>
      <c r="JYY153" s="377"/>
      <c r="JYZ153" s="377"/>
      <c r="JZA153" s="377"/>
      <c r="JZB153" s="377"/>
      <c r="JZC153" s="377"/>
      <c r="JZD153" s="377"/>
      <c r="JZE153" s="377"/>
      <c r="JZF153" s="377"/>
      <c r="JZG153" s="377"/>
      <c r="JZH153" s="377"/>
      <c r="JZI153" s="377"/>
      <c r="JZJ153" s="377"/>
      <c r="JZK153" s="377"/>
      <c r="JZL153" s="377"/>
      <c r="JZM153" s="377"/>
      <c r="JZN153" s="377"/>
      <c r="JZO153" s="377"/>
      <c r="JZP153" s="377"/>
      <c r="JZQ153" s="377"/>
      <c r="JZR153" s="377"/>
      <c r="JZS153" s="377"/>
      <c r="JZT153" s="377"/>
      <c r="JZU153" s="377"/>
      <c r="JZV153" s="377"/>
      <c r="JZW153" s="377"/>
      <c r="JZX153" s="377"/>
      <c r="JZY153" s="377"/>
      <c r="JZZ153" s="377"/>
      <c r="KAA153" s="377"/>
      <c r="KAB153" s="377"/>
      <c r="KAC153" s="377"/>
      <c r="KAD153" s="377"/>
      <c r="KAE153" s="377"/>
      <c r="KAF153" s="377"/>
      <c r="KAG153" s="377"/>
      <c r="KAH153" s="377"/>
      <c r="KAI153" s="377"/>
      <c r="KAJ153" s="377"/>
      <c r="KAK153" s="377"/>
      <c r="KAL153" s="377"/>
      <c r="KAM153" s="377"/>
      <c r="KAN153" s="377"/>
      <c r="KAO153" s="377"/>
      <c r="KAP153" s="377"/>
      <c r="KAQ153" s="377"/>
      <c r="KAR153" s="377"/>
      <c r="KAS153" s="377"/>
      <c r="KAT153" s="377"/>
      <c r="KAU153" s="377"/>
      <c r="KAV153" s="377"/>
      <c r="KAW153" s="377"/>
      <c r="KAX153" s="377"/>
      <c r="KAY153" s="377"/>
      <c r="KAZ153" s="377"/>
      <c r="KBA153" s="377"/>
      <c r="KBB153" s="377"/>
      <c r="KBC153" s="377"/>
      <c r="KBD153" s="377"/>
      <c r="KBE153" s="377"/>
      <c r="KBF153" s="377"/>
      <c r="KBG153" s="377"/>
      <c r="KBH153" s="377"/>
      <c r="KBI153" s="377"/>
      <c r="KBJ153" s="377"/>
      <c r="KBK153" s="377"/>
      <c r="KBL153" s="377"/>
      <c r="KBM153" s="377"/>
      <c r="KBN153" s="377"/>
      <c r="KBO153" s="377"/>
      <c r="KBP153" s="377"/>
      <c r="KBQ153" s="377"/>
      <c r="KBR153" s="377"/>
      <c r="KBS153" s="377"/>
      <c r="KBT153" s="377"/>
      <c r="KBU153" s="377"/>
      <c r="KBV153" s="377"/>
      <c r="KBW153" s="377"/>
      <c r="KBX153" s="377"/>
      <c r="KBY153" s="377"/>
      <c r="KBZ153" s="377"/>
      <c r="KCA153" s="377"/>
      <c r="KCB153" s="377"/>
      <c r="KCC153" s="377"/>
      <c r="KCD153" s="377"/>
      <c r="KCE153" s="377"/>
      <c r="KCF153" s="377"/>
      <c r="KCG153" s="377"/>
      <c r="KCH153" s="377"/>
      <c r="KCI153" s="377"/>
      <c r="KCJ153" s="377"/>
      <c r="KCK153" s="377"/>
      <c r="KCL153" s="377"/>
      <c r="KCM153" s="377"/>
      <c r="KCN153" s="377"/>
      <c r="KCO153" s="377"/>
      <c r="KCP153" s="377"/>
      <c r="KCQ153" s="377"/>
      <c r="KCR153" s="377"/>
      <c r="KCS153" s="377"/>
      <c r="KCT153" s="377"/>
      <c r="KCU153" s="377"/>
      <c r="KCV153" s="377"/>
      <c r="KCW153" s="377"/>
      <c r="KCX153" s="377"/>
      <c r="KCY153" s="377"/>
      <c r="KCZ153" s="377"/>
      <c r="KDA153" s="377"/>
      <c r="KDB153" s="377"/>
      <c r="KDC153" s="377"/>
      <c r="KDD153" s="377"/>
      <c r="KDE153" s="377"/>
      <c r="KDF153" s="377"/>
      <c r="KDG153" s="377"/>
      <c r="KDH153" s="377"/>
      <c r="KDI153" s="377"/>
      <c r="KDJ153" s="377"/>
      <c r="KDK153" s="377"/>
      <c r="KDL153" s="377"/>
      <c r="KDM153" s="377"/>
      <c r="KDN153" s="377"/>
      <c r="KDO153" s="377"/>
      <c r="KDP153" s="377"/>
      <c r="KDQ153" s="377"/>
      <c r="KDR153" s="377"/>
      <c r="KDS153" s="377"/>
      <c r="KDT153" s="377"/>
      <c r="KDU153" s="377"/>
      <c r="KDV153" s="377"/>
      <c r="KDW153" s="377"/>
      <c r="KDX153" s="377"/>
      <c r="KDY153" s="377"/>
      <c r="KDZ153" s="377"/>
      <c r="KEA153" s="377"/>
      <c r="KEB153" s="377"/>
      <c r="KEC153" s="377"/>
      <c r="KED153" s="377"/>
      <c r="KEE153" s="377"/>
      <c r="KEF153" s="377"/>
      <c r="KEG153" s="377"/>
      <c r="KEH153" s="377"/>
      <c r="KEI153" s="377"/>
      <c r="KEJ153" s="377"/>
      <c r="KEK153" s="377"/>
      <c r="KEL153" s="377"/>
      <c r="KEM153" s="377"/>
      <c r="KEN153" s="377"/>
      <c r="KEO153" s="377"/>
      <c r="KEP153" s="377"/>
      <c r="KEQ153" s="377"/>
      <c r="KER153" s="377"/>
      <c r="KES153" s="377"/>
      <c r="KET153" s="377"/>
      <c r="KEU153" s="377"/>
      <c r="KEV153" s="377"/>
      <c r="KEW153" s="377"/>
      <c r="KEX153" s="377"/>
      <c r="KEY153" s="377"/>
      <c r="KEZ153" s="377"/>
      <c r="KFA153" s="377"/>
      <c r="KFB153" s="377"/>
      <c r="KFC153" s="377"/>
      <c r="KFD153" s="377"/>
      <c r="KFE153" s="377"/>
      <c r="KFF153" s="377"/>
      <c r="KFG153" s="377"/>
      <c r="KFH153" s="377"/>
      <c r="KFI153" s="377"/>
      <c r="KFJ153" s="377"/>
      <c r="KFK153" s="377"/>
      <c r="KFL153" s="377"/>
      <c r="KFM153" s="377"/>
      <c r="KFN153" s="377"/>
      <c r="KFO153" s="377"/>
      <c r="KFP153" s="377"/>
      <c r="KFQ153" s="377"/>
      <c r="KFR153" s="377"/>
      <c r="KFS153" s="377"/>
      <c r="KFT153" s="377"/>
      <c r="KFU153" s="377"/>
      <c r="KFV153" s="377"/>
      <c r="KFW153" s="377"/>
      <c r="KFX153" s="377"/>
      <c r="KFY153" s="377"/>
      <c r="KFZ153" s="377"/>
      <c r="KGA153" s="377"/>
      <c r="KGB153" s="377"/>
      <c r="KGC153" s="377"/>
      <c r="KGD153" s="377"/>
      <c r="KGE153" s="377"/>
      <c r="KGF153" s="377"/>
      <c r="KGG153" s="377"/>
      <c r="KGH153" s="377"/>
      <c r="KGI153" s="377"/>
      <c r="KGJ153" s="377"/>
      <c r="KGK153" s="377"/>
      <c r="KGL153" s="377"/>
      <c r="KGM153" s="377"/>
      <c r="KGN153" s="377"/>
      <c r="KGO153" s="377"/>
      <c r="KGP153" s="377"/>
      <c r="KGQ153" s="377"/>
      <c r="KGR153" s="377"/>
      <c r="KGS153" s="377"/>
      <c r="KGT153" s="377"/>
      <c r="KGU153" s="377"/>
      <c r="KGV153" s="377"/>
      <c r="KGW153" s="377"/>
      <c r="KGX153" s="377"/>
      <c r="KGY153" s="377"/>
      <c r="KGZ153" s="377"/>
      <c r="KHA153" s="377"/>
      <c r="KHB153" s="377"/>
      <c r="KHC153" s="377"/>
      <c r="KHD153" s="377"/>
      <c r="KHE153" s="377"/>
      <c r="KHF153" s="377"/>
      <c r="KHG153" s="377"/>
      <c r="KHH153" s="377"/>
      <c r="KHI153" s="377"/>
      <c r="KHJ153" s="377"/>
      <c r="KHK153" s="377"/>
      <c r="KHL153" s="377"/>
      <c r="KHM153" s="377"/>
      <c r="KHN153" s="377"/>
      <c r="KHO153" s="377"/>
      <c r="KHP153" s="377"/>
      <c r="KHQ153" s="377"/>
      <c r="KHR153" s="377"/>
      <c r="KHS153" s="377"/>
      <c r="KHT153" s="377"/>
      <c r="KHU153" s="377"/>
      <c r="KHV153" s="377"/>
      <c r="KHW153" s="377"/>
      <c r="KHX153" s="377"/>
      <c r="KHY153" s="377"/>
      <c r="KHZ153" s="377"/>
      <c r="KIA153" s="377"/>
      <c r="KIB153" s="377"/>
      <c r="KIC153" s="377"/>
      <c r="KID153" s="377"/>
      <c r="KIE153" s="377"/>
      <c r="KIF153" s="377"/>
      <c r="KIG153" s="377"/>
      <c r="KIH153" s="377"/>
      <c r="KIJ153" s="377"/>
      <c r="KIK153" s="377"/>
      <c r="KIL153" s="377"/>
      <c r="KIM153" s="377"/>
      <c r="KIN153" s="377"/>
      <c r="KIO153" s="377"/>
      <c r="KIP153" s="377"/>
      <c r="KIQ153" s="377"/>
      <c r="KIR153" s="377"/>
      <c r="KIS153" s="377"/>
      <c r="KIT153" s="377"/>
      <c r="KIU153" s="377"/>
      <c r="KIV153" s="377"/>
      <c r="KIW153" s="377"/>
      <c r="KIX153" s="377"/>
      <c r="KIY153" s="377"/>
      <c r="KIZ153" s="377"/>
      <c r="KJA153" s="377"/>
      <c r="KJB153" s="377"/>
      <c r="KJC153" s="377"/>
      <c r="KJD153" s="377"/>
      <c r="KJE153" s="377"/>
      <c r="KJF153" s="377"/>
      <c r="KJG153" s="377"/>
      <c r="KJH153" s="377"/>
      <c r="KJI153" s="377"/>
      <c r="KJJ153" s="377"/>
      <c r="KJK153" s="377"/>
      <c r="KJL153" s="377"/>
      <c r="KJM153" s="377"/>
      <c r="KJN153" s="377"/>
      <c r="KJO153" s="377"/>
      <c r="KJP153" s="377"/>
      <c r="KJQ153" s="377"/>
      <c r="KJR153" s="377"/>
      <c r="KJS153" s="377"/>
      <c r="KJT153" s="377"/>
      <c r="KJU153" s="377"/>
      <c r="KJV153" s="377"/>
      <c r="KJW153" s="377"/>
      <c r="KJX153" s="377"/>
      <c r="KJY153" s="377"/>
      <c r="KJZ153" s="377"/>
      <c r="KKA153" s="377"/>
      <c r="KKB153" s="377"/>
      <c r="KKC153" s="377"/>
      <c r="KKD153" s="377"/>
      <c r="KKE153" s="377"/>
      <c r="KKF153" s="377"/>
      <c r="KKG153" s="377"/>
      <c r="KKH153" s="377"/>
      <c r="KKI153" s="377"/>
      <c r="KKJ153" s="377"/>
      <c r="KKK153" s="377"/>
      <c r="KKL153" s="377"/>
      <c r="KKM153" s="377"/>
      <c r="KKN153" s="377"/>
      <c r="KKO153" s="377"/>
      <c r="KKP153" s="377"/>
      <c r="KKQ153" s="377"/>
      <c r="KKR153" s="377"/>
      <c r="KKS153" s="377"/>
      <c r="KKT153" s="377"/>
      <c r="KKU153" s="377"/>
      <c r="KKV153" s="377"/>
      <c r="KKW153" s="377"/>
      <c r="KKX153" s="377"/>
      <c r="KKY153" s="377"/>
      <c r="KKZ153" s="377"/>
      <c r="KLA153" s="377"/>
      <c r="KLB153" s="377"/>
      <c r="KLC153" s="377"/>
      <c r="KLD153" s="377"/>
      <c r="KLE153" s="377"/>
      <c r="KLF153" s="377"/>
      <c r="KLG153" s="377"/>
      <c r="KLH153" s="377"/>
      <c r="KLI153" s="377"/>
      <c r="KLJ153" s="377"/>
      <c r="KLK153" s="377"/>
      <c r="KLL153" s="377"/>
      <c r="KLM153" s="377"/>
      <c r="KLN153" s="377"/>
      <c r="KLO153" s="377"/>
      <c r="KLP153" s="377"/>
      <c r="KLQ153" s="377"/>
      <c r="KLR153" s="377"/>
      <c r="KLS153" s="377"/>
      <c r="KLT153" s="377"/>
      <c r="KLU153" s="377"/>
      <c r="KLV153" s="377"/>
      <c r="KLW153" s="377"/>
      <c r="KLX153" s="377"/>
      <c r="KLY153" s="377"/>
      <c r="KLZ153" s="377"/>
      <c r="KMA153" s="377"/>
      <c r="KMB153" s="377"/>
      <c r="KMC153" s="377"/>
      <c r="KMD153" s="377"/>
      <c r="KME153" s="377"/>
      <c r="KMF153" s="377"/>
      <c r="KMG153" s="377"/>
      <c r="KMH153" s="377"/>
      <c r="KMI153" s="377"/>
      <c r="KMJ153" s="377"/>
      <c r="KMK153" s="377"/>
      <c r="KML153" s="377"/>
      <c r="KMM153" s="377"/>
      <c r="KMN153" s="377"/>
      <c r="KMO153" s="377"/>
      <c r="KMP153" s="377"/>
      <c r="KMQ153" s="377"/>
      <c r="KMR153" s="377"/>
      <c r="KMS153" s="377"/>
      <c r="KMT153" s="377"/>
      <c r="KMU153" s="377"/>
      <c r="KMV153" s="377"/>
      <c r="KMW153" s="377"/>
      <c r="KMX153" s="377"/>
      <c r="KMY153" s="377"/>
      <c r="KMZ153" s="377"/>
      <c r="KNA153" s="377"/>
      <c r="KNB153" s="377"/>
      <c r="KNC153" s="377"/>
      <c r="KND153" s="377"/>
      <c r="KNE153" s="377"/>
      <c r="KNF153" s="377"/>
      <c r="KNG153" s="377"/>
      <c r="KNH153" s="377"/>
      <c r="KNI153" s="377"/>
      <c r="KNJ153" s="377"/>
      <c r="KNK153" s="377"/>
      <c r="KNL153" s="377"/>
      <c r="KNM153" s="377"/>
      <c r="KNN153" s="377"/>
      <c r="KNO153" s="377"/>
      <c r="KNP153" s="377"/>
      <c r="KNQ153" s="377"/>
      <c r="KNR153" s="377"/>
      <c r="KNS153" s="377"/>
      <c r="KNT153" s="377"/>
      <c r="KNU153" s="377"/>
      <c r="KNV153" s="377"/>
      <c r="KNW153" s="377"/>
      <c r="KNX153" s="377"/>
      <c r="KNY153" s="377"/>
      <c r="KNZ153" s="377"/>
      <c r="KOA153" s="377"/>
      <c r="KOB153" s="377"/>
      <c r="KOC153" s="377"/>
      <c r="KOD153" s="377"/>
      <c r="KOE153" s="377"/>
      <c r="KOF153" s="377"/>
      <c r="KOG153" s="377"/>
      <c r="KOH153" s="377"/>
      <c r="KOI153" s="377"/>
      <c r="KOJ153" s="377"/>
      <c r="KOK153" s="377"/>
      <c r="KOL153" s="377"/>
      <c r="KOM153" s="377"/>
      <c r="KON153" s="377"/>
      <c r="KOO153" s="377"/>
      <c r="KOP153" s="377"/>
      <c r="KOQ153" s="377"/>
      <c r="KOR153" s="377"/>
      <c r="KOS153" s="377"/>
      <c r="KOT153" s="377"/>
      <c r="KOU153" s="377"/>
      <c r="KOV153" s="377"/>
      <c r="KOW153" s="377"/>
      <c r="KOX153" s="377"/>
      <c r="KOY153" s="377"/>
      <c r="KOZ153" s="377"/>
      <c r="KPA153" s="377"/>
      <c r="KPB153" s="377"/>
      <c r="KPC153" s="377"/>
      <c r="KPD153" s="377"/>
      <c r="KPE153" s="377"/>
      <c r="KPF153" s="377"/>
      <c r="KPG153" s="377"/>
      <c r="KPH153" s="377"/>
      <c r="KPI153" s="377"/>
      <c r="KPJ153" s="377"/>
      <c r="KPK153" s="377"/>
      <c r="KPL153" s="377"/>
      <c r="KPM153" s="377"/>
      <c r="KPN153" s="377"/>
      <c r="KPO153" s="377"/>
      <c r="KPP153" s="377"/>
      <c r="KPQ153" s="377"/>
      <c r="KPR153" s="377"/>
      <c r="KPS153" s="377"/>
      <c r="KPT153" s="377"/>
      <c r="KPU153" s="377"/>
      <c r="KPV153" s="377"/>
      <c r="KPW153" s="377"/>
      <c r="KPX153" s="377"/>
      <c r="KPY153" s="377"/>
      <c r="KPZ153" s="377"/>
      <c r="KQA153" s="377"/>
      <c r="KQB153" s="377"/>
      <c r="KQC153" s="377"/>
      <c r="KQD153" s="377"/>
      <c r="KQE153" s="377"/>
      <c r="KQF153" s="377"/>
      <c r="KQG153" s="377"/>
      <c r="KQH153" s="377"/>
      <c r="KQI153" s="377"/>
      <c r="KQJ153" s="377"/>
      <c r="KQK153" s="377"/>
      <c r="KQL153" s="377"/>
      <c r="KQM153" s="377"/>
      <c r="KQN153" s="377"/>
      <c r="KQO153" s="377"/>
      <c r="KQP153" s="377"/>
      <c r="KQQ153" s="377"/>
      <c r="KQR153" s="377"/>
      <c r="KQS153" s="377"/>
      <c r="KQT153" s="377"/>
      <c r="KQU153" s="377"/>
      <c r="KQV153" s="377"/>
      <c r="KQW153" s="377"/>
      <c r="KQX153" s="377"/>
      <c r="KQY153" s="377"/>
      <c r="KQZ153" s="377"/>
      <c r="KRA153" s="377"/>
      <c r="KRB153" s="377"/>
      <c r="KRC153" s="377"/>
      <c r="KRD153" s="377"/>
      <c r="KRE153" s="377"/>
      <c r="KRF153" s="377"/>
      <c r="KRG153" s="377"/>
      <c r="KRH153" s="377"/>
      <c r="KRI153" s="377"/>
      <c r="KRJ153" s="377"/>
      <c r="KRK153" s="377"/>
      <c r="KRL153" s="377"/>
      <c r="KRM153" s="377"/>
      <c r="KRN153" s="377"/>
      <c r="KRO153" s="377"/>
      <c r="KRP153" s="377"/>
      <c r="KRQ153" s="377"/>
      <c r="KRR153" s="377"/>
      <c r="KRS153" s="377"/>
      <c r="KRT153" s="377"/>
      <c r="KRU153" s="377"/>
      <c r="KRV153" s="377"/>
      <c r="KRW153" s="377"/>
      <c r="KRX153" s="377"/>
      <c r="KRY153" s="377"/>
      <c r="KRZ153" s="377"/>
      <c r="KSA153" s="377"/>
      <c r="KSB153" s="377"/>
      <c r="KSC153" s="377"/>
      <c r="KSD153" s="377"/>
      <c r="KSF153" s="377"/>
      <c r="KSG153" s="377"/>
      <c r="KSH153" s="377"/>
      <c r="KSI153" s="377"/>
      <c r="KSJ153" s="377"/>
      <c r="KSK153" s="377"/>
      <c r="KSL153" s="377"/>
      <c r="KSM153" s="377"/>
      <c r="KSN153" s="377"/>
      <c r="KSO153" s="377"/>
      <c r="KSP153" s="377"/>
      <c r="KSQ153" s="377"/>
      <c r="KSR153" s="377"/>
      <c r="KSS153" s="377"/>
      <c r="KST153" s="377"/>
      <c r="KSU153" s="377"/>
      <c r="KSV153" s="377"/>
      <c r="KSW153" s="377"/>
      <c r="KSX153" s="377"/>
      <c r="KSY153" s="377"/>
      <c r="KSZ153" s="377"/>
      <c r="KTA153" s="377"/>
      <c r="KTB153" s="377"/>
      <c r="KTC153" s="377"/>
      <c r="KTD153" s="377"/>
      <c r="KTE153" s="377"/>
      <c r="KTF153" s="377"/>
      <c r="KTG153" s="377"/>
      <c r="KTH153" s="377"/>
      <c r="KTI153" s="377"/>
      <c r="KTJ153" s="377"/>
      <c r="KTK153" s="377"/>
      <c r="KTL153" s="377"/>
      <c r="KTM153" s="377"/>
      <c r="KTN153" s="377"/>
      <c r="KTO153" s="377"/>
      <c r="KTP153" s="377"/>
      <c r="KTQ153" s="377"/>
      <c r="KTR153" s="377"/>
      <c r="KTS153" s="377"/>
      <c r="KTT153" s="377"/>
      <c r="KTU153" s="377"/>
      <c r="KTV153" s="377"/>
      <c r="KTW153" s="377"/>
      <c r="KTX153" s="377"/>
      <c r="KTY153" s="377"/>
      <c r="KTZ153" s="377"/>
      <c r="KUA153" s="377"/>
      <c r="KUB153" s="377"/>
      <c r="KUC153" s="377"/>
      <c r="KUD153" s="377"/>
      <c r="KUE153" s="377"/>
      <c r="KUF153" s="377"/>
      <c r="KUG153" s="377"/>
      <c r="KUH153" s="377"/>
      <c r="KUI153" s="377"/>
      <c r="KUJ153" s="377"/>
      <c r="KUK153" s="377"/>
      <c r="KUL153" s="377"/>
      <c r="KUM153" s="377"/>
      <c r="KUN153" s="377"/>
      <c r="KUO153" s="377"/>
      <c r="KUP153" s="377"/>
      <c r="KUQ153" s="377"/>
      <c r="KUR153" s="377"/>
      <c r="KUS153" s="377"/>
      <c r="KUT153" s="377"/>
      <c r="KUU153" s="377"/>
      <c r="KUV153" s="377"/>
      <c r="KUW153" s="377"/>
      <c r="KUX153" s="377"/>
      <c r="KUY153" s="377"/>
      <c r="KUZ153" s="377"/>
      <c r="KVA153" s="377"/>
      <c r="KVB153" s="377"/>
      <c r="KVC153" s="377"/>
      <c r="KVD153" s="377"/>
      <c r="KVE153" s="377"/>
      <c r="KVF153" s="377"/>
      <c r="KVG153" s="377"/>
      <c r="KVH153" s="377"/>
      <c r="KVI153" s="377"/>
      <c r="KVJ153" s="377"/>
      <c r="KVK153" s="377"/>
      <c r="KVL153" s="377"/>
      <c r="KVM153" s="377"/>
      <c r="KVN153" s="377"/>
      <c r="KVO153" s="377"/>
      <c r="KVP153" s="377"/>
      <c r="KVQ153" s="377"/>
      <c r="KVR153" s="377"/>
      <c r="KVS153" s="377"/>
      <c r="KVT153" s="377"/>
      <c r="KVU153" s="377"/>
      <c r="KVV153" s="377"/>
      <c r="KVW153" s="377"/>
      <c r="KVX153" s="377"/>
      <c r="KVY153" s="377"/>
      <c r="KVZ153" s="377"/>
      <c r="KWA153" s="377"/>
      <c r="KWB153" s="377"/>
      <c r="KWC153" s="377"/>
      <c r="KWD153" s="377"/>
      <c r="KWE153" s="377"/>
      <c r="KWF153" s="377"/>
      <c r="KWG153" s="377"/>
      <c r="KWH153" s="377"/>
      <c r="KWI153" s="377"/>
      <c r="KWJ153" s="377"/>
      <c r="KWK153" s="377"/>
      <c r="KWL153" s="377"/>
      <c r="KWM153" s="377"/>
      <c r="KWN153" s="377"/>
      <c r="KWO153" s="377"/>
      <c r="KWP153" s="377"/>
      <c r="KWQ153" s="377"/>
      <c r="KWR153" s="377"/>
      <c r="KWS153" s="377"/>
      <c r="KWT153" s="377"/>
      <c r="KWU153" s="377"/>
      <c r="KWV153" s="377"/>
      <c r="KWW153" s="377"/>
      <c r="KWX153" s="377"/>
      <c r="KWY153" s="377"/>
      <c r="KWZ153" s="377"/>
      <c r="KXA153" s="377"/>
      <c r="KXB153" s="377"/>
      <c r="KXC153" s="377"/>
      <c r="KXD153" s="377"/>
      <c r="KXE153" s="377"/>
      <c r="KXF153" s="377"/>
      <c r="KXG153" s="377"/>
      <c r="KXH153" s="377"/>
      <c r="KXI153" s="377"/>
      <c r="KXJ153" s="377"/>
      <c r="KXK153" s="377"/>
      <c r="KXL153" s="377"/>
      <c r="KXM153" s="377"/>
      <c r="KXN153" s="377"/>
      <c r="KXO153" s="377"/>
      <c r="KXP153" s="377"/>
      <c r="KXQ153" s="377"/>
      <c r="KXR153" s="377"/>
      <c r="KXS153" s="377"/>
      <c r="KXT153" s="377"/>
      <c r="KXU153" s="377"/>
      <c r="KXV153" s="377"/>
      <c r="KXW153" s="377"/>
      <c r="KXX153" s="377"/>
      <c r="KXY153" s="377"/>
      <c r="KXZ153" s="377"/>
      <c r="KYA153" s="377"/>
      <c r="KYB153" s="377"/>
      <c r="KYC153" s="377"/>
      <c r="KYD153" s="377"/>
      <c r="KYE153" s="377"/>
      <c r="KYF153" s="377"/>
      <c r="KYG153" s="377"/>
      <c r="KYH153" s="377"/>
      <c r="KYI153" s="377"/>
      <c r="KYJ153" s="377"/>
      <c r="KYK153" s="377"/>
      <c r="KYL153" s="377"/>
      <c r="KYM153" s="377"/>
      <c r="KYN153" s="377"/>
      <c r="KYO153" s="377"/>
      <c r="KYP153" s="377"/>
      <c r="KYQ153" s="377"/>
      <c r="KYR153" s="377"/>
      <c r="KYS153" s="377"/>
      <c r="KYT153" s="377"/>
      <c r="KYU153" s="377"/>
      <c r="KYV153" s="377"/>
      <c r="KYW153" s="377"/>
      <c r="KYX153" s="377"/>
      <c r="KYY153" s="377"/>
      <c r="KYZ153" s="377"/>
      <c r="KZA153" s="377"/>
      <c r="KZB153" s="377"/>
      <c r="KZC153" s="377"/>
      <c r="KZD153" s="377"/>
      <c r="KZE153" s="377"/>
      <c r="KZF153" s="377"/>
      <c r="KZG153" s="377"/>
      <c r="KZH153" s="377"/>
      <c r="KZI153" s="377"/>
      <c r="KZJ153" s="377"/>
      <c r="KZK153" s="377"/>
      <c r="KZL153" s="377"/>
      <c r="KZM153" s="377"/>
      <c r="KZN153" s="377"/>
      <c r="KZO153" s="377"/>
      <c r="KZP153" s="377"/>
      <c r="KZQ153" s="377"/>
      <c r="KZR153" s="377"/>
      <c r="KZS153" s="377"/>
      <c r="KZT153" s="377"/>
      <c r="KZU153" s="377"/>
      <c r="KZV153" s="377"/>
      <c r="KZW153" s="377"/>
      <c r="KZX153" s="377"/>
      <c r="KZY153" s="377"/>
      <c r="KZZ153" s="377"/>
      <c r="LAA153" s="377"/>
      <c r="LAB153" s="377"/>
      <c r="LAC153" s="377"/>
      <c r="LAD153" s="377"/>
      <c r="LAE153" s="377"/>
      <c r="LAF153" s="377"/>
      <c r="LAG153" s="377"/>
      <c r="LAH153" s="377"/>
      <c r="LAI153" s="377"/>
      <c r="LAJ153" s="377"/>
      <c r="LAK153" s="377"/>
      <c r="LAL153" s="377"/>
      <c r="LAM153" s="377"/>
      <c r="LAN153" s="377"/>
      <c r="LAO153" s="377"/>
      <c r="LAP153" s="377"/>
      <c r="LAQ153" s="377"/>
      <c r="LAR153" s="377"/>
      <c r="LAS153" s="377"/>
      <c r="LAT153" s="377"/>
      <c r="LAU153" s="377"/>
      <c r="LAV153" s="377"/>
      <c r="LAW153" s="377"/>
      <c r="LAX153" s="377"/>
      <c r="LAY153" s="377"/>
      <c r="LAZ153" s="377"/>
      <c r="LBA153" s="377"/>
      <c r="LBB153" s="377"/>
      <c r="LBC153" s="377"/>
      <c r="LBD153" s="377"/>
      <c r="LBE153" s="377"/>
      <c r="LBF153" s="377"/>
      <c r="LBG153" s="377"/>
      <c r="LBH153" s="377"/>
      <c r="LBI153" s="377"/>
      <c r="LBJ153" s="377"/>
      <c r="LBK153" s="377"/>
      <c r="LBL153" s="377"/>
      <c r="LBM153" s="377"/>
      <c r="LBN153" s="377"/>
      <c r="LBO153" s="377"/>
      <c r="LBP153" s="377"/>
      <c r="LBQ153" s="377"/>
      <c r="LBR153" s="377"/>
      <c r="LBS153" s="377"/>
      <c r="LBT153" s="377"/>
      <c r="LBU153" s="377"/>
      <c r="LBV153" s="377"/>
      <c r="LBW153" s="377"/>
      <c r="LBX153" s="377"/>
      <c r="LBY153" s="377"/>
      <c r="LBZ153" s="377"/>
      <c r="LCB153" s="377"/>
      <c r="LCC153" s="377"/>
      <c r="LCD153" s="377"/>
      <c r="LCE153" s="377"/>
      <c r="LCF153" s="377"/>
      <c r="LCG153" s="377"/>
      <c r="LCH153" s="377"/>
      <c r="LCI153" s="377"/>
      <c r="LCJ153" s="377"/>
      <c r="LCK153" s="377"/>
      <c r="LCL153" s="377"/>
      <c r="LCM153" s="377"/>
      <c r="LCN153" s="377"/>
      <c r="LCO153" s="377"/>
      <c r="LCP153" s="377"/>
      <c r="LCQ153" s="377"/>
      <c r="LCR153" s="377"/>
      <c r="LCS153" s="377"/>
      <c r="LCT153" s="377"/>
      <c r="LCU153" s="377"/>
      <c r="LCV153" s="377"/>
      <c r="LCW153" s="377"/>
      <c r="LCX153" s="377"/>
      <c r="LCY153" s="377"/>
      <c r="LCZ153" s="377"/>
      <c r="LDA153" s="377"/>
      <c r="LDB153" s="377"/>
      <c r="LDC153" s="377"/>
      <c r="LDD153" s="377"/>
      <c r="LDE153" s="377"/>
      <c r="LDF153" s="377"/>
      <c r="LDG153" s="377"/>
      <c r="LDH153" s="377"/>
      <c r="LDI153" s="377"/>
      <c r="LDJ153" s="377"/>
      <c r="LDK153" s="377"/>
      <c r="LDL153" s="377"/>
      <c r="LDM153" s="377"/>
      <c r="LDN153" s="377"/>
      <c r="LDO153" s="377"/>
      <c r="LDP153" s="377"/>
      <c r="LDQ153" s="377"/>
      <c r="LDR153" s="377"/>
      <c r="LDS153" s="377"/>
      <c r="LDT153" s="377"/>
      <c r="LDU153" s="377"/>
      <c r="LDV153" s="377"/>
      <c r="LDW153" s="377"/>
      <c r="LDX153" s="377"/>
      <c r="LDY153" s="377"/>
      <c r="LDZ153" s="377"/>
      <c r="LEA153" s="377"/>
      <c r="LEB153" s="377"/>
      <c r="LEC153" s="377"/>
      <c r="LED153" s="377"/>
      <c r="LEE153" s="377"/>
      <c r="LEF153" s="377"/>
      <c r="LEG153" s="377"/>
      <c r="LEH153" s="377"/>
      <c r="LEI153" s="377"/>
      <c r="LEJ153" s="377"/>
      <c r="LEK153" s="377"/>
      <c r="LEL153" s="377"/>
      <c r="LEM153" s="377"/>
      <c r="LEN153" s="377"/>
      <c r="LEO153" s="377"/>
      <c r="LEP153" s="377"/>
      <c r="LEQ153" s="377"/>
      <c r="LER153" s="377"/>
      <c r="LES153" s="377"/>
      <c r="LET153" s="377"/>
      <c r="LEU153" s="377"/>
      <c r="LEV153" s="377"/>
      <c r="LEW153" s="377"/>
      <c r="LEX153" s="377"/>
      <c r="LEY153" s="377"/>
      <c r="LEZ153" s="377"/>
      <c r="LFA153" s="377"/>
      <c r="LFB153" s="377"/>
      <c r="LFC153" s="377"/>
      <c r="LFD153" s="377"/>
      <c r="LFE153" s="377"/>
      <c r="LFF153" s="377"/>
      <c r="LFG153" s="377"/>
      <c r="LFH153" s="377"/>
      <c r="LFI153" s="377"/>
      <c r="LFJ153" s="377"/>
      <c r="LFK153" s="377"/>
      <c r="LFL153" s="377"/>
      <c r="LFM153" s="377"/>
      <c r="LFN153" s="377"/>
      <c r="LFO153" s="377"/>
      <c r="LFP153" s="377"/>
      <c r="LFQ153" s="377"/>
      <c r="LFR153" s="377"/>
      <c r="LFS153" s="377"/>
      <c r="LFT153" s="377"/>
      <c r="LFU153" s="377"/>
      <c r="LFV153" s="377"/>
      <c r="LFW153" s="377"/>
      <c r="LFX153" s="377"/>
      <c r="LFY153" s="377"/>
      <c r="LFZ153" s="377"/>
      <c r="LGA153" s="377"/>
      <c r="LGB153" s="377"/>
      <c r="LGC153" s="377"/>
      <c r="LGD153" s="377"/>
      <c r="LGE153" s="377"/>
      <c r="LGF153" s="377"/>
      <c r="LGG153" s="377"/>
      <c r="LGH153" s="377"/>
      <c r="LGI153" s="377"/>
      <c r="LGJ153" s="377"/>
      <c r="LGK153" s="377"/>
      <c r="LGL153" s="377"/>
      <c r="LGM153" s="377"/>
      <c r="LGN153" s="377"/>
      <c r="LGO153" s="377"/>
      <c r="LGP153" s="377"/>
      <c r="LGQ153" s="377"/>
      <c r="LGR153" s="377"/>
      <c r="LGS153" s="377"/>
      <c r="LGT153" s="377"/>
      <c r="LGU153" s="377"/>
      <c r="LGV153" s="377"/>
      <c r="LGW153" s="377"/>
      <c r="LGX153" s="377"/>
      <c r="LGY153" s="377"/>
      <c r="LGZ153" s="377"/>
      <c r="LHA153" s="377"/>
      <c r="LHB153" s="377"/>
      <c r="LHC153" s="377"/>
      <c r="LHD153" s="377"/>
      <c r="LHE153" s="377"/>
      <c r="LHF153" s="377"/>
      <c r="LHG153" s="377"/>
      <c r="LHH153" s="377"/>
      <c r="LHI153" s="377"/>
      <c r="LHJ153" s="377"/>
      <c r="LHK153" s="377"/>
      <c r="LHL153" s="377"/>
      <c r="LHM153" s="377"/>
      <c r="LHN153" s="377"/>
      <c r="LHO153" s="377"/>
      <c r="LHP153" s="377"/>
      <c r="LHQ153" s="377"/>
      <c r="LHR153" s="377"/>
      <c r="LHS153" s="377"/>
      <c r="LHT153" s="377"/>
      <c r="LHU153" s="377"/>
      <c r="LHV153" s="377"/>
      <c r="LHW153" s="377"/>
      <c r="LHX153" s="377"/>
      <c r="LHY153" s="377"/>
      <c r="LHZ153" s="377"/>
      <c r="LIA153" s="377"/>
      <c r="LIB153" s="377"/>
      <c r="LIC153" s="377"/>
      <c r="LID153" s="377"/>
      <c r="LIE153" s="377"/>
      <c r="LIF153" s="377"/>
      <c r="LIG153" s="377"/>
      <c r="LIH153" s="377"/>
      <c r="LII153" s="377"/>
      <c r="LIJ153" s="377"/>
      <c r="LIK153" s="377"/>
      <c r="LIL153" s="377"/>
      <c r="LIM153" s="377"/>
      <c r="LIN153" s="377"/>
      <c r="LIO153" s="377"/>
      <c r="LIP153" s="377"/>
      <c r="LIQ153" s="377"/>
      <c r="LIR153" s="377"/>
      <c r="LIS153" s="377"/>
      <c r="LIT153" s="377"/>
      <c r="LIU153" s="377"/>
      <c r="LIV153" s="377"/>
      <c r="LIW153" s="377"/>
      <c r="LIX153" s="377"/>
      <c r="LIY153" s="377"/>
      <c r="LIZ153" s="377"/>
      <c r="LJA153" s="377"/>
      <c r="LJB153" s="377"/>
      <c r="LJC153" s="377"/>
      <c r="LJD153" s="377"/>
      <c r="LJE153" s="377"/>
      <c r="LJF153" s="377"/>
      <c r="LJG153" s="377"/>
      <c r="LJH153" s="377"/>
      <c r="LJI153" s="377"/>
      <c r="LJJ153" s="377"/>
      <c r="LJK153" s="377"/>
      <c r="LJL153" s="377"/>
      <c r="LJM153" s="377"/>
      <c r="LJN153" s="377"/>
      <c r="LJO153" s="377"/>
      <c r="LJP153" s="377"/>
      <c r="LJQ153" s="377"/>
      <c r="LJR153" s="377"/>
      <c r="LJS153" s="377"/>
      <c r="LJT153" s="377"/>
      <c r="LJU153" s="377"/>
      <c r="LJV153" s="377"/>
      <c r="LJW153" s="377"/>
      <c r="LJX153" s="377"/>
      <c r="LJY153" s="377"/>
      <c r="LJZ153" s="377"/>
      <c r="LKA153" s="377"/>
      <c r="LKB153" s="377"/>
      <c r="LKC153" s="377"/>
      <c r="LKD153" s="377"/>
      <c r="LKE153" s="377"/>
      <c r="LKF153" s="377"/>
      <c r="LKG153" s="377"/>
      <c r="LKH153" s="377"/>
      <c r="LKI153" s="377"/>
      <c r="LKJ153" s="377"/>
      <c r="LKK153" s="377"/>
      <c r="LKL153" s="377"/>
      <c r="LKM153" s="377"/>
      <c r="LKN153" s="377"/>
      <c r="LKO153" s="377"/>
      <c r="LKP153" s="377"/>
      <c r="LKQ153" s="377"/>
      <c r="LKR153" s="377"/>
      <c r="LKS153" s="377"/>
      <c r="LKT153" s="377"/>
      <c r="LKU153" s="377"/>
      <c r="LKV153" s="377"/>
      <c r="LKW153" s="377"/>
      <c r="LKX153" s="377"/>
      <c r="LKY153" s="377"/>
      <c r="LKZ153" s="377"/>
      <c r="LLA153" s="377"/>
      <c r="LLB153" s="377"/>
      <c r="LLC153" s="377"/>
      <c r="LLD153" s="377"/>
      <c r="LLE153" s="377"/>
      <c r="LLF153" s="377"/>
      <c r="LLG153" s="377"/>
      <c r="LLH153" s="377"/>
      <c r="LLI153" s="377"/>
      <c r="LLJ153" s="377"/>
      <c r="LLK153" s="377"/>
      <c r="LLL153" s="377"/>
      <c r="LLM153" s="377"/>
      <c r="LLN153" s="377"/>
      <c r="LLO153" s="377"/>
      <c r="LLP153" s="377"/>
      <c r="LLQ153" s="377"/>
      <c r="LLR153" s="377"/>
      <c r="LLS153" s="377"/>
      <c r="LLT153" s="377"/>
      <c r="LLU153" s="377"/>
      <c r="LLV153" s="377"/>
      <c r="LLX153" s="377"/>
      <c r="LLY153" s="377"/>
      <c r="LLZ153" s="377"/>
      <c r="LMA153" s="377"/>
      <c r="LMB153" s="377"/>
      <c r="LMC153" s="377"/>
      <c r="LMD153" s="377"/>
      <c r="LME153" s="377"/>
      <c r="LMF153" s="377"/>
      <c r="LMG153" s="377"/>
      <c r="LMH153" s="377"/>
      <c r="LMI153" s="377"/>
      <c r="LMJ153" s="377"/>
      <c r="LMK153" s="377"/>
      <c r="LML153" s="377"/>
      <c r="LMM153" s="377"/>
      <c r="LMN153" s="377"/>
      <c r="LMO153" s="377"/>
      <c r="LMP153" s="377"/>
      <c r="LMQ153" s="377"/>
      <c r="LMR153" s="377"/>
      <c r="LMS153" s="377"/>
      <c r="LMT153" s="377"/>
      <c r="LMU153" s="377"/>
      <c r="LMV153" s="377"/>
      <c r="LMW153" s="377"/>
      <c r="LMX153" s="377"/>
      <c r="LMY153" s="377"/>
      <c r="LMZ153" s="377"/>
      <c r="LNA153" s="377"/>
      <c r="LNB153" s="377"/>
      <c r="LNC153" s="377"/>
      <c r="LND153" s="377"/>
      <c r="LNE153" s="377"/>
      <c r="LNF153" s="377"/>
      <c r="LNG153" s="377"/>
      <c r="LNH153" s="377"/>
      <c r="LNI153" s="377"/>
      <c r="LNJ153" s="377"/>
      <c r="LNK153" s="377"/>
      <c r="LNL153" s="377"/>
      <c r="LNM153" s="377"/>
      <c r="LNN153" s="377"/>
      <c r="LNO153" s="377"/>
      <c r="LNP153" s="377"/>
      <c r="LNQ153" s="377"/>
      <c r="LNR153" s="377"/>
      <c r="LNS153" s="377"/>
      <c r="LNT153" s="377"/>
      <c r="LNU153" s="377"/>
      <c r="LNV153" s="377"/>
      <c r="LNW153" s="377"/>
      <c r="LNX153" s="377"/>
      <c r="LNY153" s="377"/>
      <c r="LNZ153" s="377"/>
      <c r="LOA153" s="377"/>
      <c r="LOB153" s="377"/>
      <c r="LOC153" s="377"/>
      <c r="LOD153" s="377"/>
      <c r="LOE153" s="377"/>
      <c r="LOF153" s="377"/>
      <c r="LOG153" s="377"/>
      <c r="LOH153" s="377"/>
      <c r="LOI153" s="377"/>
      <c r="LOJ153" s="377"/>
      <c r="LOK153" s="377"/>
      <c r="LOL153" s="377"/>
      <c r="LOM153" s="377"/>
      <c r="LON153" s="377"/>
      <c r="LOO153" s="377"/>
      <c r="LOP153" s="377"/>
      <c r="LOQ153" s="377"/>
      <c r="LOR153" s="377"/>
      <c r="LOS153" s="377"/>
      <c r="LOT153" s="377"/>
      <c r="LOU153" s="377"/>
      <c r="LOV153" s="377"/>
      <c r="LOW153" s="377"/>
      <c r="LOX153" s="377"/>
      <c r="LOY153" s="377"/>
      <c r="LOZ153" s="377"/>
      <c r="LPA153" s="377"/>
      <c r="LPB153" s="377"/>
      <c r="LPC153" s="377"/>
      <c r="LPD153" s="377"/>
      <c r="LPE153" s="377"/>
      <c r="LPF153" s="377"/>
      <c r="LPG153" s="377"/>
      <c r="LPH153" s="377"/>
      <c r="LPI153" s="377"/>
      <c r="LPJ153" s="377"/>
      <c r="LPK153" s="377"/>
      <c r="LPL153" s="377"/>
      <c r="LPM153" s="377"/>
      <c r="LPN153" s="377"/>
      <c r="LPO153" s="377"/>
      <c r="LPP153" s="377"/>
      <c r="LPQ153" s="377"/>
      <c r="LPR153" s="377"/>
      <c r="LPS153" s="377"/>
      <c r="LPT153" s="377"/>
      <c r="LPU153" s="377"/>
      <c r="LPV153" s="377"/>
      <c r="LPW153" s="377"/>
      <c r="LPX153" s="377"/>
      <c r="LPY153" s="377"/>
      <c r="LPZ153" s="377"/>
      <c r="LQA153" s="377"/>
      <c r="LQB153" s="377"/>
      <c r="LQC153" s="377"/>
      <c r="LQD153" s="377"/>
      <c r="LQE153" s="377"/>
      <c r="LQF153" s="377"/>
      <c r="LQG153" s="377"/>
      <c r="LQH153" s="377"/>
      <c r="LQI153" s="377"/>
      <c r="LQJ153" s="377"/>
      <c r="LQK153" s="377"/>
      <c r="LQL153" s="377"/>
      <c r="LQM153" s="377"/>
      <c r="LQN153" s="377"/>
      <c r="LQO153" s="377"/>
      <c r="LQP153" s="377"/>
      <c r="LQQ153" s="377"/>
      <c r="LQR153" s="377"/>
      <c r="LQS153" s="377"/>
      <c r="LQT153" s="377"/>
      <c r="LQU153" s="377"/>
      <c r="LQV153" s="377"/>
      <c r="LQW153" s="377"/>
      <c r="LQX153" s="377"/>
      <c r="LQY153" s="377"/>
      <c r="LQZ153" s="377"/>
      <c r="LRA153" s="377"/>
      <c r="LRB153" s="377"/>
      <c r="LRC153" s="377"/>
      <c r="LRD153" s="377"/>
      <c r="LRE153" s="377"/>
      <c r="LRF153" s="377"/>
      <c r="LRG153" s="377"/>
      <c r="LRH153" s="377"/>
      <c r="LRI153" s="377"/>
      <c r="LRJ153" s="377"/>
      <c r="LRK153" s="377"/>
      <c r="LRL153" s="377"/>
      <c r="LRM153" s="377"/>
      <c r="LRN153" s="377"/>
      <c r="LRO153" s="377"/>
      <c r="LRP153" s="377"/>
      <c r="LRQ153" s="377"/>
      <c r="LRR153" s="377"/>
      <c r="LRS153" s="377"/>
      <c r="LRT153" s="377"/>
      <c r="LRU153" s="377"/>
      <c r="LRV153" s="377"/>
      <c r="LRW153" s="377"/>
      <c r="LRX153" s="377"/>
      <c r="LRY153" s="377"/>
      <c r="LRZ153" s="377"/>
      <c r="LSA153" s="377"/>
      <c r="LSB153" s="377"/>
      <c r="LSC153" s="377"/>
      <c r="LSD153" s="377"/>
      <c r="LSE153" s="377"/>
      <c r="LSF153" s="377"/>
      <c r="LSG153" s="377"/>
      <c r="LSH153" s="377"/>
      <c r="LSI153" s="377"/>
      <c r="LSJ153" s="377"/>
      <c r="LSK153" s="377"/>
      <c r="LSL153" s="377"/>
      <c r="LSM153" s="377"/>
      <c r="LSN153" s="377"/>
      <c r="LSO153" s="377"/>
      <c r="LSP153" s="377"/>
      <c r="LSQ153" s="377"/>
      <c r="LSR153" s="377"/>
      <c r="LSS153" s="377"/>
      <c r="LST153" s="377"/>
      <c r="LSU153" s="377"/>
      <c r="LSV153" s="377"/>
      <c r="LSW153" s="377"/>
      <c r="LSX153" s="377"/>
      <c r="LSY153" s="377"/>
      <c r="LSZ153" s="377"/>
      <c r="LTA153" s="377"/>
      <c r="LTB153" s="377"/>
      <c r="LTC153" s="377"/>
      <c r="LTD153" s="377"/>
      <c r="LTE153" s="377"/>
      <c r="LTF153" s="377"/>
      <c r="LTG153" s="377"/>
      <c r="LTH153" s="377"/>
      <c r="LTI153" s="377"/>
      <c r="LTJ153" s="377"/>
      <c r="LTK153" s="377"/>
      <c r="LTL153" s="377"/>
      <c r="LTM153" s="377"/>
      <c r="LTN153" s="377"/>
      <c r="LTO153" s="377"/>
      <c r="LTP153" s="377"/>
      <c r="LTQ153" s="377"/>
      <c r="LTR153" s="377"/>
      <c r="LTS153" s="377"/>
      <c r="LTT153" s="377"/>
      <c r="LTU153" s="377"/>
      <c r="LTV153" s="377"/>
      <c r="LTW153" s="377"/>
      <c r="LTX153" s="377"/>
      <c r="LTY153" s="377"/>
      <c r="LTZ153" s="377"/>
      <c r="LUA153" s="377"/>
      <c r="LUB153" s="377"/>
      <c r="LUC153" s="377"/>
      <c r="LUD153" s="377"/>
      <c r="LUE153" s="377"/>
      <c r="LUF153" s="377"/>
      <c r="LUG153" s="377"/>
      <c r="LUH153" s="377"/>
      <c r="LUI153" s="377"/>
      <c r="LUJ153" s="377"/>
      <c r="LUK153" s="377"/>
      <c r="LUL153" s="377"/>
      <c r="LUM153" s="377"/>
      <c r="LUN153" s="377"/>
      <c r="LUO153" s="377"/>
      <c r="LUP153" s="377"/>
      <c r="LUQ153" s="377"/>
      <c r="LUR153" s="377"/>
      <c r="LUS153" s="377"/>
      <c r="LUT153" s="377"/>
      <c r="LUU153" s="377"/>
      <c r="LUV153" s="377"/>
      <c r="LUW153" s="377"/>
      <c r="LUX153" s="377"/>
      <c r="LUY153" s="377"/>
      <c r="LUZ153" s="377"/>
      <c r="LVA153" s="377"/>
      <c r="LVB153" s="377"/>
      <c r="LVC153" s="377"/>
      <c r="LVD153" s="377"/>
      <c r="LVE153" s="377"/>
      <c r="LVF153" s="377"/>
      <c r="LVG153" s="377"/>
      <c r="LVH153" s="377"/>
      <c r="LVI153" s="377"/>
      <c r="LVJ153" s="377"/>
      <c r="LVK153" s="377"/>
      <c r="LVL153" s="377"/>
      <c r="LVM153" s="377"/>
      <c r="LVN153" s="377"/>
      <c r="LVO153" s="377"/>
      <c r="LVP153" s="377"/>
      <c r="LVQ153" s="377"/>
      <c r="LVR153" s="377"/>
      <c r="LVT153" s="377"/>
      <c r="LVU153" s="377"/>
      <c r="LVV153" s="377"/>
      <c r="LVW153" s="377"/>
      <c r="LVX153" s="377"/>
      <c r="LVY153" s="377"/>
      <c r="LVZ153" s="377"/>
      <c r="LWA153" s="377"/>
      <c r="LWB153" s="377"/>
      <c r="LWC153" s="377"/>
      <c r="LWD153" s="377"/>
      <c r="LWE153" s="377"/>
      <c r="LWF153" s="377"/>
      <c r="LWG153" s="377"/>
      <c r="LWH153" s="377"/>
      <c r="LWI153" s="377"/>
      <c r="LWJ153" s="377"/>
      <c r="LWK153" s="377"/>
      <c r="LWL153" s="377"/>
      <c r="LWM153" s="377"/>
      <c r="LWN153" s="377"/>
      <c r="LWO153" s="377"/>
      <c r="LWP153" s="377"/>
      <c r="LWQ153" s="377"/>
      <c r="LWR153" s="377"/>
      <c r="LWS153" s="377"/>
      <c r="LWT153" s="377"/>
      <c r="LWU153" s="377"/>
      <c r="LWV153" s="377"/>
      <c r="LWW153" s="377"/>
      <c r="LWX153" s="377"/>
      <c r="LWY153" s="377"/>
      <c r="LWZ153" s="377"/>
      <c r="LXA153" s="377"/>
      <c r="LXB153" s="377"/>
      <c r="LXC153" s="377"/>
      <c r="LXD153" s="377"/>
      <c r="LXE153" s="377"/>
      <c r="LXF153" s="377"/>
      <c r="LXG153" s="377"/>
      <c r="LXH153" s="377"/>
      <c r="LXI153" s="377"/>
      <c r="LXJ153" s="377"/>
      <c r="LXK153" s="377"/>
      <c r="LXL153" s="377"/>
      <c r="LXM153" s="377"/>
      <c r="LXN153" s="377"/>
      <c r="LXO153" s="377"/>
      <c r="LXP153" s="377"/>
      <c r="LXQ153" s="377"/>
      <c r="LXR153" s="377"/>
      <c r="LXS153" s="377"/>
      <c r="LXT153" s="377"/>
      <c r="LXU153" s="377"/>
      <c r="LXV153" s="377"/>
      <c r="LXW153" s="377"/>
      <c r="LXX153" s="377"/>
      <c r="LXY153" s="377"/>
      <c r="LXZ153" s="377"/>
      <c r="LYA153" s="377"/>
      <c r="LYB153" s="377"/>
      <c r="LYC153" s="377"/>
      <c r="LYD153" s="377"/>
      <c r="LYE153" s="377"/>
      <c r="LYF153" s="377"/>
      <c r="LYG153" s="377"/>
      <c r="LYH153" s="377"/>
      <c r="LYI153" s="377"/>
      <c r="LYJ153" s="377"/>
      <c r="LYK153" s="377"/>
      <c r="LYL153" s="377"/>
      <c r="LYM153" s="377"/>
      <c r="LYN153" s="377"/>
      <c r="LYO153" s="377"/>
      <c r="LYP153" s="377"/>
      <c r="LYQ153" s="377"/>
      <c r="LYR153" s="377"/>
      <c r="LYS153" s="377"/>
      <c r="LYT153" s="377"/>
      <c r="LYU153" s="377"/>
      <c r="LYV153" s="377"/>
      <c r="LYW153" s="377"/>
      <c r="LYX153" s="377"/>
      <c r="LYY153" s="377"/>
      <c r="LYZ153" s="377"/>
      <c r="LZA153" s="377"/>
      <c r="LZB153" s="377"/>
      <c r="LZC153" s="377"/>
      <c r="LZD153" s="377"/>
      <c r="LZE153" s="377"/>
      <c r="LZF153" s="377"/>
      <c r="LZG153" s="377"/>
      <c r="LZH153" s="377"/>
      <c r="LZI153" s="377"/>
      <c r="LZJ153" s="377"/>
      <c r="LZK153" s="377"/>
      <c r="LZL153" s="377"/>
      <c r="LZM153" s="377"/>
      <c r="LZN153" s="377"/>
      <c r="LZO153" s="377"/>
      <c r="LZP153" s="377"/>
      <c r="LZQ153" s="377"/>
      <c r="LZR153" s="377"/>
      <c r="LZS153" s="377"/>
      <c r="LZT153" s="377"/>
      <c r="LZU153" s="377"/>
      <c r="LZV153" s="377"/>
      <c r="LZW153" s="377"/>
      <c r="LZX153" s="377"/>
      <c r="LZY153" s="377"/>
      <c r="LZZ153" s="377"/>
      <c r="MAA153" s="377"/>
      <c r="MAB153" s="377"/>
      <c r="MAC153" s="377"/>
      <c r="MAD153" s="377"/>
      <c r="MAE153" s="377"/>
      <c r="MAF153" s="377"/>
      <c r="MAG153" s="377"/>
      <c r="MAH153" s="377"/>
      <c r="MAI153" s="377"/>
      <c r="MAJ153" s="377"/>
      <c r="MAK153" s="377"/>
      <c r="MAL153" s="377"/>
      <c r="MAM153" s="377"/>
      <c r="MAN153" s="377"/>
      <c r="MAO153" s="377"/>
      <c r="MAP153" s="377"/>
      <c r="MAQ153" s="377"/>
      <c r="MAR153" s="377"/>
      <c r="MAS153" s="377"/>
      <c r="MAT153" s="377"/>
      <c r="MAU153" s="377"/>
      <c r="MAV153" s="377"/>
      <c r="MAW153" s="377"/>
      <c r="MAX153" s="377"/>
      <c r="MAY153" s="377"/>
      <c r="MAZ153" s="377"/>
      <c r="MBA153" s="377"/>
      <c r="MBB153" s="377"/>
      <c r="MBC153" s="377"/>
      <c r="MBD153" s="377"/>
      <c r="MBE153" s="377"/>
      <c r="MBF153" s="377"/>
      <c r="MBG153" s="377"/>
      <c r="MBH153" s="377"/>
      <c r="MBI153" s="377"/>
      <c r="MBJ153" s="377"/>
      <c r="MBK153" s="377"/>
      <c r="MBL153" s="377"/>
      <c r="MBM153" s="377"/>
      <c r="MBN153" s="377"/>
      <c r="MBO153" s="377"/>
      <c r="MBP153" s="377"/>
      <c r="MBQ153" s="377"/>
      <c r="MBR153" s="377"/>
      <c r="MBS153" s="377"/>
      <c r="MBT153" s="377"/>
      <c r="MBU153" s="377"/>
      <c r="MBV153" s="377"/>
      <c r="MBW153" s="377"/>
      <c r="MBX153" s="377"/>
      <c r="MBY153" s="377"/>
      <c r="MBZ153" s="377"/>
      <c r="MCA153" s="377"/>
      <c r="MCB153" s="377"/>
      <c r="MCC153" s="377"/>
      <c r="MCD153" s="377"/>
      <c r="MCE153" s="377"/>
      <c r="MCF153" s="377"/>
      <c r="MCG153" s="377"/>
      <c r="MCH153" s="377"/>
      <c r="MCI153" s="377"/>
      <c r="MCJ153" s="377"/>
      <c r="MCK153" s="377"/>
      <c r="MCL153" s="377"/>
      <c r="MCM153" s="377"/>
      <c r="MCN153" s="377"/>
      <c r="MCO153" s="377"/>
      <c r="MCP153" s="377"/>
      <c r="MCQ153" s="377"/>
      <c r="MCR153" s="377"/>
      <c r="MCS153" s="377"/>
      <c r="MCT153" s="377"/>
      <c r="MCU153" s="377"/>
      <c r="MCV153" s="377"/>
      <c r="MCW153" s="377"/>
      <c r="MCX153" s="377"/>
      <c r="MCY153" s="377"/>
      <c r="MCZ153" s="377"/>
      <c r="MDA153" s="377"/>
      <c r="MDB153" s="377"/>
      <c r="MDC153" s="377"/>
      <c r="MDD153" s="377"/>
      <c r="MDE153" s="377"/>
      <c r="MDF153" s="377"/>
      <c r="MDG153" s="377"/>
      <c r="MDH153" s="377"/>
      <c r="MDI153" s="377"/>
      <c r="MDJ153" s="377"/>
      <c r="MDK153" s="377"/>
      <c r="MDL153" s="377"/>
      <c r="MDM153" s="377"/>
      <c r="MDN153" s="377"/>
      <c r="MDO153" s="377"/>
      <c r="MDP153" s="377"/>
      <c r="MDQ153" s="377"/>
      <c r="MDR153" s="377"/>
      <c r="MDS153" s="377"/>
      <c r="MDT153" s="377"/>
      <c r="MDU153" s="377"/>
      <c r="MDV153" s="377"/>
      <c r="MDW153" s="377"/>
      <c r="MDX153" s="377"/>
      <c r="MDY153" s="377"/>
      <c r="MDZ153" s="377"/>
      <c r="MEA153" s="377"/>
      <c r="MEB153" s="377"/>
      <c r="MEC153" s="377"/>
      <c r="MED153" s="377"/>
      <c r="MEE153" s="377"/>
      <c r="MEF153" s="377"/>
      <c r="MEG153" s="377"/>
      <c r="MEH153" s="377"/>
      <c r="MEI153" s="377"/>
      <c r="MEJ153" s="377"/>
      <c r="MEK153" s="377"/>
      <c r="MEL153" s="377"/>
      <c r="MEM153" s="377"/>
      <c r="MEN153" s="377"/>
      <c r="MEO153" s="377"/>
      <c r="MEP153" s="377"/>
      <c r="MEQ153" s="377"/>
      <c r="MER153" s="377"/>
      <c r="MES153" s="377"/>
      <c r="MET153" s="377"/>
      <c r="MEU153" s="377"/>
      <c r="MEV153" s="377"/>
      <c r="MEW153" s="377"/>
      <c r="MEX153" s="377"/>
      <c r="MEY153" s="377"/>
      <c r="MEZ153" s="377"/>
      <c r="MFA153" s="377"/>
      <c r="MFB153" s="377"/>
      <c r="MFC153" s="377"/>
      <c r="MFD153" s="377"/>
      <c r="MFE153" s="377"/>
      <c r="MFF153" s="377"/>
      <c r="MFG153" s="377"/>
      <c r="MFH153" s="377"/>
      <c r="MFI153" s="377"/>
      <c r="MFJ153" s="377"/>
      <c r="MFK153" s="377"/>
      <c r="MFL153" s="377"/>
      <c r="MFM153" s="377"/>
      <c r="MFN153" s="377"/>
      <c r="MFP153" s="377"/>
      <c r="MFQ153" s="377"/>
      <c r="MFR153" s="377"/>
      <c r="MFS153" s="377"/>
      <c r="MFT153" s="377"/>
      <c r="MFU153" s="377"/>
      <c r="MFV153" s="377"/>
      <c r="MFW153" s="377"/>
      <c r="MFX153" s="377"/>
      <c r="MFY153" s="377"/>
      <c r="MFZ153" s="377"/>
      <c r="MGA153" s="377"/>
      <c r="MGB153" s="377"/>
      <c r="MGC153" s="377"/>
      <c r="MGD153" s="377"/>
      <c r="MGE153" s="377"/>
      <c r="MGF153" s="377"/>
      <c r="MGG153" s="377"/>
      <c r="MGH153" s="377"/>
      <c r="MGI153" s="377"/>
      <c r="MGJ153" s="377"/>
      <c r="MGK153" s="377"/>
      <c r="MGL153" s="377"/>
      <c r="MGM153" s="377"/>
      <c r="MGN153" s="377"/>
      <c r="MGO153" s="377"/>
      <c r="MGP153" s="377"/>
      <c r="MGQ153" s="377"/>
      <c r="MGR153" s="377"/>
      <c r="MGS153" s="377"/>
      <c r="MGT153" s="377"/>
      <c r="MGU153" s="377"/>
      <c r="MGV153" s="377"/>
      <c r="MGW153" s="377"/>
      <c r="MGX153" s="377"/>
      <c r="MGY153" s="377"/>
      <c r="MGZ153" s="377"/>
      <c r="MHA153" s="377"/>
      <c r="MHB153" s="377"/>
      <c r="MHC153" s="377"/>
      <c r="MHD153" s="377"/>
      <c r="MHE153" s="377"/>
      <c r="MHF153" s="377"/>
      <c r="MHG153" s="377"/>
      <c r="MHH153" s="377"/>
      <c r="MHI153" s="377"/>
      <c r="MHJ153" s="377"/>
      <c r="MHK153" s="377"/>
      <c r="MHL153" s="377"/>
      <c r="MHM153" s="377"/>
      <c r="MHN153" s="377"/>
      <c r="MHO153" s="377"/>
      <c r="MHP153" s="377"/>
      <c r="MHQ153" s="377"/>
      <c r="MHR153" s="377"/>
      <c r="MHS153" s="377"/>
      <c r="MHT153" s="377"/>
      <c r="MHU153" s="377"/>
      <c r="MHV153" s="377"/>
      <c r="MHW153" s="377"/>
      <c r="MHX153" s="377"/>
      <c r="MHY153" s="377"/>
      <c r="MHZ153" s="377"/>
      <c r="MIA153" s="377"/>
      <c r="MIB153" s="377"/>
      <c r="MIC153" s="377"/>
      <c r="MID153" s="377"/>
      <c r="MIE153" s="377"/>
      <c r="MIF153" s="377"/>
      <c r="MIG153" s="377"/>
      <c r="MIH153" s="377"/>
      <c r="MII153" s="377"/>
      <c r="MIJ153" s="377"/>
      <c r="MIK153" s="377"/>
      <c r="MIL153" s="377"/>
      <c r="MIM153" s="377"/>
      <c r="MIN153" s="377"/>
      <c r="MIO153" s="377"/>
      <c r="MIP153" s="377"/>
      <c r="MIQ153" s="377"/>
      <c r="MIR153" s="377"/>
      <c r="MIS153" s="377"/>
      <c r="MIT153" s="377"/>
      <c r="MIU153" s="377"/>
      <c r="MIV153" s="377"/>
      <c r="MIW153" s="377"/>
      <c r="MIX153" s="377"/>
      <c r="MIY153" s="377"/>
      <c r="MIZ153" s="377"/>
      <c r="MJA153" s="377"/>
      <c r="MJB153" s="377"/>
      <c r="MJC153" s="377"/>
      <c r="MJD153" s="377"/>
      <c r="MJE153" s="377"/>
      <c r="MJF153" s="377"/>
      <c r="MJG153" s="377"/>
      <c r="MJH153" s="377"/>
      <c r="MJI153" s="377"/>
      <c r="MJJ153" s="377"/>
      <c r="MJK153" s="377"/>
      <c r="MJL153" s="377"/>
      <c r="MJM153" s="377"/>
      <c r="MJN153" s="377"/>
      <c r="MJO153" s="377"/>
      <c r="MJP153" s="377"/>
      <c r="MJQ153" s="377"/>
      <c r="MJR153" s="377"/>
      <c r="MJS153" s="377"/>
      <c r="MJT153" s="377"/>
      <c r="MJU153" s="377"/>
      <c r="MJV153" s="377"/>
      <c r="MJW153" s="377"/>
      <c r="MJX153" s="377"/>
      <c r="MJY153" s="377"/>
      <c r="MJZ153" s="377"/>
      <c r="MKA153" s="377"/>
      <c r="MKB153" s="377"/>
      <c r="MKC153" s="377"/>
      <c r="MKD153" s="377"/>
      <c r="MKE153" s="377"/>
      <c r="MKF153" s="377"/>
      <c r="MKG153" s="377"/>
      <c r="MKH153" s="377"/>
      <c r="MKI153" s="377"/>
      <c r="MKJ153" s="377"/>
      <c r="MKK153" s="377"/>
      <c r="MKL153" s="377"/>
      <c r="MKM153" s="377"/>
      <c r="MKN153" s="377"/>
      <c r="MKO153" s="377"/>
      <c r="MKP153" s="377"/>
      <c r="MKQ153" s="377"/>
      <c r="MKR153" s="377"/>
      <c r="MKS153" s="377"/>
      <c r="MKT153" s="377"/>
      <c r="MKU153" s="377"/>
      <c r="MKV153" s="377"/>
      <c r="MKW153" s="377"/>
      <c r="MKX153" s="377"/>
      <c r="MKY153" s="377"/>
      <c r="MKZ153" s="377"/>
      <c r="MLA153" s="377"/>
      <c r="MLB153" s="377"/>
      <c r="MLC153" s="377"/>
      <c r="MLD153" s="377"/>
      <c r="MLE153" s="377"/>
      <c r="MLF153" s="377"/>
      <c r="MLG153" s="377"/>
      <c r="MLH153" s="377"/>
      <c r="MLI153" s="377"/>
      <c r="MLJ153" s="377"/>
      <c r="MLK153" s="377"/>
      <c r="MLL153" s="377"/>
      <c r="MLM153" s="377"/>
      <c r="MLN153" s="377"/>
      <c r="MLO153" s="377"/>
      <c r="MLP153" s="377"/>
      <c r="MLQ153" s="377"/>
      <c r="MLR153" s="377"/>
      <c r="MLS153" s="377"/>
      <c r="MLT153" s="377"/>
      <c r="MLU153" s="377"/>
      <c r="MLV153" s="377"/>
      <c r="MLW153" s="377"/>
      <c r="MLX153" s="377"/>
      <c r="MLY153" s="377"/>
      <c r="MLZ153" s="377"/>
      <c r="MMA153" s="377"/>
      <c r="MMB153" s="377"/>
      <c r="MMC153" s="377"/>
      <c r="MMD153" s="377"/>
      <c r="MME153" s="377"/>
      <c r="MMF153" s="377"/>
      <c r="MMG153" s="377"/>
      <c r="MMH153" s="377"/>
      <c r="MMI153" s="377"/>
      <c r="MMJ153" s="377"/>
      <c r="MMK153" s="377"/>
      <c r="MML153" s="377"/>
      <c r="MMM153" s="377"/>
      <c r="MMN153" s="377"/>
      <c r="MMO153" s="377"/>
      <c r="MMP153" s="377"/>
      <c r="MMQ153" s="377"/>
      <c r="MMR153" s="377"/>
      <c r="MMS153" s="377"/>
      <c r="MMT153" s="377"/>
      <c r="MMU153" s="377"/>
      <c r="MMV153" s="377"/>
      <c r="MMW153" s="377"/>
      <c r="MMX153" s="377"/>
      <c r="MMY153" s="377"/>
      <c r="MMZ153" s="377"/>
      <c r="MNA153" s="377"/>
      <c r="MNB153" s="377"/>
      <c r="MNC153" s="377"/>
      <c r="MND153" s="377"/>
      <c r="MNE153" s="377"/>
      <c r="MNF153" s="377"/>
      <c r="MNG153" s="377"/>
      <c r="MNH153" s="377"/>
      <c r="MNI153" s="377"/>
      <c r="MNJ153" s="377"/>
      <c r="MNK153" s="377"/>
      <c r="MNL153" s="377"/>
      <c r="MNM153" s="377"/>
      <c r="MNN153" s="377"/>
      <c r="MNO153" s="377"/>
      <c r="MNP153" s="377"/>
      <c r="MNQ153" s="377"/>
      <c r="MNR153" s="377"/>
      <c r="MNS153" s="377"/>
      <c r="MNT153" s="377"/>
      <c r="MNU153" s="377"/>
      <c r="MNV153" s="377"/>
      <c r="MNW153" s="377"/>
      <c r="MNX153" s="377"/>
      <c r="MNY153" s="377"/>
      <c r="MNZ153" s="377"/>
      <c r="MOA153" s="377"/>
      <c r="MOB153" s="377"/>
      <c r="MOC153" s="377"/>
      <c r="MOD153" s="377"/>
      <c r="MOE153" s="377"/>
      <c r="MOF153" s="377"/>
      <c r="MOG153" s="377"/>
      <c r="MOH153" s="377"/>
      <c r="MOI153" s="377"/>
      <c r="MOJ153" s="377"/>
      <c r="MOK153" s="377"/>
      <c r="MOL153" s="377"/>
      <c r="MOM153" s="377"/>
      <c r="MON153" s="377"/>
      <c r="MOO153" s="377"/>
      <c r="MOP153" s="377"/>
      <c r="MOQ153" s="377"/>
      <c r="MOR153" s="377"/>
      <c r="MOS153" s="377"/>
      <c r="MOT153" s="377"/>
      <c r="MOU153" s="377"/>
      <c r="MOV153" s="377"/>
      <c r="MOW153" s="377"/>
      <c r="MOX153" s="377"/>
      <c r="MOY153" s="377"/>
      <c r="MOZ153" s="377"/>
      <c r="MPA153" s="377"/>
      <c r="MPB153" s="377"/>
      <c r="MPC153" s="377"/>
      <c r="MPD153" s="377"/>
      <c r="MPE153" s="377"/>
      <c r="MPF153" s="377"/>
      <c r="MPG153" s="377"/>
      <c r="MPH153" s="377"/>
      <c r="MPI153" s="377"/>
      <c r="MPJ153" s="377"/>
      <c r="MPL153" s="377"/>
      <c r="MPM153" s="377"/>
      <c r="MPN153" s="377"/>
      <c r="MPO153" s="377"/>
      <c r="MPP153" s="377"/>
      <c r="MPQ153" s="377"/>
      <c r="MPR153" s="377"/>
      <c r="MPS153" s="377"/>
      <c r="MPT153" s="377"/>
      <c r="MPU153" s="377"/>
      <c r="MPV153" s="377"/>
      <c r="MPW153" s="377"/>
      <c r="MPX153" s="377"/>
      <c r="MPY153" s="377"/>
      <c r="MPZ153" s="377"/>
      <c r="MQA153" s="377"/>
      <c r="MQB153" s="377"/>
      <c r="MQC153" s="377"/>
      <c r="MQD153" s="377"/>
      <c r="MQE153" s="377"/>
      <c r="MQF153" s="377"/>
      <c r="MQG153" s="377"/>
      <c r="MQH153" s="377"/>
      <c r="MQI153" s="377"/>
      <c r="MQJ153" s="377"/>
      <c r="MQK153" s="377"/>
      <c r="MQL153" s="377"/>
      <c r="MQM153" s="377"/>
      <c r="MQN153" s="377"/>
      <c r="MQO153" s="377"/>
      <c r="MQP153" s="377"/>
      <c r="MQQ153" s="377"/>
      <c r="MQR153" s="377"/>
      <c r="MQS153" s="377"/>
      <c r="MQT153" s="377"/>
      <c r="MQU153" s="377"/>
      <c r="MQV153" s="377"/>
      <c r="MQW153" s="377"/>
      <c r="MQX153" s="377"/>
      <c r="MQY153" s="377"/>
      <c r="MQZ153" s="377"/>
      <c r="MRA153" s="377"/>
      <c r="MRB153" s="377"/>
      <c r="MRC153" s="377"/>
      <c r="MRD153" s="377"/>
      <c r="MRE153" s="377"/>
      <c r="MRF153" s="377"/>
      <c r="MRG153" s="377"/>
      <c r="MRH153" s="377"/>
      <c r="MRI153" s="377"/>
      <c r="MRJ153" s="377"/>
      <c r="MRK153" s="377"/>
      <c r="MRL153" s="377"/>
      <c r="MRM153" s="377"/>
      <c r="MRN153" s="377"/>
      <c r="MRO153" s="377"/>
      <c r="MRP153" s="377"/>
      <c r="MRQ153" s="377"/>
      <c r="MRR153" s="377"/>
      <c r="MRS153" s="377"/>
      <c r="MRT153" s="377"/>
      <c r="MRU153" s="377"/>
      <c r="MRV153" s="377"/>
      <c r="MRW153" s="377"/>
      <c r="MRX153" s="377"/>
      <c r="MRY153" s="377"/>
      <c r="MRZ153" s="377"/>
      <c r="MSA153" s="377"/>
      <c r="MSB153" s="377"/>
      <c r="MSC153" s="377"/>
      <c r="MSD153" s="377"/>
      <c r="MSE153" s="377"/>
      <c r="MSF153" s="377"/>
      <c r="MSG153" s="377"/>
      <c r="MSH153" s="377"/>
      <c r="MSI153" s="377"/>
      <c r="MSJ153" s="377"/>
      <c r="MSK153" s="377"/>
      <c r="MSL153" s="377"/>
      <c r="MSM153" s="377"/>
      <c r="MSN153" s="377"/>
      <c r="MSO153" s="377"/>
      <c r="MSP153" s="377"/>
      <c r="MSQ153" s="377"/>
      <c r="MSR153" s="377"/>
      <c r="MSS153" s="377"/>
      <c r="MST153" s="377"/>
      <c r="MSU153" s="377"/>
      <c r="MSV153" s="377"/>
      <c r="MSW153" s="377"/>
      <c r="MSX153" s="377"/>
      <c r="MSY153" s="377"/>
      <c r="MSZ153" s="377"/>
      <c r="MTA153" s="377"/>
      <c r="MTB153" s="377"/>
      <c r="MTC153" s="377"/>
      <c r="MTD153" s="377"/>
      <c r="MTE153" s="377"/>
      <c r="MTF153" s="377"/>
      <c r="MTG153" s="377"/>
      <c r="MTH153" s="377"/>
      <c r="MTI153" s="377"/>
      <c r="MTJ153" s="377"/>
      <c r="MTK153" s="377"/>
      <c r="MTL153" s="377"/>
      <c r="MTM153" s="377"/>
      <c r="MTN153" s="377"/>
      <c r="MTO153" s="377"/>
      <c r="MTP153" s="377"/>
      <c r="MTQ153" s="377"/>
      <c r="MTR153" s="377"/>
      <c r="MTS153" s="377"/>
      <c r="MTT153" s="377"/>
      <c r="MTU153" s="377"/>
      <c r="MTV153" s="377"/>
      <c r="MTW153" s="377"/>
      <c r="MTX153" s="377"/>
      <c r="MTY153" s="377"/>
      <c r="MTZ153" s="377"/>
      <c r="MUA153" s="377"/>
      <c r="MUB153" s="377"/>
      <c r="MUC153" s="377"/>
      <c r="MUD153" s="377"/>
      <c r="MUE153" s="377"/>
      <c r="MUF153" s="377"/>
      <c r="MUG153" s="377"/>
      <c r="MUH153" s="377"/>
      <c r="MUI153" s="377"/>
      <c r="MUJ153" s="377"/>
      <c r="MUK153" s="377"/>
      <c r="MUL153" s="377"/>
      <c r="MUM153" s="377"/>
      <c r="MUN153" s="377"/>
      <c r="MUO153" s="377"/>
      <c r="MUP153" s="377"/>
      <c r="MUQ153" s="377"/>
      <c r="MUR153" s="377"/>
      <c r="MUS153" s="377"/>
      <c r="MUT153" s="377"/>
      <c r="MUU153" s="377"/>
      <c r="MUV153" s="377"/>
      <c r="MUW153" s="377"/>
      <c r="MUX153" s="377"/>
      <c r="MUY153" s="377"/>
      <c r="MUZ153" s="377"/>
      <c r="MVA153" s="377"/>
      <c r="MVB153" s="377"/>
      <c r="MVC153" s="377"/>
      <c r="MVD153" s="377"/>
      <c r="MVE153" s="377"/>
      <c r="MVF153" s="377"/>
      <c r="MVG153" s="377"/>
      <c r="MVH153" s="377"/>
      <c r="MVI153" s="377"/>
      <c r="MVJ153" s="377"/>
      <c r="MVK153" s="377"/>
      <c r="MVL153" s="377"/>
      <c r="MVM153" s="377"/>
      <c r="MVN153" s="377"/>
      <c r="MVO153" s="377"/>
      <c r="MVP153" s="377"/>
      <c r="MVQ153" s="377"/>
      <c r="MVR153" s="377"/>
      <c r="MVS153" s="377"/>
      <c r="MVT153" s="377"/>
      <c r="MVU153" s="377"/>
      <c r="MVV153" s="377"/>
      <c r="MVW153" s="377"/>
      <c r="MVX153" s="377"/>
      <c r="MVY153" s="377"/>
      <c r="MVZ153" s="377"/>
      <c r="MWA153" s="377"/>
      <c r="MWB153" s="377"/>
      <c r="MWC153" s="377"/>
      <c r="MWD153" s="377"/>
      <c r="MWE153" s="377"/>
      <c r="MWF153" s="377"/>
      <c r="MWG153" s="377"/>
      <c r="MWH153" s="377"/>
      <c r="MWI153" s="377"/>
      <c r="MWJ153" s="377"/>
      <c r="MWK153" s="377"/>
      <c r="MWL153" s="377"/>
      <c r="MWM153" s="377"/>
      <c r="MWN153" s="377"/>
      <c r="MWO153" s="377"/>
      <c r="MWP153" s="377"/>
      <c r="MWQ153" s="377"/>
      <c r="MWR153" s="377"/>
      <c r="MWS153" s="377"/>
      <c r="MWT153" s="377"/>
      <c r="MWU153" s="377"/>
      <c r="MWV153" s="377"/>
      <c r="MWW153" s="377"/>
      <c r="MWX153" s="377"/>
      <c r="MWY153" s="377"/>
      <c r="MWZ153" s="377"/>
      <c r="MXA153" s="377"/>
      <c r="MXB153" s="377"/>
      <c r="MXC153" s="377"/>
      <c r="MXD153" s="377"/>
      <c r="MXE153" s="377"/>
      <c r="MXF153" s="377"/>
      <c r="MXG153" s="377"/>
      <c r="MXH153" s="377"/>
      <c r="MXI153" s="377"/>
      <c r="MXJ153" s="377"/>
      <c r="MXK153" s="377"/>
      <c r="MXL153" s="377"/>
      <c r="MXM153" s="377"/>
      <c r="MXN153" s="377"/>
      <c r="MXO153" s="377"/>
      <c r="MXP153" s="377"/>
      <c r="MXQ153" s="377"/>
      <c r="MXR153" s="377"/>
      <c r="MXS153" s="377"/>
      <c r="MXT153" s="377"/>
      <c r="MXU153" s="377"/>
      <c r="MXV153" s="377"/>
      <c r="MXW153" s="377"/>
      <c r="MXX153" s="377"/>
      <c r="MXY153" s="377"/>
      <c r="MXZ153" s="377"/>
      <c r="MYA153" s="377"/>
      <c r="MYB153" s="377"/>
      <c r="MYC153" s="377"/>
      <c r="MYD153" s="377"/>
      <c r="MYE153" s="377"/>
      <c r="MYF153" s="377"/>
      <c r="MYG153" s="377"/>
      <c r="MYH153" s="377"/>
      <c r="MYI153" s="377"/>
      <c r="MYJ153" s="377"/>
      <c r="MYK153" s="377"/>
      <c r="MYL153" s="377"/>
      <c r="MYM153" s="377"/>
      <c r="MYN153" s="377"/>
      <c r="MYO153" s="377"/>
      <c r="MYP153" s="377"/>
      <c r="MYQ153" s="377"/>
      <c r="MYR153" s="377"/>
      <c r="MYS153" s="377"/>
      <c r="MYT153" s="377"/>
      <c r="MYU153" s="377"/>
      <c r="MYV153" s="377"/>
      <c r="MYW153" s="377"/>
      <c r="MYX153" s="377"/>
      <c r="MYY153" s="377"/>
      <c r="MYZ153" s="377"/>
      <c r="MZA153" s="377"/>
      <c r="MZB153" s="377"/>
      <c r="MZC153" s="377"/>
      <c r="MZD153" s="377"/>
      <c r="MZE153" s="377"/>
      <c r="MZF153" s="377"/>
      <c r="MZH153" s="377"/>
      <c r="MZI153" s="377"/>
      <c r="MZJ153" s="377"/>
      <c r="MZK153" s="377"/>
      <c r="MZL153" s="377"/>
      <c r="MZM153" s="377"/>
      <c r="MZN153" s="377"/>
      <c r="MZO153" s="377"/>
      <c r="MZP153" s="377"/>
      <c r="MZQ153" s="377"/>
      <c r="MZR153" s="377"/>
      <c r="MZS153" s="377"/>
      <c r="MZT153" s="377"/>
      <c r="MZU153" s="377"/>
      <c r="MZV153" s="377"/>
      <c r="MZW153" s="377"/>
      <c r="MZX153" s="377"/>
      <c r="MZY153" s="377"/>
      <c r="MZZ153" s="377"/>
      <c r="NAA153" s="377"/>
      <c r="NAB153" s="377"/>
      <c r="NAC153" s="377"/>
      <c r="NAD153" s="377"/>
      <c r="NAE153" s="377"/>
      <c r="NAF153" s="377"/>
      <c r="NAG153" s="377"/>
      <c r="NAH153" s="377"/>
      <c r="NAI153" s="377"/>
      <c r="NAJ153" s="377"/>
      <c r="NAK153" s="377"/>
      <c r="NAL153" s="377"/>
      <c r="NAM153" s="377"/>
      <c r="NAN153" s="377"/>
      <c r="NAO153" s="377"/>
      <c r="NAP153" s="377"/>
      <c r="NAQ153" s="377"/>
      <c r="NAR153" s="377"/>
      <c r="NAS153" s="377"/>
      <c r="NAT153" s="377"/>
      <c r="NAU153" s="377"/>
      <c r="NAV153" s="377"/>
      <c r="NAW153" s="377"/>
      <c r="NAX153" s="377"/>
      <c r="NAY153" s="377"/>
      <c r="NAZ153" s="377"/>
      <c r="NBA153" s="377"/>
      <c r="NBB153" s="377"/>
      <c r="NBC153" s="377"/>
      <c r="NBD153" s="377"/>
      <c r="NBE153" s="377"/>
      <c r="NBF153" s="377"/>
      <c r="NBG153" s="377"/>
      <c r="NBH153" s="377"/>
      <c r="NBI153" s="377"/>
      <c r="NBJ153" s="377"/>
      <c r="NBK153" s="377"/>
      <c r="NBL153" s="377"/>
      <c r="NBM153" s="377"/>
      <c r="NBN153" s="377"/>
      <c r="NBO153" s="377"/>
      <c r="NBP153" s="377"/>
      <c r="NBQ153" s="377"/>
      <c r="NBR153" s="377"/>
      <c r="NBS153" s="377"/>
      <c r="NBT153" s="377"/>
      <c r="NBU153" s="377"/>
      <c r="NBV153" s="377"/>
      <c r="NBW153" s="377"/>
      <c r="NBX153" s="377"/>
      <c r="NBY153" s="377"/>
      <c r="NBZ153" s="377"/>
      <c r="NCA153" s="377"/>
      <c r="NCB153" s="377"/>
      <c r="NCC153" s="377"/>
      <c r="NCD153" s="377"/>
      <c r="NCE153" s="377"/>
      <c r="NCF153" s="377"/>
      <c r="NCG153" s="377"/>
      <c r="NCH153" s="377"/>
      <c r="NCI153" s="377"/>
      <c r="NCJ153" s="377"/>
      <c r="NCK153" s="377"/>
      <c r="NCL153" s="377"/>
      <c r="NCM153" s="377"/>
      <c r="NCN153" s="377"/>
      <c r="NCO153" s="377"/>
      <c r="NCP153" s="377"/>
      <c r="NCQ153" s="377"/>
      <c r="NCR153" s="377"/>
      <c r="NCS153" s="377"/>
      <c r="NCT153" s="377"/>
      <c r="NCU153" s="377"/>
      <c r="NCV153" s="377"/>
      <c r="NCW153" s="377"/>
      <c r="NCX153" s="377"/>
      <c r="NCY153" s="377"/>
      <c r="NCZ153" s="377"/>
      <c r="NDA153" s="377"/>
      <c r="NDB153" s="377"/>
      <c r="NDC153" s="377"/>
      <c r="NDD153" s="377"/>
      <c r="NDE153" s="377"/>
      <c r="NDF153" s="377"/>
      <c r="NDG153" s="377"/>
      <c r="NDH153" s="377"/>
      <c r="NDI153" s="377"/>
      <c r="NDJ153" s="377"/>
      <c r="NDK153" s="377"/>
      <c r="NDL153" s="377"/>
      <c r="NDM153" s="377"/>
      <c r="NDN153" s="377"/>
      <c r="NDO153" s="377"/>
      <c r="NDP153" s="377"/>
      <c r="NDQ153" s="377"/>
      <c r="NDR153" s="377"/>
      <c r="NDS153" s="377"/>
      <c r="NDT153" s="377"/>
      <c r="NDU153" s="377"/>
      <c r="NDV153" s="377"/>
      <c r="NDW153" s="377"/>
      <c r="NDX153" s="377"/>
      <c r="NDY153" s="377"/>
      <c r="NDZ153" s="377"/>
      <c r="NEA153" s="377"/>
      <c r="NEB153" s="377"/>
      <c r="NEC153" s="377"/>
      <c r="NED153" s="377"/>
      <c r="NEE153" s="377"/>
      <c r="NEF153" s="377"/>
      <c r="NEG153" s="377"/>
      <c r="NEH153" s="377"/>
      <c r="NEI153" s="377"/>
      <c r="NEJ153" s="377"/>
      <c r="NEK153" s="377"/>
      <c r="NEL153" s="377"/>
      <c r="NEM153" s="377"/>
      <c r="NEN153" s="377"/>
      <c r="NEO153" s="377"/>
      <c r="NEP153" s="377"/>
      <c r="NEQ153" s="377"/>
      <c r="NER153" s="377"/>
      <c r="NES153" s="377"/>
      <c r="NET153" s="377"/>
      <c r="NEU153" s="377"/>
      <c r="NEV153" s="377"/>
      <c r="NEW153" s="377"/>
      <c r="NEX153" s="377"/>
      <c r="NEY153" s="377"/>
      <c r="NEZ153" s="377"/>
      <c r="NFA153" s="377"/>
      <c r="NFB153" s="377"/>
      <c r="NFC153" s="377"/>
      <c r="NFD153" s="377"/>
      <c r="NFE153" s="377"/>
      <c r="NFF153" s="377"/>
      <c r="NFG153" s="377"/>
      <c r="NFH153" s="377"/>
      <c r="NFI153" s="377"/>
      <c r="NFJ153" s="377"/>
      <c r="NFK153" s="377"/>
      <c r="NFL153" s="377"/>
      <c r="NFM153" s="377"/>
      <c r="NFN153" s="377"/>
      <c r="NFO153" s="377"/>
      <c r="NFP153" s="377"/>
      <c r="NFQ153" s="377"/>
      <c r="NFR153" s="377"/>
      <c r="NFS153" s="377"/>
      <c r="NFT153" s="377"/>
      <c r="NFU153" s="377"/>
      <c r="NFV153" s="377"/>
      <c r="NFW153" s="377"/>
      <c r="NFX153" s="377"/>
      <c r="NFY153" s="377"/>
      <c r="NFZ153" s="377"/>
      <c r="NGA153" s="377"/>
      <c r="NGB153" s="377"/>
      <c r="NGC153" s="377"/>
      <c r="NGD153" s="377"/>
      <c r="NGE153" s="377"/>
      <c r="NGF153" s="377"/>
      <c r="NGG153" s="377"/>
      <c r="NGH153" s="377"/>
      <c r="NGI153" s="377"/>
      <c r="NGJ153" s="377"/>
      <c r="NGK153" s="377"/>
      <c r="NGL153" s="377"/>
      <c r="NGM153" s="377"/>
      <c r="NGN153" s="377"/>
      <c r="NGO153" s="377"/>
      <c r="NGP153" s="377"/>
      <c r="NGQ153" s="377"/>
      <c r="NGR153" s="377"/>
      <c r="NGS153" s="377"/>
      <c r="NGT153" s="377"/>
      <c r="NGU153" s="377"/>
      <c r="NGV153" s="377"/>
      <c r="NGW153" s="377"/>
      <c r="NGX153" s="377"/>
      <c r="NGY153" s="377"/>
      <c r="NGZ153" s="377"/>
      <c r="NHA153" s="377"/>
      <c r="NHB153" s="377"/>
      <c r="NHC153" s="377"/>
      <c r="NHD153" s="377"/>
      <c r="NHE153" s="377"/>
      <c r="NHF153" s="377"/>
      <c r="NHG153" s="377"/>
      <c r="NHH153" s="377"/>
      <c r="NHI153" s="377"/>
      <c r="NHJ153" s="377"/>
      <c r="NHK153" s="377"/>
      <c r="NHL153" s="377"/>
      <c r="NHM153" s="377"/>
      <c r="NHN153" s="377"/>
      <c r="NHO153" s="377"/>
      <c r="NHP153" s="377"/>
      <c r="NHQ153" s="377"/>
      <c r="NHR153" s="377"/>
      <c r="NHS153" s="377"/>
      <c r="NHT153" s="377"/>
      <c r="NHU153" s="377"/>
      <c r="NHV153" s="377"/>
      <c r="NHW153" s="377"/>
      <c r="NHX153" s="377"/>
      <c r="NHY153" s="377"/>
      <c r="NHZ153" s="377"/>
      <c r="NIA153" s="377"/>
      <c r="NIB153" s="377"/>
      <c r="NIC153" s="377"/>
      <c r="NID153" s="377"/>
      <c r="NIE153" s="377"/>
      <c r="NIF153" s="377"/>
      <c r="NIG153" s="377"/>
      <c r="NIH153" s="377"/>
      <c r="NII153" s="377"/>
      <c r="NIJ153" s="377"/>
      <c r="NIK153" s="377"/>
      <c r="NIL153" s="377"/>
      <c r="NIM153" s="377"/>
      <c r="NIN153" s="377"/>
      <c r="NIO153" s="377"/>
      <c r="NIP153" s="377"/>
      <c r="NIQ153" s="377"/>
      <c r="NIR153" s="377"/>
      <c r="NIS153" s="377"/>
      <c r="NIT153" s="377"/>
      <c r="NIU153" s="377"/>
      <c r="NIV153" s="377"/>
      <c r="NIW153" s="377"/>
      <c r="NIX153" s="377"/>
      <c r="NIY153" s="377"/>
      <c r="NIZ153" s="377"/>
      <c r="NJA153" s="377"/>
      <c r="NJB153" s="377"/>
      <c r="NJD153" s="377"/>
      <c r="NJE153" s="377"/>
      <c r="NJF153" s="377"/>
      <c r="NJG153" s="377"/>
      <c r="NJH153" s="377"/>
      <c r="NJI153" s="377"/>
      <c r="NJJ153" s="377"/>
      <c r="NJK153" s="377"/>
      <c r="NJL153" s="377"/>
      <c r="NJM153" s="377"/>
      <c r="NJN153" s="377"/>
      <c r="NJO153" s="377"/>
      <c r="NJP153" s="377"/>
      <c r="NJQ153" s="377"/>
      <c r="NJR153" s="377"/>
      <c r="NJS153" s="377"/>
      <c r="NJT153" s="377"/>
      <c r="NJU153" s="377"/>
      <c r="NJV153" s="377"/>
      <c r="NJW153" s="377"/>
      <c r="NJX153" s="377"/>
      <c r="NJY153" s="377"/>
      <c r="NJZ153" s="377"/>
      <c r="NKA153" s="377"/>
      <c r="NKB153" s="377"/>
      <c r="NKC153" s="377"/>
      <c r="NKD153" s="377"/>
      <c r="NKE153" s="377"/>
      <c r="NKF153" s="377"/>
      <c r="NKG153" s="377"/>
      <c r="NKH153" s="377"/>
      <c r="NKI153" s="377"/>
      <c r="NKJ153" s="377"/>
      <c r="NKK153" s="377"/>
      <c r="NKL153" s="377"/>
      <c r="NKM153" s="377"/>
      <c r="NKN153" s="377"/>
      <c r="NKO153" s="377"/>
      <c r="NKP153" s="377"/>
      <c r="NKQ153" s="377"/>
      <c r="NKR153" s="377"/>
      <c r="NKS153" s="377"/>
      <c r="NKT153" s="377"/>
      <c r="NKU153" s="377"/>
      <c r="NKV153" s="377"/>
      <c r="NKW153" s="377"/>
      <c r="NKX153" s="377"/>
      <c r="NKY153" s="377"/>
      <c r="NKZ153" s="377"/>
      <c r="NLA153" s="377"/>
      <c r="NLB153" s="377"/>
      <c r="NLC153" s="377"/>
      <c r="NLD153" s="377"/>
      <c r="NLE153" s="377"/>
      <c r="NLF153" s="377"/>
      <c r="NLG153" s="377"/>
      <c r="NLH153" s="377"/>
      <c r="NLI153" s="377"/>
      <c r="NLJ153" s="377"/>
      <c r="NLK153" s="377"/>
      <c r="NLL153" s="377"/>
      <c r="NLM153" s="377"/>
      <c r="NLN153" s="377"/>
      <c r="NLO153" s="377"/>
      <c r="NLP153" s="377"/>
      <c r="NLQ153" s="377"/>
      <c r="NLR153" s="377"/>
      <c r="NLS153" s="377"/>
      <c r="NLT153" s="377"/>
      <c r="NLU153" s="377"/>
      <c r="NLV153" s="377"/>
      <c r="NLW153" s="377"/>
      <c r="NLX153" s="377"/>
      <c r="NLY153" s="377"/>
      <c r="NLZ153" s="377"/>
      <c r="NMA153" s="377"/>
      <c r="NMB153" s="377"/>
      <c r="NMC153" s="377"/>
      <c r="NMD153" s="377"/>
      <c r="NME153" s="377"/>
      <c r="NMF153" s="377"/>
      <c r="NMG153" s="377"/>
      <c r="NMH153" s="377"/>
      <c r="NMI153" s="377"/>
      <c r="NMJ153" s="377"/>
      <c r="NMK153" s="377"/>
      <c r="NML153" s="377"/>
      <c r="NMM153" s="377"/>
      <c r="NMN153" s="377"/>
      <c r="NMO153" s="377"/>
      <c r="NMP153" s="377"/>
      <c r="NMQ153" s="377"/>
      <c r="NMR153" s="377"/>
      <c r="NMS153" s="377"/>
      <c r="NMT153" s="377"/>
      <c r="NMU153" s="377"/>
      <c r="NMV153" s="377"/>
      <c r="NMW153" s="377"/>
      <c r="NMX153" s="377"/>
      <c r="NMY153" s="377"/>
      <c r="NMZ153" s="377"/>
      <c r="NNA153" s="377"/>
      <c r="NNB153" s="377"/>
      <c r="NNC153" s="377"/>
      <c r="NND153" s="377"/>
      <c r="NNE153" s="377"/>
      <c r="NNF153" s="377"/>
      <c r="NNG153" s="377"/>
      <c r="NNH153" s="377"/>
      <c r="NNI153" s="377"/>
      <c r="NNJ153" s="377"/>
      <c r="NNK153" s="377"/>
      <c r="NNL153" s="377"/>
      <c r="NNM153" s="377"/>
      <c r="NNN153" s="377"/>
      <c r="NNO153" s="377"/>
      <c r="NNP153" s="377"/>
      <c r="NNQ153" s="377"/>
      <c r="NNR153" s="377"/>
      <c r="NNS153" s="377"/>
      <c r="NNT153" s="377"/>
      <c r="NNU153" s="377"/>
      <c r="NNV153" s="377"/>
      <c r="NNW153" s="377"/>
      <c r="NNX153" s="377"/>
      <c r="NNY153" s="377"/>
      <c r="NNZ153" s="377"/>
      <c r="NOA153" s="377"/>
      <c r="NOB153" s="377"/>
      <c r="NOC153" s="377"/>
      <c r="NOD153" s="377"/>
      <c r="NOE153" s="377"/>
      <c r="NOF153" s="377"/>
      <c r="NOG153" s="377"/>
      <c r="NOH153" s="377"/>
      <c r="NOI153" s="377"/>
      <c r="NOJ153" s="377"/>
      <c r="NOK153" s="377"/>
      <c r="NOL153" s="377"/>
      <c r="NOM153" s="377"/>
      <c r="NON153" s="377"/>
      <c r="NOO153" s="377"/>
      <c r="NOP153" s="377"/>
      <c r="NOQ153" s="377"/>
      <c r="NOR153" s="377"/>
      <c r="NOS153" s="377"/>
      <c r="NOT153" s="377"/>
      <c r="NOU153" s="377"/>
      <c r="NOV153" s="377"/>
      <c r="NOW153" s="377"/>
      <c r="NOX153" s="377"/>
      <c r="NOY153" s="377"/>
      <c r="NOZ153" s="377"/>
      <c r="NPA153" s="377"/>
      <c r="NPB153" s="377"/>
      <c r="NPC153" s="377"/>
      <c r="NPD153" s="377"/>
      <c r="NPE153" s="377"/>
      <c r="NPF153" s="377"/>
      <c r="NPG153" s="377"/>
      <c r="NPH153" s="377"/>
      <c r="NPI153" s="377"/>
      <c r="NPJ153" s="377"/>
      <c r="NPK153" s="377"/>
      <c r="NPL153" s="377"/>
      <c r="NPM153" s="377"/>
      <c r="NPN153" s="377"/>
      <c r="NPO153" s="377"/>
      <c r="NPP153" s="377"/>
      <c r="NPQ153" s="377"/>
      <c r="NPR153" s="377"/>
      <c r="NPS153" s="377"/>
      <c r="NPT153" s="377"/>
      <c r="NPU153" s="377"/>
      <c r="NPV153" s="377"/>
      <c r="NPW153" s="377"/>
      <c r="NPX153" s="377"/>
      <c r="NPY153" s="377"/>
      <c r="NPZ153" s="377"/>
      <c r="NQA153" s="377"/>
      <c r="NQB153" s="377"/>
      <c r="NQC153" s="377"/>
      <c r="NQD153" s="377"/>
      <c r="NQE153" s="377"/>
      <c r="NQF153" s="377"/>
      <c r="NQG153" s="377"/>
      <c r="NQH153" s="377"/>
      <c r="NQI153" s="377"/>
      <c r="NQJ153" s="377"/>
      <c r="NQK153" s="377"/>
      <c r="NQL153" s="377"/>
      <c r="NQM153" s="377"/>
      <c r="NQN153" s="377"/>
      <c r="NQO153" s="377"/>
      <c r="NQP153" s="377"/>
      <c r="NQQ153" s="377"/>
      <c r="NQR153" s="377"/>
      <c r="NQS153" s="377"/>
      <c r="NQT153" s="377"/>
      <c r="NQU153" s="377"/>
      <c r="NQV153" s="377"/>
      <c r="NQW153" s="377"/>
      <c r="NQX153" s="377"/>
      <c r="NQY153" s="377"/>
      <c r="NQZ153" s="377"/>
      <c r="NRA153" s="377"/>
      <c r="NRB153" s="377"/>
      <c r="NRC153" s="377"/>
      <c r="NRD153" s="377"/>
      <c r="NRE153" s="377"/>
      <c r="NRF153" s="377"/>
      <c r="NRG153" s="377"/>
      <c r="NRH153" s="377"/>
      <c r="NRI153" s="377"/>
      <c r="NRJ153" s="377"/>
      <c r="NRK153" s="377"/>
      <c r="NRL153" s="377"/>
      <c r="NRM153" s="377"/>
      <c r="NRN153" s="377"/>
      <c r="NRO153" s="377"/>
      <c r="NRP153" s="377"/>
      <c r="NRQ153" s="377"/>
      <c r="NRR153" s="377"/>
      <c r="NRS153" s="377"/>
      <c r="NRT153" s="377"/>
      <c r="NRU153" s="377"/>
      <c r="NRV153" s="377"/>
      <c r="NRW153" s="377"/>
      <c r="NRX153" s="377"/>
      <c r="NRY153" s="377"/>
      <c r="NRZ153" s="377"/>
      <c r="NSA153" s="377"/>
      <c r="NSB153" s="377"/>
      <c r="NSC153" s="377"/>
      <c r="NSD153" s="377"/>
      <c r="NSE153" s="377"/>
      <c r="NSF153" s="377"/>
      <c r="NSG153" s="377"/>
      <c r="NSH153" s="377"/>
      <c r="NSI153" s="377"/>
      <c r="NSJ153" s="377"/>
      <c r="NSK153" s="377"/>
      <c r="NSL153" s="377"/>
      <c r="NSM153" s="377"/>
      <c r="NSN153" s="377"/>
      <c r="NSO153" s="377"/>
      <c r="NSP153" s="377"/>
      <c r="NSQ153" s="377"/>
      <c r="NSR153" s="377"/>
      <c r="NSS153" s="377"/>
      <c r="NST153" s="377"/>
      <c r="NSU153" s="377"/>
      <c r="NSV153" s="377"/>
      <c r="NSW153" s="377"/>
      <c r="NSX153" s="377"/>
      <c r="NSZ153" s="377"/>
      <c r="NTA153" s="377"/>
      <c r="NTB153" s="377"/>
      <c r="NTC153" s="377"/>
      <c r="NTD153" s="377"/>
      <c r="NTE153" s="377"/>
      <c r="NTF153" s="377"/>
      <c r="NTG153" s="377"/>
      <c r="NTH153" s="377"/>
      <c r="NTI153" s="377"/>
      <c r="NTJ153" s="377"/>
      <c r="NTK153" s="377"/>
      <c r="NTL153" s="377"/>
      <c r="NTM153" s="377"/>
      <c r="NTN153" s="377"/>
      <c r="NTO153" s="377"/>
      <c r="NTP153" s="377"/>
      <c r="NTQ153" s="377"/>
      <c r="NTR153" s="377"/>
      <c r="NTS153" s="377"/>
      <c r="NTT153" s="377"/>
      <c r="NTU153" s="377"/>
      <c r="NTV153" s="377"/>
      <c r="NTW153" s="377"/>
      <c r="NTX153" s="377"/>
      <c r="NTY153" s="377"/>
      <c r="NTZ153" s="377"/>
      <c r="NUA153" s="377"/>
      <c r="NUB153" s="377"/>
      <c r="NUC153" s="377"/>
      <c r="NUD153" s="377"/>
      <c r="NUE153" s="377"/>
      <c r="NUF153" s="377"/>
      <c r="NUG153" s="377"/>
      <c r="NUH153" s="377"/>
      <c r="NUI153" s="377"/>
      <c r="NUJ153" s="377"/>
      <c r="NUK153" s="377"/>
      <c r="NUL153" s="377"/>
      <c r="NUM153" s="377"/>
      <c r="NUN153" s="377"/>
      <c r="NUO153" s="377"/>
      <c r="NUP153" s="377"/>
      <c r="NUQ153" s="377"/>
      <c r="NUR153" s="377"/>
      <c r="NUS153" s="377"/>
      <c r="NUT153" s="377"/>
      <c r="NUU153" s="377"/>
      <c r="NUV153" s="377"/>
      <c r="NUW153" s="377"/>
      <c r="NUX153" s="377"/>
      <c r="NUY153" s="377"/>
      <c r="NUZ153" s="377"/>
      <c r="NVA153" s="377"/>
      <c r="NVB153" s="377"/>
      <c r="NVC153" s="377"/>
      <c r="NVD153" s="377"/>
      <c r="NVE153" s="377"/>
      <c r="NVF153" s="377"/>
      <c r="NVG153" s="377"/>
      <c r="NVH153" s="377"/>
      <c r="NVI153" s="377"/>
      <c r="NVJ153" s="377"/>
      <c r="NVK153" s="377"/>
      <c r="NVL153" s="377"/>
      <c r="NVM153" s="377"/>
      <c r="NVN153" s="377"/>
      <c r="NVO153" s="377"/>
      <c r="NVP153" s="377"/>
      <c r="NVQ153" s="377"/>
      <c r="NVR153" s="377"/>
      <c r="NVS153" s="377"/>
      <c r="NVT153" s="377"/>
      <c r="NVU153" s="377"/>
      <c r="NVV153" s="377"/>
      <c r="NVW153" s="377"/>
      <c r="NVX153" s="377"/>
      <c r="NVY153" s="377"/>
      <c r="NVZ153" s="377"/>
      <c r="NWA153" s="377"/>
      <c r="NWB153" s="377"/>
      <c r="NWC153" s="377"/>
      <c r="NWD153" s="377"/>
      <c r="NWE153" s="377"/>
      <c r="NWF153" s="377"/>
      <c r="NWG153" s="377"/>
      <c r="NWH153" s="377"/>
      <c r="NWI153" s="377"/>
      <c r="NWJ153" s="377"/>
      <c r="NWK153" s="377"/>
      <c r="NWL153" s="377"/>
      <c r="NWM153" s="377"/>
      <c r="NWN153" s="377"/>
      <c r="NWO153" s="377"/>
      <c r="NWP153" s="377"/>
      <c r="NWQ153" s="377"/>
      <c r="NWR153" s="377"/>
      <c r="NWS153" s="377"/>
      <c r="NWT153" s="377"/>
      <c r="NWU153" s="377"/>
      <c r="NWV153" s="377"/>
      <c r="NWW153" s="377"/>
      <c r="NWX153" s="377"/>
      <c r="NWY153" s="377"/>
      <c r="NWZ153" s="377"/>
      <c r="NXA153" s="377"/>
      <c r="NXB153" s="377"/>
      <c r="NXC153" s="377"/>
      <c r="NXD153" s="377"/>
      <c r="NXE153" s="377"/>
      <c r="NXF153" s="377"/>
      <c r="NXG153" s="377"/>
      <c r="NXH153" s="377"/>
      <c r="NXI153" s="377"/>
      <c r="NXJ153" s="377"/>
      <c r="NXK153" s="377"/>
      <c r="NXL153" s="377"/>
      <c r="NXM153" s="377"/>
      <c r="NXN153" s="377"/>
      <c r="NXO153" s="377"/>
      <c r="NXP153" s="377"/>
      <c r="NXQ153" s="377"/>
      <c r="NXR153" s="377"/>
      <c r="NXS153" s="377"/>
      <c r="NXT153" s="377"/>
      <c r="NXU153" s="377"/>
      <c r="NXV153" s="377"/>
      <c r="NXW153" s="377"/>
      <c r="NXX153" s="377"/>
      <c r="NXY153" s="377"/>
      <c r="NXZ153" s="377"/>
      <c r="NYA153" s="377"/>
      <c r="NYB153" s="377"/>
      <c r="NYC153" s="377"/>
      <c r="NYD153" s="377"/>
      <c r="NYE153" s="377"/>
      <c r="NYF153" s="377"/>
      <c r="NYG153" s="377"/>
      <c r="NYH153" s="377"/>
      <c r="NYI153" s="377"/>
      <c r="NYJ153" s="377"/>
      <c r="NYK153" s="377"/>
      <c r="NYL153" s="377"/>
      <c r="NYM153" s="377"/>
      <c r="NYN153" s="377"/>
      <c r="NYO153" s="377"/>
      <c r="NYP153" s="377"/>
      <c r="NYQ153" s="377"/>
      <c r="NYR153" s="377"/>
      <c r="NYS153" s="377"/>
      <c r="NYT153" s="377"/>
      <c r="NYU153" s="377"/>
      <c r="NYV153" s="377"/>
      <c r="NYW153" s="377"/>
      <c r="NYX153" s="377"/>
      <c r="NYY153" s="377"/>
      <c r="NYZ153" s="377"/>
      <c r="NZA153" s="377"/>
      <c r="NZB153" s="377"/>
      <c r="NZC153" s="377"/>
      <c r="NZD153" s="377"/>
      <c r="NZE153" s="377"/>
      <c r="NZF153" s="377"/>
      <c r="NZG153" s="377"/>
      <c r="NZH153" s="377"/>
      <c r="NZI153" s="377"/>
      <c r="NZJ153" s="377"/>
      <c r="NZK153" s="377"/>
      <c r="NZL153" s="377"/>
      <c r="NZM153" s="377"/>
      <c r="NZN153" s="377"/>
      <c r="NZO153" s="377"/>
      <c r="NZP153" s="377"/>
      <c r="NZQ153" s="377"/>
      <c r="NZR153" s="377"/>
      <c r="NZS153" s="377"/>
      <c r="NZT153" s="377"/>
      <c r="NZU153" s="377"/>
      <c r="NZV153" s="377"/>
      <c r="NZW153" s="377"/>
      <c r="NZX153" s="377"/>
      <c r="NZY153" s="377"/>
      <c r="NZZ153" s="377"/>
      <c r="OAA153" s="377"/>
      <c r="OAB153" s="377"/>
      <c r="OAC153" s="377"/>
      <c r="OAD153" s="377"/>
      <c r="OAE153" s="377"/>
      <c r="OAF153" s="377"/>
      <c r="OAG153" s="377"/>
      <c r="OAH153" s="377"/>
      <c r="OAI153" s="377"/>
      <c r="OAJ153" s="377"/>
      <c r="OAK153" s="377"/>
      <c r="OAL153" s="377"/>
      <c r="OAM153" s="377"/>
      <c r="OAN153" s="377"/>
      <c r="OAO153" s="377"/>
      <c r="OAP153" s="377"/>
      <c r="OAQ153" s="377"/>
      <c r="OAR153" s="377"/>
      <c r="OAS153" s="377"/>
      <c r="OAT153" s="377"/>
      <c r="OAU153" s="377"/>
      <c r="OAV153" s="377"/>
      <c r="OAW153" s="377"/>
      <c r="OAX153" s="377"/>
      <c r="OAY153" s="377"/>
      <c r="OAZ153" s="377"/>
      <c r="OBA153" s="377"/>
      <c r="OBB153" s="377"/>
      <c r="OBC153" s="377"/>
      <c r="OBD153" s="377"/>
      <c r="OBE153" s="377"/>
      <c r="OBF153" s="377"/>
      <c r="OBG153" s="377"/>
      <c r="OBH153" s="377"/>
      <c r="OBI153" s="377"/>
      <c r="OBJ153" s="377"/>
      <c r="OBK153" s="377"/>
      <c r="OBL153" s="377"/>
      <c r="OBM153" s="377"/>
      <c r="OBN153" s="377"/>
      <c r="OBO153" s="377"/>
      <c r="OBP153" s="377"/>
      <c r="OBQ153" s="377"/>
      <c r="OBR153" s="377"/>
      <c r="OBS153" s="377"/>
      <c r="OBT153" s="377"/>
      <c r="OBU153" s="377"/>
      <c r="OBV153" s="377"/>
      <c r="OBW153" s="377"/>
      <c r="OBX153" s="377"/>
      <c r="OBY153" s="377"/>
      <c r="OBZ153" s="377"/>
      <c r="OCA153" s="377"/>
      <c r="OCB153" s="377"/>
      <c r="OCC153" s="377"/>
      <c r="OCD153" s="377"/>
      <c r="OCE153" s="377"/>
      <c r="OCF153" s="377"/>
      <c r="OCG153" s="377"/>
      <c r="OCH153" s="377"/>
      <c r="OCI153" s="377"/>
      <c r="OCJ153" s="377"/>
      <c r="OCK153" s="377"/>
      <c r="OCL153" s="377"/>
      <c r="OCM153" s="377"/>
      <c r="OCN153" s="377"/>
      <c r="OCO153" s="377"/>
      <c r="OCP153" s="377"/>
      <c r="OCQ153" s="377"/>
      <c r="OCR153" s="377"/>
      <c r="OCS153" s="377"/>
      <c r="OCT153" s="377"/>
      <c r="OCV153" s="377"/>
      <c r="OCW153" s="377"/>
      <c r="OCX153" s="377"/>
      <c r="OCY153" s="377"/>
      <c r="OCZ153" s="377"/>
      <c r="ODA153" s="377"/>
      <c r="ODB153" s="377"/>
      <c r="ODC153" s="377"/>
      <c r="ODD153" s="377"/>
      <c r="ODE153" s="377"/>
      <c r="ODF153" s="377"/>
      <c r="ODG153" s="377"/>
      <c r="ODH153" s="377"/>
      <c r="ODI153" s="377"/>
      <c r="ODJ153" s="377"/>
      <c r="ODK153" s="377"/>
      <c r="ODL153" s="377"/>
      <c r="ODM153" s="377"/>
      <c r="ODN153" s="377"/>
      <c r="ODO153" s="377"/>
      <c r="ODP153" s="377"/>
      <c r="ODQ153" s="377"/>
      <c r="ODR153" s="377"/>
      <c r="ODS153" s="377"/>
      <c r="ODT153" s="377"/>
      <c r="ODU153" s="377"/>
      <c r="ODV153" s="377"/>
      <c r="ODW153" s="377"/>
      <c r="ODX153" s="377"/>
      <c r="ODY153" s="377"/>
      <c r="ODZ153" s="377"/>
      <c r="OEA153" s="377"/>
      <c r="OEB153" s="377"/>
      <c r="OEC153" s="377"/>
      <c r="OED153" s="377"/>
      <c r="OEE153" s="377"/>
      <c r="OEF153" s="377"/>
      <c r="OEG153" s="377"/>
      <c r="OEH153" s="377"/>
      <c r="OEI153" s="377"/>
      <c r="OEJ153" s="377"/>
      <c r="OEK153" s="377"/>
      <c r="OEL153" s="377"/>
      <c r="OEM153" s="377"/>
      <c r="OEN153" s="377"/>
      <c r="OEO153" s="377"/>
      <c r="OEP153" s="377"/>
      <c r="OEQ153" s="377"/>
      <c r="OER153" s="377"/>
      <c r="OES153" s="377"/>
      <c r="OET153" s="377"/>
      <c r="OEU153" s="377"/>
      <c r="OEV153" s="377"/>
      <c r="OEW153" s="377"/>
      <c r="OEX153" s="377"/>
      <c r="OEY153" s="377"/>
      <c r="OEZ153" s="377"/>
      <c r="OFA153" s="377"/>
      <c r="OFB153" s="377"/>
      <c r="OFC153" s="377"/>
      <c r="OFD153" s="377"/>
      <c r="OFE153" s="377"/>
      <c r="OFF153" s="377"/>
      <c r="OFG153" s="377"/>
      <c r="OFH153" s="377"/>
      <c r="OFI153" s="377"/>
      <c r="OFJ153" s="377"/>
      <c r="OFK153" s="377"/>
      <c r="OFL153" s="377"/>
      <c r="OFM153" s="377"/>
      <c r="OFN153" s="377"/>
      <c r="OFO153" s="377"/>
      <c r="OFP153" s="377"/>
      <c r="OFQ153" s="377"/>
      <c r="OFR153" s="377"/>
      <c r="OFS153" s="377"/>
      <c r="OFT153" s="377"/>
      <c r="OFU153" s="377"/>
      <c r="OFV153" s="377"/>
      <c r="OFW153" s="377"/>
      <c r="OFX153" s="377"/>
      <c r="OFY153" s="377"/>
      <c r="OFZ153" s="377"/>
      <c r="OGA153" s="377"/>
      <c r="OGB153" s="377"/>
      <c r="OGC153" s="377"/>
      <c r="OGD153" s="377"/>
      <c r="OGE153" s="377"/>
      <c r="OGF153" s="377"/>
      <c r="OGG153" s="377"/>
      <c r="OGH153" s="377"/>
      <c r="OGI153" s="377"/>
      <c r="OGJ153" s="377"/>
      <c r="OGK153" s="377"/>
      <c r="OGL153" s="377"/>
      <c r="OGM153" s="377"/>
      <c r="OGN153" s="377"/>
      <c r="OGO153" s="377"/>
      <c r="OGP153" s="377"/>
      <c r="OGQ153" s="377"/>
      <c r="OGR153" s="377"/>
      <c r="OGS153" s="377"/>
      <c r="OGT153" s="377"/>
      <c r="OGU153" s="377"/>
      <c r="OGV153" s="377"/>
      <c r="OGW153" s="377"/>
      <c r="OGX153" s="377"/>
      <c r="OGY153" s="377"/>
      <c r="OGZ153" s="377"/>
      <c r="OHA153" s="377"/>
      <c r="OHB153" s="377"/>
      <c r="OHC153" s="377"/>
      <c r="OHD153" s="377"/>
      <c r="OHE153" s="377"/>
      <c r="OHF153" s="377"/>
      <c r="OHG153" s="377"/>
      <c r="OHH153" s="377"/>
      <c r="OHI153" s="377"/>
      <c r="OHJ153" s="377"/>
      <c r="OHK153" s="377"/>
      <c r="OHL153" s="377"/>
      <c r="OHM153" s="377"/>
      <c r="OHN153" s="377"/>
      <c r="OHO153" s="377"/>
      <c r="OHP153" s="377"/>
      <c r="OHQ153" s="377"/>
      <c r="OHR153" s="377"/>
      <c r="OHS153" s="377"/>
      <c r="OHT153" s="377"/>
      <c r="OHU153" s="377"/>
      <c r="OHV153" s="377"/>
      <c r="OHW153" s="377"/>
      <c r="OHX153" s="377"/>
      <c r="OHY153" s="377"/>
      <c r="OHZ153" s="377"/>
      <c r="OIA153" s="377"/>
      <c r="OIB153" s="377"/>
      <c r="OIC153" s="377"/>
      <c r="OID153" s="377"/>
      <c r="OIE153" s="377"/>
      <c r="OIF153" s="377"/>
      <c r="OIG153" s="377"/>
      <c r="OIH153" s="377"/>
      <c r="OII153" s="377"/>
      <c r="OIJ153" s="377"/>
      <c r="OIK153" s="377"/>
      <c r="OIL153" s="377"/>
      <c r="OIM153" s="377"/>
      <c r="OIN153" s="377"/>
      <c r="OIO153" s="377"/>
      <c r="OIP153" s="377"/>
      <c r="OIQ153" s="377"/>
      <c r="OIR153" s="377"/>
      <c r="OIS153" s="377"/>
      <c r="OIT153" s="377"/>
      <c r="OIU153" s="377"/>
      <c r="OIV153" s="377"/>
      <c r="OIW153" s="377"/>
      <c r="OIX153" s="377"/>
      <c r="OIY153" s="377"/>
      <c r="OIZ153" s="377"/>
      <c r="OJA153" s="377"/>
      <c r="OJB153" s="377"/>
      <c r="OJC153" s="377"/>
      <c r="OJD153" s="377"/>
      <c r="OJE153" s="377"/>
      <c r="OJF153" s="377"/>
      <c r="OJG153" s="377"/>
      <c r="OJH153" s="377"/>
      <c r="OJI153" s="377"/>
      <c r="OJJ153" s="377"/>
      <c r="OJK153" s="377"/>
      <c r="OJL153" s="377"/>
      <c r="OJM153" s="377"/>
      <c r="OJN153" s="377"/>
      <c r="OJO153" s="377"/>
      <c r="OJP153" s="377"/>
      <c r="OJQ153" s="377"/>
      <c r="OJR153" s="377"/>
      <c r="OJS153" s="377"/>
      <c r="OJT153" s="377"/>
      <c r="OJU153" s="377"/>
      <c r="OJV153" s="377"/>
      <c r="OJW153" s="377"/>
      <c r="OJX153" s="377"/>
      <c r="OJY153" s="377"/>
      <c r="OJZ153" s="377"/>
      <c r="OKA153" s="377"/>
      <c r="OKB153" s="377"/>
      <c r="OKC153" s="377"/>
      <c r="OKD153" s="377"/>
      <c r="OKE153" s="377"/>
      <c r="OKF153" s="377"/>
      <c r="OKG153" s="377"/>
      <c r="OKH153" s="377"/>
      <c r="OKI153" s="377"/>
      <c r="OKJ153" s="377"/>
      <c r="OKK153" s="377"/>
      <c r="OKL153" s="377"/>
      <c r="OKM153" s="377"/>
      <c r="OKN153" s="377"/>
      <c r="OKO153" s="377"/>
      <c r="OKP153" s="377"/>
      <c r="OKQ153" s="377"/>
      <c r="OKR153" s="377"/>
      <c r="OKS153" s="377"/>
      <c r="OKT153" s="377"/>
      <c r="OKU153" s="377"/>
      <c r="OKV153" s="377"/>
      <c r="OKW153" s="377"/>
      <c r="OKX153" s="377"/>
      <c r="OKY153" s="377"/>
      <c r="OKZ153" s="377"/>
      <c r="OLA153" s="377"/>
      <c r="OLB153" s="377"/>
      <c r="OLC153" s="377"/>
      <c r="OLD153" s="377"/>
      <c r="OLE153" s="377"/>
      <c r="OLF153" s="377"/>
      <c r="OLG153" s="377"/>
      <c r="OLH153" s="377"/>
      <c r="OLI153" s="377"/>
      <c r="OLJ153" s="377"/>
      <c r="OLK153" s="377"/>
      <c r="OLL153" s="377"/>
      <c r="OLM153" s="377"/>
      <c r="OLN153" s="377"/>
      <c r="OLO153" s="377"/>
      <c r="OLP153" s="377"/>
      <c r="OLQ153" s="377"/>
      <c r="OLR153" s="377"/>
      <c r="OLS153" s="377"/>
      <c r="OLT153" s="377"/>
      <c r="OLU153" s="377"/>
      <c r="OLV153" s="377"/>
      <c r="OLW153" s="377"/>
      <c r="OLX153" s="377"/>
      <c r="OLY153" s="377"/>
      <c r="OLZ153" s="377"/>
      <c r="OMA153" s="377"/>
      <c r="OMB153" s="377"/>
      <c r="OMC153" s="377"/>
      <c r="OMD153" s="377"/>
      <c r="OME153" s="377"/>
      <c r="OMF153" s="377"/>
      <c r="OMG153" s="377"/>
      <c r="OMH153" s="377"/>
      <c r="OMI153" s="377"/>
      <c r="OMJ153" s="377"/>
      <c r="OMK153" s="377"/>
      <c r="OML153" s="377"/>
      <c r="OMM153" s="377"/>
      <c r="OMN153" s="377"/>
      <c r="OMO153" s="377"/>
      <c r="OMP153" s="377"/>
      <c r="OMR153" s="377"/>
      <c r="OMS153" s="377"/>
      <c r="OMT153" s="377"/>
      <c r="OMU153" s="377"/>
      <c r="OMV153" s="377"/>
      <c r="OMW153" s="377"/>
      <c r="OMX153" s="377"/>
      <c r="OMY153" s="377"/>
      <c r="OMZ153" s="377"/>
      <c r="ONA153" s="377"/>
      <c r="ONB153" s="377"/>
      <c r="ONC153" s="377"/>
      <c r="OND153" s="377"/>
      <c r="ONE153" s="377"/>
      <c r="ONF153" s="377"/>
      <c r="ONG153" s="377"/>
      <c r="ONH153" s="377"/>
      <c r="ONI153" s="377"/>
      <c r="ONJ153" s="377"/>
      <c r="ONK153" s="377"/>
      <c r="ONL153" s="377"/>
      <c r="ONM153" s="377"/>
      <c r="ONN153" s="377"/>
      <c r="ONO153" s="377"/>
      <c r="ONP153" s="377"/>
      <c r="ONQ153" s="377"/>
      <c r="ONR153" s="377"/>
      <c r="ONS153" s="377"/>
      <c r="ONT153" s="377"/>
      <c r="ONU153" s="377"/>
      <c r="ONV153" s="377"/>
      <c r="ONW153" s="377"/>
      <c r="ONX153" s="377"/>
      <c r="ONY153" s="377"/>
      <c r="ONZ153" s="377"/>
      <c r="OOA153" s="377"/>
      <c r="OOB153" s="377"/>
      <c r="OOC153" s="377"/>
      <c r="OOD153" s="377"/>
      <c r="OOE153" s="377"/>
      <c r="OOF153" s="377"/>
      <c r="OOG153" s="377"/>
      <c r="OOH153" s="377"/>
      <c r="OOI153" s="377"/>
      <c r="OOJ153" s="377"/>
      <c r="OOK153" s="377"/>
      <c r="OOL153" s="377"/>
      <c r="OOM153" s="377"/>
      <c r="OON153" s="377"/>
      <c r="OOO153" s="377"/>
      <c r="OOP153" s="377"/>
      <c r="OOQ153" s="377"/>
      <c r="OOR153" s="377"/>
      <c r="OOS153" s="377"/>
      <c r="OOT153" s="377"/>
      <c r="OOU153" s="377"/>
      <c r="OOV153" s="377"/>
      <c r="OOW153" s="377"/>
      <c r="OOX153" s="377"/>
      <c r="OOY153" s="377"/>
      <c r="OOZ153" s="377"/>
      <c r="OPA153" s="377"/>
      <c r="OPB153" s="377"/>
      <c r="OPC153" s="377"/>
      <c r="OPD153" s="377"/>
      <c r="OPE153" s="377"/>
      <c r="OPF153" s="377"/>
      <c r="OPG153" s="377"/>
      <c r="OPH153" s="377"/>
      <c r="OPI153" s="377"/>
      <c r="OPJ153" s="377"/>
      <c r="OPK153" s="377"/>
      <c r="OPL153" s="377"/>
      <c r="OPM153" s="377"/>
      <c r="OPN153" s="377"/>
      <c r="OPO153" s="377"/>
      <c r="OPP153" s="377"/>
      <c r="OPQ153" s="377"/>
      <c r="OPR153" s="377"/>
      <c r="OPS153" s="377"/>
      <c r="OPT153" s="377"/>
      <c r="OPU153" s="377"/>
      <c r="OPV153" s="377"/>
      <c r="OPW153" s="377"/>
      <c r="OPX153" s="377"/>
      <c r="OPY153" s="377"/>
      <c r="OPZ153" s="377"/>
      <c r="OQA153" s="377"/>
      <c r="OQB153" s="377"/>
      <c r="OQC153" s="377"/>
      <c r="OQD153" s="377"/>
      <c r="OQE153" s="377"/>
      <c r="OQF153" s="377"/>
      <c r="OQG153" s="377"/>
      <c r="OQH153" s="377"/>
      <c r="OQI153" s="377"/>
      <c r="OQJ153" s="377"/>
      <c r="OQK153" s="377"/>
      <c r="OQL153" s="377"/>
      <c r="OQM153" s="377"/>
      <c r="OQN153" s="377"/>
      <c r="OQO153" s="377"/>
      <c r="OQP153" s="377"/>
      <c r="OQQ153" s="377"/>
      <c r="OQR153" s="377"/>
      <c r="OQS153" s="377"/>
      <c r="OQT153" s="377"/>
      <c r="OQU153" s="377"/>
      <c r="OQV153" s="377"/>
      <c r="OQW153" s="377"/>
      <c r="OQX153" s="377"/>
      <c r="OQY153" s="377"/>
      <c r="OQZ153" s="377"/>
      <c r="ORA153" s="377"/>
      <c r="ORB153" s="377"/>
      <c r="ORC153" s="377"/>
      <c r="ORD153" s="377"/>
      <c r="ORE153" s="377"/>
      <c r="ORF153" s="377"/>
      <c r="ORG153" s="377"/>
      <c r="ORH153" s="377"/>
      <c r="ORI153" s="377"/>
      <c r="ORJ153" s="377"/>
      <c r="ORK153" s="377"/>
      <c r="ORL153" s="377"/>
      <c r="ORM153" s="377"/>
      <c r="ORN153" s="377"/>
      <c r="ORO153" s="377"/>
      <c r="ORP153" s="377"/>
      <c r="ORQ153" s="377"/>
      <c r="ORR153" s="377"/>
      <c r="ORS153" s="377"/>
      <c r="ORT153" s="377"/>
      <c r="ORU153" s="377"/>
      <c r="ORV153" s="377"/>
      <c r="ORW153" s="377"/>
      <c r="ORX153" s="377"/>
      <c r="ORY153" s="377"/>
      <c r="ORZ153" s="377"/>
      <c r="OSA153" s="377"/>
      <c r="OSB153" s="377"/>
      <c r="OSC153" s="377"/>
      <c r="OSD153" s="377"/>
      <c r="OSE153" s="377"/>
      <c r="OSF153" s="377"/>
      <c r="OSG153" s="377"/>
      <c r="OSH153" s="377"/>
      <c r="OSI153" s="377"/>
      <c r="OSJ153" s="377"/>
      <c r="OSK153" s="377"/>
      <c r="OSL153" s="377"/>
      <c r="OSM153" s="377"/>
      <c r="OSN153" s="377"/>
      <c r="OSO153" s="377"/>
      <c r="OSP153" s="377"/>
      <c r="OSQ153" s="377"/>
      <c r="OSR153" s="377"/>
      <c r="OSS153" s="377"/>
      <c r="OST153" s="377"/>
      <c r="OSU153" s="377"/>
      <c r="OSV153" s="377"/>
      <c r="OSW153" s="377"/>
      <c r="OSX153" s="377"/>
      <c r="OSY153" s="377"/>
      <c r="OSZ153" s="377"/>
      <c r="OTA153" s="377"/>
      <c r="OTB153" s="377"/>
      <c r="OTC153" s="377"/>
      <c r="OTD153" s="377"/>
      <c r="OTE153" s="377"/>
      <c r="OTF153" s="377"/>
      <c r="OTG153" s="377"/>
      <c r="OTH153" s="377"/>
      <c r="OTI153" s="377"/>
      <c r="OTJ153" s="377"/>
      <c r="OTK153" s="377"/>
      <c r="OTL153" s="377"/>
      <c r="OTM153" s="377"/>
      <c r="OTN153" s="377"/>
      <c r="OTO153" s="377"/>
      <c r="OTP153" s="377"/>
      <c r="OTQ153" s="377"/>
      <c r="OTR153" s="377"/>
      <c r="OTS153" s="377"/>
      <c r="OTT153" s="377"/>
      <c r="OTU153" s="377"/>
      <c r="OTV153" s="377"/>
      <c r="OTW153" s="377"/>
      <c r="OTX153" s="377"/>
      <c r="OTY153" s="377"/>
      <c r="OTZ153" s="377"/>
      <c r="OUA153" s="377"/>
      <c r="OUB153" s="377"/>
      <c r="OUC153" s="377"/>
      <c r="OUD153" s="377"/>
      <c r="OUE153" s="377"/>
      <c r="OUF153" s="377"/>
      <c r="OUG153" s="377"/>
      <c r="OUH153" s="377"/>
      <c r="OUI153" s="377"/>
      <c r="OUJ153" s="377"/>
      <c r="OUK153" s="377"/>
      <c r="OUL153" s="377"/>
      <c r="OUM153" s="377"/>
      <c r="OUN153" s="377"/>
      <c r="OUO153" s="377"/>
      <c r="OUP153" s="377"/>
      <c r="OUQ153" s="377"/>
      <c r="OUR153" s="377"/>
      <c r="OUS153" s="377"/>
      <c r="OUT153" s="377"/>
      <c r="OUU153" s="377"/>
      <c r="OUV153" s="377"/>
      <c r="OUW153" s="377"/>
      <c r="OUX153" s="377"/>
      <c r="OUY153" s="377"/>
      <c r="OUZ153" s="377"/>
      <c r="OVA153" s="377"/>
      <c r="OVB153" s="377"/>
      <c r="OVC153" s="377"/>
      <c r="OVD153" s="377"/>
      <c r="OVE153" s="377"/>
      <c r="OVF153" s="377"/>
      <c r="OVG153" s="377"/>
      <c r="OVH153" s="377"/>
      <c r="OVI153" s="377"/>
      <c r="OVJ153" s="377"/>
      <c r="OVK153" s="377"/>
      <c r="OVL153" s="377"/>
      <c r="OVM153" s="377"/>
      <c r="OVN153" s="377"/>
      <c r="OVO153" s="377"/>
      <c r="OVP153" s="377"/>
      <c r="OVQ153" s="377"/>
      <c r="OVR153" s="377"/>
      <c r="OVS153" s="377"/>
      <c r="OVT153" s="377"/>
      <c r="OVU153" s="377"/>
      <c r="OVV153" s="377"/>
      <c r="OVW153" s="377"/>
      <c r="OVX153" s="377"/>
      <c r="OVY153" s="377"/>
      <c r="OVZ153" s="377"/>
      <c r="OWA153" s="377"/>
      <c r="OWB153" s="377"/>
      <c r="OWC153" s="377"/>
      <c r="OWD153" s="377"/>
      <c r="OWE153" s="377"/>
      <c r="OWF153" s="377"/>
      <c r="OWG153" s="377"/>
      <c r="OWH153" s="377"/>
      <c r="OWI153" s="377"/>
      <c r="OWJ153" s="377"/>
      <c r="OWK153" s="377"/>
      <c r="OWL153" s="377"/>
      <c r="OWN153" s="377"/>
      <c r="OWO153" s="377"/>
      <c r="OWP153" s="377"/>
      <c r="OWQ153" s="377"/>
      <c r="OWR153" s="377"/>
      <c r="OWS153" s="377"/>
      <c r="OWT153" s="377"/>
      <c r="OWU153" s="377"/>
      <c r="OWV153" s="377"/>
      <c r="OWW153" s="377"/>
      <c r="OWX153" s="377"/>
      <c r="OWY153" s="377"/>
      <c r="OWZ153" s="377"/>
      <c r="OXA153" s="377"/>
      <c r="OXB153" s="377"/>
      <c r="OXC153" s="377"/>
      <c r="OXD153" s="377"/>
      <c r="OXE153" s="377"/>
      <c r="OXF153" s="377"/>
      <c r="OXG153" s="377"/>
      <c r="OXH153" s="377"/>
      <c r="OXI153" s="377"/>
      <c r="OXJ153" s="377"/>
      <c r="OXK153" s="377"/>
      <c r="OXL153" s="377"/>
      <c r="OXM153" s="377"/>
      <c r="OXN153" s="377"/>
      <c r="OXO153" s="377"/>
      <c r="OXP153" s="377"/>
      <c r="OXQ153" s="377"/>
      <c r="OXR153" s="377"/>
      <c r="OXS153" s="377"/>
      <c r="OXT153" s="377"/>
      <c r="OXU153" s="377"/>
      <c r="OXV153" s="377"/>
      <c r="OXW153" s="377"/>
      <c r="OXX153" s="377"/>
      <c r="OXY153" s="377"/>
      <c r="OXZ153" s="377"/>
      <c r="OYA153" s="377"/>
      <c r="OYB153" s="377"/>
      <c r="OYC153" s="377"/>
      <c r="OYD153" s="377"/>
      <c r="OYE153" s="377"/>
      <c r="OYF153" s="377"/>
      <c r="OYG153" s="377"/>
      <c r="OYH153" s="377"/>
      <c r="OYI153" s="377"/>
      <c r="OYJ153" s="377"/>
      <c r="OYK153" s="377"/>
      <c r="OYL153" s="377"/>
      <c r="OYM153" s="377"/>
      <c r="OYN153" s="377"/>
      <c r="OYO153" s="377"/>
      <c r="OYP153" s="377"/>
      <c r="OYQ153" s="377"/>
      <c r="OYR153" s="377"/>
      <c r="OYS153" s="377"/>
      <c r="OYT153" s="377"/>
      <c r="OYU153" s="377"/>
      <c r="OYV153" s="377"/>
      <c r="OYW153" s="377"/>
      <c r="OYX153" s="377"/>
      <c r="OYY153" s="377"/>
      <c r="OYZ153" s="377"/>
      <c r="OZA153" s="377"/>
      <c r="OZB153" s="377"/>
      <c r="OZC153" s="377"/>
      <c r="OZD153" s="377"/>
      <c r="OZE153" s="377"/>
      <c r="OZF153" s="377"/>
      <c r="OZG153" s="377"/>
      <c r="OZH153" s="377"/>
      <c r="OZI153" s="377"/>
      <c r="OZJ153" s="377"/>
      <c r="OZK153" s="377"/>
      <c r="OZL153" s="377"/>
      <c r="OZM153" s="377"/>
      <c r="OZN153" s="377"/>
      <c r="OZO153" s="377"/>
      <c r="OZP153" s="377"/>
      <c r="OZQ153" s="377"/>
      <c r="OZR153" s="377"/>
      <c r="OZS153" s="377"/>
      <c r="OZT153" s="377"/>
      <c r="OZU153" s="377"/>
      <c r="OZV153" s="377"/>
      <c r="OZW153" s="377"/>
      <c r="OZX153" s="377"/>
      <c r="OZY153" s="377"/>
      <c r="OZZ153" s="377"/>
      <c r="PAA153" s="377"/>
      <c r="PAB153" s="377"/>
      <c r="PAC153" s="377"/>
      <c r="PAD153" s="377"/>
      <c r="PAE153" s="377"/>
      <c r="PAF153" s="377"/>
      <c r="PAG153" s="377"/>
      <c r="PAH153" s="377"/>
      <c r="PAI153" s="377"/>
      <c r="PAJ153" s="377"/>
      <c r="PAK153" s="377"/>
      <c r="PAL153" s="377"/>
      <c r="PAM153" s="377"/>
      <c r="PAN153" s="377"/>
      <c r="PAO153" s="377"/>
      <c r="PAP153" s="377"/>
      <c r="PAQ153" s="377"/>
      <c r="PAR153" s="377"/>
      <c r="PAS153" s="377"/>
      <c r="PAT153" s="377"/>
      <c r="PAU153" s="377"/>
      <c r="PAV153" s="377"/>
      <c r="PAW153" s="377"/>
      <c r="PAX153" s="377"/>
      <c r="PAY153" s="377"/>
      <c r="PAZ153" s="377"/>
      <c r="PBA153" s="377"/>
      <c r="PBB153" s="377"/>
      <c r="PBC153" s="377"/>
      <c r="PBD153" s="377"/>
      <c r="PBE153" s="377"/>
      <c r="PBF153" s="377"/>
      <c r="PBG153" s="377"/>
      <c r="PBH153" s="377"/>
      <c r="PBI153" s="377"/>
      <c r="PBJ153" s="377"/>
      <c r="PBK153" s="377"/>
      <c r="PBL153" s="377"/>
      <c r="PBM153" s="377"/>
      <c r="PBN153" s="377"/>
      <c r="PBO153" s="377"/>
      <c r="PBP153" s="377"/>
      <c r="PBQ153" s="377"/>
      <c r="PBR153" s="377"/>
      <c r="PBS153" s="377"/>
      <c r="PBT153" s="377"/>
      <c r="PBU153" s="377"/>
      <c r="PBV153" s="377"/>
      <c r="PBW153" s="377"/>
      <c r="PBX153" s="377"/>
      <c r="PBY153" s="377"/>
      <c r="PBZ153" s="377"/>
      <c r="PCA153" s="377"/>
      <c r="PCB153" s="377"/>
      <c r="PCC153" s="377"/>
      <c r="PCD153" s="377"/>
      <c r="PCE153" s="377"/>
      <c r="PCF153" s="377"/>
      <c r="PCG153" s="377"/>
      <c r="PCH153" s="377"/>
      <c r="PCI153" s="377"/>
      <c r="PCJ153" s="377"/>
      <c r="PCK153" s="377"/>
      <c r="PCL153" s="377"/>
      <c r="PCM153" s="377"/>
      <c r="PCN153" s="377"/>
      <c r="PCO153" s="377"/>
      <c r="PCP153" s="377"/>
      <c r="PCQ153" s="377"/>
      <c r="PCR153" s="377"/>
      <c r="PCS153" s="377"/>
      <c r="PCT153" s="377"/>
      <c r="PCU153" s="377"/>
      <c r="PCV153" s="377"/>
      <c r="PCW153" s="377"/>
      <c r="PCX153" s="377"/>
      <c r="PCY153" s="377"/>
      <c r="PCZ153" s="377"/>
      <c r="PDA153" s="377"/>
      <c r="PDB153" s="377"/>
      <c r="PDC153" s="377"/>
      <c r="PDD153" s="377"/>
      <c r="PDE153" s="377"/>
      <c r="PDF153" s="377"/>
      <c r="PDG153" s="377"/>
      <c r="PDH153" s="377"/>
      <c r="PDI153" s="377"/>
      <c r="PDJ153" s="377"/>
      <c r="PDK153" s="377"/>
      <c r="PDL153" s="377"/>
      <c r="PDM153" s="377"/>
      <c r="PDN153" s="377"/>
      <c r="PDO153" s="377"/>
      <c r="PDP153" s="377"/>
      <c r="PDQ153" s="377"/>
      <c r="PDR153" s="377"/>
      <c r="PDS153" s="377"/>
      <c r="PDT153" s="377"/>
      <c r="PDU153" s="377"/>
      <c r="PDV153" s="377"/>
      <c r="PDW153" s="377"/>
      <c r="PDX153" s="377"/>
      <c r="PDY153" s="377"/>
      <c r="PDZ153" s="377"/>
      <c r="PEA153" s="377"/>
      <c r="PEB153" s="377"/>
      <c r="PEC153" s="377"/>
      <c r="PED153" s="377"/>
      <c r="PEE153" s="377"/>
      <c r="PEF153" s="377"/>
      <c r="PEG153" s="377"/>
      <c r="PEH153" s="377"/>
      <c r="PEI153" s="377"/>
      <c r="PEJ153" s="377"/>
      <c r="PEK153" s="377"/>
      <c r="PEL153" s="377"/>
      <c r="PEM153" s="377"/>
      <c r="PEN153" s="377"/>
      <c r="PEO153" s="377"/>
      <c r="PEP153" s="377"/>
      <c r="PEQ153" s="377"/>
      <c r="PER153" s="377"/>
      <c r="PES153" s="377"/>
      <c r="PET153" s="377"/>
      <c r="PEU153" s="377"/>
      <c r="PEV153" s="377"/>
      <c r="PEW153" s="377"/>
      <c r="PEX153" s="377"/>
      <c r="PEY153" s="377"/>
      <c r="PEZ153" s="377"/>
      <c r="PFA153" s="377"/>
      <c r="PFB153" s="377"/>
      <c r="PFC153" s="377"/>
      <c r="PFD153" s="377"/>
      <c r="PFE153" s="377"/>
      <c r="PFF153" s="377"/>
      <c r="PFG153" s="377"/>
      <c r="PFH153" s="377"/>
      <c r="PFI153" s="377"/>
      <c r="PFJ153" s="377"/>
      <c r="PFK153" s="377"/>
      <c r="PFL153" s="377"/>
      <c r="PFM153" s="377"/>
      <c r="PFN153" s="377"/>
      <c r="PFO153" s="377"/>
      <c r="PFP153" s="377"/>
      <c r="PFQ153" s="377"/>
      <c r="PFR153" s="377"/>
      <c r="PFS153" s="377"/>
      <c r="PFT153" s="377"/>
      <c r="PFU153" s="377"/>
      <c r="PFV153" s="377"/>
      <c r="PFW153" s="377"/>
      <c r="PFX153" s="377"/>
      <c r="PFY153" s="377"/>
      <c r="PFZ153" s="377"/>
      <c r="PGA153" s="377"/>
      <c r="PGB153" s="377"/>
      <c r="PGC153" s="377"/>
      <c r="PGD153" s="377"/>
      <c r="PGE153" s="377"/>
      <c r="PGF153" s="377"/>
      <c r="PGG153" s="377"/>
      <c r="PGH153" s="377"/>
      <c r="PGJ153" s="377"/>
      <c r="PGK153" s="377"/>
      <c r="PGL153" s="377"/>
      <c r="PGM153" s="377"/>
      <c r="PGN153" s="377"/>
      <c r="PGO153" s="377"/>
      <c r="PGP153" s="377"/>
      <c r="PGQ153" s="377"/>
      <c r="PGR153" s="377"/>
      <c r="PGS153" s="377"/>
      <c r="PGT153" s="377"/>
      <c r="PGU153" s="377"/>
      <c r="PGV153" s="377"/>
      <c r="PGW153" s="377"/>
      <c r="PGX153" s="377"/>
      <c r="PGY153" s="377"/>
      <c r="PGZ153" s="377"/>
      <c r="PHA153" s="377"/>
      <c r="PHB153" s="377"/>
      <c r="PHC153" s="377"/>
      <c r="PHD153" s="377"/>
      <c r="PHE153" s="377"/>
      <c r="PHF153" s="377"/>
      <c r="PHG153" s="377"/>
      <c r="PHH153" s="377"/>
      <c r="PHI153" s="377"/>
      <c r="PHJ153" s="377"/>
      <c r="PHK153" s="377"/>
      <c r="PHL153" s="377"/>
      <c r="PHM153" s="377"/>
      <c r="PHN153" s="377"/>
      <c r="PHO153" s="377"/>
      <c r="PHP153" s="377"/>
      <c r="PHQ153" s="377"/>
      <c r="PHR153" s="377"/>
      <c r="PHS153" s="377"/>
      <c r="PHT153" s="377"/>
      <c r="PHU153" s="377"/>
      <c r="PHV153" s="377"/>
      <c r="PHW153" s="377"/>
      <c r="PHX153" s="377"/>
      <c r="PHY153" s="377"/>
      <c r="PHZ153" s="377"/>
      <c r="PIA153" s="377"/>
      <c r="PIB153" s="377"/>
      <c r="PIC153" s="377"/>
      <c r="PID153" s="377"/>
      <c r="PIE153" s="377"/>
      <c r="PIF153" s="377"/>
      <c r="PIG153" s="377"/>
      <c r="PIH153" s="377"/>
      <c r="PII153" s="377"/>
      <c r="PIJ153" s="377"/>
      <c r="PIK153" s="377"/>
      <c r="PIL153" s="377"/>
      <c r="PIM153" s="377"/>
      <c r="PIN153" s="377"/>
      <c r="PIO153" s="377"/>
      <c r="PIP153" s="377"/>
      <c r="PIQ153" s="377"/>
      <c r="PIR153" s="377"/>
      <c r="PIS153" s="377"/>
      <c r="PIT153" s="377"/>
      <c r="PIU153" s="377"/>
      <c r="PIV153" s="377"/>
      <c r="PIW153" s="377"/>
      <c r="PIX153" s="377"/>
      <c r="PIY153" s="377"/>
      <c r="PIZ153" s="377"/>
      <c r="PJA153" s="377"/>
      <c r="PJB153" s="377"/>
      <c r="PJC153" s="377"/>
      <c r="PJD153" s="377"/>
      <c r="PJE153" s="377"/>
      <c r="PJF153" s="377"/>
      <c r="PJG153" s="377"/>
      <c r="PJH153" s="377"/>
      <c r="PJI153" s="377"/>
      <c r="PJJ153" s="377"/>
      <c r="PJK153" s="377"/>
      <c r="PJL153" s="377"/>
      <c r="PJM153" s="377"/>
      <c r="PJN153" s="377"/>
      <c r="PJO153" s="377"/>
      <c r="PJP153" s="377"/>
      <c r="PJQ153" s="377"/>
      <c r="PJR153" s="377"/>
      <c r="PJS153" s="377"/>
      <c r="PJT153" s="377"/>
      <c r="PJU153" s="377"/>
      <c r="PJV153" s="377"/>
      <c r="PJW153" s="377"/>
      <c r="PJX153" s="377"/>
      <c r="PJY153" s="377"/>
      <c r="PJZ153" s="377"/>
      <c r="PKA153" s="377"/>
      <c r="PKB153" s="377"/>
      <c r="PKC153" s="377"/>
      <c r="PKD153" s="377"/>
      <c r="PKE153" s="377"/>
      <c r="PKF153" s="377"/>
      <c r="PKG153" s="377"/>
      <c r="PKH153" s="377"/>
      <c r="PKI153" s="377"/>
      <c r="PKJ153" s="377"/>
      <c r="PKK153" s="377"/>
      <c r="PKL153" s="377"/>
      <c r="PKM153" s="377"/>
      <c r="PKN153" s="377"/>
      <c r="PKO153" s="377"/>
      <c r="PKP153" s="377"/>
      <c r="PKQ153" s="377"/>
      <c r="PKR153" s="377"/>
      <c r="PKS153" s="377"/>
      <c r="PKT153" s="377"/>
      <c r="PKU153" s="377"/>
      <c r="PKV153" s="377"/>
      <c r="PKW153" s="377"/>
      <c r="PKX153" s="377"/>
      <c r="PKY153" s="377"/>
      <c r="PKZ153" s="377"/>
      <c r="PLA153" s="377"/>
      <c r="PLB153" s="377"/>
      <c r="PLC153" s="377"/>
      <c r="PLD153" s="377"/>
      <c r="PLE153" s="377"/>
      <c r="PLF153" s="377"/>
      <c r="PLG153" s="377"/>
      <c r="PLH153" s="377"/>
      <c r="PLI153" s="377"/>
      <c r="PLJ153" s="377"/>
      <c r="PLK153" s="377"/>
      <c r="PLL153" s="377"/>
      <c r="PLM153" s="377"/>
      <c r="PLN153" s="377"/>
      <c r="PLO153" s="377"/>
      <c r="PLP153" s="377"/>
      <c r="PLQ153" s="377"/>
      <c r="PLR153" s="377"/>
      <c r="PLS153" s="377"/>
      <c r="PLT153" s="377"/>
      <c r="PLU153" s="377"/>
      <c r="PLV153" s="377"/>
      <c r="PLW153" s="377"/>
      <c r="PLX153" s="377"/>
      <c r="PLY153" s="377"/>
      <c r="PLZ153" s="377"/>
      <c r="PMA153" s="377"/>
      <c r="PMB153" s="377"/>
      <c r="PMC153" s="377"/>
      <c r="PMD153" s="377"/>
      <c r="PME153" s="377"/>
      <c r="PMF153" s="377"/>
      <c r="PMG153" s="377"/>
      <c r="PMH153" s="377"/>
      <c r="PMI153" s="377"/>
      <c r="PMJ153" s="377"/>
      <c r="PMK153" s="377"/>
      <c r="PML153" s="377"/>
      <c r="PMM153" s="377"/>
      <c r="PMN153" s="377"/>
      <c r="PMO153" s="377"/>
      <c r="PMP153" s="377"/>
      <c r="PMQ153" s="377"/>
      <c r="PMR153" s="377"/>
      <c r="PMS153" s="377"/>
      <c r="PMT153" s="377"/>
      <c r="PMU153" s="377"/>
      <c r="PMV153" s="377"/>
      <c r="PMW153" s="377"/>
      <c r="PMX153" s="377"/>
      <c r="PMY153" s="377"/>
      <c r="PMZ153" s="377"/>
      <c r="PNA153" s="377"/>
      <c r="PNB153" s="377"/>
      <c r="PNC153" s="377"/>
      <c r="PND153" s="377"/>
      <c r="PNE153" s="377"/>
      <c r="PNF153" s="377"/>
      <c r="PNG153" s="377"/>
      <c r="PNH153" s="377"/>
      <c r="PNI153" s="377"/>
      <c r="PNJ153" s="377"/>
      <c r="PNK153" s="377"/>
      <c r="PNL153" s="377"/>
      <c r="PNM153" s="377"/>
      <c r="PNN153" s="377"/>
      <c r="PNO153" s="377"/>
      <c r="PNP153" s="377"/>
      <c r="PNQ153" s="377"/>
      <c r="PNR153" s="377"/>
      <c r="PNS153" s="377"/>
      <c r="PNT153" s="377"/>
      <c r="PNU153" s="377"/>
      <c r="PNV153" s="377"/>
      <c r="PNW153" s="377"/>
      <c r="PNX153" s="377"/>
      <c r="PNY153" s="377"/>
      <c r="PNZ153" s="377"/>
      <c r="POA153" s="377"/>
      <c r="POB153" s="377"/>
      <c r="POC153" s="377"/>
      <c r="POD153" s="377"/>
      <c r="POE153" s="377"/>
      <c r="POF153" s="377"/>
      <c r="POG153" s="377"/>
      <c r="POH153" s="377"/>
      <c r="POI153" s="377"/>
      <c r="POJ153" s="377"/>
      <c r="POK153" s="377"/>
      <c r="POL153" s="377"/>
      <c r="POM153" s="377"/>
      <c r="PON153" s="377"/>
      <c r="POO153" s="377"/>
      <c r="POP153" s="377"/>
      <c r="POQ153" s="377"/>
      <c r="POR153" s="377"/>
      <c r="POS153" s="377"/>
      <c r="POT153" s="377"/>
      <c r="POU153" s="377"/>
      <c r="POV153" s="377"/>
      <c r="POW153" s="377"/>
      <c r="POX153" s="377"/>
      <c r="POY153" s="377"/>
      <c r="POZ153" s="377"/>
      <c r="PPA153" s="377"/>
      <c r="PPB153" s="377"/>
      <c r="PPC153" s="377"/>
      <c r="PPD153" s="377"/>
      <c r="PPE153" s="377"/>
      <c r="PPF153" s="377"/>
      <c r="PPG153" s="377"/>
      <c r="PPH153" s="377"/>
      <c r="PPI153" s="377"/>
      <c r="PPJ153" s="377"/>
      <c r="PPK153" s="377"/>
      <c r="PPL153" s="377"/>
      <c r="PPM153" s="377"/>
      <c r="PPN153" s="377"/>
      <c r="PPO153" s="377"/>
      <c r="PPP153" s="377"/>
      <c r="PPQ153" s="377"/>
      <c r="PPR153" s="377"/>
      <c r="PPS153" s="377"/>
      <c r="PPT153" s="377"/>
      <c r="PPU153" s="377"/>
      <c r="PPV153" s="377"/>
      <c r="PPW153" s="377"/>
      <c r="PPX153" s="377"/>
      <c r="PPY153" s="377"/>
      <c r="PPZ153" s="377"/>
      <c r="PQA153" s="377"/>
      <c r="PQB153" s="377"/>
      <c r="PQC153" s="377"/>
      <c r="PQD153" s="377"/>
      <c r="PQF153" s="377"/>
      <c r="PQG153" s="377"/>
      <c r="PQH153" s="377"/>
      <c r="PQI153" s="377"/>
      <c r="PQJ153" s="377"/>
      <c r="PQK153" s="377"/>
      <c r="PQL153" s="377"/>
      <c r="PQM153" s="377"/>
      <c r="PQN153" s="377"/>
      <c r="PQO153" s="377"/>
      <c r="PQP153" s="377"/>
      <c r="PQQ153" s="377"/>
      <c r="PQR153" s="377"/>
      <c r="PQS153" s="377"/>
      <c r="PQT153" s="377"/>
      <c r="PQU153" s="377"/>
      <c r="PQV153" s="377"/>
      <c r="PQW153" s="377"/>
      <c r="PQX153" s="377"/>
      <c r="PQY153" s="377"/>
      <c r="PQZ153" s="377"/>
      <c r="PRA153" s="377"/>
      <c r="PRB153" s="377"/>
      <c r="PRC153" s="377"/>
      <c r="PRD153" s="377"/>
      <c r="PRE153" s="377"/>
      <c r="PRF153" s="377"/>
      <c r="PRG153" s="377"/>
      <c r="PRH153" s="377"/>
      <c r="PRI153" s="377"/>
      <c r="PRJ153" s="377"/>
      <c r="PRK153" s="377"/>
      <c r="PRL153" s="377"/>
      <c r="PRM153" s="377"/>
      <c r="PRN153" s="377"/>
      <c r="PRO153" s="377"/>
      <c r="PRP153" s="377"/>
      <c r="PRQ153" s="377"/>
      <c r="PRR153" s="377"/>
      <c r="PRS153" s="377"/>
      <c r="PRT153" s="377"/>
      <c r="PRU153" s="377"/>
      <c r="PRV153" s="377"/>
      <c r="PRW153" s="377"/>
      <c r="PRX153" s="377"/>
      <c r="PRY153" s="377"/>
      <c r="PRZ153" s="377"/>
      <c r="PSA153" s="377"/>
      <c r="PSB153" s="377"/>
      <c r="PSC153" s="377"/>
      <c r="PSD153" s="377"/>
      <c r="PSE153" s="377"/>
      <c r="PSF153" s="377"/>
      <c r="PSG153" s="377"/>
      <c r="PSH153" s="377"/>
      <c r="PSI153" s="377"/>
      <c r="PSJ153" s="377"/>
      <c r="PSK153" s="377"/>
      <c r="PSL153" s="377"/>
      <c r="PSM153" s="377"/>
      <c r="PSN153" s="377"/>
      <c r="PSO153" s="377"/>
      <c r="PSP153" s="377"/>
      <c r="PSQ153" s="377"/>
      <c r="PSR153" s="377"/>
      <c r="PSS153" s="377"/>
      <c r="PST153" s="377"/>
      <c r="PSU153" s="377"/>
      <c r="PSV153" s="377"/>
      <c r="PSW153" s="377"/>
      <c r="PSX153" s="377"/>
      <c r="PSY153" s="377"/>
      <c r="PSZ153" s="377"/>
      <c r="PTA153" s="377"/>
      <c r="PTB153" s="377"/>
      <c r="PTC153" s="377"/>
      <c r="PTD153" s="377"/>
      <c r="PTE153" s="377"/>
      <c r="PTF153" s="377"/>
      <c r="PTG153" s="377"/>
      <c r="PTH153" s="377"/>
      <c r="PTI153" s="377"/>
      <c r="PTJ153" s="377"/>
      <c r="PTK153" s="377"/>
      <c r="PTL153" s="377"/>
      <c r="PTM153" s="377"/>
      <c r="PTN153" s="377"/>
      <c r="PTO153" s="377"/>
      <c r="PTP153" s="377"/>
      <c r="PTQ153" s="377"/>
      <c r="PTR153" s="377"/>
      <c r="PTS153" s="377"/>
      <c r="PTT153" s="377"/>
      <c r="PTU153" s="377"/>
      <c r="PTV153" s="377"/>
      <c r="PTW153" s="377"/>
      <c r="PTX153" s="377"/>
      <c r="PTY153" s="377"/>
      <c r="PTZ153" s="377"/>
      <c r="PUA153" s="377"/>
      <c r="PUB153" s="377"/>
      <c r="PUC153" s="377"/>
      <c r="PUD153" s="377"/>
      <c r="PUE153" s="377"/>
      <c r="PUF153" s="377"/>
      <c r="PUG153" s="377"/>
      <c r="PUH153" s="377"/>
      <c r="PUI153" s="377"/>
      <c r="PUJ153" s="377"/>
      <c r="PUK153" s="377"/>
      <c r="PUL153" s="377"/>
      <c r="PUM153" s="377"/>
      <c r="PUN153" s="377"/>
      <c r="PUO153" s="377"/>
      <c r="PUP153" s="377"/>
      <c r="PUQ153" s="377"/>
      <c r="PUR153" s="377"/>
      <c r="PUS153" s="377"/>
      <c r="PUT153" s="377"/>
      <c r="PUU153" s="377"/>
      <c r="PUV153" s="377"/>
      <c r="PUW153" s="377"/>
      <c r="PUX153" s="377"/>
      <c r="PUY153" s="377"/>
      <c r="PUZ153" s="377"/>
      <c r="PVA153" s="377"/>
      <c r="PVB153" s="377"/>
      <c r="PVC153" s="377"/>
      <c r="PVD153" s="377"/>
      <c r="PVE153" s="377"/>
      <c r="PVF153" s="377"/>
      <c r="PVG153" s="377"/>
      <c r="PVH153" s="377"/>
      <c r="PVI153" s="377"/>
      <c r="PVJ153" s="377"/>
      <c r="PVK153" s="377"/>
      <c r="PVL153" s="377"/>
      <c r="PVM153" s="377"/>
      <c r="PVN153" s="377"/>
      <c r="PVO153" s="377"/>
      <c r="PVP153" s="377"/>
      <c r="PVQ153" s="377"/>
      <c r="PVR153" s="377"/>
      <c r="PVS153" s="377"/>
      <c r="PVT153" s="377"/>
      <c r="PVU153" s="377"/>
      <c r="PVV153" s="377"/>
      <c r="PVW153" s="377"/>
      <c r="PVX153" s="377"/>
      <c r="PVY153" s="377"/>
      <c r="PVZ153" s="377"/>
      <c r="PWA153" s="377"/>
      <c r="PWB153" s="377"/>
      <c r="PWC153" s="377"/>
      <c r="PWD153" s="377"/>
      <c r="PWE153" s="377"/>
      <c r="PWF153" s="377"/>
      <c r="PWG153" s="377"/>
      <c r="PWH153" s="377"/>
      <c r="PWI153" s="377"/>
      <c r="PWJ153" s="377"/>
      <c r="PWK153" s="377"/>
      <c r="PWL153" s="377"/>
      <c r="PWM153" s="377"/>
      <c r="PWN153" s="377"/>
      <c r="PWO153" s="377"/>
      <c r="PWP153" s="377"/>
      <c r="PWQ153" s="377"/>
      <c r="PWR153" s="377"/>
      <c r="PWS153" s="377"/>
      <c r="PWT153" s="377"/>
      <c r="PWU153" s="377"/>
      <c r="PWV153" s="377"/>
      <c r="PWW153" s="377"/>
      <c r="PWX153" s="377"/>
      <c r="PWY153" s="377"/>
      <c r="PWZ153" s="377"/>
      <c r="PXA153" s="377"/>
      <c r="PXB153" s="377"/>
      <c r="PXC153" s="377"/>
      <c r="PXD153" s="377"/>
      <c r="PXE153" s="377"/>
      <c r="PXF153" s="377"/>
      <c r="PXG153" s="377"/>
      <c r="PXH153" s="377"/>
      <c r="PXI153" s="377"/>
      <c r="PXJ153" s="377"/>
      <c r="PXK153" s="377"/>
      <c r="PXL153" s="377"/>
      <c r="PXM153" s="377"/>
      <c r="PXN153" s="377"/>
      <c r="PXO153" s="377"/>
      <c r="PXP153" s="377"/>
      <c r="PXQ153" s="377"/>
      <c r="PXR153" s="377"/>
      <c r="PXS153" s="377"/>
      <c r="PXT153" s="377"/>
      <c r="PXU153" s="377"/>
      <c r="PXV153" s="377"/>
      <c r="PXW153" s="377"/>
      <c r="PXX153" s="377"/>
      <c r="PXY153" s="377"/>
      <c r="PXZ153" s="377"/>
      <c r="PYA153" s="377"/>
      <c r="PYB153" s="377"/>
      <c r="PYC153" s="377"/>
      <c r="PYD153" s="377"/>
      <c r="PYE153" s="377"/>
      <c r="PYF153" s="377"/>
      <c r="PYG153" s="377"/>
      <c r="PYH153" s="377"/>
      <c r="PYI153" s="377"/>
      <c r="PYJ153" s="377"/>
      <c r="PYK153" s="377"/>
      <c r="PYL153" s="377"/>
      <c r="PYM153" s="377"/>
      <c r="PYN153" s="377"/>
      <c r="PYO153" s="377"/>
      <c r="PYP153" s="377"/>
      <c r="PYQ153" s="377"/>
      <c r="PYR153" s="377"/>
      <c r="PYS153" s="377"/>
      <c r="PYT153" s="377"/>
      <c r="PYU153" s="377"/>
      <c r="PYV153" s="377"/>
      <c r="PYW153" s="377"/>
      <c r="PYX153" s="377"/>
      <c r="PYY153" s="377"/>
      <c r="PYZ153" s="377"/>
      <c r="PZA153" s="377"/>
      <c r="PZB153" s="377"/>
      <c r="PZC153" s="377"/>
      <c r="PZD153" s="377"/>
      <c r="PZE153" s="377"/>
      <c r="PZF153" s="377"/>
      <c r="PZG153" s="377"/>
      <c r="PZH153" s="377"/>
      <c r="PZI153" s="377"/>
      <c r="PZJ153" s="377"/>
      <c r="PZK153" s="377"/>
      <c r="PZL153" s="377"/>
      <c r="PZM153" s="377"/>
      <c r="PZN153" s="377"/>
      <c r="PZO153" s="377"/>
      <c r="PZP153" s="377"/>
      <c r="PZQ153" s="377"/>
      <c r="PZR153" s="377"/>
      <c r="PZS153" s="377"/>
      <c r="PZT153" s="377"/>
      <c r="PZU153" s="377"/>
      <c r="PZV153" s="377"/>
      <c r="PZW153" s="377"/>
      <c r="PZX153" s="377"/>
      <c r="PZY153" s="377"/>
      <c r="PZZ153" s="377"/>
      <c r="QAB153" s="377"/>
      <c r="QAC153" s="377"/>
      <c r="QAD153" s="377"/>
      <c r="QAE153" s="377"/>
      <c r="QAF153" s="377"/>
      <c r="QAG153" s="377"/>
      <c r="QAH153" s="377"/>
      <c r="QAI153" s="377"/>
      <c r="QAJ153" s="377"/>
      <c r="QAK153" s="377"/>
      <c r="QAL153" s="377"/>
      <c r="QAM153" s="377"/>
      <c r="QAN153" s="377"/>
      <c r="QAO153" s="377"/>
      <c r="QAP153" s="377"/>
      <c r="QAQ153" s="377"/>
      <c r="QAR153" s="377"/>
      <c r="QAS153" s="377"/>
      <c r="QAT153" s="377"/>
      <c r="QAU153" s="377"/>
      <c r="QAV153" s="377"/>
      <c r="QAW153" s="377"/>
      <c r="QAX153" s="377"/>
      <c r="QAY153" s="377"/>
      <c r="QAZ153" s="377"/>
      <c r="QBA153" s="377"/>
      <c r="QBB153" s="377"/>
      <c r="QBC153" s="377"/>
      <c r="QBD153" s="377"/>
      <c r="QBE153" s="377"/>
      <c r="QBF153" s="377"/>
      <c r="QBG153" s="377"/>
      <c r="QBH153" s="377"/>
      <c r="QBI153" s="377"/>
      <c r="QBJ153" s="377"/>
      <c r="QBK153" s="377"/>
      <c r="QBL153" s="377"/>
      <c r="QBM153" s="377"/>
      <c r="QBN153" s="377"/>
      <c r="QBO153" s="377"/>
      <c r="QBP153" s="377"/>
      <c r="QBQ153" s="377"/>
      <c r="QBR153" s="377"/>
      <c r="QBS153" s="377"/>
      <c r="QBT153" s="377"/>
      <c r="QBU153" s="377"/>
      <c r="QBV153" s="377"/>
      <c r="QBW153" s="377"/>
      <c r="QBX153" s="377"/>
      <c r="QBY153" s="377"/>
      <c r="QBZ153" s="377"/>
      <c r="QCA153" s="377"/>
      <c r="QCB153" s="377"/>
      <c r="QCC153" s="377"/>
      <c r="QCD153" s="377"/>
      <c r="QCE153" s="377"/>
      <c r="QCF153" s="377"/>
      <c r="QCG153" s="377"/>
      <c r="QCH153" s="377"/>
      <c r="QCI153" s="377"/>
      <c r="QCJ153" s="377"/>
      <c r="QCK153" s="377"/>
      <c r="QCL153" s="377"/>
      <c r="QCM153" s="377"/>
      <c r="QCN153" s="377"/>
      <c r="QCO153" s="377"/>
      <c r="QCP153" s="377"/>
      <c r="QCQ153" s="377"/>
      <c r="QCR153" s="377"/>
      <c r="QCS153" s="377"/>
      <c r="QCT153" s="377"/>
      <c r="QCU153" s="377"/>
      <c r="QCV153" s="377"/>
      <c r="QCW153" s="377"/>
      <c r="QCX153" s="377"/>
      <c r="QCY153" s="377"/>
      <c r="QCZ153" s="377"/>
      <c r="QDA153" s="377"/>
      <c r="QDB153" s="377"/>
      <c r="QDC153" s="377"/>
      <c r="QDD153" s="377"/>
      <c r="QDE153" s="377"/>
      <c r="QDF153" s="377"/>
      <c r="QDG153" s="377"/>
      <c r="QDH153" s="377"/>
      <c r="QDI153" s="377"/>
      <c r="QDJ153" s="377"/>
      <c r="QDK153" s="377"/>
      <c r="QDL153" s="377"/>
      <c r="QDM153" s="377"/>
      <c r="QDN153" s="377"/>
      <c r="QDO153" s="377"/>
      <c r="QDP153" s="377"/>
      <c r="QDQ153" s="377"/>
      <c r="QDR153" s="377"/>
      <c r="QDS153" s="377"/>
      <c r="QDT153" s="377"/>
      <c r="QDU153" s="377"/>
      <c r="QDV153" s="377"/>
      <c r="QDW153" s="377"/>
      <c r="QDX153" s="377"/>
      <c r="QDY153" s="377"/>
      <c r="QDZ153" s="377"/>
      <c r="QEA153" s="377"/>
      <c r="QEB153" s="377"/>
      <c r="QEC153" s="377"/>
      <c r="QED153" s="377"/>
      <c r="QEE153" s="377"/>
      <c r="QEF153" s="377"/>
      <c r="QEG153" s="377"/>
      <c r="QEH153" s="377"/>
      <c r="QEI153" s="377"/>
      <c r="QEJ153" s="377"/>
      <c r="QEK153" s="377"/>
      <c r="QEL153" s="377"/>
      <c r="QEM153" s="377"/>
      <c r="QEN153" s="377"/>
      <c r="QEO153" s="377"/>
      <c r="QEP153" s="377"/>
      <c r="QEQ153" s="377"/>
      <c r="QER153" s="377"/>
      <c r="QES153" s="377"/>
      <c r="QET153" s="377"/>
      <c r="QEU153" s="377"/>
      <c r="QEV153" s="377"/>
      <c r="QEW153" s="377"/>
      <c r="QEX153" s="377"/>
      <c r="QEY153" s="377"/>
      <c r="QEZ153" s="377"/>
      <c r="QFA153" s="377"/>
      <c r="QFB153" s="377"/>
      <c r="QFC153" s="377"/>
      <c r="QFD153" s="377"/>
      <c r="QFE153" s="377"/>
      <c r="QFF153" s="377"/>
      <c r="QFG153" s="377"/>
      <c r="QFH153" s="377"/>
      <c r="QFI153" s="377"/>
      <c r="QFJ153" s="377"/>
      <c r="QFK153" s="377"/>
      <c r="QFL153" s="377"/>
      <c r="QFM153" s="377"/>
      <c r="QFN153" s="377"/>
      <c r="QFO153" s="377"/>
      <c r="QFP153" s="377"/>
      <c r="QFQ153" s="377"/>
      <c r="QFR153" s="377"/>
      <c r="QFS153" s="377"/>
      <c r="QFT153" s="377"/>
      <c r="QFU153" s="377"/>
      <c r="QFV153" s="377"/>
      <c r="QFW153" s="377"/>
      <c r="QFX153" s="377"/>
      <c r="QFY153" s="377"/>
      <c r="QFZ153" s="377"/>
      <c r="QGA153" s="377"/>
      <c r="QGB153" s="377"/>
      <c r="QGC153" s="377"/>
      <c r="QGD153" s="377"/>
      <c r="QGE153" s="377"/>
      <c r="QGF153" s="377"/>
      <c r="QGG153" s="377"/>
      <c r="QGH153" s="377"/>
      <c r="QGI153" s="377"/>
      <c r="QGJ153" s="377"/>
      <c r="QGK153" s="377"/>
      <c r="QGL153" s="377"/>
      <c r="QGM153" s="377"/>
      <c r="QGN153" s="377"/>
      <c r="QGO153" s="377"/>
      <c r="QGP153" s="377"/>
      <c r="QGQ153" s="377"/>
      <c r="QGR153" s="377"/>
      <c r="QGS153" s="377"/>
      <c r="QGT153" s="377"/>
      <c r="QGU153" s="377"/>
      <c r="QGV153" s="377"/>
      <c r="QGW153" s="377"/>
      <c r="QGX153" s="377"/>
      <c r="QGY153" s="377"/>
      <c r="QGZ153" s="377"/>
      <c r="QHA153" s="377"/>
      <c r="QHB153" s="377"/>
      <c r="QHC153" s="377"/>
      <c r="QHD153" s="377"/>
      <c r="QHE153" s="377"/>
      <c r="QHF153" s="377"/>
      <c r="QHG153" s="377"/>
      <c r="QHH153" s="377"/>
      <c r="QHI153" s="377"/>
      <c r="QHJ153" s="377"/>
      <c r="QHK153" s="377"/>
      <c r="QHL153" s="377"/>
      <c r="QHM153" s="377"/>
      <c r="QHN153" s="377"/>
      <c r="QHO153" s="377"/>
      <c r="QHP153" s="377"/>
      <c r="QHQ153" s="377"/>
      <c r="QHR153" s="377"/>
      <c r="QHS153" s="377"/>
      <c r="QHT153" s="377"/>
      <c r="QHU153" s="377"/>
      <c r="QHV153" s="377"/>
      <c r="QHW153" s="377"/>
      <c r="QHX153" s="377"/>
      <c r="QHY153" s="377"/>
      <c r="QHZ153" s="377"/>
      <c r="QIA153" s="377"/>
      <c r="QIB153" s="377"/>
      <c r="QIC153" s="377"/>
      <c r="QID153" s="377"/>
      <c r="QIE153" s="377"/>
      <c r="QIF153" s="377"/>
      <c r="QIG153" s="377"/>
      <c r="QIH153" s="377"/>
      <c r="QII153" s="377"/>
      <c r="QIJ153" s="377"/>
      <c r="QIK153" s="377"/>
      <c r="QIL153" s="377"/>
      <c r="QIM153" s="377"/>
      <c r="QIN153" s="377"/>
      <c r="QIO153" s="377"/>
      <c r="QIP153" s="377"/>
      <c r="QIQ153" s="377"/>
      <c r="QIR153" s="377"/>
      <c r="QIS153" s="377"/>
      <c r="QIT153" s="377"/>
      <c r="QIU153" s="377"/>
      <c r="QIV153" s="377"/>
      <c r="QIW153" s="377"/>
      <c r="QIX153" s="377"/>
      <c r="QIY153" s="377"/>
      <c r="QIZ153" s="377"/>
      <c r="QJA153" s="377"/>
      <c r="QJB153" s="377"/>
      <c r="QJC153" s="377"/>
      <c r="QJD153" s="377"/>
      <c r="QJE153" s="377"/>
      <c r="QJF153" s="377"/>
      <c r="QJG153" s="377"/>
      <c r="QJH153" s="377"/>
      <c r="QJI153" s="377"/>
      <c r="QJJ153" s="377"/>
      <c r="QJK153" s="377"/>
      <c r="QJL153" s="377"/>
      <c r="QJM153" s="377"/>
      <c r="QJN153" s="377"/>
      <c r="QJO153" s="377"/>
      <c r="QJP153" s="377"/>
      <c r="QJQ153" s="377"/>
      <c r="QJR153" s="377"/>
      <c r="QJS153" s="377"/>
      <c r="QJT153" s="377"/>
      <c r="QJU153" s="377"/>
      <c r="QJV153" s="377"/>
      <c r="QJX153" s="377"/>
      <c r="QJY153" s="377"/>
      <c r="QJZ153" s="377"/>
      <c r="QKA153" s="377"/>
      <c r="QKB153" s="377"/>
      <c r="QKC153" s="377"/>
      <c r="QKD153" s="377"/>
      <c r="QKE153" s="377"/>
      <c r="QKF153" s="377"/>
      <c r="QKG153" s="377"/>
      <c r="QKH153" s="377"/>
      <c r="QKI153" s="377"/>
      <c r="QKJ153" s="377"/>
      <c r="QKK153" s="377"/>
      <c r="QKL153" s="377"/>
      <c r="QKM153" s="377"/>
      <c r="QKN153" s="377"/>
      <c r="QKO153" s="377"/>
      <c r="QKP153" s="377"/>
      <c r="QKQ153" s="377"/>
      <c r="QKR153" s="377"/>
      <c r="QKS153" s="377"/>
      <c r="QKT153" s="377"/>
      <c r="QKU153" s="377"/>
      <c r="QKV153" s="377"/>
      <c r="QKW153" s="377"/>
      <c r="QKX153" s="377"/>
      <c r="QKY153" s="377"/>
      <c r="QKZ153" s="377"/>
      <c r="QLA153" s="377"/>
      <c r="QLB153" s="377"/>
      <c r="QLC153" s="377"/>
      <c r="QLD153" s="377"/>
      <c r="QLE153" s="377"/>
      <c r="QLF153" s="377"/>
      <c r="QLG153" s="377"/>
      <c r="QLH153" s="377"/>
      <c r="QLI153" s="377"/>
      <c r="QLJ153" s="377"/>
      <c r="QLK153" s="377"/>
      <c r="QLL153" s="377"/>
      <c r="QLM153" s="377"/>
      <c r="QLN153" s="377"/>
      <c r="QLO153" s="377"/>
      <c r="QLP153" s="377"/>
      <c r="QLQ153" s="377"/>
      <c r="QLR153" s="377"/>
      <c r="QLS153" s="377"/>
      <c r="QLT153" s="377"/>
      <c r="QLU153" s="377"/>
      <c r="QLV153" s="377"/>
      <c r="QLW153" s="377"/>
      <c r="QLX153" s="377"/>
      <c r="QLY153" s="377"/>
      <c r="QLZ153" s="377"/>
      <c r="QMA153" s="377"/>
      <c r="QMB153" s="377"/>
      <c r="QMC153" s="377"/>
      <c r="QMD153" s="377"/>
      <c r="QME153" s="377"/>
      <c r="QMF153" s="377"/>
      <c r="QMG153" s="377"/>
      <c r="QMH153" s="377"/>
      <c r="QMI153" s="377"/>
      <c r="QMJ153" s="377"/>
      <c r="QMK153" s="377"/>
      <c r="QML153" s="377"/>
      <c r="QMM153" s="377"/>
      <c r="QMN153" s="377"/>
      <c r="QMO153" s="377"/>
      <c r="QMP153" s="377"/>
      <c r="QMQ153" s="377"/>
      <c r="QMR153" s="377"/>
      <c r="QMS153" s="377"/>
      <c r="QMT153" s="377"/>
      <c r="QMU153" s="377"/>
      <c r="QMV153" s="377"/>
      <c r="QMW153" s="377"/>
      <c r="QMX153" s="377"/>
      <c r="QMY153" s="377"/>
      <c r="QMZ153" s="377"/>
      <c r="QNA153" s="377"/>
      <c r="QNB153" s="377"/>
      <c r="QNC153" s="377"/>
      <c r="QND153" s="377"/>
      <c r="QNE153" s="377"/>
      <c r="QNF153" s="377"/>
      <c r="QNG153" s="377"/>
      <c r="QNH153" s="377"/>
      <c r="QNI153" s="377"/>
      <c r="QNJ153" s="377"/>
      <c r="QNK153" s="377"/>
      <c r="QNL153" s="377"/>
      <c r="QNM153" s="377"/>
      <c r="QNN153" s="377"/>
      <c r="QNO153" s="377"/>
      <c r="QNP153" s="377"/>
      <c r="QNQ153" s="377"/>
      <c r="QNR153" s="377"/>
      <c r="QNS153" s="377"/>
      <c r="QNT153" s="377"/>
      <c r="QNU153" s="377"/>
      <c r="QNV153" s="377"/>
      <c r="QNW153" s="377"/>
      <c r="QNX153" s="377"/>
      <c r="QNY153" s="377"/>
      <c r="QNZ153" s="377"/>
      <c r="QOA153" s="377"/>
      <c r="QOB153" s="377"/>
      <c r="QOC153" s="377"/>
      <c r="QOD153" s="377"/>
      <c r="QOE153" s="377"/>
      <c r="QOF153" s="377"/>
      <c r="QOG153" s="377"/>
      <c r="QOH153" s="377"/>
      <c r="QOI153" s="377"/>
      <c r="QOJ153" s="377"/>
      <c r="QOK153" s="377"/>
      <c r="QOL153" s="377"/>
      <c r="QOM153" s="377"/>
      <c r="QON153" s="377"/>
      <c r="QOO153" s="377"/>
      <c r="QOP153" s="377"/>
      <c r="QOQ153" s="377"/>
      <c r="QOR153" s="377"/>
      <c r="QOS153" s="377"/>
      <c r="QOT153" s="377"/>
      <c r="QOU153" s="377"/>
      <c r="QOV153" s="377"/>
      <c r="QOW153" s="377"/>
      <c r="QOX153" s="377"/>
      <c r="QOY153" s="377"/>
      <c r="QOZ153" s="377"/>
      <c r="QPA153" s="377"/>
      <c r="QPB153" s="377"/>
      <c r="QPC153" s="377"/>
      <c r="QPD153" s="377"/>
      <c r="QPE153" s="377"/>
      <c r="QPF153" s="377"/>
      <c r="QPG153" s="377"/>
      <c r="QPH153" s="377"/>
      <c r="QPI153" s="377"/>
      <c r="QPJ153" s="377"/>
      <c r="QPK153" s="377"/>
      <c r="QPL153" s="377"/>
      <c r="QPM153" s="377"/>
      <c r="QPN153" s="377"/>
      <c r="QPO153" s="377"/>
      <c r="QPP153" s="377"/>
      <c r="QPQ153" s="377"/>
      <c r="QPR153" s="377"/>
      <c r="QPS153" s="377"/>
      <c r="QPT153" s="377"/>
      <c r="QPU153" s="377"/>
      <c r="QPV153" s="377"/>
      <c r="QPW153" s="377"/>
      <c r="QPX153" s="377"/>
      <c r="QPY153" s="377"/>
      <c r="QPZ153" s="377"/>
      <c r="QQA153" s="377"/>
      <c r="QQB153" s="377"/>
      <c r="QQC153" s="377"/>
      <c r="QQD153" s="377"/>
      <c r="QQE153" s="377"/>
      <c r="QQF153" s="377"/>
      <c r="QQG153" s="377"/>
      <c r="QQH153" s="377"/>
      <c r="QQI153" s="377"/>
      <c r="QQJ153" s="377"/>
      <c r="QQK153" s="377"/>
      <c r="QQL153" s="377"/>
      <c r="QQM153" s="377"/>
      <c r="QQN153" s="377"/>
      <c r="QQO153" s="377"/>
      <c r="QQP153" s="377"/>
      <c r="QQQ153" s="377"/>
      <c r="QQR153" s="377"/>
      <c r="QQS153" s="377"/>
      <c r="QQT153" s="377"/>
      <c r="QQU153" s="377"/>
      <c r="QQV153" s="377"/>
      <c r="QQW153" s="377"/>
      <c r="QQX153" s="377"/>
      <c r="QQY153" s="377"/>
      <c r="QQZ153" s="377"/>
      <c r="QRA153" s="377"/>
      <c r="QRB153" s="377"/>
      <c r="QRC153" s="377"/>
      <c r="QRD153" s="377"/>
      <c r="QRE153" s="377"/>
      <c r="QRF153" s="377"/>
      <c r="QRG153" s="377"/>
      <c r="QRH153" s="377"/>
      <c r="QRI153" s="377"/>
      <c r="QRJ153" s="377"/>
      <c r="QRK153" s="377"/>
      <c r="QRL153" s="377"/>
      <c r="QRM153" s="377"/>
      <c r="QRN153" s="377"/>
      <c r="QRO153" s="377"/>
      <c r="QRP153" s="377"/>
      <c r="QRQ153" s="377"/>
      <c r="QRR153" s="377"/>
      <c r="QRS153" s="377"/>
      <c r="QRT153" s="377"/>
      <c r="QRU153" s="377"/>
      <c r="QRV153" s="377"/>
      <c r="QRW153" s="377"/>
      <c r="QRX153" s="377"/>
      <c r="QRY153" s="377"/>
      <c r="QRZ153" s="377"/>
      <c r="QSA153" s="377"/>
      <c r="QSB153" s="377"/>
      <c r="QSC153" s="377"/>
      <c r="QSD153" s="377"/>
      <c r="QSE153" s="377"/>
      <c r="QSF153" s="377"/>
      <c r="QSG153" s="377"/>
      <c r="QSH153" s="377"/>
      <c r="QSI153" s="377"/>
      <c r="QSJ153" s="377"/>
      <c r="QSK153" s="377"/>
      <c r="QSL153" s="377"/>
      <c r="QSM153" s="377"/>
      <c r="QSN153" s="377"/>
      <c r="QSO153" s="377"/>
      <c r="QSP153" s="377"/>
      <c r="QSQ153" s="377"/>
      <c r="QSR153" s="377"/>
      <c r="QSS153" s="377"/>
      <c r="QST153" s="377"/>
      <c r="QSU153" s="377"/>
      <c r="QSV153" s="377"/>
      <c r="QSW153" s="377"/>
      <c r="QSX153" s="377"/>
      <c r="QSY153" s="377"/>
      <c r="QSZ153" s="377"/>
      <c r="QTA153" s="377"/>
      <c r="QTB153" s="377"/>
      <c r="QTC153" s="377"/>
      <c r="QTD153" s="377"/>
      <c r="QTE153" s="377"/>
      <c r="QTF153" s="377"/>
      <c r="QTG153" s="377"/>
      <c r="QTH153" s="377"/>
      <c r="QTI153" s="377"/>
      <c r="QTJ153" s="377"/>
      <c r="QTK153" s="377"/>
      <c r="QTL153" s="377"/>
      <c r="QTM153" s="377"/>
      <c r="QTN153" s="377"/>
      <c r="QTO153" s="377"/>
      <c r="QTP153" s="377"/>
      <c r="QTQ153" s="377"/>
      <c r="QTR153" s="377"/>
      <c r="QTT153" s="377"/>
      <c r="QTU153" s="377"/>
      <c r="QTV153" s="377"/>
      <c r="QTW153" s="377"/>
      <c r="QTX153" s="377"/>
      <c r="QTY153" s="377"/>
      <c r="QTZ153" s="377"/>
      <c r="QUA153" s="377"/>
      <c r="QUB153" s="377"/>
      <c r="QUC153" s="377"/>
      <c r="QUD153" s="377"/>
      <c r="QUE153" s="377"/>
      <c r="QUF153" s="377"/>
      <c r="QUG153" s="377"/>
      <c r="QUH153" s="377"/>
      <c r="QUI153" s="377"/>
      <c r="QUJ153" s="377"/>
      <c r="QUK153" s="377"/>
      <c r="QUL153" s="377"/>
      <c r="QUM153" s="377"/>
      <c r="QUN153" s="377"/>
      <c r="QUO153" s="377"/>
      <c r="QUP153" s="377"/>
      <c r="QUQ153" s="377"/>
      <c r="QUR153" s="377"/>
      <c r="QUS153" s="377"/>
      <c r="QUT153" s="377"/>
      <c r="QUU153" s="377"/>
      <c r="QUV153" s="377"/>
      <c r="QUW153" s="377"/>
      <c r="QUX153" s="377"/>
      <c r="QUY153" s="377"/>
      <c r="QUZ153" s="377"/>
      <c r="QVA153" s="377"/>
      <c r="QVB153" s="377"/>
      <c r="QVC153" s="377"/>
      <c r="QVD153" s="377"/>
      <c r="QVE153" s="377"/>
      <c r="QVF153" s="377"/>
      <c r="QVG153" s="377"/>
      <c r="QVH153" s="377"/>
      <c r="QVI153" s="377"/>
      <c r="QVJ153" s="377"/>
      <c r="QVK153" s="377"/>
      <c r="QVL153" s="377"/>
      <c r="QVM153" s="377"/>
      <c r="QVN153" s="377"/>
      <c r="QVO153" s="377"/>
      <c r="QVP153" s="377"/>
      <c r="QVQ153" s="377"/>
      <c r="QVR153" s="377"/>
      <c r="QVS153" s="377"/>
      <c r="QVT153" s="377"/>
      <c r="QVU153" s="377"/>
      <c r="QVV153" s="377"/>
      <c r="QVW153" s="377"/>
      <c r="QVX153" s="377"/>
      <c r="QVY153" s="377"/>
      <c r="QVZ153" s="377"/>
      <c r="QWA153" s="377"/>
      <c r="QWB153" s="377"/>
      <c r="QWC153" s="377"/>
      <c r="QWD153" s="377"/>
      <c r="QWE153" s="377"/>
      <c r="QWF153" s="377"/>
      <c r="QWG153" s="377"/>
      <c r="QWH153" s="377"/>
      <c r="QWI153" s="377"/>
      <c r="QWJ153" s="377"/>
      <c r="QWK153" s="377"/>
      <c r="QWL153" s="377"/>
      <c r="QWM153" s="377"/>
      <c r="QWN153" s="377"/>
      <c r="QWO153" s="377"/>
      <c r="QWP153" s="377"/>
      <c r="QWQ153" s="377"/>
      <c r="QWR153" s="377"/>
      <c r="QWS153" s="377"/>
      <c r="QWT153" s="377"/>
      <c r="QWU153" s="377"/>
      <c r="QWV153" s="377"/>
      <c r="QWW153" s="377"/>
      <c r="QWX153" s="377"/>
      <c r="QWY153" s="377"/>
      <c r="QWZ153" s="377"/>
      <c r="QXA153" s="377"/>
      <c r="QXB153" s="377"/>
      <c r="QXC153" s="377"/>
      <c r="QXD153" s="377"/>
      <c r="QXE153" s="377"/>
      <c r="QXF153" s="377"/>
      <c r="QXG153" s="377"/>
      <c r="QXH153" s="377"/>
      <c r="QXI153" s="377"/>
      <c r="QXJ153" s="377"/>
      <c r="QXK153" s="377"/>
      <c r="QXL153" s="377"/>
      <c r="QXM153" s="377"/>
      <c r="QXN153" s="377"/>
      <c r="QXO153" s="377"/>
      <c r="QXP153" s="377"/>
      <c r="QXQ153" s="377"/>
      <c r="QXR153" s="377"/>
      <c r="QXS153" s="377"/>
      <c r="QXT153" s="377"/>
      <c r="QXU153" s="377"/>
      <c r="QXV153" s="377"/>
      <c r="QXW153" s="377"/>
      <c r="QXX153" s="377"/>
      <c r="QXY153" s="377"/>
      <c r="QXZ153" s="377"/>
      <c r="QYA153" s="377"/>
      <c r="QYB153" s="377"/>
      <c r="QYC153" s="377"/>
      <c r="QYD153" s="377"/>
      <c r="QYE153" s="377"/>
      <c r="QYF153" s="377"/>
      <c r="QYG153" s="377"/>
      <c r="QYH153" s="377"/>
      <c r="QYI153" s="377"/>
      <c r="QYJ153" s="377"/>
      <c r="QYK153" s="377"/>
      <c r="QYL153" s="377"/>
      <c r="QYM153" s="377"/>
      <c r="QYN153" s="377"/>
      <c r="QYO153" s="377"/>
      <c r="QYP153" s="377"/>
      <c r="QYQ153" s="377"/>
      <c r="QYR153" s="377"/>
      <c r="QYS153" s="377"/>
      <c r="QYT153" s="377"/>
      <c r="QYU153" s="377"/>
      <c r="QYV153" s="377"/>
      <c r="QYW153" s="377"/>
      <c r="QYX153" s="377"/>
      <c r="QYY153" s="377"/>
      <c r="QYZ153" s="377"/>
      <c r="QZA153" s="377"/>
      <c r="QZB153" s="377"/>
      <c r="QZC153" s="377"/>
      <c r="QZD153" s="377"/>
      <c r="QZE153" s="377"/>
      <c r="QZF153" s="377"/>
      <c r="QZG153" s="377"/>
      <c r="QZH153" s="377"/>
      <c r="QZI153" s="377"/>
      <c r="QZJ153" s="377"/>
      <c r="QZK153" s="377"/>
      <c r="QZL153" s="377"/>
      <c r="QZM153" s="377"/>
      <c r="QZN153" s="377"/>
      <c r="QZO153" s="377"/>
      <c r="QZP153" s="377"/>
      <c r="QZQ153" s="377"/>
      <c r="QZR153" s="377"/>
      <c r="QZS153" s="377"/>
      <c r="QZT153" s="377"/>
      <c r="QZU153" s="377"/>
      <c r="QZV153" s="377"/>
      <c r="QZW153" s="377"/>
      <c r="QZX153" s="377"/>
      <c r="QZY153" s="377"/>
      <c r="QZZ153" s="377"/>
      <c r="RAA153" s="377"/>
      <c r="RAB153" s="377"/>
      <c r="RAC153" s="377"/>
      <c r="RAD153" s="377"/>
      <c r="RAE153" s="377"/>
      <c r="RAF153" s="377"/>
      <c r="RAG153" s="377"/>
      <c r="RAH153" s="377"/>
      <c r="RAI153" s="377"/>
      <c r="RAJ153" s="377"/>
      <c r="RAK153" s="377"/>
      <c r="RAL153" s="377"/>
      <c r="RAM153" s="377"/>
      <c r="RAN153" s="377"/>
      <c r="RAO153" s="377"/>
      <c r="RAP153" s="377"/>
      <c r="RAQ153" s="377"/>
      <c r="RAR153" s="377"/>
      <c r="RAS153" s="377"/>
      <c r="RAT153" s="377"/>
      <c r="RAU153" s="377"/>
      <c r="RAV153" s="377"/>
      <c r="RAW153" s="377"/>
      <c r="RAX153" s="377"/>
      <c r="RAY153" s="377"/>
      <c r="RAZ153" s="377"/>
      <c r="RBA153" s="377"/>
      <c r="RBB153" s="377"/>
      <c r="RBC153" s="377"/>
      <c r="RBD153" s="377"/>
      <c r="RBE153" s="377"/>
      <c r="RBF153" s="377"/>
      <c r="RBG153" s="377"/>
      <c r="RBH153" s="377"/>
      <c r="RBI153" s="377"/>
      <c r="RBJ153" s="377"/>
      <c r="RBK153" s="377"/>
      <c r="RBL153" s="377"/>
      <c r="RBM153" s="377"/>
      <c r="RBN153" s="377"/>
      <c r="RBO153" s="377"/>
      <c r="RBP153" s="377"/>
      <c r="RBQ153" s="377"/>
      <c r="RBR153" s="377"/>
      <c r="RBS153" s="377"/>
      <c r="RBT153" s="377"/>
      <c r="RBU153" s="377"/>
      <c r="RBV153" s="377"/>
      <c r="RBW153" s="377"/>
      <c r="RBX153" s="377"/>
      <c r="RBY153" s="377"/>
      <c r="RBZ153" s="377"/>
      <c r="RCA153" s="377"/>
      <c r="RCB153" s="377"/>
      <c r="RCC153" s="377"/>
      <c r="RCD153" s="377"/>
      <c r="RCE153" s="377"/>
      <c r="RCF153" s="377"/>
      <c r="RCG153" s="377"/>
      <c r="RCH153" s="377"/>
      <c r="RCI153" s="377"/>
      <c r="RCJ153" s="377"/>
      <c r="RCK153" s="377"/>
      <c r="RCL153" s="377"/>
      <c r="RCM153" s="377"/>
      <c r="RCN153" s="377"/>
      <c r="RCO153" s="377"/>
      <c r="RCP153" s="377"/>
      <c r="RCQ153" s="377"/>
      <c r="RCR153" s="377"/>
      <c r="RCS153" s="377"/>
      <c r="RCT153" s="377"/>
      <c r="RCU153" s="377"/>
      <c r="RCV153" s="377"/>
      <c r="RCW153" s="377"/>
      <c r="RCX153" s="377"/>
      <c r="RCY153" s="377"/>
      <c r="RCZ153" s="377"/>
      <c r="RDA153" s="377"/>
      <c r="RDB153" s="377"/>
      <c r="RDC153" s="377"/>
      <c r="RDD153" s="377"/>
      <c r="RDE153" s="377"/>
      <c r="RDF153" s="377"/>
      <c r="RDG153" s="377"/>
      <c r="RDH153" s="377"/>
      <c r="RDI153" s="377"/>
      <c r="RDJ153" s="377"/>
      <c r="RDK153" s="377"/>
      <c r="RDL153" s="377"/>
      <c r="RDM153" s="377"/>
      <c r="RDN153" s="377"/>
      <c r="RDP153" s="377"/>
      <c r="RDQ153" s="377"/>
      <c r="RDR153" s="377"/>
      <c r="RDS153" s="377"/>
      <c r="RDT153" s="377"/>
      <c r="RDU153" s="377"/>
      <c r="RDV153" s="377"/>
      <c r="RDW153" s="377"/>
      <c r="RDX153" s="377"/>
      <c r="RDY153" s="377"/>
      <c r="RDZ153" s="377"/>
      <c r="REA153" s="377"/>
      <c r="REB153" s="377"/>
      <c r="REC153" s="377"/>
      <c r="RED153" s="377"/>
      <c r="REE153" s="377"/>
      <c r="REF153" s="377"/>
      <c r="REG153" s="377"/>
      <c r="REH153" s="377"/>
      <c r="REI153" s="377"/>
      <c r="REJ153" s="377"/>
      <c r="REK153" s="377"/>
      <c r="REL153" s="377"/>
      <c r="REM153" s="377"/>
      <c r="REN153" s="377"/>
      <c r="REO153" s="377"/>
      <c r="REP153" s="377"/>
      <c r="REQ153" s="377"/>
      <c r="RER153" s="377"/>
      <c r="RES153" s="377"/>
      <c r="RET153" s="377"/>
      <c r="REU153" s="377"/>
      <c r="REV153" s="377"/>
      <c r="REW153" s="377"/>
      <c r="REX153" s="377"/>
      <c r="REY153" s="377"/>
      <c r="REZ153" s="377"/>
      <c r="RFA153" s="377"/>
      <c r="RFB153" s="377"/>
      <c r="RFC153" s="377"/>
      <c r="RFD153" s="377"/>
      <c r="RFE153" s="377"/>
      <c r="RFF153" s="377"/>
      <c r="RFG153" s="377"/>
      <c r="RFH153" s="377"/>
      <c r="RFI153" s="377"/>
      <c r="RFJ153" s="377"/>
      <c r="RFK153" s="377"/>
      <c r="RFL153" s="377"/>
      <c r="RFM153" s="377"/>
      <c r="RFN153" s="377"/>
      <c r="RFO153" s="377"/>
      <c r="RFP153" s="377"/>
      <c r="RFQ153" s="377"/>
      <c r="RFR153" s="377"/>
      <c r="RFS153" s="377"/>
      <c r="RFT153" s="377"/>
      <c r="RFU153" s="377"/>
      <c r="RFV153" s="377"/>
      <c r="RFW153" s="377"/>
      <c r="RFX153" s="377"/>
      <c r="RFY153" s="377"/>
      <c r="RFZ153" s="377"/>
      <c r="RGA153" s="377"/>
      <c r="RGB153" s="377"/>
      <c r="RGC153" s="377"/>
      <c r="RGD153" s="377"/>
      <c r="RGE153" s="377"/>
      <c r="RGF153" s="377"/>
      <c r="RGG153" s="377"/>
      <c r="RGH153" s="377"/>
      <c r="RGI153" s="377"/>
      <c r="RGJ153" s="377"/>
      <c r="RGK153" s="377"/>
      <c r="RGL153" s="377"/>
      <c r="RGM153" s="377"/>
      <c r="RGN153" s="377"/>
      <c r="RGO153" s="377"/>
      <c r="RGP153" s="377"/>
      <c r="RGQ153" s="377"/>
      <c r="RGR153" s="377"/>
      <c r="RGS153" s="377"/>
      <c r="RGT153" s="377"/>
      <c r="RGU153" s="377"/>
      <c r="RGV153" s="377"/>
      <c r="RGW153" s="377"/>
      <c r="RGX153" s="377"/>
      <c r="RGY153" s="377"/>
      <c r="RGZ153" s="377"/>
      <c r="RHA153" s="377"/>
      <c r="RHB153" s="377"/>
      <c r="RHC153" s="377"/>
      <c r="RHD153" s="377"/>
      <c r="RHE153" s="377"/>
      <c r="RHF153" s="377"/>
      <c r="RHG153" s="377"/>
      <c r="RHH153" s="377"/>
      <c r="RHI153" s="377"/>
      <c r="RHJ153" s="377"/>
      <c r="RHK153" s="377"/>
      <c r="RHL153" s="377"/>
      <c r="RHM153" s="377"/>
      <c r="RHN153" s="377"/>
      <c r="RHO153" s="377"/>
      <c r="RHP153" s="377"/>
      <c r="RHQ153" s="377"/>
      <c r="RHR153" s="377"/>
      <c r="RHS153" s="377"/>
      <c r="RHT153" s="377"/>
      <c r="RHU153" s="377"/>
      <c r="RHV153" s="377"/>
      <c r="RHW153" s="377"/>
      <c r="RHX153" s="377"/>
      <c r="RHY153" s="377"/>
      <c r="RHZ153" s="377"/>
      <c r="RIA153" s="377"/>
      <c r="RIB153" s="377"/>
      <c r="RIC153" s="377"/>
      <c r="RID153" s="377"/>
      <c r="RIE153" s="377"/>
      <c r="RIF153" s="377"/>
      <c r="RIG153" s="377"/>
      <c r="RIH153" s="377"/>
      <c r="RII153" s="377"/>
      <c r="RIJ153" s="377"/>
      <c r="RIK153" s="377"/>
      <c r="RIL153" s="377"/>
      <c r="RIM153" s="377"/>
      <c r="RIN153" s="377"/>
      <c r="RIO153" s="377"/>
      <c r="RIP153" s="377"/>
      <c r="RIQ153" s="377"/>
      <c r="RIR153" s="377"/>
      <c r="RIS153" s="377"/>
      <c r="RIT153" s="377"/>
      <c r="RIU153" s="377"/>
      <c r="RIV153" s="377"/>
      <c r="RIW153" s="377"/>
      <c r="RIX153" s="377"/>
      <c r="RIY153" s="377"/>
      <c r="RIZ153" s="377"/>
      <c r="RJA153" s="377"/>
      <c r="RJB153" s="377"/>
      <c r="RJC153" s="377"/>
      <c r="RJD153" s="377"/>
      <c r="RJE153" s="377"/>
      <c r="RJF153" s="377"/>
      <c r="RJG153" s="377"/>
      <c r="RJH153" s="377"/>
      <c r="RJI153" s="377"/>
      <c r="RJJ153" s="377"/>
      <c r="RJK153" s="377"/>
      <c r="RJL153" s="377"/>
      <c r="RJM153" s="377"/>
      <c r="RJN153" s="377"/>
      <c r="RJO153" s="377"/>
      <c r="RJP153" s="377"/>
      <c r="RJQ153" s="377"/>
      <c r="RJR153" s="377"/>
      <c r="RJS153" s="377"/>
      <c r="RJT153" s="377"/>
      <c r="RJU153" s="377"/>
      <c r="RJV153" s="377"/>
      <c r="RJW153" s="377"/>
      <c r="RJX153" s="377"/>
      <c r="RJY153" s="377"/>
      <c r="RJZ153" s="377"/>
      <c r="RKA153" s="377"/>
      <c r="RKB153" s="377"/>
      <c r="RKC153" s="377"/>
      <c r="RKD153" s="377"/>
      <c r="RKE153" s="377"/>
      <c r="RKF153" s="377"/>
      <c r="RKG153" s="377"/>
      <c r="RKH153" s="377"/>
      <c r="RKI153" s="377"/>
      <c r="RKJ153" s="377"/>
      <c r="RKK153" s="377"/>
      <c r="RKL153" s="377"/>
      <c r="RKM153" s="377"/>
      <c r="RKN153" s="377"/>
      <c r="RKO153" s="377"/>
      <c r="RKP153" s="377"/>
      <c r="RKQ153" s="377"/>
      <c r="RKR153" s="377"/>
      <c r="RKS153" s="377"/>
      <c r="RKT153" s="377"/>
      <c r="RKU153" s="377"/>
      <c r="RKV153" s="377"/>
      <c r="RKW153" s="377"/>
      <c r="RKX153" s="377"/>
      <c r="RKY153" s="377"/>
      <c r="RKZ153" s="377"/>
      <c r="RLA153" s="377"/>
      <c r="RLB153" s="377"/>
      <c r="RLC153" s="377"/>
      <c r="RLD153" s="377"/>
      <c r="RLE153" s="377"/>
      <c r="RLF153" s="377"/>
      <c r="RLG153" s="377"/>
      <c r="RLH153" s="377"/>
      <c r="RLI153" s="377"/>
      <c r="RLJ153" s="377"/>
      <c r="RLK153" s="377"/>
      <c r="RLL153" s="377"/>
      <c r="RLM153" s="377"/>
      <c r="RLN153" s="377"/>
      <c r="RLO153" s="377"/>
      <c r="RLP153" s="377"/>
      <c r="RLQ153" s="377"/>
      <c r="RLR153" s="377"/>
      <c r="RLS153" s="377"/>
      <c r="RLT153" s="377"/>
      <c r="RLU153" s="377"/>
      <c r="RLV153" s="377"/>
      <c r="RLW153" s="377"/>
      <c r="RLX153" s="377"/>
      <c r="RLY153" s="377"/>
      <c r="RLZ153" s="377"/>
      <c r="RMA153" s="377"/>
      <c r="RMB153" s="377"/>
      <c r="RMC153" s="377"/>
      <c r="RMD153" s="377"/>
      <c r="RME153" s="377"/>
      <c r="RMF153" s="377"/>
      <c r="RMG153" s="377"/>
      <c r="RMH153" s="377"/>
      <c r="RMI153" s="377"/>
      <c r="RMJ153" s="377"/>
      <c r="RMK153" s="377"/>
      <c r="RML153" s="377"/>
      <c r="RMM153" s="377"/>
      <c r="RMN153" s="377"/>
      <c r="RMO153" s="377"/>
      <c r="RMP153" s="377"/>
      <c r="RMQ153" s="377"/>
      <c r="RMR153" s="377"/>
      <c r="RMS153" s="377"/>
      <c r="RMT153" s="377"/>
      <c r="RMU153" s="377"/>
      <c r="RMV153" s="377"/>
      <c r="RMW153" s="377"/>
      <c r="RMX153" s="377"/>
      <c r="RMY153" s="377"/>
      <c r="RMZ153" s="377"/>
      <c r="RNA153" s="377"/>
      <c r="RNB153" s="377"/>
      <c r="RNC153" s="377"/>
      <c r="RND153" s="377"/>
      <c r="RNE153" s="377"/>
      <c r="RNF153" s="377"/>
      <c r="RNG153" s="377"/>
      <c r="RNH153" s="377"/>
      <c r="RNI153" s="377"/>
      <c r="RNJ153" s="377"/>
      <c r="RNL153" s="377"/>
      <c r="RNM153" s="377"/>
      <c r="RNN153" s="377"/>
      <c r="RNO153" s="377"/>
      <c r="RNP153" s="377"/>
      <c r="RNQ153" s="377"/>
      <c r="RNR153" s="377"/>
      <c r="RNS153" s="377"/>
      <c r="RNT153" s="377"/>
      <c r="RNU153" s="377"/>
      <c r="RNV153" s="377"/>
      <c r="RNW153" s="377"/>
      <c r="RNX153" s="377"/>
      <c r="RNY153" s="377"/>
      <c r="RNZ153" s="377"/>
      <c r="ROA153" s="377"/>
      <c r="ROB153" s="377"/>
      <c r="ROC153" s="377"/>
      <c r="ROD153" s="377"/>
      <c r="ROE153" s="377"/>
      <c r="ROF153" s="377"/>
      <c r="ROG153" s="377"/>
      <c r="ROH153" s="377"/>
      <c r="ROI153" s="377"/>
      <c r="ROJ153" s="377"/>
      <c r="ROK153" s="377"/>
      <c r="ROL153" s="377"/>
      <c r="ROM153" s="377"/>
      <c r="RON153" s="377"/>
      <c r="ROO153" s="377"/>
      <c r="ROP153" s="377"/>
      <c r="ROQ153" s="377"/>
      <c r="ROR153" s="377"/>
      <c r="ROS153" s="377"/>
      <c r="ROT153" s="377"/>
      <c r="ROU153" s="377"/>
      <c r="ROV153" s="377"/>
      <c r="ROW153" s="377"/>
      <c r="ROX153" s="377"/>
      <c r="ROY153" s="377"/>
      <c r="ROZ153" s="377"/>
      <c r="RPA153" s="377"/>
      <c r="RPB153" s="377"/>
      <c r="RPC153" s="377"/>
      <c r="RPD153" s="377"/>
      <c r="RPE153" s="377"/>
      <c r="RPF153" s="377"/>
      <c r="RPG153" s="377"/>
      <c r="RPH153" s="377"/>
      <c r="RPI153" s="377"/>
      <c r="RPJ153" s="377"/>
      <c r="RPK153" s="377"/>
      <c r="RPL153" s="377"/>
      <c r="RPM153" s="377"/>
      <c r="RPN153" s="377"/>
      <c r="RPO153" s="377"/>
      <c r="RPP153" s="377"/>
      <c r="RPQ153" s="377"/>
      <c r="RPR153" s="377"/>
      <c r="RPS153" s="377"/>
      <c r="RPT153" s="377"/>
      <c r="RPU153" s="377"/>
      <c r="RPV153" s="377"/>
      <c r="RPW153" s="377"/>
      <c r="RPX153" s="377"/>
      <c r="RPY153" s="377"/>
      <c r="RPZ153" s="377"/>
      <c r="RQA153" s="377"/>
      <c r="RQB153" s="377"/>
      <c r="RQC153" s="377"/>
      <c r="RQD153" s="377"/>
      <c r="RQE153" s="377"/>
      <c r="RQF153" s="377"/>
      <c r="RQG153" s="377"/>
      <c r="RQH153" s="377"/>
      <c r="RQI153" s="377"/>
      <c r="RQJ153" s="377"/>
      <c r="RQK153" s="377"/>
      <c r="RQL153" s="377"/>
      <c r="RQM153" s="377"/>
      <c r="RQN153" s="377"/>
      <c r="RQO153" s="377"/>
      <c r="RQP153" s="377"/>
      <c r="RQQ153" s="377"/>
      <c r="RQR153" s="377"/>
      <c r="RQS153" s="377"/>
      <c r="RQT153" s="377"/>
      <c r="RQU153" s="377"/>
      <c r="RQV153" s="377"/>
      <c r="RQW153" s="377"/>
      <c r="RQX153" s="377"/>
      <c r="RQY153" s="377"/>
      <c r="RQZ153" s="377"/>
      <c r="RRA153" s="377"/>
      <c r="RRB153" s="377"/>
      <c r="RRC153" s="377"/>
      <c r="RRD153" s="377"/>
      <c r="RRE153" s="377"/>
      <c r="RRF153" s="377"/>
      <c r="RRG153" s="377"/>
      <c r="RRH153" s="377"/>
      <c r="RRI153" s="377"/>
      <c r="RRJ153" s="377"/>
      <c r="RRK153" s="377"/>
      <c r="RRL153" s="377"/>
      <c r="RRM153" s="377"/>
      <c r="RRN153" s="377"/>
      <c r="RRO153" s="377"/>
      <c r="RRP153" s="377"/>
      <c r="RRQ153" s="377"/>
      <c r="RRR153" s="377"/>
      <c r="RRS153" s="377"/>
      <c r="RRT153" s="377"/>
      <c r="RRU153" s="377"/>
      <c r="RRV153" s="377"/>
      <c r="RRW153" s="377"/>
      <c r="RRX153" s="377"/>
      <c r="RRY153" s="377"/>
      <c r="RRZ153" s="377"/>
      <c r="RSA153" s="377"/>
      <c r="RSB153" s="377"/>
      <c r="RSC153" s="377"/>
      <c r="RSD153" s="377"/>
      <c r="RSE153" s="377"/>
      <c r="RSF153" s="377"/>
      <c r="RSG153" s="377"/>
      <c r="RSH153" s="377"/>
      <c r="RSI153" s="377"/>
      <c r="RSJ153" s="377"/>
      <c r="RSK153" s="377"/>
      <c r="RSL153" s="377"/>
      <c r="RSM153" s="377"/>
      <c r="RSN153" s="377"/>
      <c r="RSO153" s="377"/>
      <c r="RSP153" s="377"/>
      <c r="RSQ153" s="377"/>
      <c r="RSR153" s="377"/>
      <c r="RSS153" s="377"/>
      <c r="RST153" s="377"/>
      <c r="RSU153" s="377"/>
      <c r="RSV153" s="377"/>
      <c r="RSW153" s="377"/>
      <c r="RSX153" s="377"/>
      <c r="RSY153" s="377"/>
      <c r="RSZ153" s="377"/>
      <c r="RTA153" s="377"/>
      <c r="RTB153" s="377"/>
      <c r="RTC153" s="377"/>
      <c r="RTD153" s="377"/>
      <c r="RTE153" s="377"/>
      <c r="RTF153" s="377"/>
      <c r="RTG153" s="377"/>
      <c r="RTH153" s="377"/>
      <c r="RTI153" s="377"/>
      <c r="RTJ153" s="377"/>
      <c r="RTK153" s="377"/>
      <c r="RTL153" s="377"/>
      <c r="RTM153" s="377"/>
      <c r="RTN153" s="377"/>
      <c r="RTO153" s="377"/>
      <c r="RTP153" s="377"/>
      <c r="RTQ153" s="377"/>
      <c r="RTR153" s="377"/>
      <c r="RTS153" s="377"/>
      <c r="RTT153" s="377"/>
      <c r="RTU153" s="377"/>
      <c r="RTV153" s="377"/>
      <c r="RTW153" s="377"/>
      <c r="RTX153" s="377"/>
      <c r="RTY153" s="377"/>
      <c r="RTZ153" s="377"/>
      <c r="RUA153" s="377"/>
      <c r="RUB153" s="377"/>
      <c r="RUC153" s="377"/>
      <c r="RUD153" s="377"/>
      <c r="RUE153" s="377"/>
      <c r="RUF153" s="377"/>
      <c r="RUG153" s="377"/>
      <c r="RUH153" s="377"/>
      <c r="RUI153" s="377"/>
      <c r="RUJ153" s="377"/>
      <c r="RUK153" s="377"/>
      <c r="RUL153" s="377"/>
      <c r="RUM153" s="377"/>
      <c r="RUN153" s="377"/>
      <c r="RUO153" s="377"/>
      <c r="RUP153" s="377"/>
      <c r="RUQ153" s="377"/>
      <c r="RUR153" s="377"/>
      <c r="RUS153" s="377"/>
      <c r="RUT153" s="377"/>
      <c r="RUU153" s="377"/>
      <c r="RUV153" s="377"/>
      <c r="RUW153" s="377"/>
      <c r="RUX153" s="377"/>
      <c r="RUY153" s="377"/>
      <c r="RUZ153" s="377"/>
      <c r="RVA153" s="377"/>
      <c r="RVB153" s="377"/>
      <c r="RVC153" s="377"/>
      <c r="RVD153" s="377"/>
      <c r="RVE153" s="377"/>
      <c r="RVF153" s="377"/>
      <c r="RVG153" s="377"/>
      <c r="RVH153" s="377"/>
      <c r="RVI153" s="377"/>
      <c r="RVJ153" s="377"/>
      <c r="RVK153" s="377"/>
      <c r="RVL153" s="377"/>
      <c r="RVM153" s="377"/>
      <c r="RVN153" s="377"/>
      <c r="RVO153" s="377"/>
      <c r="RVP153" s="377"/>
      <c r="RVQ153" s="377"/>
      <c r="RVR153" s="377"/>
      <c r="RVS153" s="377"/>
      <c r="RVT153" s="377"/>
      <c r="RVU153" s="377"/>
      <c r="RVV153" s="377"/>
      <c r="RVW153" s="377"/>
      <c r="RVX153" s="377"/>
      <c r="RVY153" s="377"/>
      <c r="RVZ153" s="377"/>
      <c r="RWA153" s="377"/>
      <c r="RWB153" s="377"/>
      <c r="RWC153" s="377"/>
      <c r="RWD153" s="377"/>
      <c r="RWE153" s="377"/>
      <c r="RWF153" s="377"/>
      <c r="RWG153" s="377"/>
      <c r="RWH153" s="377"/>
      <c r="RWI153" s="377"/>
      <c r="RWJ153" s="377"/>
      <c r="RWK153" s="377"/>
      <c r="RWL153" s="377"/>
      <c r="RWM153" s="377"/>
      <c r="RWN153" s="377"/>
      <c r="RWO153" s="377"/>
      <c r="RWP153" s="377"/>
      <c r="RWQ153" s="377"/>
      <c r="RWR153" s="377"/>
      <c r="RWS153" s="377"/>
      <c r="RWT153" s="377"/>
      <c r="RWU153" s="377"/>
      <c r="RWV153" s="377"/>
      <c r="RWW153" s="377"/>
      <c r="RWX153" s="377"/>
      <c r="RWY153" s="377"/>
      <c r="RWZ153" s="377"/>
      <c r="RXA153" s="377"/>
      <c r="RXB153" s="377"/>
      <c r="RXC153" s="377"/>
      <c r="RXD153" s="377"/>
      <c r="RXE153" s="377"/>
      <c r="RXF153" s="377"/>
      <c r="RXH153" s="377"/>
      <c r="RXI153" s="377"/>
      <c r="RXJ153" s="377"/>
      <c r="RXK153" s="377"/>
      <c r="RXL153" s="377"/>
      <c r="RXM153" s="377"/>
      <c r="RXN153" s="377"/>
      <c r="RXO153" s="377"/>
      <c r="RXP153" s="377"/>
      <c r="RXQ153" s="377"/>
      <c r="RXR153" s="377"/>
      <c r="RXS153" s="377"/>
      <c r="RXT153" s="377"/>
      <c r="RXU153" s="377"/>
      <c r="RXV153" s="377"/>
      <c r="RXW153" s="377"/>
      <c r="RXX153" s="377"/>
      <c r="RXY153" s="377"/>
      <c r="RXZ153" s="377"/>
      <c r="RYA153" s="377"/>
      <c r="RYB153" s="377"/>
      <c r="RYC153" s="377"/>
      <c r="RYD153" s="377"/>
      <c r="RYE153" s="377"/>
      <c r="RYF153" s="377"/>
      <c r="RYG153" s="377"/>
      <c r="RYH153" s="377"/>
      <c r="RYI153" s="377"/>
      <c r="RYJ153" s="377"/>
      <c r="RYK153" s="377"/>
      <c r="RYL153" s="377"/>
      <c r="RYM153" s="377"/>
      <c r="RYN153" s="377"/>
      <c r="RYO153" s="377"/>
      <c r="RYP153" s="377"/>
      <c r="RYQ153" s="377"/>
      <c r="RYR153" s="377"/>
      <c r="RYS153" s="377"/>
      <c r="RYT153" s="377"/>
      <c r="RYU153" s="377"/>
      <c r="RYV153" s="377"/>
      <c r="RYW153" s="377"/>
      <c r="RYX153" s="377"/>
      <c r="RYY153" s="377"/>
      <c r="RYZ153" s="377"/>
      <c r="RZA153" s="377"/>
      <c r="RZB153" s="377"/>
      <c r="RZC153" s="377"/>
      <c r="RZD153" s="377"/>
      <c r="RZE153" s="377"/>
      <c r="RZF153" s="377"/>
      <c r="RZG153" s="377"/>
      <c r="RZH153" s="377"/>
      <c r="RZI153" s="377"/>
      <c r="RZJ153" s="377"/>
      <c r="RZK153" s="377"/>
      <c r="RZL153" s="377"/>
      <c r="RZM153" s="377"/>
      <c r="RZN153" s="377"/>
      <c r="RZO153" s="377"/>
      <c r="RZP153" s="377"/>
      <c r="RZQ153" s="377"/>
      <c r="RZR153" s="377"/>
      <c r="RZS153" s="377"/>
      <c r="RZT153" s="377"/>
      <c r="RZU153" s="377"/>
      <c r="RZV153" s="377"/>
      <c r="RZW153" s="377"/>
      <c r="RZX153" s="377"/>
      <c r="RZY153" s="377"/>
      <c r="RZZ153" s="377"/>
      <c r="SAA153" s="377"/>
      <c r="SAB153" s="377"/>
      <c r="SAC153" s="377"/>
      <c r="SAD153" s="377"/>
      <c r="SAE153" s="377"/>
      <c r="SAF153" s="377"/>
      <c r="SAG153" s="377"/>
      <c r="SAH153" s="377"/>
      <c r="SAI153" s="377"/>
      <c r="SAJ153" s="377"/>
      <c r="SAK153" s="377"/>
      <c r="SAL153" s="377"/>
      <c r="SAM153" s="377"/>
      <c r="SAN153" s="377"/>
      <c r="SAO153" s="377"/>
      <c r="SAP153" s="377"/>
      <c r="SAQ153" s="377"/>
      <c r="SAR153" s="377"/>
      <c r="SAS153" s="377"/>
      <c r="SAT153" s="377"/>
      <c r="SAU153" s="377"/>
      <c r="SAV153" s="377"/>
      <c r="SAW153" s="377"/>
      <c r="SAX153" s="377"/>
      <c r="SAY153" s="377"/>
      <c r="SAZ153" s="377"/>
      <c r="SBA153" s="377"/>
      <c r="SBB153" s="377"/>
      <c r="SBC153" s="377"/>
      <c r="SBD153" s="377"/>
      <c r="SBE153" s="377"/>
      <c r="SBF153" s="377"/>
      <c r="SBG153" s="377"/>
      <c r="SBH153" s="377"/>
      <c r="SBI153" s="377"/>
      <c r="SBJ153" s="377"/>
      <c r="SBK153" s="377"/>
      <c r="SBL153" s="377"/>
      <c r="SBM153" s="377"/>
      <c r="SBN153" s="377"/>
      <c r="SBO153" s="377"/>
      <c r="SBP153" s="377"/>
      <c r="SBQ153" s="377"/>
      <c r="SBR153" s="377"/>
      <c r="SBS153" s="377"/>
      <c r="SBT153" s="377"/>
      <c r="SBU153" s="377"/>
      <c r="SBV153" s="377"/>
      <c r="SBW153" s="377"/>
      <c r="SBX153" s="377"/>
      <c r="SBY153" s="377"/>
      <c r="SBZ153" s="377"/>
      <c r="SCA153" s="377"/>
      <c r="SCB153" s="377"/>
      <c r="SCC153" s="377"/>
      <c r="SCD153" s="377"/>
      <c r="SCE153" s="377"/>
      <c r="SCF153" s="377"/>
      <c r="SCG153" s="377"/>
      <c r="SCH153" s="377"/>
      <c r="SCI153" s="377"/>
      <c r="SCJ153" s="377"/>
      <c r="SCK153" s="377"/>
      <c r="SCL153" s="377"/>
      <c r="SCM153" s="377"/>
      <c r="SCN153" s="377"/>
      <c r="SCO153" s="377"/>
      <c r="SCP153" s="377"/>
      <c r="SCQ153" s="377"/>
      <c r="SCR153" s="377"/>
      <c r="SCS153" s="377"/>
      <c r="SCT153" s="377"/>
      <c r="SCU153" s="377"/>
      <c r="SCV153" s="377"/>
      <c r="SCW153" s="377"/>
      <c r="SCX153" s="377"/>
      <c r="SCY153" s="377"/>
      <c r="SCZ153" s="377"/>
      <c r="SDA153" s="377"/>
      <c r="SDB153" s="377"/>
      <c r="SDC153" s="377"/>
      <c r="SDD153" s="377"/>
      <c r="SDE153" s="377"/>
      <c r="SDF153" s="377"/>
      <c r="SDG153" s="377"/>
      <c r="SDH153" s="377"/>
      <c r="SDI153" s="377"/>
      <c r="SDJ153" s="377"/>
      <c r="SDK153" s="377"/>
      <c r="SDL153" s="377"/>
      <c r="SDM153" s="377"/>
      <c r="SDN153" s="377"/>
      <c r="SDO153" s="377"/>
      <c r="SDP153" s="377"/>
      <c r="SDQ153" s="377"/>
      <c r="SDR153" s="377"/>
      <c r="SDS153" s="377"/>
      <c r="SDT153" s="377"/>
      <c r="SDU153" s="377"/>
      <c r="SDV153" s="377"/>
      <c r="SDW153" s="377"/>
      <c r="SDX153" s="377"/>
      <c r="SDY153" s="377"/>
      <c r="SDZ153" s="377"/>
      <c r="SEA153" s="377"/>
      <c r="SEB153" s="377"/>
      <c r="SEC153" s="377"/>
      <c r="SED153" s="377"/>
      <c r="SEE153" s="377"/>
      <c r="SEF153" s="377"/>
      <c r="SEG153" s="377"/>
      <c r="SEH153" s="377"/>
      <c r="SEI153" s="377"/>
      <c r="SEJ153" s="377"/>
      <c r="SEK153" s="377"/>
      <c r="SEL153" s="377"/>
      <c r="SEM153" s="377"/>
      <c r="SEN153" s="377"/>
      <c r="SEO153" s="377"/>
      <c r="SEP153" s="377"/>
      <c r="SEQ153" s="377"/>
      <c r="SER153" s="377"/>
      <c r="SES153" s="377"/>
      <c r="SET153" s="377"/>
      <c r="SEU153" s="377"/>
      <c r="SEV153" s="377"/>
      <c r="SEW153" s="377"/>
      <c r="SEX153" s="377"/>
      <c r="SEY153" s="377"/>
      <c r="SEZ153" s="377"/>
      <c r="SFA153" s="377"/>
      <c r="SFB153" s="377"/>
      <c r="SFC153" s="377"/>
      <c r="SFD153" s="377"/>
      <c r="SFE153" s="377"/>
      <c r="SFF153" s="377"/>
      <c r="SFG153" s="377"/>
      <c r="SFH153" s="377"/>
      <c r="SFI153" s="377"/>
      <c r="SFJ153" s="377"/>
      <c r="SFK153" s="377"/>
      <c r="SFL153" s="377"/>
      <c r="SFM153" s="377"/>
      <c r="SFN153" s="377"/>
      <c r="SFO153" s="377"/>
      <c r="SFP153" s="377"/>
      <c r="SFQ153" s="377"/>
      <c r="SFR153" s="377"/>
      <c r="SFS153" s="377"/>
      <c r="SFT153" s="377"/>
      <c r="SFU153" s="377"/>
      <c r="SFV153" s="377"/>
      <c r="SFW153" s="377"/>
      <c r="SFX153" s="377"/>
      <c r="SFY153" s="377"/>
      <c r="SFZ153" s="377"/>
      <c r="SGA153" s="377"/>
      <c r="SGB153" s="377"/>
      <c r="SGC153" s="377"/>
      <c r="SGD153" s="377"/>
      <c r="SGE153" s="377"/>
      <c r="SGF153" s="377"/>
      <c r="SGG153" s="377"/>
      <c r="SGH153" s="377"/>
      <c r="SGI153" s="377"/>
      <c r="SGJ153" s="377"/>
      <c r="SGK153" s="377"/>
      <c r="SGL153" s="377"/>
      <c r="SGM153" s="377"/>
      <c r="SGN153" s="377"/>
      <c r="SGO153" s="377"/>
      <c r="SGP153" s="377"/>
      <c r="SGQ153" s="377"/>
      <c r="SGR153" s="377"/>
      <c r="SGS153" s="377"/>
      <c r="SGT153" s="377"/>
      <c r="SGU153" s="377"/>
      <c r="SGV153" s="377"/>
      <c r="SGW153" s="377"/>
      <c r="SGX153" s="377"/>
      <c r="SGY153" s="377"/>
      <c r="SGZ153" s="377"/>
      <c r="SHA153" s="377"/>
      <c r="SHB153" s="377"/>
      <c r="SHD153" s="377"/>
      <c r="SHE153" s="377"/>
      <c r="SHF153" s="377"/>
      <c r="SHG153" s="377"/>
      <c r="SHH153" s="377"/>
      <c r="SHI153" s="377"/>
      <c r="SHJ153" s="377"/>
      <c r="SHK153" s="377"/>
      <c r="SHL153" s="377"/>
      <c r="SHM153" s="377"/>
      <c r="SHN153" s="377"/>
      <c r="SHO153" s="377"/>
      <c r="SHP153" s="377"/>
      <c r="SHQ153" s="377"/>
      <c r="SHR153" s="377"/>
      <c r="SHS153" s="377"/>
      <c r="SHT153" s="377"/>
      <c r="SHU153" s="377"/>
      <c r="SHV153" s="377"/>
      <c r="SHW153" s="377"/>
      <c r="SHX153" s="377"/>
      <c r="SHY153" s="377"/>
      <c r="SHZ153" s="377"/>
      <c r="SIA153" s="377"/>
      <c r="SIB153" s="377"/>
      <c r="SIC153" s="377"/>
      <c r="SID153" s="377"/>
      <c r="SIE153" s="377"/>
      <c r="SIF153" s="377"/>
      <c r="SIG153" s="377"/>
      <c r="SIH153" s="377"/>
      <c r="SII153" s="377"/>
      <c r="SIJ153" s="377"/>
      <c r="SIK153" s="377"/>
      <c r="SIL153" s="377"/>
      <c r="SIM153" s="377"/>
      <c r="SIN153" s="377"/>
      <c r="SIO153" s="377"/>
      <c r="SIP153" s="377"/>
      <c r="SIQ153" s="377"/>
      <c r="SIR153" s="377"/>
      <c r="SIS153" s="377"/>
      <c r="SIT153" s="377"/>
      <c r="SIU153" s="377"/>
      <c r="SIV153" s="377"/>
      <c r="SIW153" s="377"/>
      <c r="SIX153" s="377"/>
      <c r="SIY153" s="377"/>
      <c r="SIZ153" s="377"/>
      <c r="SJA153" s="377"/>
      <c r="SJB153" s="377"/>
      <c r="SJC153" s="377"/>
      <c r="SJD153" s="377"/>
      <c r="SJE153" s="377"/>
      <c r="SJF153" s="377"/>
      <c r="SJG153" s="377"/>
      <c r="SJH153" s="377"/>
      <c r="SJI153" s="377"/>
      <c r="SJJ153" s="377"/>
      <c r="SJK153" s="377"/>
      <c r="SJL153" s="377"/>
      <c r="SJM153" s="377"/>
      <c r="SJN153" s="377"/>
      <c r="SJO153" s="377"/>
      <c r="SJP153" s="377"/>
      <c r="SJQ153" s="377"/>
      <c r="SJR153" s="377"/>
      <c r="SJS153" s="377"/>
      <c r="SJT153" s="377"/>
      <c r="SJU153" s="377"/>
      <c r="SJV153" s="377"/>
      <c r="SJW153" s="377"/>
      <c r="SJX153" s="377"/>
      <c r="SJY153" s="377"/>
      <c r="SJZ153" s="377"/>
      <c r="SKA153" s="377"/>
      <c r="SKB153" s="377"/>
      <c r="SKC153" s="377"/>
      <c r="SKD153" s="377"/>
      <c r="SKE153" s="377"/>
      <c r="SKF153" s="377"/>
      <c r="SKG153" s="377"/>
      <c r="SKH153" s="377"/>
      <c r="SKI153" s="377"/>
      <c r="SKJ153" s="377"/>
      <c r="SKK153" s="377"/>
      <c r="SKL153" s="377"/>
      <c r="SKM153" s="377"/>
      <c r="SKN153" s="377"/>
      <c r="SKO153" s="377"/>
      <c r="SKP153" s="377"/>
      <c r="SKQ153" s="377"/>
      <c r="SKR153" s="377"/>
      <c r="SKS153" s="377"/>
      <c r="SKT153" s="377"/>
      <c r="SKU153" s="377"/>
      <c r="SKV153" s="377"/>
      <c r="SKW153" s="377"/>
      <c r="SKX153" s="377"/>
      <c r="SKY153" s="377"/>
      <c r="SKZ153" s="377"/>
      <c r="SLA153" s="377"/>
      <c r="SLB153" s="377"/>
      <c r="SLC153" s="377"/>
      <c r="SLD153" s="377"/>
      <c r="SLE153" s="377"/>
      <c r="SLF153" s="377"/>
      <c r="SLG153" s="377"/>
      <c r="SLH153" s="377"/>
      <c r="SLI153" s="377"/>
      <c r="SLJ153" s="377"/>
      <c r="SLK153" s="377"/>
      <c r="SLL153" s="377"/>
      <c r="SLM153" s="377"/>
      <c r="SLN153" s="377"/>
      <c r="SLO153" s="377"/>
      <c r="SLP153" s="377"/>
      <c r="SLQ153" s="377"/>
      <c r="SLR153" s="377"/>
      <c r="SLS153" s="377"/>
      <c r="SLT153" s="377"/>
      <c r="SLU153" s="377"/>
      <c r="SLV153" s="377"/>
      <c r="SLW153" s="377"/>
      <c r="SLX153" s="377"/>
      <c r="SLY153" s="377"/>
      <c r="SLZ153" s="377"/>
      <c r="SMA153" s="377"/>
      <c r="SMB153" s="377"/>
      <c r="SMC153" s="377"/>
      <c r="SMD153" s="377"/>
      <c r="SME153" s="377"/>
      <c r="SMF153" s="377"/>
      <c r="SMG153" s="377"/>
      <c r="SMH153" s="377"/>
      <c r="SMI153" s="377"/>
      <c r="SMJ153" s="377"/>
      <c r="SMK153" s="377"/>
      <c r="SML153" s="377"/>
      <c r="SMM153" s="377"/>
      <c r="SMN153" s="377"/>
      <c r="SMO153" s="377"/>
      <c r="SMP153" s="377"/>
      <c r="SMQ153" s="377"/>
      <c r="SMR153" s="377"/>
      <c r="SMS153" s="377"/>
      <c r="SMT153" s="377"/>
      <c r="SMU153" s="377"/>
      <c r="SMV153" s="377"/>
      <c r="SMW153" s="377"/>
      <c r="SMX153" s="377"/>
      <c r="SMY153" s="377"/>
      <c r="SMZ153" s="377"/>
      <c r="SNA153" s="377"/>
      <c r="SNB153" s="377"/>
      <c r="SNC153" s="377"/>
      <c r="SND153" s="377"/>
      <c r="SNE153" s="377"/>
      <c r="SNF153" s="377"/>
      <c r="SNG153" s="377"/>
      <c r="SNH153" s="377"/>
      <c r="SNI153" s="377"/>
      <c r="SNJ153" s="377"/>
      <c r="SNK153" s="377"/>
      <c r="SNL153" s="377"/>
      <c r="SNM153" s="377"/>
      <c r="SNN153" s="377"/>
      <c r="SNO153" s="377"/>
      <c r="SNP153" s="377"/>
      <c r="SNQ153" s="377"/>
      <c r="SNR153" s="377"/>
      <c r="SNS153" s="377"/>
      <c r="SNT153" s="377"/>
      <c r="SNU153" s="377"/>
      <c r="SNV153" s="377"/>
      <c r="SNW153" s="377"/>
      <c r="SNX153" s="377"/>
      <c r="SNY153" s="377"/>
      <c r="SNZ153" s="377"/>
      <c r="SOA153" s="377"/>
      <c r="SOB153" s="377"/>
      <c r="SOC153" s="377"/>
      <c r="SOD153" s="377"/>
      <c r="SOE153" s="377"/>
      <c r="SOF153" s="377"/>
      <c r="SOG153" s="377"/>
      <c r="SOH153" s="377"/>
      <c r="SOI153" s="377"/>
      <c r="SOJ153" s="377"/>
      <c r="SOK153" s="377"/>
      <c r="SOL153" s="377"/>
      <c r="SOM153" s="377"/>
      <c r="SON153" s="377"/>
      <c r="SOO153" s="377"/>
      <c r="SOP153" s="377"/>
      <c r="SOQ153" s="377"/>
      <c r="SOR153" s="377"/>
      <c r="SOS153" s="377"/>
      <c r="SOT153" s="377"/>
      <c r="SOU153" s="377"/>
      <c r="SOV153" s="377"/>
      <c r="SOW153" s="377"/>
      <c r="SOX153" s="377"/>
      <c r="SOY153" s="377"/>
      <c r="SOZ153" s="377"/>
      <c r="SPA153" s="377"/>
      <c r="SPB153" s="377"/>
      <c r="SPC153" s="377"/>
      <c r="SPD153" s="377"/>
      <c r="SPE153" s="377"/>
      <c r="SPF153" s="377"/>
      <c r="SPG153" s="377"/>
      <c r="SPH153" s="377"/>
      <c r="SPI153" s="377"/>
      <c r="SPJ153" s="377"/>
      <c r="SPK153" s="377"/>
      <c r="SPL153" s="377"/>
      <c r="SPM153" s="377"/>
      <c r="SPN153" s="377"/>
      <c r="SPO153" s="377"/>
      <c r="SPP153" s="377"/>
      <c r="SPQ153" s="377"/>
      <c r="SPR153" s="377"/>
      <c r="SPS153" s="377"/>
      <c r="SPT153" s="377"/>
      <c r="SPU153" s="377"/>
      <c r="SPV153" s="377"/>
      <c r="SPW153" s="377"/>
      <c r="SPX153" s="377"/>
      <c r="SPY153" s="377"/>
      <c r="SPZ153" s="377"/>
      <c r="SQA153" s="377"/>
      <c r="SQB153" s="377"/>
      <c r="SQC153" s="377"/>
      <c r="SQD153" s="377"/>
      <c r="SQE153" s="377"/>
      <c r="SQF153" s="377"/>
      <c r="SQG153" s="377"/>
      <c r="SQH153" s="377"/>
      <c r="SQI153" s="377"/>
      <c r="SQJ153" s="377"/>
      <c r="SQK153" s="377"/>
      <c r="SQL153" s="377"/>
      <c r="SQM153" s="377"/>
      <c r="SQN153" s="377"/>
      <c r="SQO153" s="377"/>
      <c r="SQP153" s="377"/>
      <c r="SQQ153" s="377"/>
      <c r="SQR153" s="377"/>
      <c r="SQS153" s="377"/>
      <c r="SQT153" s="377"/>
      <c r="SQU153" s="377"/>
      <c r="SQV153" s="377"/>
      <c r="SQW153" s="377"/>
      <c r="SQX153" s="377"/>
      <c r="SQZ153" s="377"/>
      <c r="SRA153" s="377"/>
      <c r="SRB153" s="377"/>
      <c r="SRC153" s="377"/>
      <c r="SRD153" s="377"/>
      <c r="SRE153" s="377"/>
      <c r="SRF153" s="377"/>
      <c r="SRG153" s="377"/>
      <c r="SRH153" s="377"/>
      <c r="SRI153" s="377"/>
      <c r="SRJ153" s="377"/>
      <c r="SRK153" s="377"/>
      <c r="SRL153" s="377"/>
      <c r="SRM153" s="377"/>
      <c r="SRN153" s="377"/>
      <c r="SRO153" s="377"/>
      <c r="SRP153" s="377"/>
      <c r="SRQ153" s="377"/>
      <c r="SRR153" s="377"/>
      <c r="SRS153" s="377"/>
      <c r="SRT153" s="377"/>
      <c r="SRU153" s="377"/>
      <c r="SRV153" s="377"/>
      <c r="SRW153" s="377"/>
      <c r="SRX153" s="377"/>
      <c r="SRY153" s="377"/>
      <c r="SRZ153" s="377"/>
      <c r="SSA153" s="377"/>
      <c r="SSB153" s="377"/>
      <c r="SSC153" s="377"/>
      <c r="SSD153" s="377"/>
      <c r="SSE153" s="377"/>
      <c r="SSF153" s="377"/>
      <c r="SSG153" s="377"/>
      <c r="SSH153" s="377"/>
      <c r="SSI153" s="377"/>
      <c r="SSJ153" s="377"/>
      <c r="SSK153" s="377"/>
      <c r="SSL153" s="377"/>
      <c r="SSM153" s="377"/>
      <c r="SSN153" s="377"/>
      <c r="SSO153" s="377"/>
      <c r="SSP153" s="377"/>
      <c r="SSQ153" s="377"/>
      <c r="SSR153" s="377"/>
      <c r="SSS153" s="377"/>
      <c r="SST153" s="377"/>
      <c r="SSU153" s="377"/>
      <c r="SSV153" s="377"/>
      <c r="SSW153" s="377"/>
      <c r="SSX153" s="377"/>
      <c r="SSY153" s="377"/>
      <c r="SSZ153" s="377"/>
      <c r="STA153" s="377"/>
      <c r="STB153" s="377"/>
      <c r="STC153" s="377"/>
      <c r="STD153" s="377"/>
      <c r="STE153" s="377"/>
      <c r="STF153" s="377"/>
      <c r="STG153" s="377"/>
      <c r="STH153" s="377"/>
      <c r="STI153" s="377"/>
      <c r="STJ153" s="377"/>
      <c r="STK153" s="377"/>
      <c r="STL153" s="377"/>
      <c r="STM153" s="377"/>
      <c r="STN153" s="377"/>
      <c r="STO153" s="377"/>
      <c r="STP153" s="377"/>
      <c r="STQ153" s="377"/>
      <c r="STR153" s="377"/>
      <c r="STS153" s="377"/>
      <c r="STT153" s="377"/>
      <c r="STU153" s="377"/>
      <c r="STV153" s="377"/>
      <c r="STW153" s="377"/>
      <c r="STX153" s="377"/>
      <c r="STY153" s="377"/>
      <c r="STZ153" s="377"/>
      <c r="SUA153" s="377"/>
      <c r="SUB153" s="377"/>
      <c r="SUC153" s="377"/>
      <c r="SUD153" s="377"/>
      <c r="SUE153" s="377"/>
      <c r="SUF153" s="377"/>
      <c r="SUG153" s="377"/>
      <c r="SUH153" s="377"/>
      <c r="SUI153" s="377"/>
      <c r="SUJ153" s="377"/>
      <c r="SUK153" s="377"/>
      <c r="SUL153" s="377"/>
      <c r="SUM153" s="377"/>
      <c r="SUN153" s="377"/>
      <c r="SUO153" s="377"/>
      <c r="SUP153" s="377"/>
      <c r="SUQ153" s="377"/>
      <c r="SUR153" s="377"/>
      <c r="SUS153" s="377"/>
      <c r="SUT153" s="377"/>
      <c r="SUU153" s="377"/>
      <c r="SUV153" s="377"/>
      <c r="SUW153" s="377"/>
      <c r="SUX153" s="377"/>
      <c r="SUY153" s="377"/>
      <c r="SUZ153" s="377"/>
      <c r="SVA153" s="377"/>
      <c r="SVB153" s="377"/>
      <c r="SVC153" s="377"/>
      <c r="SVD153" s="377"/>
      <c r="SVE153" s="377"/>
      <c r="SVF153" s="377"/>
      <c r="SVG153" s="377"/>
      <c r="SVH153" s="377"/>
      <c r="SVI153" s="377"/>
      <c r="SVJ153" s="377"/>
      <c r="SVK153" s="377"/>
      <c r="SVL153" s="377"/>
      <c r="SVM153" s="377"/>
      <c r="SVN153" s="377"/>
      <c r="SVO153" s="377"/>
      <c r="SVP153" s="377"/>
      <c r="SVQ153" s="377"/>
      <c r="SVR153" s="377"/>
      <c r="SVS153" s="377"/>
      <c r="SVT153" s="377"/>
      <c r="SVU153" s="377"/>
      <c r="SVV153" s="377"/>
      <c r="SVW153" s="377"/>
      <c r="SVX153" s="377"/>
      <c r="SVY153" s="377"/>
      <c r="SVZ153" s="377"/>
      <c r="SWA153" s="377"/>
      <c r="SWB153" s="377"/>
      <c r="SWC153" s="377"/>
      <c r="SWD153" s="377"/>
      <c r="SWE153" s="377"/>
      <c r="SWF153" s="377"/>
      <c r="SWG153" s="377"/>
      <c r="SWH153" s="377"/>
      <c r="SWI153" s="377"/>
      <c r="SWJ153" s="377"/>
      <c r="SWK153" s="377"/>
      <c r="SWL153" s="377"/>
      <c r="SWM153" s="377"/>
      <c r="SWN153" s="377"/>
      <c r="SWO153" s="377"/>
      <c r="SWP153" s="377"/>
      <c r="SWQ153" s="377"/>
      <c r="SWR153" s="377"/>
      <c r="SWS153" s="377"/>
      <c r="SWT153" s="377"/>
      <c r="SWU153" s="377"/>
      <c r="SWV153" s="377"/>
      <c r="SWW153" s="377"/>
      <c r="SWX153" s="377"/>
      <c r="SWY153" s="377"/>
      <c r="SWZ153" s="377"/>
      <c r="SXA153" s="377"/>
      <c r="SXB153" s="377"/>
      <c r="SXC153" s="377"/>
      <c r="SXD153" s="377"/>
      <c r="SXE153" s="377"/>
      <c r="SXF153" s="377"/>
      <c r="SXG153" s="377"/>
      <c r="SXH153" s="377"/>
      <c r="SXI153" s="377"/>
      <c r="SXJ153" s="377"/>
      <c r="SXK153" s="377"/>
      <c r="SXL153" s="377"/>
      <c r="SXM153" s="377"/>
      <c r="SXN153" s="377"/>
      <c r="SXO153" s="377"/>
      <c r="SXP153" s="377"/>
      <c r="SXQ153" s="377"/>
      <c r="SXR153" s="377"/>
      <c r="SXS153" s="377"/>
      <c r="SXT153" s="377"/>
      <c r="SXU153" s="377"/>
      <c r="SXV153" s="377"/>
      <c r="SXW153" s="377"/>
      <c r="SXX153" s="377"/>
      <c r="SXY153" s="377"/>
      <c r="SXZ153" s="377"/>
      <c r="SYA153" s="377"/>
      <c r="SYB153" s="377"/>
      <c r="SYC153" s="377"/>
      <c r="SYD153" s="377"/>
      <c r="SYE153" s="377"/>
      <c r="SYF153" s="377"/>
      <c r="SYG153" s="377"/>
      <c r="SYH153" s="377"/>
      <c r="SYI153" s="377"/>
      <c r="SYJ153" s="377"/>
      <c r="SYK153" s="377"/>
      <c r="SYL153" s="377"/>
      <c r="SYM153" s="377"/>
      <c r="SYN153" s="377"/>
      <c r="SYO153" s="377"/>
      <c r="SYP153" s="377"/>
      <c r="SYQ153" s="377"/>
      <c r="SYR153" s="377"/>
      <c r="SYS153" s="377"/>
      <c r="SYT153" s="377"/>
      <c r="SYU153" s="377"/>
      <c r="SYV153" s="377"/>
      <c r="SYW153" s="377"/>
      <c r="SYX153" s="377"/>
      <c r="SYY153" s="377"/>
      <c r="SYZ153" s="377"/>
      <c r="SZA153" s="377"/>
      <c r="SZB153" s="377"/>
      <c r="SZC153" s="377"/>
      <c r="SZD153" s="377"/>
      <c r="SZE153" s="377"/>
      <c r="SZF153" s="377"/>
      <c r="SZG153" s="377"/>
      <c r="SZH153" s="377"/>
      <c r="SZI153" s="377"/>
      <c r="SZJ153" s="377"/>
      <c r="SZK153" s="377"/>
      <c r="SZL153" s="377"/>
      <c r="SZM153" s="377"/>
      <c r="SZN153" s="377"/>
      <c r="SZO153" s="377"/>
      <c r="SZP153" s="377"/>
      <c r="SZQ153" s="377"/>
      <c r="SZR153" s="377"/>
      <c r="SZS153" s="377"/>
      <c r="SZT153" s="377"/>
      <c r="SZU153" s="377"/>
      <c r="SZV153" s="377"/>
      <c r="SZW153" s="377"/>
      <c r="SZX153" s="377"/>
      <c r="SZY153" s="377"/>
      <c r="SZZ153" s="377"/>
      <c r="TAA153" s="377"/>
      <c r="TAB153" s="377"/>
      <c r="TAC153" s="377"/>
      <c r="TAD153" s="377"/>
      <c r="TAE153" s="377"/>
      <c r="TAF153" s="377"/>
      <c r="TAG153" s="377"/>
      <c r="TAH153" s="377"/>
      <c r="TAI153" s="377"/>
      <c r="TAJ153" s="377"/>
      <c r="TAK153" s="377"/>
      <c r="TAL153" s="377"/>
      <c r="TAM153" s="377"/>
      <c r="TAN153" s="377"/>
      <c r="TAO153" s="377"/>
      <c r="TAP153" s="377"/>
      <c r="TAQ153" s="377"/>
      <c r="TAR153" s="377"/>
      <c r="TAS153" s="377"/>
      <c r="TAT153" s="377"/>
      <c r="TAV153" s="377"/>
      <c r="TAW153" s="377"/>
      <c r="TAX153" s="377"/>
      <c r="TAY153" s="377"/>
      <c r="TAZ153" s="377"/>
      <c r="TBA153" s="377"/>
      <c r="TBB153" s="377"/>
      <c r="TBC153" s="377"/>
      <c r="TBD153" s="377"/>
      <c r="TBE153" s="377"/>
      <c r="TBF153" s="377"/>
      <c r="TBG153" s="377"/>
      <c r="TBH153" s="377"/>
      <c r="TBI153" s="377"/>
      <c r="TBJ153" s="377"/>
      <c r="TBK153" s="377"/>
      <c r="TBL153" s="377"/>
      <c r="TBM153" s="377"/>
      <c r="TBN153" s="377"/>
      <c r="TBO153" s="377"/>
      <c r="TBP153" s="377"/>
      <c r="TBQ153" s="377"/>
      <c r="TBR153" s="377"/>
      <c r="TBS153" s="377"/>
      <c r="TBT153" s="377"/>
      <c r="TBU153" s="377"/>
      <c r="TBV153" s="377"/>
      <c r="TBW153" s="377"/>
      <c r="TBX153" s="377"/>
      <c r="TBY153" s="377"/>
      <c r="TBZ153" s="377"/>
      <c r="TCA153" s="377"/>
      <c r="TCB153" s="377"/>
      <c r="TCC153" s="377"/>
      <c r="TCD153" s="377"/>
      <c r="TCE153" s="377"/>
      <c r="TCF153" s="377"/>
      <c r="TCG153" s="377"/>
      <c r="TCH153" s="377"/>
      <c r="TCI153" s="377"/>
      <c r="TCJ153" s="377"/>
      <c r="TCK153" s="377"/>
      <c r="TCL153" s="377"/>
      <c r="TCM153" s="377"/>
      <c r="TCN153" s="377"/>
      <c r="TCO153" s="377"/>
      <c r="TCP153" s="377"/>
      <c r="TCQ153" s="377"/>
      <c r="TCR153" s="377"/>
      <c r="TCS153" s="377"/>
      <c r="TCT153" s="377"/>
      <c r="TCU153" s="377"/>
      <c r="TCV153" s="377"/>
      <c r="TCW153" s="377"/>
      <c r="TCX153" s="377"/>
      <c r="TCY153" s="377"/>
      <c r="TCZ153" s="377"/>
      <c r="TDA153" s="377"/>
      <c r="TDB153" s="377"/>
      <c r="TDC153" s="377"/>
      <c r="TDD153" s="377"/>
      <c r="TDE153" s="377"/>
      <c r="TDF153" s="377"/>
      <c r="TDG153" s="377"/>
      <c r="TDH153" s="377"/>
      <c r="TDI153" s="377"/>
      <c r="TDJ153" s="377"/>
      <c r="TDK153" s="377"/>
      <c r="TDL153" s="377"/>
      <c r="TDM153" s="377"/>
      <c r="TDN153" s="377"/>
      <c r="TDO153" s="377"/>
      <c r="TDP153" s="377"/>
      <c r="TDQ153" s="377"/>
      <c r="TDR153" s="377"/>
      <c r="TDS153" s="377"/>
      <c r="TDT153" s="377"/>
      <c r="TDU153" s="377"/>
      <c r="TDV153" s="377"/>
      <c r="TDW153" s="377"/>
      <c r="TDX153" s="377"/>
      <c r="TDY153" s="377"/>
      <c r="TDZ153" s="377"/>
      <c r="TEA153" s="377"/>
      <c r="TEB153" s="377"/>
      <c r="TEC153" s="377"/>
      <c r="TED153" s="377"/>
      <c r="TEE153" s="377"/>
      <c r="TEF153" s="377"/>
      <c r="TEG153" s="377"/>
      <c r="TEH153" s="377"/>
      <c r="TEI153" s="377"/>
      <c r="TEJ153" s="377"/>
      <c r="TEK153" s="377"/>
      <c r="TEL153" s="377"/>
      <c r="TEM153" s="377"/>
      <c r="TEN153" s="377"/>
      <c r="TEO153" s="377"/>
      <c r="TEP153" s="377"/>
      <c r="TEQ153" s="377"/>
      <c r="TER153" s="377"/>
      <c r="TES153" s="377"/>
      <c r="TET153" s="377"/>
      <c r="TEU153" s="377"/>
      <c r="TEV153" s="377"/>
      <c r="TEW153" s="377"/>
      <c r="TEX153" s="377"/>
      <c r="TEY153" s="377"/>
      <c r="TEZ153" s="377"/>
      <c r="TFA153" s="377"/>
      <c r="TFB153" s="377"/>
      <c r="TFC153" s="377"/>
      <c r="TFD153" s="377"/>
      <c r="TFE153" s="377"/>
      <c r="TFF153" s="377"/>
      <c r="TFG153" s="377"/>
      <c r="TFH153" s="377"/>
      <c r="TFI153" s="377"/>
      <c r="TFJ153" s="377"/>
      <c r="TFK153" s="377"/>
      <c r="TFL153" s="377"/>
      <c r="TFM153" s="377"/>
      <c r="TFN153" s="377"/>
      <c r="TFO153" s="377"/>
      <c r="TFP153" s="377"/>
      <c r="TFQ153" s="377"/>
      <c r="TFR153" s="377"/>
      <c r="TFS153" s="377"/>
      <c r="TFT153" s="377"/>
      <c r="TFU153" s="377"/>
      <c r="TFV153" s="377"/>
      <c r="TFW153" s="377"/>
      <c r="TFX153" s="377"/>
      <c r="TFY153" s="377"/>
      <c r="TFZ153" s="377"/>
      <c r="TGA153" s="377"/>
      <c r="TGB153" s="377"/>
      <c r="TGC153" s="377"/>
      <c r="TGD153" s="377"/>
      <c r="TGE153" s="377"/>
      <c r="TGF153" s="377"/>
      <c r="TGG153" s="377"/>
      <c r="TGH153" s="377"/>
      <c r="TGI153" s="377"/>
      <c r="TGJ153" s="377"/>
      <c r="TGK153" s="377"/>
      <c r="TGL153" s="377"/>
      <c r="TGM153" s="377"/>
      <c r="TGN153" s="377"/>
      <c r="TGO153" s="377"/>
      <c r="TGP153" s="377"/>
      <c r="TGQ153" s="377"/>
      <c r="TGR153" s="377"/>
      <c r="TGS153" s="377"/>
      <c r="TGT153" s="377"/>
      <c r="TGU153" s="377"/>
      <c r="TGV153" s="377"/>
      <c r="TGW153" s="377"/>
      <c r="TGX153" s="377"/>
      <c r="TGY153" s="377"/>
      <c r="TGZ153" s="377"/>
      <c r="THA153" s="377"/>
      <c r="THB153" s="377"/>
      <c r="THC153" s="377"/>
      <c r="THD153" s="377"/>
      <c r="THE153" s="377"/>
      <c r="THF153" s="377"/>
      <c r="THG153" s="377"/>
      <c r="THH153" s="377"/>
      <c r="THI153" s="377"/>
      <c r="THJ153" s="377"/>
      <c r="THK153" s="377"/>
      <c r="THL153" s="377"/>
      <c r="THM153" s="377"/>
      <c r="THN153" s="377"/>
      <c r="THO153" s="377"/>
      <c r="THP153" s="377"/>
      <c r="THQ153" s="377"/>
      <c r="THR153" s="377"/>
      <c r="THS153" s="377"/>
      <c r="THT153" s="377"/>
      <c r="THU153" s="377"/>
      <c r="THV153" s="377"/>
      <c r="THW153" s="377"/>
      <c r="THX153" s="377"/>
      <c r="THY153" s="377"/>
      <c r="THZ153" s="377"/>
      <c r="TIA153" s="377"/>
      <c r="TIB153" s="377"/>
      <c r="TIC153" s="377"/>
      <c r="TID153" s="377"/>
      <c r="TIE153" s="377"/>
      <c r="TIF153" s="377"/>
      <c r="TIG153" s="377"/>
      <c r="TIH153" s="377"/>
      <c r="TII153" s="377"/>
      <c r="TIJ153" s="377"/>
      <c r="TIK153" s="377"/>
      <c r="TIL153" s="377"/>
      <c r="TIM153" s="377"/>
      <c r="TIN153" s="377"/>
      <c r="TIO153" s="377"/>
      <c r="TIP153" s="377"/>
      <c r="TIQ153" s="377"/>
      <c r="TIR153" s="377"/>
      <c r="TIS153" s="377"/>
      <c r="TIT153" s="377"/>
      <c r="TIU153" s="377"/>
      <c r="TIV153" s="377"/>
      <c r="TIW153" s="377"/>
      <c r="TIX153" s="377"/>
      <c r="TIY153" s="377"/>
      <c r="TIZ153" s="377"/>
      <c r="TJA153" s="377"/>
      <c r="TJB153" s="377"/>
      <c r="TJC153" s="377"/>
      <c r="TJD153" s="377"/>
      <c r="TJE153" s="377"/>
      <c r="TJF153" s="377"/>
      <c r="TJG153" s="377"/>
      <c r="TJH153" s="377"/>
      <c r="TJI153" s="377"/>
      <c r="TJJ153" s="377"/>
      <c r="TJK153" s="377"/>
      <c r="TJL153" s="377"/>
      <c r="TJM153" s="377"/>
      <c r="TJN153" s="377"/>
      <c r="TJO153" s="377"/>
      <c r="TJP153" s="377"/>
      <c r="TJQ153" s="377"/>
      <c r="TJR153" s="377"/>
      <c r="TJS153" s="377"/>
      <c r="TJT153" s="377"/>
      <c r="TJU153" s="377"/>
      <c r="TJV153" s="377"/>
      <c r="TJW153" s="377"/>
      <c r="TJX153" s="377"/>
      <c r="TJY153" s="377"/>
      <c r="TJZ153" s="377"/>
      <c r="TKA153" s="377"/>
      <c r="TKB153" s="377"/>
      <c r="TKC153" s="377"/>
      <c r="TKD153" s="377"/>
      <c r="TKE153" s="377"/>
      <c r="TKF153" s="377"/>
      <c r="TKG153" s="377"/>
      <c r="TKH153" s="377"/>
      <c r="TKI153" s="377"/>
      <c r="TKJ153" s="377"/>
      <c r="TKK153" s="377"/>
      <c r="TKL153" s="377"/>
      <c r="TKM153" s="377"/>
      <c r="TKN153" s="377"/>
      <c r="TKO153" s="377"/>
      <c r="TKP153" s="377"/>
      <c r="TKR153" s="377"/>
      <c r="TKS153" s="377"/>
      <c r="TKT153" s="377"/>
      <c r="TKU153" s="377"/>
      <c r="TKV153" s="377"/>
      <c r="TKW153" s="377"/>
      <c r="TKX153" s="377"/>
      <c r="TKY153" s="377"/>
      <c r="TKZ153" s="377"/>
      <c r="TLA153" s="377"/>
      <c r="TLB153" s="377"/>
      <c r="TLC153" s="377"/>
      <c r="TLD153" s="377"/>
      <c r="TLE153" s="377"/>
      <c r="TLF153" s="377"/>
      <c r="TLG153" s="377"/>
      <c r="TLH153" s="377"/>
      <c r="TLI153" s="377"/>
      <c r="TLJ153" s="377"/>
      <c r="TLK153" s="377"/>
      <c r="TLL153" s="377"/>
      <c r="TLM153" s="377"/>
      <c r="TLN153" s="377"/>
      <c r="TLO153" s="377"/>
      <c r="TLP153" s="377"/>
      <c r="TLQ153" s="377"/>
      <c r="TLR153" s="377"/>
      <c r="TLS153" s="377"/>
      <c r="TLT153" s="377"/>
      <c r="TLU153" s="377"/>
      <c r="TLV153" s="377"/>
      <c r="TLW153" s="377"/>
      <c r="TLX153" s="377"/>
      <c r="TLY153" s="377"/>
      <c r="TLZ153" s="377"/>
      <c r="TMA153" s="377"/>
      <c r="TMB153" s="377"/>
      <c r="TMC153" s="377"/>
      <c r="TMD153" s="377"/>
      <c r="TME153" s="377"/>
      <c r="TMF153" s="377"/>
      <c r="TMG153" s="377"/>
      <c r="TMH153" s="377"/>
      <c r="TMI153" s="377"/>
      <c r="TMJ153" s="377"/>
      <c r="TMK153" s="377"/>
      <c r="TML153" s="377"/>
      <c r="TMM153" s="377"/>
      <c r="TMN153" s="377"/>
      <c r="TMO153" s="377"/>
      <c r="TMP153" s="377"/>
      <c r="TMQ153" s="377"/>
      <c r="TMR153" s="377"/>
      <c r="TMS153" s="377"/>
      <c r="TMT153" s="377"/>
      <c r="TMU153" s="377"/>
      <c r="TMV153" s="377"/>
      <c r="TMW153" s="377"/>
      <c r="TMX153" s="377"/>
      <c r="TMY153" s="377"/>
      <c r="TMZ153" s="377"/>
      <c r="TNA153" s="377"/>
      <c r="TNB153" s="377"/>
      <c r="TNC153" s="377"/>
      <c r="TND153" s="377"/>
      <c r="TNE153" s="377"/>
      <c r="TNF153" s="377"/>
      <c r="TNG153" s="377"/>
      <c r="TNH153" s="377"/>
      <c r="TNI153" s="377"/>
      <c r="TNJ153" s="377"/>
      <c r="TNK153" s="377"/>
      <c r="TNL153" s="377"/>
      <c r="TNM153" s="377"/>
      <c r="TNN153" s="377"/>
      <c r="TNO153" s="377"/>
      <c r="TNP153" s="377"/>
      <c r="TNQ153" s="377"/>
      <c r="TNR153" s="377"/>
      <c r="TNS153" s="377"/>
      <c r="TNT153" s="377"/>
      <c r="TNU153" s="377"/>
      <c r="TNV153" s="377"/>
      <c r="TNW153" s="377"/>
      <c r="TNX153" s="377"/>
      <c r="TNY153" s="377"/>
      <c r="TNZ153" s="377"/>
      <c r="TOA153" s="377"/>
      <c r="TOB153" s="377"/>
      <c r="TOC153" s="377"/>
      <c r="TOD153" s="377"/>
      <c r="TOE153" s="377"/>
      <c r="TOF153" s="377"/>
      <c r="TOG153" s="377"/>
      <c r="TOH153" s="377"/>
      <c r="TOI153" s="377"/>
      <c r="TOJ153" s="377"/>
      <c r="TOK153" s="377"/>
      <c r="TOL153" s="377"/>
      <c r="TOM153" s="377"/>
      <c r="TON153" s="377"/>
      <c r="TOO153" s="377"/>
      <c r="TOP153" s="377"/>
      <c r="TOQ153" s="377"/>
      <c r="TOR153" s="377"/>
      <c r="TOS153" s="377"/>
      <c r="TOT153" s="377"/>
      <c r="TOU153" s="377"/>
      <c r="TOV153" s="377"/>
      <c r="TOW153" s="377"/>
      <c r="TOX153" s="377"/>
      <c r="TOY153" s="377"/>
      <c r="TOZ153" s="377"/>
      <c r="TPA153" s="377"/>
      <c r="TPB153" s="377"/>
      <c r="TPC153" s="377"/>
      <c r="TPD153" s="377"/>
      <c r="TPE153" s="377"/>
      <c r="TPF153" s="377"/>
      <c r="TPG153" s="377"/>
      <c r="TPH153" s="377"/>
      <c r="TPI153" s="377"/>
      <c r="TPJ153" s="377"/>
      <c r="TPK153" s="377"/>
      <c r="TPL153" s="377"/>
      <c r="TPM153" s="377"/>
      <c r="TPN153" s="377"/>
      <c r="TPO153" s="377"/>
      <c r="TPP153" s="377"/>
      <c r="TPQ153" s="377"/>
      <c r="TPR153" s="377"/>
      <c r="TPS153" s="377"/>
      <c r="TPT153" s="377"/>
      <c r="TPU153" s="377"/>
      <c r="TPV153" s="377"/>
      <c r="TPW153" s="377"/>
      <c r="TPX153" s="377"/>
      <c r="TPY153" s="377"/>
      <c r="TPZ153" s="377"/>
      <c r="TQA153" s="377"/>
      <c r="TQB153" s="377"/>
      <c r="TQC153" s="377"/>
      <c r="TQD153" s="377"/>
      <c r="TQE153" s="377"/>
      <c r="TQF153" s="377"/>
      <c r="TQG153" s="377"/>
      <c r="TQH153" s="377"/>
      <c r="TQI153" s="377"/>
      <c r="TQJ153" s="377"/>
      <c r="TQK153" s="377"/>
      <c r="TQL153" s="377"/>
      <c r="TQM153" s="377"/>
      <c r="TQN153" s="377"/>
      <c r="TQO153" s="377"/>
      <c r="TQP153" s="377"/>
      <c r="TQQ153" s="377"/>
      <c r="TQR153" s="377"/>
      <c r="TQS153" s="377"/>
      <c r="TQT153" s="377"/>
      <c r="TQU153" s="377"/>
      <c r="TQV153" s="377"/>
      <c r="TQW153" s="377"/>
      <c r="TQX153" s="377"/>
      <c r="TQY153" s="377"/>
      <c r="TQZ153" s="377"/>
      <c r="TRA153" s="377"/>
      <c r="TRB153" s="377"/>
      <c r="TRC153" s="377"/>
      <c r="TRD153" s="377"/>
      <c r="TRE153" s="377"/>
      <c r="TRF153" s="377"/>
      <c r="TRG153" s="377"/>
      <c r="TRH153" s="377"/>
      <c r="TRI153" s="377"/>
      <c r="TRJ153" s="377"/>
      <c r="TRK153" s="377"/>
      <c r="TRL153" s="377"/>
      <c r="TRM153" s="377"/>
      <c r="TRN153" s="377"/>
      <c r="TRO153" s="377"/>
      <c r="TRP153" s="377"/>
      <c r="TRQ153" s="377"/>
      <c r="TRR153" s="377"/>
      <c r="TRS153" s="377"/>
      <c r="TRT153" s="377"/>
      <c r="TRU153" s="377"/>
      <c r="TRV153" s="377"/>
      <c r="TRW153" s="377"/>
      <c r="TRX153" s="377"/>
      <c r="TRY153" s="377"/>
      <c r="TRZ153" s="377"/>
      <c r="TSA153" s="377"/>
      <c r="TSB153" s="377"/>
      <c r="TSC153" s="377"/>
      <c r="TSD153" s="377"/>
      <c r="TSE153" s="377"/>
      <c r="TSF153" s="377"/>
      <c r="TSG153" s="377"/>
      <c r="TSH153" s="377"/>
      <c r="TSI153" s="377"/>
      <c r="TSJ153" s="377"/>
      <c r="TSK153" s="377"/>
      <c r="TSL153" s="377"/>
      <c r="TSM153" s="377"/>
      <c r="TSN153" s="377"/>
      <c r="TSO153" s="377"/>
      <c r="TSP153" s="377"/>
      <c r="TSQ153" s="377"/>
      <c r="TSR153" s="377"/>
      <c r="TSS153" s="377"/>
      <c r="TST153" s="377"/>
      <c r="TSU153" s="377"/>
      <c r="TSV153" s="377"/>
      <c r="TSW153" s="377"/>
      <c r="TSX153" s="377"/>
      <c r="TSY153" s="377"/>
      <c r="TSZ153" s="377"/>
      <c r="TTA153" s="377"/>
      <c r="TTB153" s="377"/>
      <c r="TTC153" s="377"/>
      <c r="TTD153" s="377"/>
      <c r="TTE153" s="377"/>
      <c r="TTF153" s="377"/>
      <c r="TTG153" s="377"/>
      <c r="TTH153" s="377"/>
      <c r="TTI153" s="377"/>
      <c r="TTJ153" s="377"/>
      <c r="TTK153" s="377"/>
      <c r="TTL153" s="377"/>
      <c r="TTM153" s="377"/>
      <c r="TTN153" s="377"/>
      <c r="TTO153" s="377"/>
      <c r="TTP153" s="377"/>
      <c r="TTQ153" s="377"/>
      <c r="TTR153" s="377"/>
      <c r="TTS153" s="377"/>
      <c r="TTT153" s="377"/>
      <c r="TTU153" s="377"/>
      <c r="TTV153" s="377"/>
      <c r="TTW153" s="377"/>
      <c r="TTX153" s="377"/>
      <c r="TTY153" s="377"/>
      <c r="TTZ153" s="377"/>
      <c r="TUA153" s="377"/>
      <c r="TUB153" s="377"/>
      <c r="TUC153" s="377"/>
      <c r="TUD153" s="377"/>
      <c r="TUE153" s="377"/>
      <c r="TUF153" s="377"/>
      <c r="TUG153" s="377"/>
      <c r="TUH153" s="377"/>
      <c r="TUI153" s="377"/>
      <c r="TUJ153" s="377"/>
      <c r="TUK153" s="377"/>
      <c r="TUL153" s="377"/>
      <c r="TUN153" s="377"/>
      <c r="TUO153" s="377"/>
      <c r="TUP153" s="377"/>
      <c r="TUQ153" s="377"/>
      <c r="TUR153" s="377"/>
      <c r="TUS153" s="377"/>
      <c r="TUT153" s="377"/>
      <c r="TUU153" s="377"/>
      <c r="TUV153" s="377"/>
      <c r="TUW153" s="377"/>
      <c r="TUX153" s="377"/>
      <c r="TUY153" s="377"/>
      <c r="TUZ153" s="377"/>
      <c r="TVA153" s="377"/>
      <c r="TVB153" s="377"/>
      <c r="TVC153" s="377"/>
      <c r="TVD153" s="377"/>
      <c r="TVE153" s="377"/>
      <c r="TVF153" s="377"/>
      <c r="TVG153" s="377"/>
      <c r="TVH153" s="377"/>
      <c r="TVI153" s="377"/>
      <c r="TVJ153" s="377"/>
      <c r="TVK153" s="377"/>
      <c r="TVL153" s="377"/>
      <c r="TVM153" s="377"/>
      <c r="TVN153" s="377"/>
      <c r="TVO153" s="377"/>
      <c r="TVP153" s="377"/>
      <c r="TVQ153" s="377"/>
      <c r="TVR153" s="377"/>
      <c r="TVS153" s="377"/>
      <c r="TVT153" s="377"/>
      <c r="TVU153" s="377"/>
      <c r="TVV153" s="377"/>
      <c r="TVW153" s="377"/>
      <c r="TVX153" s="377"/>
      <c r="TVY153" s="377"/>
      <c r="TVZ153" s="377"/>
      <c r="TWA153" s="377"/>
      <c r="TWB153" s="377"/>
      <c r="TWC153" s="377"/>
      <c r="TWD153" s="377"/>
      <c r="TWE153" s="377"/>
      <c r="TWF153" s="377"/>
      <c r="TWG153" s="377"/>
      <c r="TWH153" s="377"/>
      <c r="TWI153" s="377"/>
      <c r="TWJ153" s="377"/>
      <c r="TWK153" s="377"/>
      <c r="TWL153" s="377"/>
      <c r="TWM153" s="377"/>
      <c r="TWN153" s="377"/>
      <c r="TWO153" s="377"/>
      <c r="TWP153" s="377"/>
      <c r="TWQ153" s="377"/>
      <c r="TWR153" s="377"/>
      <c r="TWS153" s="377"/>
      <c r="TWT153" s="377"/>
      <c r="TWU153" s="377"/>
      <c r="TWV153" s="377"/>
      <c r="TWW153" s="377"/>
      <c r="TWX153" s="377"/>
      <c r="TWY153" s="377"/>
      <c r="TWZ153" s="377"/>
      <c r="TXA153" s="377"/>
      <c r="TXB153" s="377"/>
      <c r="TXC153" s="377"/>
      <c r="TXD153" s="377"/>
      <c r="TXE153" s="377"/>
      <c r="TXF153" s="377"/>
      <c r="TXG153" s="377"/>
      <c r="TXH153" s="377"/>
      <c r="TXI153" s="377"/>
      <c r="TXJ153" s="377"/>
      <c r="TXK153" s="377"/>
      <c r="TXL153" s="377"/>
      <c r="TXM153" s="377"/>
      <c r="TXN153" s="377"/>
      <c r="TXO153" s="377"/>
      <c r="TXP153" s="377"/>
      <c r="TXQ153" s="377"/>
      <c r="TXR153" s="377"/>
      <c r="TXS153" s="377"/>
      <c r="TXT153" s="377"/>
      <c r="TXU153" s="377"/>
      <c r="TXV153" s="377"/>
      <c r="TXW153" s="377"/>
      <c r="TXX153" s="377"/>
      <c r="TXY153" s="377"/>
      <c r="TXZ153" s="377"/>
      <c r="TYA153" s="377"/>
      <c r="TYB153" s="377"/>
      <c r="TYC153" s="377"/>
      <c r="TYD153" s="377"/>
      <c r="TYE153" s="377"/>
      <c r="TYF153" s="377"/>
      <c r="TYG153" s="377"/>
      <c r="TYH153" s="377"/>
      <c r="TYI153" s="377"/>
      <c r="TYJ153" s="377"/>
      <c r="TYK153" s="377"/>
      <c r="TYL153" s="377"/>
      <c r="TYM153" s="377"/>
      <c r="TYN153" s="377"/>
      <c r="TYO153" s="377"/>
      <c r="TYP153" s="377"/>
      <c r="TYQ153" s="377"/>
      <c r="TYR153" s="377"/>
      <c r="TYS153" s="377"/>
      <c r="TYT153" s="377"/>
      <c r="TYU153" s="377"/>
      <c r="TYV153" s="377"/>
      <c r="TYW153" s="377"/>
      <c r="TYX153" s="377"/>
      <c r="TYY153" s="377"/>
      <c r="TYZ153" s="377"/>
      <c r="TZA153" s="377"/>
      <c r="TZB153" s="377"/>
      <c r="TZC153" s="377"/>
      <c r="TZD153" s="377"/>
      <c r="TZE153" s="377"/>
      <c r="TZF153" s="377"/>
      <c r="TZG153" s="377"/>
      <c r="TZH153" s="377"/>
      <c r="TZI153" s="377"/>
      <c r="TZJ153" s="377"/>
      <c r="TZK153" s="377"/>
      <c r="TZL153" s="377"/>
      <c r="TZM153" s="377"/>
      <c r="TZN153" s="377"/>
      <c r="TZO153" s="377"/>
      <c r="TZP153" s="377"/>
      <c r="TZQ153" s="377"/>
      <c r="TZR153" s="377"/>
      <c r="TZS153" s="377"/>
      <c r="TZT153" s="377"/>
      <c r="TZU153" s="377"/>
      <c r="TZV153" s="377"/>
      <c r="TZW153" s="377"/>
      <c r="TZX153" s="377"/>
      <c r="TZY153" s="377"/>
      <c r="TZZ153" s="377"/>
      <c r="UAA153" s="377"/>
      <c r="UAB153" s="377"/>
      <c r="UAC153" s="377"/>
      <c r="UAD153" s="377"/>
      <c r="UAE153" s="377"/>
      <c r="UAF153" s="377"/>
      <c r="UAG153" s="377"/>
      <c r="UAH153" s="377"/>
      <c r="UAI153" s="377"/>
      <c r="UAJ153" s="377"/>
      <c r="UAK153" s="377"/>
      <c r="UAL153" s="377"/>
      <c r="UAM153" s="377"/>
      <c r="UAN153" s="377"/>
      <c r="UAO153" s="377"/>
      <c r="UAP153" s="377"/>
      <c r="UAQ153" s="377"/>
      <c r="UAR153" s="377"/>
      <c r="UAS153" s="377"/>
      <c r="UAT153" s="377"/>
      <c r="UAU153" s="377"/>
      <c r="UAV153" s="377"/>
      <c r="UAW153" s="377"/>
      <c r="UAX153" s="377"/>
      <c r="UAY153" s="377"/>
      <c r="UAZ153" s="377"/>
      <c r="UBA153" s="377"/>
      <c r="UBB153" s="377"/>
      <c r="UBC153" s="377"/>
      <c r="UBD153" s="377"/>
      <c r="UBE153" s="377"/>
      <c r="UBF153" s="377"/>
      <c r="UBG153" s="377"/>
      <c r="UBH153" s="377"/>
      <c r="UBI153" s="377"/>
      <c r="UBJ153" s="377"/>
      <c r="UBK153" s="377"/>
      <c r="UBL153" s="377"/>
      <c r="UBM153" s="377"/>
      <c r="UBN153" s="377"/>
      <c r="UBO153" s="377"/>
      <c r="UBP153" s="377"/>
      <c r="UBQ153" s="377"/>
      <c r="UBR153" s="377"/>
      <c r="UBS153" s="377"/>
      <c r="UBT153" s="377"/>
      <c r="UBU153" s="377"/>
      <c r="UBV153" s="377"/>
      <c r="UBW153" s="377"/>
      <c r="UBX153" s="377"/>
      <c r="UBY153" s="377"/>
      <c r="UBZ153" s="377"/>
      <c r="UCA153" s="377"/>
      <c r="UCB153" s="377"/>
      <c r="UCC153" s="377"/>
      <c r="UCD153" s="377"/>
      <c r="UCE153" s="377"/>
      <c r="UCF153" s="377"/>
      <c r="UCG153" s="377"/>
      <c r="UCH153" s="377"/>
      <c r="UCI153" s="377"/>
      <c r="UCJ153" s="377"/>
      <c r="UCK153" s="377"/>
      <c r="UCL153" s="377"/>
      <c r="UCM153" s="377"/>
      <c r="UCN153" s="377"/>
      <c r="UCO153" s="377"/>
      <c r="UCP153" s="377"/>
      <c r="UCQ153" s="377"/>
      <c r="UCR153" s="377"/>
      <c r="UCS153" s="377"/>
      <c r="UCT153" s="377"/>
      <c r="UCU153" s="377"/>
      <c r="UCV153" s="377"/>
      <c r="UCW153" s="377"/>
      <c r="UCX153" s="377"/>
      <c r="UCY153" s="377"/>
      <c r="UCZ153" s="377"/>
      <c r="UDA153" s="377"/>
      <c r="UDB153" s="377"/>
      <c r="UDC153" s="377"/>
      <c r="UDD153" s="377"/>
      <c r="UDE153" s="377"/>
      <c r="UDF153" s="377"/>
      <c r="UDG153" s="377"/>
      <c r="UDH153" s="377"/>
      <c r="UDI153" s="377"/>
      <c r="UDJ153" s="377"/>
      <c r="UDK153" s="377"/>
      <c r="UDL153" s="377"/>
      <c r="UDM153" s="377"/>
      <c r="UDN153" s="377"/>
      <c r="UDO153" s="377"/>
      <c r="UDP153" s="377"/>
      <c r="UDQ153" s="377"/>
      <c r="UDR153" s="377"/>
      <c r="UDS153" s="377"/>
      <c r="UDT153" s="377"/>
      <c r="UDU153" s="377"/>
      <c r="UDV153" s="377"/>
      <c r="UDW153" s="377"/>
      <c r="UDX153" s="377"/>
      <c r="UDY153" s="377"/>
      <c r="UDZ153" s="377"/>
      <c r="UEA153" s="377"/>
      <c r="UEB153" s="377"/>
      <c r="UEC153" s="377"/>
      <c r="UED153" s="377"/>
      <c r="UEE153" s="377"/>
      <c r="UEF153" s="377"/>
      <c r="UEG153" s="377"/>
      <c r="UEH153" s="377"/>
      <c r="UEJ153" s="377"/>
      <c r="UEK153" s="377"/>
      <c r="UEL153" s="377"/>
      <c r="UEM153" s="377"/>
      <c r="UEN153" s="377"/>
      <c r="UEO153" s="377"/>
      <c r="UEP153" s="377"/>
      <c r="UEQ153" s="377"/>
      <c r="UER153" s="377"/>
      <c r="UES153" s="377"/>
      <c r="UET153" s="377"/>
      <c r="UEU153" s="377"/>
      <c r="UEV153" s="377"/>
      <c r="UEW153" s="377"/>
      <c r="UEX153" s="377"/>
      <c r="UEY153" s="377"/>
      <c r="UEZ153" s="377"/>
      <c r="UFA153" s="377"/>
      <c r="UFB153" s="377"/>
      <c r="UFC153" s="377"/>
      <c r="UFD153" s="377"/>
      <c r="UFE153" s="377"/>
      <c r="UFF153" s="377"/>
      <c r="UFG153" s="377"/>
      <c r="UFH153" s="377"/>
      <c r="UFI153" s="377"/>
      <c r="UFJ153" s="377"/>
      <c r="UFK153" s="377"/>
      <c r="UFL153" s="377"/>
      <c r="UFM153" s="377"/>
      <c r="UFN153" s="377"/>
      <c r="UFO153" s="377"/>
      <c r="UFP153" s="377"/>
      <c r="UFQ153" s="377"/>
      <c r="UFR153" s="377"/>
      <c r="UFS153" s="377"/>
      <c r="UFT153" s="377"/>
      <c r="UFU153" s="377"/>
      <c r="UFV153" s="377"/>
      <c r="UFW153" s="377"/>
      <c r="UFX153" s="377"/>
      <c r="UFY153" s="377"/>
      <c r="UFZ153" s="377"/>
      <c r="UGA153" s="377"/>
      <c r="UGB153" s="377"/>
      <c r="UGC153" s="377"/>
      <c r="UGD153" s="377"/>
      <c r="UGE153" s="377"/>
      <c r="UGF153" s="377"/>
      <c r="UGG153" s="377"/>
      <c r="UGH153" s="377"/>
      <c r="UGI153" s="377"/>
      <c r="UGJ153" s="377"/>
      <c r="UGK153" s="377"/>
      <c r="UGL153" s="377"/>
      <c r="UGM153" s="377"/>
      <c r="UGN153" s="377"/>
      <c r="UGO153" s="377"/>
      <c r="UGP153" s="377"/>
      <c r="UGQ153" s="377"/>
      <c r="UGR153" s="377"/>
      <c r="UGS153" s="377"/>
      <c r="UGT153" s="377"/>
      <c r="UGU153" s="377"/>
      <c r="UGV153" s="377"/>
      <c r="UGW153" s="377"/>
      <c r="UGX153" s="377"/>
      <c r="UGY153" s="377"/>
      <c r="UGZ153" s="377"/>
      <c r="UHA153" s="377"/>
      <c r="UHB153" s="377"/>
      <c r="UHC153" s="377"/>
      <c r="UHD153" s="377"/>
      <c r="UHE153" s="377"/>
      <c r="UHF153" s="377"/>
      <c r="UHG153" s="377"/>
      <c r="UHH153" s="377"/>
      <c r="UHI153" s="377"/>
      <c r="UHJ153" s="377"/>
      <c r="UHK153" s="377"/>
      <c r="UHL153" s="377"/>
      <c r="UHM153" s="377"/>
      <c r="UHN153" s="377"/>
      <c r="UHO153" s="377"/>
      <c r="UHP153" s="377"/>
      <c r="UHQ153" s="377"/>
      <c r="UHR153" s="377"/>
      <c r="UHS153" s="377"/>
      <c r="UHT153" s="377"/>
      <c r="UHU153" s="377"/>
      <c r="UHV153" s="377"/>
      <c r="UHW153" s="377"/>
      <c r="UHX153" s="377"/>
      <c r="UHY153" s="377"/>
      <c r="UHZ153" s="377"/>
      <c r="UIA153" s="377"/>
      <c r="UIB153" s="377"/>
      <c r="UIC153" s="377"/>
      <c r="UID153" s="377"/>
      <c r="UIE153" s="377"/>
      <c r="UIF153" s="377"/>
      <c r="UIG153" s="377"/>
      <c r="UIH153" s="377"/>
      <c r="UII153" s="377"/>
      <c r="UIJ153" s="377"/>
      <c r="UIK153" s="377"/>
      <c r="UIL153" s="377"/>
      <c r="UIM153" s="377"/>
      <c r="UIN153" s="377"/>
      <c r="UIO153" s="377"/>
      <c r="UIP153" s="377"/>
      <c r="UIQ153" s="377"/>
      <c r="UIR153" s="377"/>
      <c r="UIS153" s="377"/>
      <c r="UIT153" s="377"/>
      <c r="UIU153" s="377"/>
      <c r="UIV153" s="377"/>
      <c r="UIW153" s="377"/>
      <c r="UIX153" s="377"/>
      <c r="UIY153" s="377"/>
      <c r="UIZ153" s="377"/>
      <c r="UJA153" s="377"/>
      <c r="UJB153" s="377"/>
      <c r="UJC153" s="377"/>
      <c r="UJD153" s="377"/>
      <c r="UJE153" s="377"/>
      <c r="UJF153" s="377"/>
      <c r="UJG153" s="377"/>
      <c r="UJH153" s="377"/>
      <c r="UJI153" s="377"/>
      <c r="UJJ153" s="377"/>
      <c r="UJK153" s="377"/>
      <c r="UJL153" s="377"/>
      <c r="UJM153" s="377"/>
      <c r="UJN153" s="377"/>
      <c r="UJO153" s="377"/>
      <c r="UJP153" s="377"/>
      <c r="UJQ153" s="377"/>
      <c r="UJR153" s="377"/>
      <c r="UJS153" s="377"/>
      <c r="UJT153" s="377"/>
      <c r="UJU153" s="377"/>
      <c r="UJV153" s="377"/>
      <c r="UJW153" s="377"/>
      <c r="UJX153" s="377"/>
      <c r="UJY153" s="377"/>
      <c r="UJZ153" s="377"/>
      <c r="UKA153" s="377"/>
      <c r="UKB153" s="377"/>
      <c r="UKC153" s="377"/>
      <c r="UKD153" s="377"/>
      <c r="UKE153" s="377"/>
      <c r="UKF153" s="377"/>
      <c r="UKG153" s="377"/>
      <c r="UKH153" s="377"/>
      <c r="UKI153" s="377"/>
      <c r="UKJ153" s="377"/>
      <c r="UKK153" s="377"/>
      <c r="UKL153" s="377"/>
      <c r="UKM153" s="377"/>
      <c r="UKN153" s="377"/>
      <c r="UKO153" s="377"/>
      <c r="UKP153" s="377"/>
      <c r="UKQ153" s="377"/>
      <c r="UKR153" s="377"/>
      <c r="UKS153" s="377"/>
      <c r="UKT153" s="377"/>
      <c r="UKU153" s="377"/>
      <c r="UKV153" s="377"/>
      <c r="UKW153" s="377"/>
      <c r="UKX153" s="377"/>
      <c r="UKY153" s="377"/>
      <c r="UKZ153" s="377"/>
      <c r="ULA153" s="377"/>
      <c r="ULB153" s="377"/>
      <c r="ULC153" s="377"/>
      <c r="ULD153" s="377"/>
      <c r="ULE153" s="377"/>
      <c r="ULF153" s="377"/>
      <c r="ULG153" s="377"/>
      <c r="ULH153" s="377"/>
      <c r="ULI153" s="377"/>
      <c r="ULJ153" s="377"/>
      <c r="ULK153" s="377"/>
      <c r="ULL153" s="377"/>
      <c r="ULM153" s="377"/>
      <c r="ULN153" s="377"/>
      <c r="ULO153" s="377"/>
      <c r="ULP153" s="377"/>
      <c r="ULQ153" s="377"/>
      <c r="ULR153" s="377"/>
      <c r="ULS153" s="377"/>
      <c r="ULT153" s="377"/>
      <c r="ULU153" s="377"/>
      <c r="ULV153" s="377"/>
      <c r="ULW153" s="377"/>
      <c r="ULX153" s="377"/>
      <c r="ULY153" s="377"/>
      <c r="ULZ153" s="377"/>
      <c r="UMA153" s="377"/>
      <c r="UMB153" s="377"/>
      <c r="UMC153" s="377"/>
      <c r="UMD153" s="377"/>
      <c r="UME153" s="377"/>
      <c r="UMF153" s="377"/>
      <c r="UMG153" s="377"/>
      <c r="UMH153" s="377"/>
      <c r="UMI153" s="377"/>
      <c r="UMJ153" s="377"/>
      <c r="UMK153" s="377"/>
      <c r="UML153" s="377"/>
      <c r="UMM153" s="377"/>
      <c r="UMN153" s="377"/>
      <c r="UMO153" s="377"/>
      <c r="UMP153" s="377"/>
      <c r="UMQ153" s="377"/>
      <c r="UMR153" s="377"/>
      <c r="UMS153" s="377"/>
      <c r="UMT153" s="377"/>
      <c r="UMU153" s="377"/>
      <c r="UMV153" s="377"/>
      <c r="UMW153" s="377"/>
      <c r="UMX153" s="377"/>
      <c r="UMY153" s="377"/>
      <c r="UMZ153" s="377"/>
      <c r="UNA153" s="377"/>
      <c r="UNB153" s="377"/>
      <c r="UNC153" s="377"/>
      <c r="UND153" s="377"/>
      <c r="UNE153" s="377"/>
      <c r="UNF153" s="377"/>
      <c r="UNG153" s="377"/>
      <c r="UNH153" s="377"/>
      <c r="UNI153" s="377"/>
      <c r="UNJ153" s="377"/>
      <c r="UNK153" s="377"/>
      <c r="UNL153" s="377"/>
      <c r="UNM153" s="377"/>
      <c r="UNN153" s="377"/>
      <c r="UNO153" s="377"/>
      <c r="UNP153" s="377"/>
      <c r="UNQ153" s="377"/>
      <c r="UNR153" s="377"/>
      <c r="UNS153" s="377"/>
      <c r="UNT153" s="377"/>
      <c r="UNU153" s="377"/>
      <c r="UNV153" s="377"/>
      <c r="UNW153" s="377"/>
      <c r="UNX153" s="377"/>
      <c r="UNY153" s="377"/>
      <c r="UNZ153" s="377"/>
      <c r="UOA153" s="377"/>
      <c r="UOB153" s="377"/>
      <c r="UOC153" s="377"/>
      <c r="UOD153" s="377"/>
      <c r="UOF153" s="377"/>
      <c r="UOG153" s="377"/>
      <c r="UOH153" s="377"/>
      <c r="UOI153" s="377"/>
      <c r="UOJ153" s="377"/>
      <c r="UOK153" s="377"/>
      <c r="UOL153" s="377"/>
      <c r="UOM153" s="377"/>
      <c r="UON153" s="377"/>
      <c r="UOO153" s="377"/>
      <c r="UOP153" s="377"/>
      <c r="UOQ153" s="377"/>
      <c r="UOR153" s="377"/>
      <c r="UOS153" s="377"/>
      <c r="UOT153" s="377"/>
      <c r="UOU153" s="377"/>
      <c r="UOV153" s="377"/>
      <c r="UOW153" s="377"/>
      <c r="UOX153" s="377"/>
      <c r="UOY153" s="377"/>
      <c r="UOZ153" s="377"/>
      <c r="UPA153" s="377"/>
      <c r="UPB153" s="377"/>
      <c r="UPC153" s="377"/>
      <c r="UPD153" s="377"/>
      <c r="UPE153" s="377"/>
      <c r="UPF153" s="377"/>
      <c r="UPG153" s="377"/>
      <c r="UPH153" s="377"/>
      <c r="UPI153" s="377"/>
      <c r="UPJ153" s="377"/>
      <c r="UPK153" s="377"/>
      <c r="UPL153" s="377"/>
      <c r="UPM153" s="377"/>
      <c r="UPN153" s="377"/>
      <c r="UPO153" s="377"/>
      <c r="UPP153" s="377"/>
      <c r="UPQ153" s="377"/>
      <c r="UPR153" s="377"/>
      <c r="UPS153" s="377"/>
      <c r="UPT153" s="377"/>
      <c r="UPU153" s="377"/>
      <c r="UPV153" s="377"/>
      <c r="UPW153" s="377"/>
      <c r="UPX153" s="377"/>
      <c r="UPY153" s="377"/>
      <c r="UPZ153" s="377"/>
      <c r="UQA153" s="377"/>
      <c r="UQB153" s="377"/>
      <c r="UQC153" s="377"/>
      <c r="UQD153" s="377"/>
      <c r="UQE153" s="377"/>
      <c r="UQF153" s="377"/>
      <c r="UQG153" s="377"/>
      <c r="UQH153" s="377"/>
      <c r="UQI153" s="377"/>
      <c r="UQJ153" s="377"/>
      <c r="UQK153" s="377"/>
      <c r="UQL153" s="377"/>
      <c r="UQM153" s="377"/>
      <c r="UQN153" s="377"/>
      <c r="UQO153" s="377"/>
      <c r="UQP153" s="377"/>
      <c r="UQQ153" s="377"/>
      <c r="UQR153" s="377"/>
      <c r="UQS153" s="377"/>
      <c r="UQT153" s="377"/>
      <c r="UQU153" s="377"/>
      <c r="UQV153" s="377"/>
      <c r="UQW153" s="377"/>
      <c r="UQX153" s="377"/>
      <c r="UQY153" s="377"/>
      <c r="UQZ153" s="377"/>
      <c r="URA153" s="377"/>
      <c r="URB153" s="377"/>
      <c r="URC153" s="377"/>
      <c r="URD153" s="377"/>
      <c r="URE153" s="377"/>
      <c r="URF153" s="377"/>
      <c r="URG153" s="377"/>
      <c r="URH153" s="377"/>
      <c r="URI153" s="377"/>
      <c r="URJ153" s="377"/>
      <c r="URK153" s="377"/>
      <c r="URL153" s="377"/>
      <c r="URM153" s="377"/>
      <c r="URN153" s="377"/>
      <c r="URO153" s="377"/>
      <c r="URP153" s="377"/>
      <c r="URQ153" s="377"/>
      <c r="URR153" s="377"/>
      <c r="URS153" s="377"/>
      <c r="URT153" s="377"/>
      <c r="URU153" s="377"/>
      <c r="URV153" s="377"/>
      <c r="URW153" s="377"/>
      <c r="URX153" s="377"/>
      <c r="URY153" s="377"/>
      <c r="URZ153" s="377"/>
      <c r="USA153" s="377"/>
      <c r="USB153" s="377"/>
      <c r="USC153" s="377"/>
      <c r="USD153" s="377"/>
      <c r="USE153" s="377"/>
      <c r="USF153" s="377"/>
      <c r="USG153" s="377"/>
      <c r="USH153" s="377"/>
      <c r="USI153" s="377"/>
      <c r="USJ153" s="377"/>
      <c r="USK153" s="377"/>
      <c r="USL153" s="377"/>
      <c r="USM153" s="377"/>
      <c r="USN153" s="377"/>
      <c r="USO153" s="377"/>
      <c r="USP153" s="377"/>
      <c r="USQ153" s="377"/>
      <c r="USR153" s="377"/>
      <c r="USS153" s="377"/>
      <c r="UST153" s="377"/>
      <c r="USU153" s="377"/>
      <c r="USV153" s="377"/>
      <c r="USW153" s="377"/>
      <c r="USX153" s="377"/>
      <c r="USY153" s="377"/>
      <c r="USZ153" s="377"/>
      <c r="UTA153" s="377"/>
      <c r="UTB153" s="377"/>
      <c r="UTC153" s="377"/>
      <c r="UTD153" s="377"/>
      <c r="UTE153" s="377"/>
      <c r="UTF153" s="377"/>
      <c r="UTG153" s="377"/>
      <c r="UTH153" s="377"/>
      <c r="UTI153" s="377"/>
      <c r="UTJ153" s="377"/>
      <c r="UTK153" s="377"/>
      <c r="UTL153" s="377"/>
      <c r="UTM153" s="377"/>
      <c r="UTN153" s="377"/>
      <c r="UTO153" s="377"/>
      <c r="UTP153" s="377"/>
      <c r="UTQ153" s="377"/>
      <c r="UTR153" s="377"/>
      <c r="UTS153" s="377"/>
      <c r="UTT153" s="377"/>
      <c r="UTU153" s="377"/>
      <c r="UTV153" s="377"/>
      <c r="UTW153" s="377"/>
      <c r="UTX153" s="377"/>
      <c r="UTY153" s="377"/>
      <c r="UTZ153" s="377"/>
      <c r="UUA153" s="377"/>
      <c r="UUB153" s="377"/>
      <c r="UUC153" s="377"/>
      <c r="UUD153" s="377"/>
      <c r="UUE153" s="377"/>
      <c r="UUF153" s="377"/>
      <c r="UUG153" s="377"/>
      <c r="UUH153" s="377"/>
      <c r="UUI153" s="377"/>
      <c r="UUJ153" s="377"/>
      <c r="UUK153" s="377"/>
      <c r="UUL153" s="377"/>
      <c r="UUM153" s="377"/>
      <c r="UUN153" s="377"/>
      <c r="UUO153" s="377"/>
      <c r="UUP153" s="377"/>
      <c r="UUQ153" s="377"/>
      <c r="UUR153" s="377"/>
      <c r="UUS153" s="377"/>
      <c r="UUT153" s="377"/>
      <c r="UUU153" s="377"/>
      <c r="UUV153" s="377"/>
      <c r="UUW153" s="377"/>
      <c r="UUX153" s="377"/>
      <c r="UUY153" s="377"/>
      <c r="UUZ153" s="377"/>
      <c r="UVA153" s="377"/>
      <c r="UVB153" s="377"/>
      <c r="UVC153" s="377"/>
      <c r="UVD153" s="377"/>
      <c r="UVE153" s="377"/>
      <c r="UVF153" s="377"/>
      <c r="UVG153" s="377"/>
      <c r="UVH153" s="377"/>
      <c r="UVI153" s="377"/>
      <c r="UVJ153" s="377"/>
      <c r="UVK153" s="377"/>
      <c r="UVL153" s="377"/>
      <c r="UVM153" s="377"/>
      <c r="UVN153" s="377"/>
      <c r="UVO153" s="377"/>
      <c r="UVP153" s="377"/>
      <c r="UVQ153" s="377"/>
      <c r="UVR153" s="377"/>
      <c r="UVS153" s="377"/>
      <c r="UVT153" s="377"/>
      <c r="UVU153" s="377"/>
      <c r="UVV153" s="377"/>
      <c r="UVW153" s="377"/>
      <c r="UVX153" s="377"/>
      <c r="UVY153" s="377"/>
      <c r="UVZ153" s="377"/>
      <c r="UWA153" s="377"/>
      <c r="UWB153" s="377"/>
      <c r="UWC153" s="377"/>
      <c r="UWD153" s="377"/>
      <c r="UWE153" s="377"/>
      <c r="UWF153" s="377"/>
      <c r="UWG153" s="377"/>
      <c r="UWH153" s="377"/>
      <c r="UWI153" s="377"/>
      <c r="UWJ153" s="377"/>
      <c r="UWK153" s="377"/>
      <c r="UWL153" s="377"/>
      <c r="UWM153" s="377"/>
      <c r="UWN153" s="377"/>
      <c r="UWO153" s="377"/>
      <c r="UWP153" s="377"/>
      <c r="UWQ153" s="377"/>
      <c r="UWR153" s="377"/>
      <c r="UWS153" s="377"/>
      <c r="UWT153" s="377"/>
      <c r="UWU153" s="377"/>
      <c r="UWV153" s="377"/>
      <c r="UWW153" s="377"/>
      <c r="UWX153" s="377"/>
      <c r="UWY153" s="377"/>
      <c r="UWZ153" s="377"/>
      <c r="UXA153" s="377"/>
      <c r="UXB153" s="377"/>
      <c r="UXC153" s="377"/>
      <c r="UXD153" s="377"/>
      <c r="UXE153" s="377"/>
      <c r="UXF153" s="377"/>
      <c r="UXG153" s="377"/>
      <c r="UXH153" s="377"/>
      <c r="UXI153" s="377"/>
      <c r="UXJ153" s="377"/>
      <c r="UXK153" s="377"/>
      <c r="UXL153" s="377"/>
      <c r="UXM153" s="377"/>
      <c r="UXN153" s="377"/>
      <c r="UXO153" s="377"/>
      <c r="UXP153" s="377"/>
      <c r="UXQ153" s="377"/>
      <c r="UXR153" s="377"/>
      <c r="UXS153" s="377"/>
      <c r="UXT153" s="377"/>
      <c r="UXU153" s="377"/>
      <c r="UXV153" s="377"/>
      <c r="UXW153" s="377"/>
      <c r="UXX153" s="377"/>
      <c r="UXY153" s="377"/>
      <c r="UXZ153" s="377"/>
      <c r="UYB153" s="377"/>
      <c r="UYC153" s="377"/>
      <c r="UYD153" s="377"/>
      <c r="UYE153" s="377"/>
      <c r="UYF153" s="377"/>
      <c r="UYG153" s="377"/>
      <c r="UYH153" s="377"/>
      <c r="UYI153" s="377"/>
      <c r="UYJ153" s="377"/>
      <c r="UYK153" s="377"/>
      <c r="UYL153" s="377"/>
      <c r="UYM153" s="377"/>
      <c r="UYN153" s="377"/>
      <c r="UYO153" s="377"/>
      <c r="UYP153" s="377"/>
      <c r="UYQ153" s="377"/>
      <c r="UYR153" s="377"/>
      <c r="UYS153" s="377"/>
      <c r="UYT153" s="377"/>
      <c r="UYU153" s="377"/>
      <c r="UYV153" s="377"/>
      <c r="UYW153" s="377"/>
      <c r="UYX153" s="377"/>
      <c r="UYY153" s="377"/>
      <c r="UYZ153" s="377"/>
      <c r="UZA153" s="377"/>
      <c r="UZB153" s="377"/>
      <c r="UZC153" s="377"/>
      <c r="UZD153" s="377"/>
      <c r="UZE153" s="377"/>
      <c r="UZF153" s="377"/>
      <c r="UZG153" s="377"/>
      <c r="UZH153" s="377"/>
      <c r="UZI153" s="377"/>
      <c r="UZJ153" s="377"/>
      <c r="UZK153" s="377"/>
      <c r="UZL153" s="377"/>
      <c r="UZM153" s="377"/>
      <c r="UZN153" s="377"/>
      <c r="UZO153" s="377"/>
      <c r="UZP153" s="377"/>
      <c r="UZQ153" s="377"/>
      <c r="UZR153" s="377"/>
      <c r="UZS153" s="377"/>
      <c r="UZT153" s="377"/>
      <c r="UZU153" s="377"/>
      <c r="UZV153" s="377"/>
      <c r="UZW153" s="377"/>
      <c r="UZX153" s="377"/>
      <c r="UZY153" s="377"/>
      <c r="UZZ153" s="377"/>
      <c r="VAA153" s="377"/>
      <c r="VAB153" s="377"/>
      <c r="VAC153" s="377"/>
      <c r="VAD153" s="377"/>
      <c r="VAE153" s="377"/>
      <c r="VAF153" s="377"/>
      <c r="VAG153" s="377"/>
      <c r="VAH153" s="377"/>
      <c r="VAI153" s="377"/>
      <c r="VAJ153" s="377"/>
      <c r="VAK153" s="377"/>
      <c r="VAL153" s="377"/>
      <c r="VAM153" s="377"/>
      <c r="VAN153" s="377"/>
      <c r="VAO153" s="377"/>
      <c r="VAP153" s="377"/>
      <c r="VAQ153" s="377"/>
      <c r="VAR153" s="377"/>
      <c r="VAS153" s="377"/>
      <c r="VAT153" s="377"/>
      <c r="VAU153" s="377"/>
      <c r="VAV153" s="377"/>
      <c r="VAW153" s="377"/>
      <c r="VAX153" s="377"/>
      <c r="VAY153" s="377"/>
      <c r="VAZ153" s="377"/>
      <c r="VBA153" s="377"/>
      <c r="VBB153" s="377"/>
      <c r="VBC153" s="377"/>
      <c r="VBD153" s="377"/>
      <c r="VBE153" s="377"/>
      <c r="VBF153" s="377"/>
      <c r="VBG153" s="377"/>
      <c r="VBH153" s="377"/>
      <c r="VBI153" s="377"/>
      <c r="VBJ153" s="377"/>
      <c r="VBK153" s="377"/>
      <c r="VBL153" s="377"/>
      <c r="VBM153" s="377"/>
      <c r="VBN153" s="377"/>
      <c r="VBO153" s="377"/>
      <c r="VBP153" s="377"/>
      <c r="VBQ153" s="377"/>
      <c r="VBR153" s="377"/>
      <c r="VBS153" s="377"/>
      <c r="VBT153" s="377"/>
      <c r="VBU153" s="377"/>
      <c r="VBV153" s="377"/>
      <c r="VBW153" s="377"/>
      <c r="VBX153" s="377"/>
      <c r="VBY153" s="377"/>
      <c r="VBZ153" s="377"/>
      <c r="VCA153" s="377"/>
      <c r="VCB153" s="377"/>
      <c r="VCC153" s="377"/>
      <c r="VCD153" s="377"/>
      <c r="VCE153" s="377"/>
      <c r="VCF153" s="377"/>
      <c r="VCG153" s="377"/>
      <c r="VCH153" s="377"/>
      <c r="VCI153" s="377"/>
      <c r="VCJ153" s="377"/>
      <c r="VCK153" s="377"/>
      <c r="VCL153" s="377"/>
      <c r="VCM153" s="377"/>
      <c r="VCN153" s="377"/>
      <c r="VCO153" s="377"/>
      <c r="VCP153" s="377"/>
      <c r="VCQ153" s="377"/>
      <c r="VCR153" s="377"/>
      <c r="VCS153" s="377"/>
      <c r="VCT153" s="377"/>
      <c r="VCU153" s="377"/>
      <c r="VCV153" s="377"/>
      <c r="VCW153" s="377"/>
      <c r="VCX153" s="377"/>
      <c r="VCY153" s="377"/>
      <c r="VCZ153" s="377"/>
      <c r="VDA153" s="377"/>
      <c r="VDB153" s="377"/>
      <c r="VDC153" s="377"/>
      <c r="VDD153" s="377"/>
      <c r="VDE153" s="377"/>
      <c r="VDF153" s="377"/>
      <c r="VDG153" s="377"/>
      <c r="VDH153" s="377"/>
      <c r="VDI153" s="377"/>
      <c r="VDJ153" s="377"/>
      <c r="VDK153" s="377"/>
      <c r="VDL153" s="377"/>
      <c r="VDM153" s="377"/>
      <c r="VDN153" s="377"/>
      <c r="VDO153" s="377"/>
      <c r="VDP153" s="377"/>
      <c r="VDQ153" s="377"/>
      <c r="VDR153" s="377"/>
      <c r="VDS153" s="377"/>
      <c r="VDT153" s="377"/>
      <c r="VDU153" s="377"/>
      <c r="VDV153" s="377"/>
      <c r="VDW153" s="377"/>
      <c r="VDX153" s="377"/>
      <c r="VDY153" s="377"/>
      <c r="VDZ153" s="377"/>
      <c r="VEA153" s="377"/>
      <c r="VEB153" s="377"/>
      <c r="VEC153" s="377"/>
      <c r="VED153" s="377"/>
      <c r="VEE153" s="377"/>
      <c r="VEF153" s="377"/>
      <c r="VEG153" s="377"/>
      <c r="VEH153" s="377"/>
      <c r="VEI153" s="377"/>
      <c r="VEJ153" s="377"/>
      <c r="VEK153" s="377"/>
      <c r="VEL153" s="377"/>
      <c r="VEM153" s="377"/>
      <c r="VEN153" s="377"/>
      <c r="VEO153" s="377"/>
      <c r="VEP153" s="377"/>
      <c r="VEQ153" s="377"/>
      <c r="VER153" s="377"/>
      <c r="VES153" s="377"/>
      <c r="VET153" s="377"/>
      <c r="VEU153" s="377"/>
      <c r="VEV153" s="377"/>
      <c r="VEW153" s="377"/>
      <c r="VEX153" s="377"/>
      <c r="VEY153" s="377"/>
      <c r="VEZ153" s="377"/>
      <c r="VFA153" s="377"/>
      <c r="VFB153" s="377"/>
      <c r="VFC153" s="377"/>
      <c r="VFD153" s="377"/>
      <c r="VFE153" s="377"/>
      <c r="VFF153" s="377"/>
      <c r="VFG153" s="377"/>
      <c r="VFH153" s="377"/>
      <c r="VFI153" s="377"/>
      <c r="VFJ153" s="377"/>
      <c r="VFK153" s="377"/>
      <c r="VFL153" s="377"/>
      <c r="VFM153" s="377"/>
      <c r="VFN153" s="377"/>
      <c r="VFO153" s="377"/>
      <c r="VFP153" s="377"/>
      <c r="VFQ153" s="377"/>
      <c r="VFR153" s="377"/>
      <c r="VFS153" s="377"/>
      <c r="VFT153" s="377"/>
      <c r="VFU153" s="377"/>
      <c r="VFV153" s="377"/>
      <c r="VFW153" s="377"/>
      <c r="VFX153" s="377"/>
      <c r="VFY153" s="377"/>
      <c r="VFZ153" s="377"/>
      <c r="VGA153" s="377"/>
      <c r="VGB153" s="377"/>
      <c r="VGC153" s="377"/>
      <c r="VGD153" s="377"/>
      <c r="VGE153" s="377"/>
      <c r="VGF153" s="377"/>
      <c r="VGG153" s="377"/>
      <c r="VGH153" s="377"/>
      <c r="VGI153" s="377"/>
      <c r="VGJ153" s="377"/>
      <c r="VGK153" s="377"/>
      <c r="VGL153" s="377"/>
      <c r="VGM153" s="377"/>
      <c r="VGN153" s="377"/>
      <c r="VGO153" s="377"/>
      <c r="VGP153" s="377"/>
      <c r="VGQ153" s="377"/>
      <c r="VGR153" s="377"/>
      <c r="VGS153" s="377"/>
      <c r="VGT153" s="377"/>
      <c r="VGU153" s="377"/>
      <c r="VGV153" s="377"/>
      <c r="VGW153" s="377"/>
      <c r="VGX153" s="377"/>
      <c r="VGY153" s="377"/>
      <c r="VGZ153" s="377"/>
      <c r="VHA153" s="377"/>
      <c r="VHB153" s="377"/>
      <c r="VHC153" s="377"/>
      <c r="VHD153" s="377"/>
      <c r="VHE153" s="377"/>
      <c r="VHF153" s="377"/>
      <c r="VHG153" s="377"/>
      <c r="VHH153" s="377"/>
      <c r="VHI153" s="377"/>
      <c r="VHJ153" s="377"/>
      <c r="VHK153" s="377"/>
      <c r="VHL153" s="377"/>
      <c r="VHM153" s="377"/>
      <c r="VHN153" s="377"/>
      <c r="VHO153" s="377"/>
      <c r="VHP153" s="377"/>
      <c r="VHQ153" s="377"/>
      <c r="VHR153" s="377"/>
      <c r="VHS153" s="377"/>
      <c r="VHT153" s="377"/>
      <c r="VHU153" s="377"/>
      <c r="VHV153" s="377"/>
      <c r="VHX153" s="377"/>
      <c r="VHY153" s="377"/>
      <c r="VHZ153" s="377"/>
      <c r="VIA153" s="377"/>
      <c r="VIB153" s="377"/>
      <c r="VIC153" s="377"/>
      <c r="VID153" s="377"/>
      <c r="VIE153" s="377"/>
      <c r="VIF153" s="377"/>
      <c r="VIG153" s="377"/>
      <c r="VIH153" s="377"/>
      <c r="VII153" s="377"/>
      <c r="VIJ153" s="377"/>
      <c r="VIK153" s="377"/>
      <c r="VIL153" s="377"/>
      <c r="VIM153" s="377"/>
      <c r="VIN153" s="377"/>
      <c r="VIO153" s="377"/>
      <c r="VIP153" s="377"/>
      <c r="VIQ153" s="377"/>
      <c r="VIR153" s="377"/>
      <c r="VIS153" s="377"/>
      <c r="VIT153" s="377"/>
      <c r="VIU153" s="377"/>
      <c r="VIV153" s="377"/>
      <c r="VIW153" s="377"/>
      <c r="VIX153" s="377"/>
      <c r="VIY153" s="377"/>
      <c r="VIZ153" s="377"/>
      <c r="VJA153" s="377"/>
      <c r="VJB153" s="377"/>
      <c r="VJC153" s="377"/>
      <c r="VJD153" s="377"/>
      <c r="VJE153" s="377"/>
      <c r="VJF153" s="377"/>
      <c r="VJG153" s="377"/>
      <c r="VJH153" s="377"/>
      <c r="VJI153" s="377"/>
      <c r="VJJ153" s="377"/>
      <c r="VJK153" s="377"/>
      <c r="VJL153" s="377"/>
      <c r="VJM153" s="377"/>
      <c r="VJN153" s="377"/>
      <c r="VJO153" s="377"/>
      <c r="VJP153" s="377"/>
      <c r="VJQ153" s="377"/>
      <c r="VJR153" s="377"/>
      <c r="VJS153" s="377"/>
      <c r="VJT153" s="377"/>
      <c r="VJU153" s="377"/>
      <c r="VJV153" s="377"/>
      <c r="VJW153" s="377"/>
      <c r="VJX153" s="377"/>
      <c r="VJY153" s="377"/>
      <c r="VJZ153" s="377"/>
      <c r="VKA153" s="377"/>
      <c r="VKB153" s="377"/>
      <c r="VKC153" s="377"/>
      <c r="VKD153" s="377"/>
      <c r="VKE153" s="377"/>
      <c r="VKF153" s="377"/>
      <c r="VKG153" s="377"/>
      <c r="VKH153" s="377"/>
      <c r="VKI153" s="377"/>
      <c r="VKJ153" s="377"/>
      <c r="VKK153" s="377"/>
      <c r="VKL153" s="377"/>
      <c r="VKM153" s="377"/>
      <c r="VKN153" s="377"/>
      <c r="VKO153" s="377"/>
      <c r="VKP153" s="377"/>
      <c r="VKQ153" s="377"/>
      <c r="VKR153" s="377"/>
      <c r="VKS153" s="377"/>
      <c r="VKT153" s="377"/>
      <c r="VKU153" s="377"/>
      <c r="VKV153" s="377"/>
      <c r="VKW153" s="377"/>
      <c r="VKX153" s="377"/>
      <c r="VKY153" s="377"/>
      <c r="VKZ153" s="377"/>
      <c r="VLA153" s="377"/>
      <c r="VLB153" s="377"/>
      <c r="VLC153" s="377"/>
      <c r="VLD153" s="377"/>
      <c r="VLE153" s="377"/>
      <c r="VLF153" s="377"/>
      <c r="VLG153" s="377"/>
      <c r="VLH153" s="377"/>
      <c r="VLI153" s="377"/>
      <c r="VLJ153" s="377"/>
      <c r="VLK153" s="377"/>
      <c r="VLL153" s="377"/>
      <c r="VLM153" s="377"/>
      <c r="VLN153" s="377"/>
      <c r="VLO153" s="377"/>
      <c r="VLP153" s="377"/>
      <c r="VLQ153" s="377"/>
      <c r="VLR153" s="377"/>
      <c r="VLS153" s="377"/>
      <c r="VLT153" s="377"/>
      <c r="VLU153" s="377"/>
      <c r="VLV153" s="377"/>
      <c r="VLW153" s="377"/>
      <c r="VLX153" s="377"/>
      <c r="VLY153" s="377"/>
      <c r="VLZ153" s="377"/>
      <c r="VMA153" s="377"/>
      <c r="VMB153" s="377"/>
      <c r="VMC153" s="377"/>
      <c r="VMD153" s="377"/>
      <c r="VME153" s="377"/>
      <c r="VMF153" s="377"/>
      <c r="VMG153" s="377"/>
      <c r="VMH153" s="377"/>
      <c r="VMI153" s="377"/>
      <c r="VMJ153" s="377"/>
      <c r="VMK153" s="377"/>
      <c r="VML153" s="377"/>
      <c r="VMM153" s="377"/>
      <c r="VMN153" s="377"/>
      <c r="VMO153" s="377"/>
      <c r="VMP153" s="377"/>
      <c r="VMQ153" s="377"/>
      <c r="VMR153" s="377"/>
      <c r="VMS153" s="377"/>
      <c r="VMT153" s="377"/>
      <c r="VMU153" s="377"/>
      <c r="VMV153" s="377"/>
      <c r="VMW153" s="377"/>
      <c r="VMX153" s="377"/>
      <c r="VMY153" s="377"/>
      <c r="VMZ153" s="377"/>
      <c r="VNA153" s="377"/>
      <c r="VNB153" s="377"/>
      <c r="VNC153" s="377"/>
      <c r="VND153" s="377"/>
      <c r="VNE153" s="377"/>
      <c r="VNF153" s="377"/>
      <c r="VNG153" s="377"/>
      <c r="VNH153" s="377"/>
      <c r="VNI153" s="377"/>
      <c r="VNJ153" s="377"/>
      <c r="VNK153" s="377"/>
      <c r="VNL153" s="377"/>
      <c r="VNM153" s="377"/>
      <c r="VNN153" s="377"/>
      <c r="VNO153" s="377"/>
      <c r="VNP153" s="377"/>
      <c r="VNQ153" s="377"/>
      <c r="VNR153" s="377"/>
      <c r="VNS153" s="377"/>
      <c r="VNT153" s="377"/>
      <c r="VNU153" s="377"/>
      <c r="VNV153" s="377"/>
      <c r="VNW153" s="377"/>
      <c r="VNX153" s="377"/>
      <c r="VNY153" s="377"/>
      <c r="VNZ153" s="377"/>
      <c r="VOA153" s="377"/>
      <c r="VOB153" s="377"/>
      <c r="VOC153" s="377"/>
      <c r="VOD153" s="377"/>
      <c r="VOE153" s="377"/>
      <c r="VOF153" s="377"/>
      <c r="VOG153" s="377"/>
      <c r="VOH153" s="377"/>
      <c r="VOI153" s="377"/>
      <c r="VOJ153" s="377"/>
      <c r="VOK153" s="377"/>
      <c r="VOL153" s="377"/>
      <c r="VOM153" s="377"/>
      <c r="VON153" s="377"/>
      <c r="VOO153" s="377"/>
      <c r="VOP153" s="377"/>
      <c r="VOQ153" s="377"/>
      <c r="VOR153" s="377"/>
      <c r="VOS153" s="377"/>
      <c r="VOT153" s="377"/>
      <c r="VOU153" s="377"/>
      <c r="VOV153" s="377"/>
      <c r="VOW153" s="377"/>
      <c r="VOX153" s="377"/>
      <c r="VOY153" s="377"/>
      <c r="VOZ153" s="377"/>
      <c r="VPA153" s="377"/>
      <c r="VPB153" s="377"/>
      <c r="VPC153" s="377"/>
      <c r="VPD153" s="377"/>
      <c r="VPE153" s="377"/>
      <c r="VPF153" s="377"/>
      <c r="VPG153" s="377"/>
      <c r="VPH153" s="377"/>
      <c r="VPI153" s="377"/>
      <c r="VPJ153" s="377"/>
      <c r="VPK153" s="377"/>
      <c r="VPL153" s="377"/>
      <c r="VPM153" s="377"/>
      <c r="VPN153" s="377"/>
      <c r="VPO153" s="377"/>
      <c r="VPP153" s="377"/>
      <c r="VPQ153" s="377"/>
      <c r="VPR153" s="377"/>
      <c r="VPS153" s="377"/>
      <c r="VPT153" s="377"/>
      <c r="VPU153" s="377"/>
      <c r="VPV153" s="377"/>
      <c r="VPW153" s="377"/>
      <c r="VPX153" s="377"/>
      <c r="VPY153" s="377"/>
      <c r="VPZ153" s="377"/>
      <c r="VQA153" s="377"/>
      <c r="VQB153" s="377"/>
      <c r="VQC153" s="377"/>
      <c r="VQD153" s="377"/>
      <c r="VQE153" s="377"/>
      <c r="VQF153" s="377"/>
      <c r="VQG153" s="377"/>
      <c r="VQH153" s="377"/>
      <c r="VQI153" s="377"/>
      <c r="VQJ153" s="377"/>
      <c r="VQK153" s="377"/>
      <c r="VQL153" s="377"/>
      <c r="VQM153" s="377"/>
      <c r="VQN153" s="377"/>
      <c r="VQO153" s="377"/>
      <c r="VQP153" s="377"/>
      <c r="VQQ153" s="377"/>
      <c r="VQR153" s="377"/>
      <c r="VQS153" s="377"/>
      <c r="VQT153" s="377"/>
      <c r="VQU153" s="377"/>
      <c r="VQV153" s="377"/>
      <c r="VQW153" s="377"/>
      <c r="VQX153" s="377"/>
      <c r="VQY153" s="377"/>
      <c r="VQZ153" s="377"/>
      <c r="VRA153" s="377"/>
      <c r="VRB153" s="377"/>
      <c r="VRC153" s="377"/>
      <c r="VRD153" s="377"/>
      <c r="VRE153" s="377"/>
      <c r="VRF153" s="377"/>
      <c r="VRG153" s="377"/>
      <c r="VRH153" s="377"/>
      <c r="VRI153" s="377"/>
      <c r="VRJ153" s="377"/>
      <c r="VRK153" s="377"/>
      <c r="VRL153" s="377"/>
      <c r="VRM153" s="377"/>
      <c r="VRN153" s="377"/>
      <c r="VRO153" s="377"/>
      <c r="VRP153" s="377"/>
      <c r="VRQ153" s="377"/>
      <c r="VRR153" s="377"/>
      <c r="VRT153" s="377"/>
      <c r="VRU153" s="377"/>
      <c r="VRV153" s="377"/>
      <c r="VRW153" s="377"/>
      <c r="VRX153" s="377"/>
      <c r="VRY153" s="377"/>
      <c r="VRZ153" s="377"/>
      <c r="VSA153" s="377"/>
      <c r="VSB153" s="377"/>
      <c r="VSC153" s="377"/>
      <c r="VSD153" s="377"/>
      <c r="VSE153" s="377"/>
      <c r="VSF153" s="377"/>
      <c r="VSG153" s="377"/>
      <c r="VSH153" s="377"/>
      <c r="VSI153" s="377"/>
      <c r="VSJ153" s="377"/>
      <c r="VSK153" s="377"/>
      <c r="VSL153" s="377"/>
      <c r="VSM153" s="377"/>
      <c r="VSN153" s="377"/>
      <c r="VSO153" s="377"/>
      <c r="VSP153" s="377"/>
      <c r="VSQ153" s="377"/>
      <c r="VSR153" s="377"/>
      <c r="VSS153" s="377"/>
      <c r="VST153" s="377"/>
      <c r="VSU153" s="377"/>
      <c r="VSV153" s="377"/>
      <c r="VSW153" s="377"/>
      <c r="VSX153" s="377"/>
      <c r="VSY153" s="377"/>
      <c r="VSZ153" s="377"/>
      <c r="VTA153" s="377"/>
      <c r="VTB153" s="377"/>
      <c r="VTC153" s="377"/>
      <c r="VTD153" s="377"/>
      <c r="VTE153" s="377"/>
      <c r="VTF153" s="377"/>
      <c r="VTG153" s="377"/>
      <c r="VTH153" s="377"/>
      <c r="VTI153" s="377"/>
      <c r="VTJ153" s="377"/>
      <c r="VTK153" s="377"/>
      <c r="VTL153" s="377"/>
      <c r="VTM153" s="377"/>
      <c r="VTN153" s="377"/>
      <c r="VTO153" s="377"/>
      <c r="VTP153" s="377"/>
      <c r="VTQ153" s="377"/>
      <c r="VTR153" s="377"/>
      <c r="VTS153" s="377"/>
      <c r="VTT153" s="377"/>
      <c r="VTU153" s="377"/>
      <c r="VTV153" s="377"/>
      <c r="VTW153" s="377"/>
      <c r="VTX153" s="377"/>
      <c r="VTY153" s="377"/>
      <c r="VTZ153" s="377"/>
      <c r="VUA153" s="377"/>
      <c r="VUB153" s="377"/>
      <c r="VUC153" s="377"/>
      <c r="VUD153" s="377"/>
      <c r="VUE153" s="377"/>
      <c r="VUF153" s="377"/>
      <c r="VUG153" s="377"/>
      <c r="VUH153" s="377"/>
      <c r="VUI153" s="377"/>
      <c r="VUJ153" s="377"/>
      <c r="VUK153" s="377"/>
      <c r="VUL153" s="377"/>
      <c r="VUM153" s="377"/>
      <c r="VUN153" s="377"/>
      <c r="VUO153" s="377"/>
      <c r="VUP153" s="377"/>
      <c r="VUQ153" s="377"/>
      <c r="VUR153" s="377"/>
      <c r="VUS153" s="377"/>
      <c r="VUT153" s="377"/>
      <c r="VUU153" s="377"/>
      <c r="VUV153" s="377"/>
      <c r="VUW153" s="377"/>
      <c r="VUX153" s="377"/>
      <c r="VUY153" s="377"/>
      <c r="VUZ153" s="377"/>
      <c r="VVA153" s="377"/>
      <c r="VVB153" s="377"/>
      <c r="VVC153" s="377"/>
      <c r="VVD153" s="377"/>
      <c r="VVE153" s="377"/>
      <c r="VVF153" s="377"/>
      <c r="VVG153" s="377"/>
      <c r="VVH153" s="377"/>
      <c r="VVI153" s="377"/>
      <c r="VVJ153" s="377"/>
      <c r="VVK153" s="377"/>
      <c r="VVL153" s="377"/>
      <c r="VVM153" s="377"/>
      <c r="VVN153" s="377"/>
      <c r="VVO153" s="377"/>
      <c r="VVP153" s="377"/>
      <c r="VVQ153" s="377"/>
      <c r="VVR153" s="377"/>
      <c r="VVS153" s="377"/>
      <c r="VVT153" s="377"/>
      <c r="VVU153" s="377"/>
      <c r="VVV153" s="377"/>
      <c r="VVW153" s="377"/>
      <c r="VVX153" s="377"/>
      <c r="VVY153" s="377"/>
      <c r="VVZ153" s="377"/>
      <c r="VWA153" s="377"/>
      <c r="VWB153" s="377"/>
      <c r="VWC153" s="377"/>
      <c r="VWD153" s="377"/>
      <c r="VWE153" s="377"/>
      <c r="VWF153" s="377"/>
      <c r="VWG153" s="377"/>
      <c r="VWH153" s="377"/>
      <c r="VWI153" s="377"/>
      <c r="VWJ153" s="377"/>
      <c r="VWK153" s="377"/>
      <c r="VWL153" s="377"/>
      <c r="VWM153" s="377"/>
      <c r="VWN153" s="377"/>
      <c r="VWO153" s="377"/>
      <c r="VWP153" s="377"/>
      <c r="VWQ153" s="377"/>
      <c r="VWR153" s="377"/>
      <c r="VWS153" s="377"/>
      <c r="VWT153" s="377"/>
      <c r="VWU153" s="377"/>
      <c r="VWV153" s="377"/>
      <c r="VWW153" s="377"/>
      <c r="VWX153" s="377"/>
      <c r="VWY153" s="377"/>
      <c r="VWZ153" s="377"/>
      <c r="VXA153" s="377"/>
      <c r="VXB153" s="377"/>
      <c r="VXC153" s="377"/>
      <c r="VXD153" s="377"/>
      <c r="VXE153" s="377"/>
      <c r="VXF153" s="377"/>
      <c r="VXG153" s="377"/>
      <c r="VXH153" s="377"/>
      <c r="VXI153" s="377"/>
      <c r="VXJ153" s="377"/>
      <c r="VXK153" s="377"/>
      <c r="VXL153" s="377"/>
      <c r="VXM153" s="377"/>
      <c r="VXN153" s="377"/>
      <c r="VXO153" s="377"/>
      <c r="VXP153" s="377"/>
      <c r="VXQ153" s="377"/>
      <c r="VXR153" s="377"/>
      <c r="VXS153" s="377"/>
      <c r="VXT153" s="377"/>
      <c r="VXU153" s="377"/>
      <c r="VXV153" s="377"/>
      <c r="VXW153" s="377"/>
      <c r="VXX153" s="377"/>
      <c r="VXY153" s="377"/>
      <c r="VXZ153" s="377"/>
      <c r="VYA153" s="377"/>
      <c r="VYB153" s="377"/>
      <c r="VYC153" s="377"/>
      <c r="VYD153" s="377"/>
      <c r="VYE153" s="377"/>
      <c r="VYF153" s="377"/>
      <c r="VYG153" s="377"/>
      <c r="VYH153" s="377"/>
      <c r="VYI153" s="377"/>
      <c r="VYJ153" s="377"/>
      <c r="VYK153" s="377"/>
      <c r="VYL153" s="377"/>
      <c r="VYM153" s="377"/>
      <c r="VYN153" s="377"/>
      <c r="VYO153" s="377"/>
      <c r="VYP153" s="377"/>
      <c r="VYQ153" s="377"/>
      <c r="VYR153" s="377"/>
      <c r="VYS153" s="377"/>
      <c r="VYT153" s="377"/>
      <c r="VYU153" s="377"/>
      <c r="VYV153" s="377"/>
      <c r="VYW153" s="377"/>
      <c r="VYX153" s="377"/>
      <c r="VYY153" s="377"/>
      <c r="VYZ153" s="377"/>
      <c r="VZA153" s="377"/>
      <c r="VZB153" s="377"/>
      <c r="VZC153" s="377"/>
      <c r="VZD153" s="377"/>
      <c r="VZE153" s="377"/>
      <c r="VZF153" s="377"/>
      <c r="VZG153" s="377"/>
      <c r="VZH153" s="377"/>
      <c r="VZI153" s="377"/>
      <c r="VZJ153" s="377"/>
      <c r="VZK153" s="377"/>
      <c r="VZL153" s="377"/>
      <c r="VZM153" s="377"/>
      <c r="VZN153" s="377"/>
      <c r="VZO153" s="377"/>
      <c r="VZP153" s="377"/>
      <c r="VZQ153" s="377"/>
      <c r="VZR153" s="377"/>
      <c r="VZS153" s="377"/>
      <c r="VZT153" s="377"/>
      <c r="VZU153" s="377"/>
      <c r="VZV153" s="377"/>
      <c r="VZW153" s="377"/>
      <c r="VZX153" s="377"/>
      <c r="VZY153" s="377"/>
      <c r="VZZ153" s="377"/>
      <c r="WAA153" s="377"/>
      <c r="WAB153" s="377"/>
      <c r="WAC153" s="377"/>
      <c r="WAD153" s="377"/>
      <c r="WAE153" s="377"/>
      <c r="WAF153" s="377"/>
      <c r="WAG153" s="377"/>
      <c r="WAH153" s="377"/>
      <c r="WAI153" s="377"/>
      <c r="WAJ153" s="377"/>
      <c r="WAK153" s="377"/>
      <c r="WAL153" s="377"/>
      <c r="WAM153" s="377"/>
      <c r="WAN153" s="377"/>
      <c r="WAO153" s="377"/>
      <c r="WAP153" s="377"/>
      <c r="WAQ153" s="377"/>
      <c r="WAR153" s="377"/>
      <c r="WAS153" s="377"/>
      <c r="WAT153" s="377"/>
      <c r="WAU153" s="377"/>
      <c r="WAV153" s="377"/>
      <c r="WAW153" s="377"/>
      <c r="WAX153" s="377"/>
      <c r="WAY153" s="377"/>
      <c r="WAZ153" s="377"/>
      <c r="WBA153" s="377"/>
      <c r="WBB153" s="377"/>
      <c r="WBC153" s="377"/>
      <c r="WBD153" s="377"/>
      <c r="WBE153" s="377"/>
      <c r="WBF153" s="377"/>
      <c r="WBG153" s="377"/>
      <c r="WBH153" s="377"/>
      <c r="WBI153" s="377"/>
      <c r="WBJ153" s="377"/>
      <c r="WBK153" s="377"/>
      <c r="WBL153" s="377"/>
      <c r="WBM153" s="377"/>
      <c r="WBN153" s="377"/>
      <c r="WBP153" s="377"/>
      <c r="WBQ153" s="377"/>
      <c r="WBR153" s="377"/>
      <c r="WBS153" s="377"/>
      <c r="WBT153" s="377"/>
      <c r="WBU153" s="377"/>
      <c r="WBV153" s="377"/>
      <c r="WBW153" s="377"/>
      <c r="WBX153" s="377"/>
      <c r="WBY153" s="377"/>
      <c r="WBZ153" s="377"/>
      <c r="WCA153" s="377"/>
      <c r="WCB153" s="377"/>
      <c r="WCC153" s="377"/>
      <c r="WCD153" s="377"/>
      <c r="WCE153" s="377"/>
      <c r="WCF153" s="377"/>
      <c r="WCG153" s="377"/>
      <c r="WCH153" s="377"/>
      <c r="WCI153" s="377"/>
      <c r="WCJ153" s="377"/>
      <c r="WCK153" s="377"/>
      <c r="WCL153" s="377"/>
      <c r="WCM153" s="377"/>
      <c r="WCN153" s="377"/>
      <c r="WCO153" s="377"/>
      <c r="WCP153" s="377"/>
      <c r="WCQ153" s="377"/>
      <c r="WCR153" s="377"/>
      <c r="WCS153" s="377"/>
      <c r="WCT153" s="377"/>
      <c r="WCU153" s="377"/>
      <c r="WCV153" s="377"/>
      <c r="WCW153" s="377"/>
      <c r="WCX153" s="377"/>
      <c r="WCY153" s="377"/>
      <c r="WCZ153" s="377"/>
      <c r="WDA153" s="377"/>
      <c r="WDB153" s="377"/>
      <c r="WDC153" s="377"/>
      <c r="WDD153" s="377"/>
      <c r="WDE153" s="377"/>
      <c r="WDF153" s="377"/>
      <c r="WDG153" s="377"/>
      <c r="WDH153" s="377"/>
      <c r="WDI153" s="377"/>
      <c r="WDJ153" s="377"/>
      <c r="WDK153" s="377"/>
      <c r="WDL153" s="377"/>
      <c r="WDM153" s="377"/>
      <c r="WDN153" s="377"/>
      <c r="WDO153" s="377"/>
      <c r="WDP153" s="377"/>
      <c r="WDQ153" s="377"/>
      <c r="WDR153" s="377"/>
      <c r="WDS153" s="377"/>
      <c r="WDT153" s="377"/>
      <c r="WDU153" s="377"/>
      <c r="WDV153" s="377"/>
      <c r="WDW153" s="377"/>
      <c r="WDX153" s="377"/>
      <c r="WDY153" s="377"/>
      <c r="WDZ153" s="377"/>
      <c r="WEA153" s="377"/>
      <c r="WEB153" s="377"/>
      <c r="WEC153" s="377"/>
      <c r="WED153" s="377"/>
      <c r="WEE153" s="377"/>
      <c r="WEF153" s="377"/>
      <c r="WEG153" s="377"/>
      <c r="WEH153" s="377"/>
      <c r="WEI153" s="377"/>
      <c r="WEJ153" s="377"/>
      <c r="WEK153" s="377"/>
      <c r="WEL153" s="377"/>
      <c r="WEM153" s="377"/>
      <c r="WEN153" s="377"/>
      <c r="WEO153" s="377"/>
      <c r="WEP153" s="377"/>
      <c r="WEQ153" s="377"/>
      <c r="WER153" s="377"/>
      <c r="WES153" s="377"/>
      <c r="WET153" s="377"/>
      <c r="WEU153" s="377"/>
      <c r="WEV153" s="377"/>
      <c r="WEW153" s="377"/>
      <c r="WEX153" s="377"/>
      <c r="WEY153" s="377"/>
      <c r="WEZ153" s="377"/>
      <c r="WFA153" s="377"/>
      <c r="WFB153" s="377"/>
      <c r="WFC153" s="377"/>
      <c r="WFD153" s="377"/>
      <c r="WFE153" s="377"/>
      <c r="WFF153" s="377"/>
      <c r="WFG153" s="377"/>
      <c r="WFH153" s="377"/>
      <c r="WFI153" s="377"/>
      <c r="WFJ153" s="377"/>
      <c r="WFK153" s="377"/>
      <c r="WFL153" s="377"/>
      <c r="WFM153" s="377"/>
      <c r="WFN153" s="377"/>
      <c r="WFO153" s="377"/>
      <c r="WFP153" s="377"/>
      <c r="WFQ153" s="377"/>
      <c r="WFR153" s="377"/>
      <c r="WFS153" s="377"/>
      <c r="WFT153" s="377"/>
      <c r="WFU153" s="377"/>
      <c r="WFV153" s="377"/>
      <c r="WFW153" s="377"/>
      <c r="WFX153" s="377"/>
      <c r="WFY153" s="377"/>
      <c r="WFZ153" s="377"/>
      <c r="WGA153" s="377"/>
      <c r="WGB153" s="377"/>
      <c r="WGC153" s="377"/>
      <c r="WGD153" s="377"/>
      <c r="WGE153" s="377"/>
      <c r="WGF153" s="377"/>
      <c r="WGG153" s="377"/>
      <c r="WGH153" s="377"/>
      <c r="WGI153" s="377"/>
      <c r="WGJ153" s="377"/>
      <c r="WGK153" s="377"/>
      <c r="WGL153" s="377"/>
      <c r="WGM153" s="377"/>
      <c r="WGN153" s="377"/>
      <c r="WGO153" s="377"/>
      <c r="WGP153" s="377"/>
      <c r="WGQ153" s="377"/>
      <c r="WGR153" s="377"/>
      <c r="WGS153" s="377"/>
      <c r="WGT153" s="377"/>
      <c r="WGU153" s="377"/>
      <c r="WGV153" s="377"/>
      <c r="WGW153" s="377"/>
      <c r="WGX153" s="377"/>
      <c r="WGY153" s="377"/>
      <c r="WGZ153" s="377"/>
      <c r="WHA153" s="377"/>
      <c r="WHB153" s="377"/>
      <c r="WHC153" s="377"/>
      <c r="WHD153" s="377"/>
      <c r="WHE153" s="377"/>
      <c r="WHF153" s="377"/>
      <c r="WHG153" s="377"/>
      <c r="WHH153" s="377"/>
      <c r="WHI153" s="377"/>
      <c r="WHJ153" s="377"/>
      <c r="WHK153" s="377"/>
      <c r="WHL153" s="377"/>
      <c r="WHM153" s="377"/>
      <c r="WHN153" s="377"/>
      <c r="WHO153" s="377"/>
      <c r="WHP153" s="377"/>
      <c r="WHQ153" s="377"/>
      <c r="WHR153" s="377"/>
      <c r="WHS153" s="377"/>
      <c r="WHT153" s="377"/>
      <c r="WHU153" s="377"/>
      <c r="WHV153" s="377"/>
      <c r="WHW153" s="377"/>
      <c r="WHX153" s="377"/>
      <c r="WHY153" s="377"/>
      <c r="WHZ153" s="377"/>
      <c r="WIA153" s="377"/>
      <c r="WIB153" s="377"/>
      <c r="WIC153" s="377"/>
      <c r="WID153" s="377"/>
      <c r="WIE153" s="377"/>
      <c r="WIF153" s="377"/>
      <c r="WIG153" s="377"/>
      <c r="WIH153" s="377"/>
      <c r="WII153" s="377"/>
      <c r="WIJ153" s="377"/>
      <c r="WIK153" s="377"/>
      <c r="WIL153" s="377"/>
      <c r="WIM153" s="377"/>
      <c r="WIN153" s="377"/>
      <c r="WIO153" s="377"/>
      <c r="WIP153" s="377"/>
      <c r="WIQ153" s="377"/>
      <c r="WIR153" s="377"/>
      <c r="WIS153" s="377"/>
      <c r="WIT153" s="377"/>
      <c r="WIU153" s="377"/>
      <c r="WIV153" s="377"/>
      <c r="WIW153" s="377"/>
      <c r="WIX153" s="377"/>
      <c r="WIY153" s="377"/>
      <c r="WIZ153" s="377"/>
      <c r="WJA153" s="377"/>
      <c r="WJB153" s="377"/>
      <c r="WJC153" s="377"/>
      <c r="WJD153" s="377"/>
      <c r="WJE153" s="377"/>
      <c r="WJF153" s="377"/>
      <c r="WJG153" s="377"/>
      <c r="WJH153" s="377"/>
      <c r="WJI153" s="377"/>
      <c r="WJJ153" s="377"/>
      <c r="WJK153" s="377"/>
      <c r="WJL153" s="377"/>
      <c r="WJM153" s="377"/>
      <c r="WJN153" s="377"/>
      <c r="WJO153" s="377"/>
      <c r="WJP153" s="377"/>
      <c r="WJQ153" s="377"/>
      <c r="WJR153" s="377"/>
      <c r="WJS153" s="377"/>
      <c r="WJT153" s="377"/>
      <c r="WJU153" s="377"/>
      <c r="WJV153" s="377"/>
      <c r="WJW153" s="377"/>
      <c r="WJX153" s="377"/>
      <c r="WJY153" s="377"/>
      <c r="WJZ153" s="377"/>
      <c r="WKA153" s="377"/>
      <c r="WKB153" s="377"/>
      <c r="WKC153" s="377"/>
      <c r="WKD153" s="377"/>
      <c r="WKE153" s="377"/>
      <c r="WKF153" s="377"/>
      <c r="WKG153" s="377"/>
      <c r="WKH153" s="377"/>
      <c r="WKI153" s="377"/>
      <c r="WKJ153" s="377"/>
      <c r="WKK153" s="377"/>
      <c r="WKL153" s="377"/>
      <c r="WKM153" s="377"/>
      <c r="WKN153" s="377"/>
      <c r="WKO153" s="377"/>
      <c r="WKP153" s="377"/>
      <c r="WKQ153" s="377"/>
      <c r="WKR153" s="377"/>
      <c r="WKS153" s="377"/>
      <c r="WKT153" s="377"/>
      <c r="WKU153" s="377"/>
      <c r="WKV153" s="377"/>
      <c r="WKW153" s="377"/>
      <c r="WKX153" s="377"/>
      <c r="WKY153" s="377"/>
      <c r="WKZ153" s="377"/>
      <c r="WLA153" s="377"/>
      <c r="WLB153" s="377"/>
      <c r="WLC153" s="377"/>
      <c r="WLD153" s="377"/>
      <c r="WLE153" s="377"/>
      <c r="WLF153" s="377"/>
      <c r="WLG153" s="377"/>
      <c r="WLH153" s="377"/>
      <c r="WLI153" s="377"/>
      <c r="WLJ153" s="377"/>
      <c r="WLL153" s="377"/>
      <c r="WLM153" s="377"/>
      <c r="WLN153" s="377"/>
      <c r="WLO153" s="377"/>
      <c r="WLP153" s="377"/>
      <c r="WLQ153" s="377"/>
      <c r="WLR153" s="377"/>
      <c r="WLS153" s="377"/>
      <c r="WLT153" s="377"/>
      <c r="WLU153" s="377"/>
      <c r="WLV153" s="377"/>
      <c r="WLW153" s="377"/>
      <c r="WLX153" s="377"/>
      <c r="WLY153" s="377"/>
      <c r="WLZ153" s="377"/>
      <c r="WMA153" s="377"/>
      <c r="WMB153" s="377"/>
      <c r="WMC153" s="377"/>
      <c r="WMD153" s="377"/>
      <c r="WME153" s="377"/>
      <c r="WMF153" s="377"/>
      <c r="WMG153" s="377"/>
      <c r="WMH153" s="377"/>
      <c r="WMI153" s="377"/>
      <c r="WMJ153" s="377"/>
      <c r="WMK153" s="377"/>
      <c r="WML153" s="377"/>
      <c r="WMM153" s="377"/>
      <c r="WMN153" s="377"/>
      <c r="WMO153" s="377"/>
      <c r="WMP153" s="377"/>
      <c r="WMQ153" s="377"/>
      <c r="WMR153" s="377"/>
      <c r="WMS153" s="377"/>
      <c r="WMT153" s="377"/>
      <c r="WMU153" s="377"/>
      <c r="WMV153" s="377"/>
      <c r="WMW153" s="377"/>
      <c r="WMX153" s="377"/>
      <c r="WMY153" s="377"/>
      <c r="WMZ153" s="377"/>
      <c r="WNA153" s="377"/>
      <c r="WNB153" s="377"/>
      <c r="WNC153" s="377"/>
      <c r="WND153" s="377"/>
      <c r="WNE153" s="377"/>
      <c r="WNF153" s="377"/>
      <c r="WNG153" s="377"/>
      <c r="WNH153" s="377"/>
      <c r="WNI153" s="377"/>
      <c r="WNJ153" s="377"/>
      <c r="WNK153" s="377"/>
      <c r="WNL153" s="377"/>
      <c r="WNM153" s="377"/>
      <c r="WNN153" s="377"/>
      <c r="WNO153" s="377"/>
      <c r="WNP153" s="377"/>
      <c r="WNQ153" s="377"/>
      <c r="WNR153" s="377"/>
      <c r="WNS153" s="377"/>
      <c r="WNT153" s="377"/>
      <c r="WNU153" s="377"/>
      <c r="WNV153" s="377"/>
      <c r="WNW153" s="377"/>
      <c r="WNX153" s="377"/>
      <c r="WNY153" s="377"/>
      <c r="WNZ153" s="377"/>
      <c r="WOA153" s="377"/>
      <c r="WOB153" s="377"/>
      <c r="WOC153" s="377"/>
      <c r="WOD153" s="377"/>
      <c r="WOE153" s="377"/>
      <c r="WOF153" s="377"/>
      <c r="WOG153" s="377"/>
      <c r="WOH153" s="377"/>
      <c r="WOI153" s="377"/>
      <c r="WOJ153" s="377"/>
      <c r="WOK153" s="377"/>
      <c r="WOL153" s="377"/>
      <c r="WOM153" s="377"/>
      <c r="WON153" s="377"/>
      <c r="WOO153" s="377"/>
      <c r="WOP153" s="377"/>
      <c r="WOQ153" s="377"/>
      <c r="WOR153" s="377"/>
      <c r="WOS153" s="377"/>
      <c r="WOT153" s="377"/>
      <c r="WOU153" s="377"/>
      <c r="WOV153" s="377"/>
      <c r="WOW153" s="377"/>
      <c r="WOX153" s="377"/>
      <c r="WOY153" s="377"/>
      <c r="WOZ153" s="377"/>
      <c r="WPA153" s="377"/>
      <c r="WPB153" s="377"/>
      <c r="WPC153" s="377"/>
      <c r="WPD153" s="377"/>
      <c r="WPE153" s="377"/>
      <c r="WPF153" s="377"/>
      <c r="WPG153" s="377"/>
      <c r="WPH153" s="377"/>
      <c r="WPI153" s="377"/>
      <c r="WPJ153" s="377"/>
      <c r="WPK153" s="377"/>
      <c r="WPL153" s="377"/>
      <c r="WPM153" s="377"/>
      <c r="WPN153" s="377"/>
      <c r="WPO153" s="377"/>
      <c r="WPP153" s="377"/>
      <c r="WPQ153" s="377"/>
      <c r="WPR153" s="377"/>
      <c r="WPS153" s="377"/>
      <c r="WPT153" s="377"/>
      <c r="WPU153" s="377"/>
      <c r="WPV153" s="377"/>
      <c r="WPW153" s="377"/>
      <c r="WPX153" s="377"/>
      <c r="WPY153" s="377"/>
      <c r="WPZ153" s="377"/>
      <c r="WQA153" s="377"/>
      <c r="WQB153" s="377"/>
      <c r="WQC153" s="377"/>
      <c r="WQD153" s="377"/>
      <c r="WQE153" s="377"/>
      <c r="WQF153" s="377"/>
      <c r="WQG153" s="377"/>
      <c r="WQH153" s="377"/>
      <c r="WQI153" s="377"/>
      <c r="WQJ153" s="377"/>
      <c r="WQK153" s="377"/>
      <c r="WQL153" s="377"/>
      <c r="WQM153" s="377"/>
      <c r="WQN153" s="377"/>
      <c r="WQO153" s="377"/>
      <c r="WQP153" s="377"/>
      <c r="WQQ153" s="377"/>
      <c r="WQR153" s="377"/>
      <c r="WQS153" s="377"/>
      <c r="WQT153" s="377"/>
      <c r="WQU153" s="377"/>
      <c r="WQV153" s="377"/>
      <c r="WQW153" s="377"/>
      <c r="WQX153" s="377"/>
      <c r="WQY153" s="377"/>
      <c r="WQZ153" s="377"/>
      <c r="WRA153" s="377"/>
      <c r="WRB153" s="377"/>
      <c r="WRC153" s="377"/>
      <c r="WRD153" s="377"/>
      <c r="WRE153" s="377"/>
      <c r="WRF153" s="377"/>
      <c r="WRG153" s="377"/>
      <c r="WRH153" s="377"/>
      <c r="WRI153" s="377"/>
      <c r="WRJ153" s="377"/>
      <c r="WRK153" s="377"/>
      <c r="WRL153" s="377"/>
      <c r="WRM153" s="377"/>
      <c r="WRN153" s="377"/>
      <c r="WRO153" s="377"/>
      <c r="WRP153" s="377"/>
      <c r="WRQ153" s="377"/>
      <c r="WRR153" s="377"/>
      <c r="WRS153" s="377"/>
      <c r="WRT153" s="377"/>
      <c r="WRU153" s="377"/>
      <c r="WRV153" s="377"/>
      <c r="WRW153" s="377"/>
      <c r="WRX153" s="377"/>
      <c r="WRY153" s="377"/>
      <c r="WRZ153" s="377"/>
      <c r="WSA153" s="377"/>
      <c r="WSB153" s="377"/>
      <c r="WSC153" s="377"/>
      <c r="WSD153" s="377"/>
      <c r="WSE153" s="377"/>
      <c r="WSF153" s="377"/>
      <c r="WSG153" s="377"/>
      <c r="WSH153" s="377"/>
      <c r="WSI153" s="377"/>
      <c r="WSJ153" s="377"/>
      <c r="WSK153" s="377"/>
      <c r="WSL153" s="377"/>
      <c r="WSM153" s="377"/>
      <c r="WSN153" s="377"/>
      <c r="WSO153" s="377"/>
      <c r="WSP153" s="377"/>
      <c r="WSQ153" s="377"/>
      <c r="WSR153" s="377"/>
      <c r="WSS153" s="377"/>
      <c r="WST153" s="377"/>
      <c r="WSU153" s="377"/>
      <c r="WSV153" s="377"/>
      <c r="WSW153" s="377"/>
      <c r="WSX153" s="377"/>
      <c r="WSY153" s="377"/>
      <c r="WSZ153" s="377"/>
      <c r="WTA153" s="377"/>
      <c r="WTB153" s="377"/>
      <c r="WTC153" s="377"/>
      <c r="WTD153" s="377"/>
      <c r="WTE153" s="377"/>
      <c r="WTF153" s="377"/>
      <c r="WTG153" s="377"/>
      <c r="WTH153" s="377"/>
      <c r="WTI153" s="377"/>
      <c r="WTJ153" s="377"/>
      <c r="WTK153" s="377"/>
      <c r="WTL153" s="377"/>
      <c r="WTM153" s="377"/>
      <c r="WTN153" s="377"/>
      <c r="WTO153" s="377"/>
      <c r="WTP153" s="377"/>
      <c r="WTQ153" s="377"/>
      <c r="WTR153" s="377"/>
      <c r="WTS153" s="377"/>
      <c r="WTT153" s="377"/>
      <c r="WTU153" s="377"/>
      <c r="WTV153" s="377"/>
      <c r="WTW153" s="377"/>
      <c r="WTX153" s="377"/>
      <c r="WTY153" s="377"/>
      <c r="WTZ153" s="377"/>
      <c r="WUA153" s="377"/>
      <c r="WUB153" s="377"/>
      <c r="WUC153" s="377"/>
      <c r="WUD153" s="377"/>
      <c r="WUE153" s="377"/>
      <c r="WUF153" s="377"/>
      <c r="WUG153" s="377"/>
      <c r="WUH153" s="377"/>
      <c r="WUI153" s="377"/>
      <c r="WUJ153" s="377"/>
      <c r="WUK153" s="377"/>
      <c r="WUL153" s="377"/>
      <c r="WUM153" s="377"/>
      <c r="WUN153" s="377"/>
      <c r="WUO153" s="377"/>
      <c r="WUP153" s="377"/>
      <c r="WUQ153" s="377"/>
      <c r="WUR153" s="377"/>
      <c r="WUS153" s="377"/>
      <c r="WUT153" s="377"/>
      <c r="WUU153" s="377"/>
      <c r="WUV153" s="377"/>
      <c r="WUW153" s="377"/>
      <c r="WUX153" s="377"/>
      <c r="WUY153" s="377"/>
      <c r="WUZ153" s="377"/>
      <c r="WVA153" s="377"/>
      <c r="WVB153" s="377"/>
      <c r="WVC153" s="377"/>
      <c r="WVD153" s="377"/>
      <c r="WVE153" s="377"/>
      <c r="WVF153" s="377"/>
      <c r="WVH153" s="377"/>
      <c r="WVI153" s="377"/>
      <c r="WVJ153" s="377"/>
      <c r="WVK153" s="377"/>
      <c r="WVL153" s="377"/>
      <c r="WVM153" s="377"/>
      <c r="WVN153" s="377"/>
      <c r="WVO153" s="377"/>
      <c r="WVP153" s="377"/>
      <c r="WVQ153" s="377"/>
      <c r="WVR153" s="377"/>
      <c r="WVS153" s="377"/>
      <c r="WVT153" s="377"/>
      <c r="WVU153" s="377"/>
      <c r="WVV153" s="377"/>
      <c r="WVW153" s="377"/>
      <c r="WVX153" s="377"/>
      <c r="WVY153" s="377"/>
      <c r="WVZ153" s="377"/>
      <c r="WWA153" s="377"/>
      <c r="WWB153" s="377"/>
      <c r="WWC153" s="377"/>
      <c r="WWD153" s="377"/>
      <c r="WWE153" s="377"/>
      <c r="WWF153" s="377"/>
      <c r="WWG153" s="377"/>
      <c r="WWH153" s="377"/>
      <c r="WWI153" s="377"/>
      <c r="WWJ153" s="377"/>
      <c r="WWK153" s="377"/>
      <c r="WWL153" s="377"/>
      <c r="WWM153" s="377"/>
      <c r="WWN153" s="377"/>
      <c r="WWO153" s="377"/>
      <c r="WWP153" s="377"/>
      <c r="WWQ153" s="377"/>
      <c r="WWR153" s="377"/>
      <c r="WWS153" s="377"/>
      <c r="WWT153" s="377"/>
      <c r="WWU153" s="377"/>
      <c r="WWV153" s="377"/>
      <c r="WWW153" s="377"/>
      <c r="WWX153" s="377"/>
      <c r="WWY153" s="377"/>
      <c r="WWZ153" s="377"/>
      <c r="WXA153" s="377"/>
      <c r="WXB153" s="377"/>
      <c r="WXC153" s="377"/>
      <c r="WXD153" s="377"/>
      <c r="WXE153" s="377"/>
      <c r="WXF153" s="377"/>
      <c r="WXG153" s="377"/>
      <c r="WXH153" s="377"/>
      <c r="WXI153" s="377"/>
      <c r="WXJ153" s="377"/>
      <c r="WXK153" s="377"/>
      <c r="WXL153" s="377"/>
      <c r="WXM153" s="377"/>
      <c r="WXN153" s="377"/>
      <c r="WXO153" s="377"/>
      <c r="WXP153" s="377"/>
      <c r="WXQ153" s="377"/>
      <c r="WXR153" s="377"/>
      <c r="WXS153" s="377"/>
      <c r="WXT153" s="377"/>
      <c r="WXU153" s="377"/>
      <c r="WXV153" s="377"/>
      <c r="WXW153" s="377"/>
      <c r="WXX153" s="377"/>
      <c r="WXY153" s="377"/>
      <c r="WXZ153" s="377"/>
      <c r="WYA153" s="377"/>
      <c r="WYB153" s="377"/>
      <c r="WYC153" s="377"/>
      <c r="WYD153" s="377"/>
      <c r="WYE153" s="377"/>
      <c r="WYF153" s="377"/>
      <c r="WYG153" s="377"/>
      <c r="WYH153" s="377"/>
      <c r="WYI153" s="377"/>
      <c r="WYJ153" s="377"/>
      <c r="WYK153" s="377"/>
      <c r="WYL153" s="377"/>
      <c r="WYM153" s="377"/>
      <c r="WYN153" s="377"/>
      <c r="WYO153" s="377"/>
      <c r="WYP153" s="377"/>
      <c r="WYQ153" s="377"/>
      <c r="WYR153" s="377"/>
      <c r="WYS153" s="377"/>
      <c r="WYT153" s="377"/>
      <c r="WYU153" s="377"/>
      <c r="WYV153" s="377"/>
      <c r="WYW153" s="377"/>
      <c r="WYX153" s="377"/>
      <c r="WYY153" s="377"/>
      <c r="WYZ153" s="377"/>
      <c r="WZA153" s="377"/>
      <c r="WZB153" s="377"/>
      <c r="WZC153" s="377"/>
      <c r="WZD153" s="377"/>
      <c r="WZE153" s="377"/>
      <c r="WZF153" s="377"/>
      <c r="WZG153" s="377"/>
      <c r="WZH153" s="377"/>
      <c r="WZI153" s="377"/>
      <c r="WZJ153" s="377"/>
      <c r="WZK153" s="377"/>
      <c r="WZL153" s="377"/>
      <c r="WZM153" s="377"/>
      <c r="WZN153" s="377"/>
      <c r="WZO153" s="377"/>
      <c r="WZP153" s="377"/>
      <c r="WZQ153" s="377"/>
      <c r="WZR153" s="377"/>
      <c r="WZS153" s="377"/>
      <c r="WZT153" s="377"/>
      <c r="WZU153" s="377"/>
      <c r="WZV153" s="377"/>
      <c r="WZW153" s="377"/>
      <c r="WZX153" s="377"/>
      <c r="WZY153" s="377"/>
      <c r="WZZ153" s="377"/>
      <c r="XAA153" s="377"/>
      <c r="XAB153" s="377"/>
      <c r="XAC153" s="377"/>
      <c r="XAD153" s="377"/>
      <c r="XAE153" s="377"/>
      <c r="XAF153" s="377"/>
      <c r="XAG153" s="377"/>
      <c r="XAH153" s="377"/>
      <c r="XAI153" s="377"/>
      <c r="XAJ153" s="377"/>
      <c r="XAK153" s="377"/>
      <c r="XAL153" s="377"/>
      <c r="XAM153" s="377"/>
      <c r="XAN153" s="377"/>
      <c r="XAO153" s="377"/>
      <c r="XAP153" s="377"/>
      <c r="XAQ153" s="377"/>
      <c r="XAR153" s="377"/>
      <c r="XAS153" s="377"/>
      <c r="XAT153" s="377"/>
      <c r="XAU153" s="377"/>
      <c r="XAV153" s="377"/>
      <c r="XAW153" s="377"/>
      <c r="XAX153" s="377"/>
      <c r="XAY153" s="377"/>
      <c r="XAZ153" s="377"/>
      <c r="XBA153" s="377"/>
      <c r="XBB153" s="377"/>
      <c r="XBC153" s="377"/>
      <c r="XBD153" s="377"/>
      <c r="XBE153" s="377"/>
      <c r="XBF153" s="377"/>
      <c r="XBG153" s="377"/>
      <c r="XBH153" s="377"/>
      <c r="XBI153" s="377"/>
      <c r="XBJ153" s="377"/>
      <c r="XBK153" s="377"/>
      <c r="XBL153" s="377"/>
      <c r="XBM153" s="377"/>
      <c r="XBN153" s="377"/>
      <c r="XBO153" s="377"/>
      <c r="XBP153" s="377"/>
      <c r="XBQ153" s="377"/>
      <c r="XBR153" s="377"/>
      <c r="XBS153" s="377"/>
      <c r="XBT153" s="377"/>
      <c r="XBU153" s="377"/>
      <c r="XBV153" s="377"/>
      <c r="XBW153" s="377"/>
      <c r="XBX153" s="377"/>
      <c r="XBY153" s="377"/>
      <c r="XBZ153" s="377"/>
      <c r="XCA153" s="377"/>
      <c r="XCB153" s="377"/>
      <c r="XCC153" s="377"/>
      <c r="XCD153" s="377"/>
      <c r="XCE153" s="377"/>
      <c r="XCF153" s="377"/>
      <c r="XCG153" s="377"/>
      <c r="XCH153" s="377"/>
      <c r="XCI153" s="377"/>
      <c r="XCJ153" s="377"/>
      <c r="XCK153" s="377"/>
      <c r="XCL153" s="377"/>
      <c r="XCM153" s="377"/>
      <c r="XCN153" s="377"/>
      <c r="XCO153" s="377"/>
      <c r="XCP153" s="377"/>
      <c r="XCQ153" s="377"/>
      <c r="XCR153" s="377"/>
      <c r="XCS153" s="377"/>
      <c r="XCT153" s="377"/>
      <c r="XCU153" s="377"/>
      <c r="XCV153" s="377"/>
      <c r="XCW153" s="377"/>
      <c r="XCX153" s="377"/>
      <c r="XCY153" s="377"/>
      <c r="XCZ153" s="377"/>
      <c r="XDA153" s="377"/>
      <c r="XDB153" s="377"/>
      <c r="XDC153" s="377"/>
      <c r="XDD153" s="377"/>
      <c r="XDE153" s="377"/>
      <c r="XDF153" s="377"/>
      <c r="XDG153" s="377"/>
      <c r="XDH153" s="377"/>
      <c r="XDI153" s="377"/>
      <c r="XDJ153" s="377"/>
      <c r="XDK153" s="377"/>
      <c r="XDL153" s="377"/>
      <c r="XDM153" s="377"/>
      <c r="XDN153" s="377"/>
      <c r="XDO153" s="377"/>
      <c r="XDP153" s="377"/>
      <c r="XDQ153" s="377"/>
      <c r="XDR153" s="377"/>
      <c r="XDS153" s="377"/>
      <c r="XDT153" s="377"/>
      <c r="XDU153" s="377"/>
      <c r="XDV153" s="377"/>
      <c r="XDW153" s="377"/>
      <c r="XDX153" s="377"/>
      <c r="XDY153" s="377"/>
      <c r="XDZ153" s="377"/>
      <c r="XEA153" s="377"/>
      <c r="XEB153" s="377"/>
      <c r="XEC153" s="377"/>
      <c r="XED153" s="377"/>
      <c r="XEE153" s="377"/>
      <c r="XEF153" s="377"/>
      <c r="XEG153" s="377"/>
      <c r="XEH153" s="377"/>
      <c r="XEI153" s="377"/>
      <c r="XEJ153" s="377"/>
      <c r="XEK153" s="377"/>
      <c r="XEL153" s="377"/>
      <c r="XEM153" s="377"/>
      <c r="XEN153" s="377"/>
      <c r="XEO153" s="377"/>
      <c r="XEP153" s="377"/>
      <c r="XEQ153" s="377"/>
      <c r="XER153" s="377"/>
      <c r="XES153" s="377"/>
      <c r="XET153" s="377"/>
      <c r="XEU153" s="377"/>
      <c r="XEV153" s="377"/>
      <c r="XEW153" s="377"/>
      <c r="XEX153" s="377"/>
      <c r="XEY153" s="377"/>
      <c r="XEZ153" s="377"/>
      <c r="XFA153" s="377"/>
      <c r="XFB153" s="377"/>
      <c r="XFC153" s="377"/>
      <c r="XFD153" s="377"/>
    </row>
    <row r="154" spans="1:16384" s="102" customFormat="1" x14ac:dyDescent="0.25">
      <c r="A154" s="42">
        <v>1</v>
      </c>
      <c r="B154" s="9"/>
      <c r="C154" s="9"/>
      <c r="D154" s="9"/>
      <c r="E154" s="9"/>
      <c r="F154" s="9"/>
      <c r="G154" s="9"/>
      <c r="H154" s="9"/>
      <c r="I154" s="9"/>
      <c r="J154" s="9"/>
      <c r="K154" s="9"/>
      <c r="L154" s="9"/>
      <c r="M154" s="9"/>
      <c r="N154" s="9"/>
      <c r="O154" s="9"/>
      <c r="P154" s="9"/>
      <c r="Q154" s="9"/>
      <c r="R154" s="101"/>
      <c r="S154" s="101"/>
      <c r="T154" s="101"/>
      <c r="U154" s="101"/>
      <c r="V154" s="101"/>
      <c r="W154" s="101"/>
      <c r="X154" s="101"/>
      <c r="Y154" s="101"/>
      <c r="Z154" s="101"/>
    </row>
    <row r="155" spans="1:16384" s="102" customFormat="1" ht="15.75" thickBot="1" x14ac:dyDescent="0.3">
      <c r="A155" s="42">
        <f>+A154+1</f>
        <v>2</v>
      </c>
      <c r="B155" s="9"/>
      <c r="C155" s="9"/>
      <c r="D155" s="9"/>
      <c r="E155" s="9"/>
      <c r="F155" s="9"/>
      <c r="G155" s="9"/>
      <c r="H155" s="9"/>
      <c r="I155" s="9"/>
      <c r="J155" s="9"/>
      <c r="K155" s="9"/>
      <c r="L155" s="9"/>
      <c r="M155" s="9"/>
      <c r="N155" s="9"/>
      <c r="O155" s="9"/>
      <c r="P155" s="9"/>
      <c r="Q155" s="9"/>
      <c r="R155" s="101"/>
      <c r="S155" s="101"/>
      <c r="T155" s="101"/>
      <c r="U155" s="101"/>
      <c r="V155" s="101"/>
      <c r="W155" s="101"/>
      <c r="X155" s="101"/>
      <c r="Y155" s="101"/>
      <c r="Z155" s="101"/>
    </row>
    <row r="156" spans="1:16384" s="102" customFormat="1" ht="27" thickBot="1" x14ac:dyDescent="0.3">
      <c r="A156" s="42">
        <f t="shared" ref="A156:A161" si="3">+A155+1</f>
        <v>3</v>
      </c>
      <c r="B156" s="461" t="s">
        <v>52</v>
      </c>
      <c r="C156" s="462"/>
      <c r="D156" s="462"/>
      <c r="E156" s="462"/>
      <c r="F156" s="462"/>
      <c r="G156" s="462"/>
      <c r="H156" s="462"/>
      <c r="I156" s="462"/>
      <c r="J156" s="462"/>
      <c r="K156" s="462"/>
      <c r="L156" s="462"/>
      <c r="M156" s="462"/>
      <c r="N156" s="463"/>
      <c r="O156" s="9"/>
      <c r="P156" s="9"/>
      <c r="Q156" s="9"/>
      <c r="R156" s="101"/>
      <c r="S156" s="101"/>
      <c r="T156" s="101"/>
      <c r="U156" s="101"/>
      <c r="V156" s="101"/>
      <c r="W156" s="101"/>
      <c r="X156" s="101"/>
      <c r="Y156" s="101"/>
      <c r="Z156" s="101"/>
    </row>
    <row r="157" spans="1:16384" s="102" customFormat="1" x14ac:dyDescent="0.25">
      <c r="A157" s="42">
        <f t="shared" si="3"/>
        <v>4</v>
      </c>
      <c r="B157" s="9"/>
      <c r="C157" s="9"/>
      <c r="D157" s="9"/>
      <c r="E157" s="9"/>
      <c r="F157" s="9"/>
      <c r="G157" s="9"/>
      <c r="H157" s="9"/>
      <c r="I157" s="9"/>
      <c r="J157" s="9"/>
      <c r="K157" s="9"/>
      <c r="L157" s="9"/>
      <c r="M157" s="9"/>
      <c r="N157" s="9"/>
      <c r="O157" s="9"/>
      <c r="P157" s="9"/>
      <c r="Q157" s="9"/>
      <c r="R157" s="101"/>
      <c r="S157" s="101"/>
      <c r="T157" s="101"/>
      <c r="U157" s="101"/>
      <c r="V157" s="101"/>
      <c r="W157" s="101"/>
      <c r="X157" s="101"/>
      <c r="Y157" s="101"/>
      <c r="Z157" s="101"/>
    </row>
    <row r="158" spans="1:16384" s="102" customFormat="1" ht="15.75" thickBot="1" x14ac:dyDescent="0.3">
      <c r="A158" s="42">
        <f t="shared" si="3"/>
        <v>5</v>
      </c>
      <c r="B158" s="9"/>
      <c r="C158" s="9"/>
      <c r="D158" s="9"/>
      <c r="E158" s="9"/>
      <c r="F158" s="9"/>
      <c r="G158" s="9"/>
      <c r="H158" s="9"/>
      <c r="I158" s="9"/>
      <c r="J158" s="9"/>
      <c r="K158" s="9"/>
      <c r="L158" s="9"/>
      <c r="M158" s="59"/>
      <c r="N158" s="59"/>
      <c r="O158" s="9"/>
      <c r="P158" s="9"/>
      <c r="Q158" s="9"/>
      <c r="R158" s="101"/>
      <c r="S158" s="101"/>
      <c r="T158" s="101"/>
      <c r="U158" s="101"/>
      <c r="V158" s="101"/>
      <c r="W158" s="101"/>
      <c r="X158" s="101"/>
      <c r="Y158" s="101"/>
      <c r="Z158" s="101"/>
    </row>
    <row r="159" spans="1:16384" s="102" customFormat="1" ht="75" x14ac:dyDescent="0.25">
      <c r="A159" s="42">
        <f t="shared" si="3"/>
        <v>6</v>
      </c>
      <c r="B159" s="107" t="s">
        <v>139</v>
      </c>
      <c r="C159" s="107" t="s">
        <v>140</v>
      </c>
      <c r="D159" s="107" t="s">
        <v>141</v>
      </c>
      <c r="E159" s="107" t="s">
        <v>45</v>
      </c>
      <c r="F159" s="107" t="s">
        <v>22</v>
      </c>
      <c r="G159" s="107" t="s">
        <v>96</v>
      </c>
      <c r="H159" s="107" t="s">
        <v>17</v>
      </c>
      <c r="I159" s="107" t="s">
        <v>10</v>
      </c>
      <c r="J159" s="107" t="s">
        <v>31</v>
      </c>
      <c r="K159" s="107" t="s">
        <v>59</v>
      </c>
      <c r="L159" s="107" t="s">
        <v>20</v>
      </c>
      <c r="M159" s="92" t="s">
        <v>26</v>
      </c>
      <c r="N159" s="107" t="s">
        <v>142</v>
      </c>
      <c r="O159" s="107" t="s">
        <v>36</v>
      </c>
      <c r="P159" s="108" t="s">
        <v>11</v>
      </c>
      <c r="Q159" s="108" t="s">
        <v>19</v>
      </c>
      <c r="R159" s="101"/>
      <c r="S159" s="101"/>
      <c r="T159" s="101"/>
      <c r="U159" s="101"/>
      <c r="V159" s="101"/>
      <c r="W159" s="101"/>
      <c r="X159" s="101"/>
      <c r="Y159" s="101"/>
      <c r="Z159" s="101"/>
    </row>
    <row r="160" spans="1:16384" s="102" customFormat="1" ht="30" customHeight="1" x14ac:dyDescent="0.25">
      <c r="A160" s="333">
        <f t="shared" si="3"/>
        <v>7</v>
      </c>
      <c r="B160" s="334" t="s">
        <v>1323</v>
      </c>
      <c r="C160" s="334" t="s">
        <v>1323</v>
      </c>
      <c r="D160" s="334" t="s">
        <v>159</v>
      </c>
      <c r="E160" s="335" t="s">
        <v>1324</v>
      </c>
      <c r="F160" s="336" t="s">
        <v>130</v>
      </c>
      <c r="G160" s="337">
        <v>1</v>
      </c>
      <c r="H160" s="338">
        <v>40823</v>
      </c>
      <c r="I160" s="339">
        <v>40980</v>
      </c>
      <c r="J160" s="339" t="s">
        <v>131</v>
      </c>
      <c r="K160" s="346">
        <v>5</v>
      </c>
      <c r="L160" s="339" t="s">
        <v>1328</v>
      </c>
      <c r="M160" s="340">
        <v>717</v>
      </c>
      <c r="N160" s="340">
        <v>100</v>
      </c>
      <c r="O160" s="341">
        <v>379444717</v>
      </c>
      <c r="P160" s="341">
        <v>614</v>
      </c>
      <c r="Q160" s="491"/>
      <c r="R160" s="342"/>
      <c r="S160" s="342"/>
      <c r="T160" s="342"/>
      <c r="U160" s="342"/>
      <c r="V160" s="342"/>
      <c r="W160" s="342"/>
      <c r="X160" s="342"/>
      <c r="Y160" s="342"/>
      <c r="Z160" s="342"/>
      <c r="AA160" s="343"/>
      <c r="AB160" s="343"/>
      <c r="AC160" s="343"/>
      <c r="AD160" s="343"/>
      <c r="AE160" s="343"/>
      <c r="AF160" s="343"/>
      <c r="AG160" s="343"/>
      <c r="AH160" s="343"/>
      <c r="AI160" s="343"/>
      <c r="AJ160" s="343"/>
      <c r="AK160" s="343"/>
      <c r="AL160" s="343"/>
      <c r="AM160" s="343"/>
      <c r="AN160" s="343"/>
      <c r="AO160" s="343"/>
      <c r="AP160" s="343"/>
      <c r="AQ160" s="343"/>
      <c r="AR160" s="343"/>
      <c r="AS160" s="343"/>
      <c r="AT160" s="343"/>
      <c r="AU160" s="343"/>
      <c r="AV160" s="343"/>
      <c r="AW160" s="343"/>
      <c r="AX160" s="343"/>
      <c r="AY160" s="343"/>
      <c r="AZ160" s="343"/>
      <c r="BA160" s="343"/>
      <c r="BB160" s="343"/>
      <c r="BC160" s="343"/>
      <c r="BD160" s="343"/>
      <c r="BE160" s="343"/>
      <c r="BF160" s="343"/>
      <c r="BG160" s="343"/>
      <c r="BH160" s="343"/>
      <c r="BI160" s="343"/>
      <c r="BJ160" s="343"/>
      <c r="BK160" s="343"/>
      <c r="BL160" s="343"/>
      <c r="BM160" s="343"/>
      <c r="BN160" s="343"/>
      <c r="BO160" s="343"/>
      <c r="BP160" s="343"/>
      <c r="BQ160" s="343"/>
      <c r="BR160" s="343"/>
      <c r="BS160" s="343"/>
      <c r="BT160" s="343"/>
      <c r="BU160" s="343"/>
      <c r="BV160" s="343"/>
      <c r="BW160" s="343"/>
      <c r="BX160" s="343"/>
      <c r="BY160" s="343"/>
      <c r="BZ160" s="343"/>
      <c r="CA160" s="343"/>
      <c r="CB160" s="343"/>
      <c r="CC160" s="343"/>
      <c r="CD160" s="343"/>
      <c r="CE160" s="343"/>
      <c r="CF160" s="343"/>
      <c r="CG160" s="343"/>
      <c r="CH160" s="343"/>
      <c r="CI160" s="343"/>
      <c r="CJ160" s="343"/>
      <c r="CK160" s="343"/>
      <c r="CL160" s="343"/>
      <c r="CM160" s="343"/>
      <c r="CN160" s="343"/>
      <c r="CO160" s="343"/>
      <c r="CP160" s="343"/>
      <c r="CQ160" s="343"/>
      <c r="CR160" s="343"/>
      <c r="CS160" s="343"/>
      <c r="CT160" s="343"/>
      <c r="CU160" s="343"/>
      <c r="CV160" s="343"/>
      <c r="CW160" s="343"/>
      <c r="CX160" s="343"/>
      <c r="CY160" s="343"/>
      <c r="CZ160" s="343"/>
      <c r="DA160" s="343"/>
      <c r="DB160" s="343"/>
      <c r="DC160" s="343"/>
      <c r="DD160" s="343"/>
      <c r="DE160" s="343"/>
      <c r="DF160" s="343"/>
      <c r="DG160" s="343"/>
      <c r="DH160" s="343"/>
      <c r="DI160" s="343"/>
      <c r="DJ160" s="343"/>
      <c r="DK160" s="343"/>
      <c r="DL160" s="343"/>
      <c r="DM160" s="343"/>
      <c r="DN160" s="343"/>
      <c r="DO160" s="343"/>
      <c r="DP160" s="343"/>
      <c r="DQ160" s="343"/>
      <c r="DR160" s="343"/>
      <c r="DS160" s="343"/>
      <c r="DT160" s="343"/>
      <c r="DU160" s="343"/>
      <c r="DV160" s="343"/>
      <c r="DW160" s="343"/>
      <c r="DX160" s="343"/>
      <c r="DY160" s="343"/>
      <c r="DZ160" s="343"/>
      <c r="EA160" s="343"/>
      <c r="EB160" s="343"/>
      <c r="EC160" s="343"/>
      <c r="ED160" s="343"/>
      <c r="EE160" s="343"/>
      <c r="EF160" s="343"/>
      <c r="EG160" s="343"/>
      <c r="EH160" s="343"/>
      <c r="EI160" s="343"/>
      <c r="EJ160" s="343"/>
      <c r="EK160" s="343"/>
      <c r="EL160" s="343"/>
      <c r="EM160" s="343"/>
      <c r="EN160" s="343"/>
      <c r="EO160" s="343"/>
      <c r="EP160" s="343"/>
      <c r="EQ160" s="343"/>
      <c r="ER160" s="343"/>
      <c r="ES160" s="343"/>
      <c r="ET160" s="343"/>
      <c r="EU160" s="343"/>
      <c r="EV160" s="343"/>
      <c r="EW160" s="343"/>
      <c r="EX160" s="343"/>
      <c r="EY160" s="343"/>
      <c r="EZ160" s="343"/>
      <c r="FA160" s="343"/>
      <c r="FB160" s="343"/>
      <c r="FC160" s="343"/>
      <c r="FD160" s="343"/>
      <c r="FE160" s="343"/>
      <c r="FF160" s="343"/>
      <c r="FG160" s="343"/>
      <c r="FH160" s="343"/>
      <c r="FI160" s="343"/>
      <c r="FJ160" s="343"/>
      <c r="FK160" s="343"/>
      <c r="FL160" s="343"/>
      <c r="FM160" s="343"/>
      <c r="FN160" s="343"/>
      <c r="FO160" s="343"/>
      <c r="FP160" s="343"/>
      <c r="FQ160" s="343"/>
      <c r="FR160" s="343"/>
      <c r="FS160" s="343"/>
      <c r="FT160" s="343"/>
      <c r="FU160" s="343"/>
      <c r="FV160" s="343"/>
      <c r="FW160" s="343"/>
      <c r="FX160" s="343"/>
      <c r="FY160" s="343"/>
      <c r="FZ160" s="343"/>
      <c r="GA160" s="343"/>
      <c r="GB160" s="343"/>
      <c r="GC160" s="343"/>
      <c r="GD160" s="343"/>
      <c r="GE160" s="343"/>
      <c r="GF160" s="343"/>
      <c r="GG160" s="343"/>
      <c r="GH160" s="343"/>
      <c r="GI160" s="343"/>
      <c r="GJ160" s="343"/>
      <c r="GK160" s="343"/>
      <c r="GL160" s="343"/>
      <c r="GM160" s="343"/>
      <c r="GN160" s="343"/>
      <c r="GO160" s="343"/>
      <c r="GP160" s="343"/>
      <c r="GQ160" s="343"/>
      <c r="GR160" s="343"/>
      <c r="GS160" s="343"/>
      <c r="GT160" s="343"/>
      <c r="GU160" s="343"/>
      <c r="GV160" s="343"/>
      <c r="GW160" s="343"/>
      <c r="GX160" s="343"/>
      <c r="GY160" s="343"/>
      <c r="GZ160" s="343"/>
      <c r="HA160" s="343"/>
      <c r="HB160" s="343"/>
      <c r="HC160" s="343"/>
      <c r="HD160" s="343"/>
      <c r="HE160" s="343"/>
      <c r="HF160" s="343"/>
      <c r="HG160" s="343"/>
      <c r="HH160" s="343"/>
      <c r="HI160" s="343"/>
      <c r="HJ160" s="343"/>
      <c r="HK160" s="343"/>
      <c r="HL160" s="343"/>
      <c r="HM160" s="343"/>
      <c r="HN160" s="343"/>
      <c r="HO160" s="343"/>
      <c r="HP160" s="343"/>
      <c r="HQ160" s="343"/>
      <c r="HR160" s="343"/>
      <c r="HS160" s="343"/>
      <c r="HT160" s="343"/>
      <c r="HU160" s="343"/>
      <c r="HV160" s="343"/>
      <c r="HW160" s="343"/>
      <c r="HX160" s="343"/>
      <c r="HY160" s="343"/>
      <c r="HZ160" s="343"/>
      <c r="IA160" s="343"/>
      <c r="IB160" s="343"/>
      <c r="IC160" s="343"/>
      <c r="ID160" s="343"/>
      <c r="IE160" s="343"/>
      <c r="IF160" s="343"/>
      <c r="IG160" s="343"/>
      <c r="IH160" s="343"/>
      <c r="II160" s="343"/>
      <c r="IJ160" s="343"/>
      <c r="IK160" s="343"/>
      <c r="IL160" s="343"/>
      <c r="IM160" s="343"/>
      <c r="IN160" s="343"/>
      <c r="IO160" s="343"/>
      <c r="IP160" s="343"/>
      <c r="IQ160" s="343"/>
      <c r="IR160" s="343"/>
      <c r="IS160" s="343"/>
      <c r="IT160" s="343"/>
      <c r="IV160" s="343"/>
      <c r="IW160" s="343"/>
      <c r="IX160" s="343"/>
      <c r="IY160" s="343"/>
      <c r="IZ160" s="343"/>
      <c r="JA160" s="343"/>
      <c r="JB160" s="343"/>
      <c r="JC160" s="343"/>
      <c r="JD160" s="343"/>
      <c r="JE160" s="343"/>
      <c r="JF160" s="343"/>
      <c r="JG160" s="343"/>
      <c r="JH160" s="343"/>
      <c r="JI160" s="343"/>
      <c r="JJ160" s="343"/>
      <c r="JK160" s="343"/>
      <c r="JL160" s="343"/>
      <c r="JM160" s="343"/>
      <c r="JN160" s="343"/>
      <c r="JO160" s="343"/>
      <c r="JP160" s="343"/>
      <c r="JQ160" s="343"/>
      <c r="JR160" s="343"/>
      <c r="JS160" s="343"/>
      <c r="JT160" s="343"/>
      <c r="JU160" s="343"/>
      <c r="JV160" s="343"/>
      <c r="JW160" s="343"/>
      <c r="JX160" s="343"/>
      <c r="JY160" s="343"/>
      <c r="JZ160" s="343"/>
      <c r="KA160" s="343"/>
      <c r="KB160" s="343"/>
      <c r="KC160" s="343"/>
      <c r="KD160" s="343"/>
      <c r="KE160" s="343"/>
      <c r="KF160" s="343"/>
      <c r="KG160" s="343"/>
      <c r="KH160" s="343"/>
      <c r="KI160" s="343"/>
      <c r="KJ160" s="343"/>
      <c r="KK160" s="343"/>
      <c r="KL160" s="343"/>
      <c r="KM160" s="343"/>
      <c r="KN160" s="343"/>
      <c r="KO160" s="343"/>
      <c r="KP160" s="343"/>
      <c r="KQ160" s="343"/>
      <c r="KR160" s="343"/>
      <c r="KS160" s="343"/>
      <c r="KT160" s="343"/>
      <c r="KU160" s="343"/>
      <c r="KV160" s="343"/>
      <c r="KW160" s="343"/>
      <c r="KX160" s="343"/>
      <c r="KY160" s="343"/>
      <c r="KZ160" s="343"/>
      <c r="LA160" s="343"/>
      <c r="LB160" s="343"/>
      <c r="LC160" s="343"/>
      <c r="LD160" s="343"/>
      <c r="LE160" s="343"/>
      <c r="LF160" s="343"/>
      <c r="LG160" s="343"/>
      <c r="LH160" s="343"/>
      <c r="LI160" s="343"/>
      <c r="LJ160" s="343"/>
      <c r="LK160" s="343"/>
      <c r="LL160" s="343"/>
      <c r="LM160" s="343"/>
      <c r="LN160" s="343"/>
      <c r="LO160" s="343"/>
      <c r="LP160" s="343"/>
      <c r="LQ160" s="343"/>
      <c r="LR160" s="343"/>
      <c r="LS160" s="343"/>
      <c r="LT160" s="343"/>
      <c r="LU160" s="343"/>
      <c r="LV160" s="343"/>
      <c r="LW160" s="343"/>
      <c r="LX160" s="343"/>
      <c r="LY160" s="343"/>
      <c r="LZ160" s="343"/>
      <c r="MA160" s="343"/>
      <c r="MB160" s="343"/>
      <c r="MC160" s="343"/>
      <c r="MD160" s="343"/>
      <c r="ME160" s="343"/>
      <c r="MF160" s="343"/>
      <c r="MG160" s="343"/>
      <c r="MH160" s="343"/>
      <c r="MI160" s="343"/>
      <c r="MJ160" s="343"/>
      <c r="MK160" s="343"/>
      <c r="ML160" s="343"/>
      <c r="MM160" s="343"/>
      <c r="MN160" s="343"/>
      <c r="MO160" s="343"/>
      <c r="MP160" s="343"/>
      <c r="MQ160" s="343"/>
      <c r="MR160" s="343"/>
      <c r="MS160" s="343"/>
      <c r="MT160" s="343"/>
      <c r="MU160" s="343"/>
      <c r="MV160" s="343"/>
      <c r="MW160" s="343"/>
      <c r="MX160" s="343"/>
      <c r="MY160" s="343"/>
      <c r="MZ160" s="343"/>
      <c r="NA160" s="343"/>
      <c r="NB160" s="343"/>
      <c r="NC160" s="343"/>
      <c r="ND160" s="343"/>
      <c r="NE160" s="343"/>
      <c r="NF160" s="343"/>
      <c r="NG160" s="343"/>
      <c r="NH160" s="343"/>
      <c r="NI160" s="343"/>
      <c r="NJ160" s="343"/>
      <c r="NK160" s="343"/>
      <c r="NL160" s="343"/>
      <c r="NM160" s="343"/>
      <c r="NN160" s="343"/>
      <c r="NO160" s="343"/>
      <c r="NP160" s="343"/>
      <c r="NQ160" s="343"/>
      <c r="NR160" s="343"/>
      <c r="NS160" s="343"/>
      <c r="NT160" s="343"/>
      <c r="NU160" s="343"/>
      <c r="NV160" s="343"/>
      <c r="NW160" s="343"/>
      <c r="NX160" s="343"/>
      <c r="NY160" s="343"/>
      <c r="NZ160" s="343"/>
      <c r="OA160" s="343"/>
      <c r="OB160" s="343"/>
      <c r="OC160" s="343"/>
      <c r="OD160" s="343"/>
      <c r="OE160" s="343"/>
      <c r="OF160" s="343"/>
      <c r="OG160" s="343"/>
      <c r="OH160" s="343"/>
      <c r="OI160" s="343"/>
      <c r="OJ160" s="343"/>
      <c r="OK160" s="343"/>
      <c r="OL160" s="343"/>
      <c r="OM160" s="343"/>
      <c r="ON160" s="343"/>
      <c r="OO160" s="343"/>
      <c r="OP160" s="343"/>
      <c r="OQ160" s="343"/>
      <c r="OR160" s="343"/>
      <c r="OS160" s="343"/>
      <c r="OT160" s="343"/>
      <c r="OU160" s="343"/>
      <c r="OV160" s="343"/>
      <c r="OW160" s="343"/>
      <c r="OX160" s="343"/>
      <c r="OY160" s="343"/>
      <c r="OZ160" s="343"/>
      <c r="PA160" s="343"/>
      <c r="PB160" s="343"/>
      <c r="PC160" s="343"/>
      <c r="PD160" s="343"/>
      <c r="PE160" s="343"/>
      <c r="PF160" s="343"/>
      <c r="PG160" s="343"/>
      <c r="PH160" s="343"/>
      <c r="PI160" s="343"/>
      <c r="PJ160" s="343"/>
      <c r="PK160" s="343"/>
      <c r="PL160" s="343"/>
      <c r="PM160" s="343"/>
      <c r="PN160" s="343"/>
      <c r="PO160" s="343"/>
      <c r="PP160" s="343"/>
      <c r="PQ160" s="343"/>
      <c r="PR160" s="343"/>
      <c r="PS160" s="343"/>
      <c r="PT160" s="343"/>
      <c r="PU160" s="343"/>
      <c r="PV160" s="343"/>
      <c r="PW160" s="343"/>
      <c r="PX160" s="343"/>
      <c r="PY160" s="343"/>
      <c r="PZ160" s="343"/>
      <c r="QA160" s="343"/>
      <c r="QB160" s="343"/>
      <c r="QC160" s="343"/>
      <c r="QD160" s="343"/>
      <c r="QE160" s="343"/>
      <c r="QF160" s="343"/>
      <c r="QG160" s="343"/>
      <c r="QH160" s="343"/>
      <c r="QI160" s="343"/>
      <c r="QJ160" s="343"/>
      <c r="QK160" s="343"/>
      <c r="QL160" s="343"/>
      <c r="QM160" s="343"/>
      <c r="QN160" s="343"/>
      <c r="QO160" s="343"/>
      <c r="QP160" s="343"/>
      <c r="QQ160" s="343"/>
      <c r="QR160" s="343"/>
      <c r="QS160" s="343"/>
      <c r="QT160" s="343"/>
      <c r="QU160" s="343"/>
      <c r="QV160" s="343"/>
      <c r="QW160" s="343"/>
      <c r="QX160" s="343"/>
      <c r="QY160" s="343"/>
      <c r="QZ160" s="343"/>
      <c r="RA160" s="343"/>
      <c r="RB160" s="343"/>
      <c r="RC160" s="343"/>
      <c r="RD160" s="343"/>
      <c r="RE160" s="343"/>
      <c r="RF160" s="343"/>
      <c r="RG160" s="343"/>
      <c r="RH160" s="343"/>
      <c r="RI160" s="343"/>
      <c r="RJ160" s="343"/>
      <c r="RK160" s="343"/>
      <c r="RL160" s="343"/>
      <c r="RM160" s="343"/>
      <c r="RN160" s="343"/>
      <c r="RO160" s="343"/>
      <c r="RP160" s="343"/>
      <c r="RQ160" s="343"/>
      <c r="RR160" s="343"/>
      <c r="RS160" s="343"/>
      <c r="RT160" s="343"/>
      <c r="RU160" s="343"/>
      <c r="RV160" s="343"/>
      <c r="RW160" s="343"/>
      <c r="RX160" s="343"/>
      <c r="RY160" s="343"/>
      <c r="RZ160" s="343"/>
      <c r="SA160" s="343"/>
      <c r="SB160" s="343"/>
      <c r="SC160" s="343"/>
      <c r="SD160" s="343"/>
      <c r="SE160" s="343"/>
      <c r="SF160" s="343"/>
      <c r="SG160" s="343"/>
      <c r="SH160" s="343"/>
      <c r="SI160" s="343"/>
      <c r="SJ160" s="343"/>
      <c r="SK160" s="343"/>
      <c r="SL160" s="343"/>
      <c r="SM160" s="343"/>
      <c r="SN160" s="343"/>
      <c r="SO160" s="343"/>
      <c r="SP160" s="343"/>
      <c r="SR160" s="343"/>
      <c r="SS160" s="343"/>
      <c r="ST160" s="343"/>
      <c r="SU160" s="343"/>
      <c r="SV160" s="343"/>
      <c r="SW160" s="343"/>
      <c r="SX160" s="343"/>
      <c r="SY160" s="343"/>
      <c r="SZ160" s="343"/>
      <c r="TA160" s="343"/>
      <c r="TB160" s="343"/>
      <c r="TC160" s="343"/>
      <c r="TD160" s="343"/>
      <c r="TE160" s="343"/>
      <c r="TF160" s="343"/>
      <c r="TG160" s="343"/>
      <c r="TH160" s="343"/>
      <c r="TI160" s="343"/>
      <c r="TJ160" s="343"/>
      <c r="TK160" s="343"/>
      <c r="TL160" s="343"/>
      <c r="TM160" s="343"/>
      <c r="TN160" s="343"/>
      <c r="TO160" s="343"/>
      <c r="TP160" s="343"/>
      <c r="TQ160" s="343"/>
      <c r="TR160" s="343"/>
      <c r="TS160" s="343"/>
      <c r="TT160" s="343"/>
      <c r="TU160" s="343"/>
      <c r="TV160" s="343"/>
      <c r="TW160" s="343"/>
      <c r="TX160" s="343"/>
      <c r="TY160" s="343"/>
      <c r="TZ160" s="343"/>
      <c r="UA160" s="343"/>
      <c r="UB160" s="343"/>
      <c r="UC160" s="343"/>
      <c r="UD160" s="343"/>
      <c r="UE160" s="343"/>
      <c r="UF160" s="343"/>
      <c r="UG160" s="343"/>
      <c r="UH160" s="343"/>
      <c r="UI160" s="343"/>
      <c r="UJ160" s="343"/>
      <c r="UK160" s="343"/>
      <c r="UL160" s="343"/>
      <c r="UM160" s="343"/>
      <c r="UN160" s="343"/>
      <c r="UO160" s="343"/>
      <c r="UP160" s="343"/>
      <c r="UQ160" s="343"/>
      <c r="UR160" s="343"/>
      <c r="US160" s="343"/>
      <c r="UT160" s="343"/>
      <c r="UU160" s="343"/>
      <c r="UV160" s="343"/>
      <c r="UW160" s="343"/>
      <c r="UX160" s="343"/>
      <c r="UY160" s="343"/>
      <c r="UZ160" s="343"/>
      <c r="VA160" s="343"/>
      <c r="VB160" s="343"/>
      <c r="VC160" s="343"/>
      <c r="VD160" s="343"/>
      <c r="VE160" s="343"/>
      <c r="VF160" s="343"/>
      <c r="VG160" s="343"/>
      <c r="VH160" s="343"/>
      <c r="VI160" s="343"/>
      <c r="VJ160" s="343"/>
      <c r="VK160" s="343"/>
      <c r="VL160" s="343"/>
      <c r="VM160" s="343"/>
      <c r="VN160" s="343"/>
      <c r="VO160" s="343"/>
      <c r="VP160" s="343"/>
      <c r="VQ160" s="343"/>
      <c r="VR160" s="343"/>
      <c r="VS160" s="343"/>
      <c r="VT160" s="343"/>
      <c r="VU160" s="343"/>
      <c r="VV160" s="343"/>
      <c r="VW160" s="343"/>
      <c r="VX160" s="343"/>
      <c r="VY160" s="343"/>
      <c r="VZ160" s="343"/>
      <c r="WA160" s="343"/>
      <c r="WB160" s="343"/>
      <c r="WC160" s="343"/>
      <c r="WD160" s="343"/>
      <c r="WE160" s="343"/>
      <c r="WF160" s="343"/>
      <c r="WG160" s="343"/>
      <c r="WH160" s="343"/>
      <c r="WI160" s="343"/>
      <c r="WJ160" s="343"/>
      <c r="WK160" s="343"/>
      <c r="WL160" s="343"/>
      <c r="WM160" s="343"/>
      <c r="WN160" s="343"/>
      <c r="WO160" s="343"/>
      <c r="WP160" s="343"/>
      <c r="WQ160" s="343"/>
      <c r="WR160" s="343"/>
      <c r="WS160" s="343"/>
      <c r="WT160" s="343"/>
      <c r="WU160" s="343"/>
      <c r="WV160" s="343"/>
      <c r="WW160" s="343"/>
      <c r="WX160" s="343"/>
      <c r="WY160" s="343"/>
      <c r="WZ160" s="343"/>
      <c r="XA160" s="343"/>
      <c r="XB160" s="343"/>
      <c r="XC160" s="343"/>
      <c r="XD160" s="343"/>
      <c r="XE160" s="343"/>
      <c r="XF160" s="343"/>
      <c r="XG160" s="343"/>
      <c r="XH160" s="343"/>
      <c r="XI160" s="343"/>
      <c r="XJ160" s="343"/>
      <c r="XK160" s="343"/>
      <c r="XL160" s="343"/>
      <c r="XM160" s="343"/>
      <c r="XN160" s="343"/>
      <c r="XO160" s="343"/>
      <c r="XP160" s="343"/>
      <c r="XQ160" s="343"/>
      <c r="XR160" s="343"/>
      <c r="XS160" s="343"/>
      <c r="XT160" s="343"/>
      <c r="XU160" s="343"/>
      <c r="XV160" s="343"/>
      <c r="XW160" s="343"/>
      <c r="XX160" s="343"/>
      <c r="XY160" s="343"/>
      <c r="XZ160" s="343"/>
      <c r="YA160" s="343"/>
      <c r="YB160" s="343"/>
      <c r="YC160" s="343"/>
      <c r="YD160" s="343"/>
      <c r="YE160" s="343"/>
      <c r="YF160" s="343"/>
      <c r="YG160" s="343"/>
      <c r="YH160" s="343"/>
      <c r="YI160" s="343"/>
      <c r="YJ160" s="343"/>
      <c r="YK160" s="343"/>
      <c r="YL160" s="343"/>
      <c r="YM160" s="343"/>
      <c r="YN160" s="343"/>
      <c r="YO160" s="343"/>
      <c r="YP160" s="343"/>
      <c r="YQ160" s="343"/>
      <c r="YR160" s="343"/>
      <c r="YS160" s="343"/>
      <c r="YT160" s="343"/>
      <c r="YU160" s="343"/>
      <c r="YV160" s="343"/>
      <c r="YW160" s="343"/>
      <c r="YX160" s="343"/>
      <c r="YY160" s="343"/>
      <c r="YZ160" s="343"/>
      <c r="ZA160" s="343"/>
      <c r="ZB160" s="343"/>
      <c r="ZC160" s="343"/>
      <c r="ZD160" s="343"/>
      <c r="ZE160" s="343"/>
      <c r="ZF160" s="343"/>
      <c r="ZG160" s="343"/>
      <c r="ZH160" s="343"/>
      <c r="ZI160" s="343"/>
      <c r="ZJ160" s="343"/>
      <c r="ZK160" s="343"/>
      <c r="ZL160" s="343"/>
      <c r="ZM160" s="343"/>
      <c r="ZN160" s="343"/>
      <c r="ZO160" s="343"/>
      <c r="ZP160" s="343"/>
      <c r="ZQ160" s="343"/>
      <c r="ZR160" s="343"/>
      <c r="ZS160" s="343"/>
      <c r="ZT160" s="343"/>
      <c r="ZU160" s="343"/>
      <c r="ZV160" s="343"/>
      <c r="ZW160" s="343"/>
      <c r="ZX160" s="343"/>
      <c r="ZY160" s="343"/>
      <c r="ZZ160" s="343"/>
      <c r="AAA160" s="343"/>
      <c r="AAB160" s="343"/>
      <c r="AAC160" s="343"/>
      <c r="AAD160" s="343"/>
      <c r="AAE160" s="343"/>
      <c r="AAF160" s="343"/>
      <c r="AAG160" s="343"/>
      <c r="AAH160" s="343"/>
      <c r="AAI160" s="343"/>
      <c r="AAJ160" s="343"/>
      <c r="AAK160" s="343"/>
      <c r="AAL160" s="343"/>
      <c r="AAM160" s="343"/>
      <c r="AAN160" s="343"/>
      <c r="AAO160" s="343"/>
      <c r="AAP160" s="343"/>
      <c r="AAQ160" s="343"/>
      <c r="AAR160" s="343"/>
      <c r="AAS160" s="343"/>
      <c r="AAT160" s="343"/>
      <c r="AAU160" s="343"/>
      <c r="AAV160" s="343"/>
      <c r="AAW160" s="343"/>
      <c r="AAX160" s="343"/>
      <c r="AAY160" s="343"/>
      <c r="AAZ160" s="343"/>
      <c r="ABA160" s="343"/>
      <c r="ABB160" s="343"/>
      <c r="ABC160" s="343"/>
      <c r="ABD160" s="343"/>
      <c r="ABE160" s="343"/>
      <c r="ABF160" s="343"/>
      <c r="ABG160" s="343"/>
      <c r="ABH160" s="343"/>
      <c r="ABI160" s="343"/>
      <c r="ABJ160" s="343"/>
      <c r="ABK160" s="343"/>
      <c r="ABL160" s="343"/>
      <c r="ABM160" s="343"/>
      <c r="ABN160" s="343"/>
      <c r="ABO160" s="343"/>
      <c r="ABP160" s="343"/>
      <c r="ABQ160" s="343"/>
      <c r="ABR160" s="343"/>
      <c r="ABS160" s="343"/>
      <c r="ABT160" s="343"/>
      <c r="ABU160" s="343"/>
      <c r="ABV160" s="343"/>
      <c r="ABW160" s="343"/>
      <c r="ABX160" s="343"/>
      <c r="ABY160" s="343"/>
      <c r="ABZ160" s="343"/>
      <c r="ACA160" s="343"/>
      <c r="ACB160" s="343"/>
      <c r="ACC160" s="343"/>
      <c r="ACD160" s="343"/>
      <c r="ACE160" s="343"/>
      <c r="ACF160" s="343"/>
      <c r="ACG160" s="343"/>
      <c r="ACH160" s="343"/>
      <c r="ACI160" s="343"/>
      <c r="ACJ160" s="343"/>
      <c r="ACK160" s="343"/>
      <c r="ACL160" s="343"/>
      <c r="ACN160" s="343"/>
      <c r="ACO160" s="343"/>
      <c r="ACP160" s="343"/>
      <c r="ACQ160" s="343"/>
      <c r="ACR160" s="343"/>
      <c r="ACS160" s="343"/>
      <c r="ACT160" s="343"/>
      <c r="ACU160" s="343"/>
      <c r="ACV160" s="343"/>
      <c r="ACW160" s="343"/>
      <c r="ACX160" s="343"/>
      <c r="ACY160" s="343"/>
      <c r="ACZ160" s="343"/>
      <c r="ADA160" s="343"/>
      <c r="ADB160" s="343"/>
      <c r="ADC160" s="343"/>
      <c r="ADD160" s="343"/>
      <c r="ADE160" s="343"/>
      <c r="ADF160" s="343"/>
      <c r="ADG160" s="343"/>
      <c r="ADH160" s="343"/>
      <c r="ADI160" s="343"/>
      <c r="ADJ160" s="343"/>
      <c r="ADK160" s="343"/>
      <c r="ADL160" s="343"/>
      <c r="ADM160" s="343"/>
      <c r="ADN160" s="343"/>
      <c r="ADO160" s="343"/>
      <c r="ADP160" s="343"/>
      <c r="ADQ160" s="343"/>
      <c r="ADR160" s="343"/>
      <c r="ADS160" s="343"/>
      <c r="ADT160" s="343"/>
      <c r="ADU160" s="343"/>
      <c r="ADV160" s="343"/>
      <c r="ADW160" s="343"/>
      <c r="ADX160" s="343"/>
      <c r="ADY160" s="343"/>
      <c r="ADZ160" s="343"/>
      <c r="AEA160" s="343"/>
      <c r="AEB160" s="343"/>
      <c r="AEC160" s="343"/>
      <c r="AED160" s="343"/>
      <c r="AEE160" s="343"/>
      <c r="AEF160" s="343"/>
      <c r="AEG160" s="343"/>
      <c r="AEH160" s="343"/>
      <c r="AEI160" s="343"/>
      <c r="AEJ160" s="343"/>
      <c r="AEK160" s="343"/>
      <c r="AEL160" s="343"/>
      <c r="AEM160" s="343"/>
      <c r="AEN160" s="343"/>
      <c r="AEO160" s="343"/>
      <c r="AEP160" s="343"/>
      <c r="AEQ160" s="343"/>
      <c r="AER160" s="343"/>
      <c r="AES160" s="343"/>
      <c r="AET160" s="343"/>
      <c r="AEU160" s="343"/>
      <c r="AEV160" s="343"/>
      <c r="AEW160" s="343"/>
      <c r="AEX160" s="343"/>
      <c r="AEY160" s="343"/>
      <c r="AEZ160" s="343"/>
      <c r="AFA160" s="343"/>
      <c r="AFB160" s="343"/>
      <c r="AFC160" s="343"/>
      <c r="AFD160" s="343"/>
      <c r="AFE160" s="343"/>
      <c r="AFF160" s="343"/>
      <c r="AFG160" s="343"/>
      <c r="AFH160" s="343"/>
      <c r="AFI160" s="343"/>
      <c r="AFJ160" s="343"/>
      <c r="AFK160" s="343"/>
      <c r="AFL160" s="343"/>
      <c r="AFM160" s="343"/>
      <c r="AFN160" s="343"/>
      <c r="AFO160" s="343"/>
      <c r="AFP160" s="343"/>
      <c r="AFQ160" s="343"/>
      <c r="AFR160" s="343"/>
      <c r="AFS160" s="343"/>
      <c r="AFT160" s="343"/>
      <c r="AFU160" s="343"/>
      <c r="AFV160" s="343"/>
      <c r="AFW160" s="343"/>
      <c r="AFX160" s="343"/>
      <c r="AFY160" s="343"/>
      <c r="AFZ160" s="343"/>
      <c r="AGA160" s="343"/>
      <c r="AGB160" s="343"/>
      <c r="AGC160" s="343"/>
      <c r="AGD160" s="343"/>
      <c r="AGE160" s="343"/>
      <c r="AGF160" s="343"/>
      <c r="AGG160" s="343"/>
      <c r="AGH160" s="343"/>
      <c r="AGI160" s="343"/>
      <c r="AGJ160" s="343"/>
      <c r="AGK160" s="343"/>
      <c r="AGL160" s="343"/>
      <c r="AGM160" s="343"/>
      <c r="AGN160" s="343"/>
      <c r="AGO160" s="343"/>
      <c r="AGP160" s="343"/>
      <c r="AGQ160" s="343"/>
      <c r="AGR160" s="343"/>
      <c r="AGS160" s="343"/>
      <c r="AGT160" s="343"/>
      <c r="AGU160" s="343"/>
      <c r="AGV160" s="343"/>
      <c r="AGW160" s="343"/>
      <c r="AGX160" s="343"/>
      <c r="AGY160" s="343"/>
      <c r="AGZ160" s="343"/>
      <c r="AHA160" s="343"/>
      <c r="AHB160" s="343"/>
      <c r="AHC160" s="343"/>
      <c r="AHD160" s="343"/>
      <c r="AHE160" s="343"/>
      <c r="AHF160" s="343"/>
      <c r="AHG160" s="343"/>
      <c r="AHH160" s="343"/>
      <c r="AHI160" s="343"/>
      <c r="AHJ160" s="343"/>
      <c r="AHK160" s="343"/>
      <c r="AHL160" s="343"/>
      <c r="AHM160" s="343"/>
      <c r="AHN160" s="343"/>
      <c r="AHO160" s="343"/>
      <c r="AHP160" s="343"/>
      <c r="AHQ160" s="343"/>
      <c r="AHR160" s="343"/>
      <c r="AHS160" s="343"/>
      <c r="AHT160" s="343"/>
      <c r="AHU160" s="343"/>
      <c r="AHV160" s="343"/>
      <c r="AHW160" s="343"/>
      <c r="AHX160" s="343"/>
      <c r="AHY160" s="343"/>
      <c r="AHZ160" s="343"/>
      <c r="AIA160" s="343"/>
      <c r="AIB160" s="343"/>
      <c r="AIC160" s="343"/>
      <c r="AID160" s="343"/>
      <c r="AIE160" s="343"/>
      <c r="AIF160" s="343"/>
      <c r="AIG160" s="343"/>
      <c r="AIH160" s="343"/>
      <c r="AII160" s="343"/>
      <c r="AIJ160" s="343"/>
      <c r="AIK160" s="343"/>
      <c r="AIL160" s="343"/>
      <c r="AIM160" s="343"/>
      <c r="AIN160" s="343"/>
      <c r="AIO160" s="343"/>
      <c r="AIP160" s="343"/>
      <c r="AIQ160" s="343"/>
      <c r="AIR160" s="343"/>
      <c r="AIS160" s="343"/>
      <c r="AIT160" s="343"/>
      <c r="AIU160" s="343"/>
      <c r="AIV160" s="343"/>
      <c r="AIW160" s="343"/>
      <c r="AIX160" s="343"/>
      <c r="AIY160" s="343"/>
      <c r="AIZ160" s="343"/>
      <c r="AJA160" s="343"/>
      <c r="AJB160" s="343"/>
      <c r="AJC160" s="343"/>
      <c r="AJD160" s="343"/>
      <c r="AJE160" s="343"/>
      <c r="AJF160" s="343"/>
      <c r="AJG160" s="343"/>
      <c r="AJH160" s="343"/>
      <c r="AJI160" s="343"/>
      <c r="AJJ160" s="343"/>
      <c r="AJK160" s="343"/>
      <c r="AJL160" s="343"/>
      <c r="AJM160" s="343"/>
      <c r="AJN160" s="343"/>
      <c r="AJO160" s="343"/>
      <c r="AJP160" s="343"/>
      <c r="AJQ160" s="343"/>
      <c r="AJR160" s="343"/>
      <c r="AJS160" s="343"/>
      <c r="AJT160" s="343"/>
      <c r="AJU160" s="343"/>
      <c r="AJV160" s="343"/>
      <c r="AJW160" s="343"/>
      <c r="AJX160" s="343"/>
      <c r="AJY160" s="343"/>
      <c r="AJZ160" s="343"/>
      <c r="AKA160" s="343"/>
      <c r="AKB160" s="343"/>
      <c r="AKC160" s="343"/>
      <c r="AKD160" s="343"/>
      <c r="AKE160" s="343"/>
      <c r="AKF160" s="343"/>
      <c r="AKG160" s="343"/>
      <c r="AKH160" s="343"/>
      <c r="AKI160" s="343"/>
      <c r="AKJ160" s="343"/>
      <c r="AKK160" s="343"/>
      <c r="AKL160" s="343"/>
      <c r="AKM160" s="343"/>
      <c r="AKN160" s="343"/>
      <c r="AKO160" s="343"/>
      <c r="AKP160" s="343"/>
      <c r="AKQ160" s="343"/>
      <c r="AKR160" s="343"/>
      <c r="AKS160" s="343"/>
      <c r="AKT160" s="343"/>
      <c r="AKU160" s="343"/>
      <c r="AKV160" s="343"/>
      <c r="AKW160" s="343"/>
      <c r="AKX160" s="343"/>
      <c r="AKY160" s="343"/>
      <c r="AKZ160" s="343"/>
      <c r="ALA160" s="343"/>
      <c r="ALB160" s="343"/>
      <c r="ALC160" s="343"/>
      <c r="ALD160" s="343"/>
      <c r="ALE160" s="343"/>
      <c r="ALF160" s="343"/>
      <c r="ALG160" s="343"/>
      <c r="ALH160" s="343"/>
      <c r="ALI160" s="343"/>
      <c r="ALJ160" s="343"/>
      <c r="ALK160" s="343"/>
      <c r="ALL160" s="343"/>
      <c r="ALM160" s="343"/>
      <c r="ALN160" s="343"/>
      <c r="ALO160" s="343"/>
      <c r="ALP160" s="343"/>
      <c r="ALQ160" s="343"/>
      <c r="ALR160" s="343"/>
      <c r="ALS160" s="343"/>
      <c r="ALT160" s="343"/>
      <c r="ALU160" s="343"/>
      <c r="ALV160" s="343"/>
      <c r="ALW160" s="343"/>
      <c r="ALX160" s="343"/>
      <c r="ALY160" s="343"/>
      <c r="ALZ160" s="343"/>
      <c r="AMA160" s="343"/>
      <c r="AMB160" s="343"/>
      <c r="AMC160" s="343"/>
      <c r="AMD160" s="343"/>
      <c r="AME160" s="343"/>
      <c r="AMF160" s="343"/>
      <c r="AMG160" s="343"/>
      <c r="AMH160" s="343"/>
      <c r="AMJ160" s="343"/>
      <c r="AMK160" s="343"/>
      <c r="AML160" s="343"/>
      <c r="AMM160" s="343"/>
      <c r="AMN160" s="343"/>
      <c r="AMO160" s="343"/>
      <c r="AMP160" s="343"/>
      <c r="AMQ160" s="343"/>
      <c r="AMR160" s="343"/>
      <c r="AMS160" s="343"/>
      <c r="AMT160" s="343"/>
      <c r="AMU160" s="343"/>
      <c r="AMV160" s="343"/>
      <c r="AMW160" s="343"/>
      <c r="AMX160" s="343"/>
      <c r="AMY160" s="343"/>
      <c r="AMZ160" s="343"/>
      <c r="ANA160" s="343"/>
      <c r="ANB160" s="343"/>
      <c r="ANC160" s="343"/>
      <c r="AND160" s="343"/>
      <c r="ANE160" s="343"/>
      <c r="ANF160" s="343"/>
      <c r="ANG160" s="343"/>
      <c r="ANH160" s="343"/>
      <c r="ANI160" s="343"/>
      <c r="ANJ160" s="343"/>
      <c r="ANK160" s="343"/>
      <c r="ANL160" s="343"/>
      <c r="ANM160" s="343"/>
      <c r="ANN160" s="343"/>
      <c r="ANO160" s="343"/>
      <c r="ANP160" s="343"/>
      <c r="ANQ160" s="343"/>
      <c r="ANR160" s="343"/>
      <c r="ANS160" s="343"/>
      <c r="ANT160" s="343"/>
      <c r="ANU160" s="343"/>
      <c r="ANV160" s="343"/>
      <c r="ANW160" s="343"/>
      <c r="ANX160" s="343"/>
      <c r="ANY160" s="343"/>
      <c r="ANZ160" s="343"/>
      <c r="AOA160" s="343"/>
      <c r="AOB160" s="343"/>
      <c r="AOC160" s="343"/>
      <c r="AOD160" s="343"/>
      <c r="AOE160" s="343"/>
      <c r="AOF160" s="343"/>
      <c r="AOG160" s="343"/>
      <c r="AOH160" s="343"/>
      <c r="AOI160" s="343"/>
      <c r="AOJ160" s="343"/>
      <c r="AOK160" s="343"/>
      <c r="AOL160" s="343"/>
      <c r="AOM160" s="343"/>
      <c r="AON160" s="343"/>
      <c r="AOO160" s="343"/>
      <c r="AOP160" s="343"/>
      <c r="AOQ160" s="343"/>
      <c r="AOR160" s="343"/>
      <c r="AOS160" s="343"/>
      <c r="AOT160" s="343"/>
      <c r="AOU160" s="343"/>
      <c r="AOV160" s="343"/>
      <c r="AOW160" s="343"/>
      <c r="AOX160" s="343"/>
      <c r="AOY160" s="343"/>
      <c r="AOZ160" s="343"/>
      <c r="APA160" s="343"/>
      <c r="APB160" s="343"/>
      <c r="APC160" s="343"/>
      <c r="APD160" s="343"/>
      <c r="APE160" s="343"/>
      <c r="APF160" s="343"/>
      <c r="APG160" s="343"/>
      <c r="APH160" s="343"/>
      <c r="API160" s="343"/>
      <c r="APJ160" s="343"/>
      <c r="APK160" s="343"/>
      <c r="APL160" s="343"/>
      <c r="APM160" s="343"/>
      <c r="APN160" s="343"/>
      <c r="APO160" s="343"/>
      <c r="APP160" s="343"/>
      <c r="APQ160" s="343"/>
      <c r="APR160" s="343"/>
      <c r="APS160" s="343"/>
      <c r="APT160" s="343"/>
      <c r="APU160" s="343"/>
      <c r="APV160" s="343"/>
      <c r="APW160" s="343"/>
      <c r="APX160" s="343"/>
      <c r="APY160" s="343"/>
      <c r="APZ160" s="343"/>
      <c r="AQA160" s="343"/>
      <c r="AQB160" s="343"/>
      <c r="AQC160" s="343"/>
      <c r="AQD160" s="343"/>
      <c r="AQE160" s="343"/>
      <c r="AQF160" s="343"/>
      <c r="AQG160" s="343"/>
      <c r="AQH160" s="343"/>
      <c r="AQI160" s="343"/>
      <c r="AQJ160" s="343"/>
      <c r="AQK160" s="343"/>
      <c r="AQL160" s="343"/>
      <c r="AQM160" s="343"/>
      <c r="AQN160" s="343"/>
      <c r="AQO160" s="343"/>
      <c r="AQP160" s="343"/>
      <c r="AQQ160" s="343"/>
      <c r="AQR160" s="343"/>
      <c r="AQS160" s="343"/>
      <c r="AQT160" s="343"/>
      <c r="AQU160" s="343"/>
      <c r="AQV160" s="343"/>
      <c r="AQW160" s="343"/>
      <c r="AQX160" s="343"/>
      <c r="AQY160" s="343"/>
      <c r="AQZ160" s="343"/>
      <c r="ARA160" s="343"/>
      <c r="ARB160" s="343"/>
      <c r="ARC160" s="343"/>
      <c r="ARD160" s="343"/>
      <c r="ARE160" s="343"/>
      <c r="ARF160" s="343"/>
      <c r="ARG160" s="343"/>
      <c r="ARH160" s="343"/>
      <c r="ARI160" s="343"/>
      <c r="ARJ160" s="343"/>
      <c r="ARK160" s="343"/>
      <c r="ARL160" s="343"/>
      <c r="ARM160" s="343"/>
      <c r="ARN160" s="343"/>
      <c r="ARO160" s="343"/>
      <c r="ARP160" s="343"/>
      <c r="ARQ160" s="343"/>
      <c r="ARR160" s="343"/>
      <c r="ARS160" s="343"/>
      <c r="ART160" s="343"/>
      <c r="ARU160" s="343"/>
      <c r="ARV160" s="343"/>
      <c r="ARW160" s="343"/>
      <c r="ARX160" s="343"/>
      <c r="ARY160" s="343"/>
      <c r="ARZ160" s="343"/>
      <c r="ASA160" s="343"/>
      <c r="ASB160" s="343"/>
      <c r="ASC160" s="343"/>
      <c r="ASD160" s="343"/>
      <c r="ASE160" s="343"/>
      <c r="ASF160" s="343"/>
      <c r="ASG160" s="343"/>
      <c r="ASH160" s="343"/>
      <c r="ASI160" s="343"/>
      <c r="ASJ160" s="343"/>
      <c r="ASK160" s="343"/>
      <c r="ASL160" s="343"/>
      <c r="ASM160" s="343"/>
      <c r="ASN160" s="343"/>
      <c r="ASO160" s="343"/>
      <c r="ASP160" s="343"/>
      <c r="ASQ160" s="343"/>
      <c r="ASR160" s="343"/>
      <c r="ASS160" s="343"/>
      <c r="AST160" s="343"/>
      <c r="ASU160" s="343"/>
      <c r="ASV160" s="343"/>
      <c r="ASW160" s="343"/>
      <c r="ASX160" s="343"/>
      <c r="ASY160" s="343"/>
      <c r="ASZ160" s="343"/>
      <c r="ATA160" s="343"/>
      <c r="ATB160" s="343"/>
      <c r="ATC160" s="343"/>
      <c r="ATD160" s="343"/>
      <c r="ATE160" s="343"/>
      <c r="ATF160" s="343"/>
      <c r="ATG160" s="343"/>
      <c r="ATH160" s="343"/>
      <c r="ATI160" s="343"/>
      <c r="ATJ160" s="343"/>
      <c r="ATK160" s="343"/>
      <c r="ATL160" s="343"/>
      <c r="ATM160" s="343"/>
      <c r="ATN160" s="343"/>
      <c r="ATO160" s="343"/>
      <c r="ATP160" s="343"/>
      <c r="ATQ160" s="343"/>
      <c r="ATR160" s="343"/>
      <c r="ATS160" s="343"/>
      <c r="ATT160" s="343"/>
      <c r="ATU160" s="343"/>
      <c r="ATV160" s="343"/>
      <c r="ATW160" s="343"/>
      <c r="ATX160" s="343"/>
      <c r="ATY160" s="343"/>
      <c r="ATZ160" s="343"/>
      <c r="AUA160" s="343"/>
      <c r="AUB160" s="343"/>
      <c r="AUC160" s="343"/>
      <c r="AUD160" s="343"/>
      <c r="AUE160" s="343"/>
      <c r="AUF160" s="343"/>
      <c r="AUG160" s="343"/>
      <c r="AUH160" s="343"/>
      <c r="AUI160" s="343"/>
      <c r="AUJ160" s="343"/>
      <c r="AUK160" s="343"/>
      <c r="AUL160" s="343"/>
      <c r="AUM160" s="343"/>
      <c r="AUN160" s="343"/>
      <c r="AUO160" s="343"/>
      <c r="AUP160" s="343"/>
      <c r="AUQ160" s="343"/>
      <c r="AUR160" s="343"/>
      <c r="AUS160" s="343"/>
      <c r="AUT160" s="343"/>
      <c r="AUU160" s="343"/>
      <c r="AUV160" s="343"/>
      <c r="AUW160" s="343"/>
      <c r="AUX160" s="343"/>
      <c r="AUY160" s="343"/>
      <c r="AUZ160" s="343"/>
      <c r="AVA160" s="343"/>
      <c r="AVB160" s="343"/>
      <c r="AVC160" s="343"/>
      <c r="AVD160" s="343"/>
      <c r="AVE160" s="343"/>
      <c r="AVF160" s="343"/>
      <c r="AVG160" s="343"/>
      <c r="AVH160" s="343"/>
      <c r="AVI160" s="343"/>
      <c r="AVJ160" s="343"/>
      <c r="AVK160" s="343"/>
      <c r="AVL160" s="343"/>
      <c r="AVM160" s="343"/>
      <c r="AVN160" s="343"/>
      <c r="AVO160" s="343"/>
      <c r="AVP160" s="343"/>
      <c r="AVQ160" s="343"/>
      <c r="AVR160" s="343"/>
      <c r="AVS160" s="343"/>
      <c r="AVT160" s="343"/>
      <c r="AVU160" s="343"/>
      <c r="AVV160" s="343"/>
      <c r="AVW160" s="343"/>
      <c r="AVX160" s="343"/>
      <c r="AVY160" s="343"/>
      <c r="AVZ160" s="343"/>
      <c r="AWA160" s="343"/>
      <c r="AWB160" s="343"/>
      <c r="AWC160" s="343"/>
      <c r="AWD160" s="343"/>
      <c r="AWF160" s="343"/>
      <c r="AWG160" s="343"/>
      <c r="AWH160" s="343"/>
      <c r="AWI160" s="343"/>
      <c r="AWJ160" s="343"/>
      <c r="AWK160" s="343"/>
      <c r="AWL160" s="343"/>
      <c r="AWM160" s="343"/>
      <c r="AWN160" s="343"/>
      <c r="AWO160" s="343"/>
      <c r="AWP160" s="343"/>
      <c r="AWQ160" s="343"/>
      <c r="AWR160" s="343"/>
      <c r="AWS160" s="343"/>
      <c r="AWT160" s="343"/>
      <c r="AWU160" s="343"/>
      <c r="AWV160" s="343"/>
      <c r="AWW160" s="343"/>
      <c r="AWX160" s="343"/>
      <c r="AWY160" s="343"/>
      <c r="AWZ160" s="343"/>
      <c r="AXA160" s="343"/>
      <c r="AXB160" s="343"/>
      <c r="AXC160" s="343"/>
      <c r="AXD160" s="343"/>
      <c r="AXE160" s="343"/>
      <c r="AXF160" s="343"/>
      <c r="AXG160" s="343"/>
      <c r="AXH160" s="343"/>
      <c r="AXI160" s="343"/>
      <c r="AXJ160" s="343"/>
      <c r="AXK160" s="343"/>
      <c r="AXL160" s="343"/>
      <c r="AXM160" s="343"/>
      <c r="AXN160" s="343"/>
      <c r="AXO160" s="343"/>
      <c r="AXP160" s="343"/>
      <c r="AXQ160" s="343"/>
      <c r="AXR160" s="343"/>
      <c r="AXS160" s="343"/>
      <c r="AXT160" s="343"/>
      <c r="AXU160" s="343"/>
      <c r="AXV160" s="343"/>
      <c r="AXW160" s="343"/>
      <c r="AXX160" s="343"/>
      <c r="AXY160" s="343"/>
      <c r="AXZ160" s="343"/>
      <c r="AYA160" s="343"/>
      <c r="AYB160" s="343"/>
      <c r="AYC160" s="343"/>
      <c r="AYD160" s="343"/>
      <c r="AYE160" s="343"/>
      <c r="AYF160" s="343"/>
      <c r="AYG160" s="343"/>
      <c r="AYH160" s="343"/>
      <c r="AYI160" s="343"/>
      <c r="AYJ160" s="343"/>
      <c r="AYK160" s="343"/>
      <c r="AYL160" s="343"/>
      <c r="AYM160" s="343"/>
      <c r="AYN160" s="343"/>
      <c r="AYO160" s="343"/>
      <c r="AYP160" s="343"/>
      <c r="AYQ160" s="343"/>
      <c r="AYR160" s="343"/>
      <c r="AYS160" s="343"/>
      <c r="AYT160" s="343"/>
      <c r="AYU160" s="343"/>
      <c r="AYV160" s="343"/>
      <c r="AYW160" s="343"/>
      <c r="AYX160" s="343"/>
      <c r="AYY160" s="343"/>
      <c r="AYZ160" s="343"/>
      <c r="AZA160" s="343"/>
      <c r="AZB160" s="343"/>
      <c r="AZC160" s="343"/>
      <c r="AZD160" s="343"/>
      <c r="AZE160" s="343"/>
      <c r="AZF160" s="343"/>
      <c r="AZG160" s="343"/>
      <c r="AZH160" s="343"/>
      <c r="AZI160" s="343"/>
      <c r="AZJ160" s="343"/>
      <c r="AZK160" s="343"/>
      <c r="AZL160" s="343"/>
      <c r="AZM160" s="343"/>
      <c r="AZN160" s="343"/>
      <c r="AZO160" s="343"/>
      <c r="AZP160" s="343"/>
      <c r="AZQ160" s="343"/>
      <c r="AZR160" s="343"/>
      <c r="AZS160" s="343"/>
      <c r="AZT160" s="343"/>
      <c r="AZU160" s="343"/>
      <c r="AZV160" s="343"/>
      <c r="AZW160" s="343"/>
      <c r="AZX160" s="343"/>
      <c r="AZY160" s="343"/>
      <c r="AZZ160" s="343"/>
      <c r="BAA160" s="343"/>
      <c r="BAB160" s="343"/>
      <c r="BAC160" s="343"/>
      <c r="BAD160" s="343"/>
      <c r="BAE160" s="343"/>
      <c r="BAF160" s="343"/>
      <c r="BAG160" s="343"/>
      <c r="BAH160" s="343"/>
      <c r="BAI160" s="343"/>
      <c r="BAJ160" s="343"/>
      <c r="BAK160" s="343"/>
      <c r="BAL160" s="343"/>
      <c r="BAM160" s="343"/>
      <c r="BAN160" s="343"/>
      <c r="BAO160" s="343"/>
      <c r="BAP160" s="343"/>
      <c r="BAQ160" s="343"/>
      <c r="BAR160" s="343"/>
      <c r="BAS160" s="343"/>
      <c r="BAT160" s="343"/>
      <c r="BAU160" s="343"/>
      <c r="BAV160" s="343"/>
      <c r="BAW160" s="343"/>
      <c r="BAX160" s="343"/>
      <c r="BAY160" s="343"/>
      <c r="BAZ160" s="343"/>
      <c r="BBA160" s="343"/>
      <c r="BBB160" s="343"/>
      <c r="BBC160" s="343"/>
      <c r="BBD160" s="343"/>
      <c r="BBE160" s="343"/>
      <c r="BBF160" s="343"/>
      <c r="BBG160" s="343"/>
      <c r="BBH160" s="343"/>
      <c r="BBI160" s="343"/>
      <c r="BBJ160" s="343"/>
      <c r="BBK160" s="343"/>
      <c r="BBL160" s="343"/>
      <c r="BBM160" s="343"/>
      <c r="BBN160" s="343"/>
      <c r="BBO160" s="343"/>
      <c r="BBP160" s="343"/>
      <c r="BBQ160" s="343"/>
      <c r="BBR160" s="343"/>
      <c r="BBS160" s="343"/>
      <c r="BBT160" s="343"/>
      <c r="BBU160" s="343"/>
      <c r="BBV160" s="343"/>
      <c r="BBW160" s="343"/>
      <c r="BBX160" s="343"/>
      <c r="BBY160" s="343"/>
      <c r="BBZ160" s="343"/>
      <c r="BCA160" s="343"/>
      <c r="BCB160" s="343"/>
      <c r="BCC160" s="343"/>
      <c r="BCD160" s="343"/>
      <c r="BCE160" s="343"/>
      <c r="BCF160" s="343"/>
      <c r="BCG160" s="343"/>
      <c r="BCH160" s="343"/>
      <c r="BCI160" s="343"/>
      <c r="BCJ160" s="343"/>
      <c r="BCK160" s="343"/>
      <c r="BCL160" s="343"/>
      <c r="BCM160" s="343"/>
      <c r="BCN160" s="343"/>
      <c r="BCO160" s="343"/>
      <c r="BCP160" s="343"/>
      <c r="BCQ160" s="343"/>
      <c r="BCR160" s="343"/>
      <c r="BCS160" s="343"/>
      <c r="BCT160" s="343"/>
      <c r="BCU160" s="343"/>
      <c r="BCV160" s="343"/>
      <c r="BCW160" s="343"/>
      <c r="BCX160" s="343"/>
      <c r="BCY160" s="343"/>
      <c r="BCZ160" s="343"/>
      <c r="BDA160" s="343"/>
      <c r="BDB160" s="343"/>
      <c r="BDC160" s="343"/>
      <c r="BDD160" s="343"/>
      <c r="BDE160" s="343"/>
      <c r="BDF160" s="343"/>
      <c r="BDG160" s="343"/>
      <c r="BDH160" s="343"/>
      <c r="BDI160" s="343"/>
      <c r="BDJ160" s="343"/>
      <c r="BDK160" s="343"/>
      <c r="BDL160" s="343"/>
      <c r="BDM160" s="343"/>
      <c r="BDN160" s="343"/>
      <c r="BDO160" s="343"/>
      <c r="BDP160" s="343"/>
      <c r="BDQ160" s="343"/>
      <c r="BDR160" s="343"/>
      <c r="BDS160" s="343"/>
      <c r="BDT160" s="343"/>
      <c r="BDU160" s="343"/>
      <c r="BDV160" s="343"/>
      <c r="BDW160" s="343"/>
      <c r="BDX160" s="343"/>
      <c r="BDY160" s="343"/>
      <c r="BDZ160" s="343"/>
      <c r="BEA160" s="343"/>
      <c r="BEB160" s="343"/>
      <c r="BEC160" s="343"/>
      <c r="BED160" s="343"/>
      <c r="BEE160" s="343"/>
      <c r="BEF160" s="343"/>
      <c r="BEG160" s="343"/>
      <c r="BEH160" s="343"/>
      <c r="BEI160" s="343"/>
      <c r="BEJ160" s="343"/>
      <c r="BEK160" s="343"/>
      <c r="BEL160" s="343"/>
      <c r="BEM160" s="343"/>
      <c r="BEN160" s="343"/>
      <c r="BEO160" s="343"/>
      <c r="BEP160" s="343"/>
      <c r="BEQ160" s="343"/>
      <c r="BER160" s="343"/>
      <c r="BES160" s="343"/>
      <c r="BET160" s="343"/>
      <c r="BEU160" s="343"/>
      <c r="BEV160" s="343"/>
      <c r="BEW160" s="343"/>
      <c r="BEX160" s="343"/>
      <c r="BEY160" s="343"/>
      <c r="BEZ160" s="343"/>
      <c r="BFA160" s="343"/>
      <c r="BFB160" s="343"/>
      <c r="BFC160" s="343"/>
      <c r="BFD160" s="343"/>
      <c r="BFE160" s="343"/>
      <c r="BFF160" s="343"/>
      <c r="BFG160" s="343"/>
      <c r="BFH160" s="343"/>
      <c r="BFI160" s="343"/>
      <c r="BFJ160" s="343"/>
      <c r="BFK160" s="343"/>
      <c r="BFL160" s="343"/>
      <c r="BFM160" s="343"/>
      <c r="BFN160" s="343"/>
      <c r="BFO160" s="343"/>
      <c r="BFP160" s="343"/>
      <c r="BFQ160" s="343"/>
      <c r="BFR160" s="343"/>
      <c r="BFS160" s="343"/>
      <c r="BFT160" s="343"/>
      <c r="BFU160" s="343"/>
      <c r="BFV160" s="343"/>
      <c r="BFW160" s="343"/>
      <c r="BFX160" s="343"/>
      <c r="BFY160" s="343"/>
      <c r="BFZ160" s="343"/>
      <c r="BGB160" s="343"/>
      <c r="BGC160" s="343"/>
      <c r="BGD160" s="343"/>
      <c r="BGE160" s="343"/>
      <c r="BGF160" s="343"/>
      <c r="BGG160" s="343"/>
      <c r="BGH160" s="343"/>
      <c r="BGI160" s="343"/>
      <c r="BGJ160" s="343"/>
      <c r="BGK160" s="343"/>
      <c r="BGL160" s="343"/>
      <c r="BGM160" s="343"/>
      <c r="BGN160" s="343"/>
      <c r="BGO160" s="343"/>
      <c r="BGP160" s="343"/>
      <c r="BGQ160" s="343"/>
      <c r="BGR160" s="343"/>
      <c r="BGS160" s="343"/>
      <c r="BGT160" s="343"/>
      <c r="BGU160" s="343"/>
      <c r="BGV160" s="343"/>
      <c r="BGW160" s="343"/>
      <c r="BGX160" s="343"/>
      <c r="BGY160" s="343"/>
      <c r="BGZ160" s="343"/>
      <c r="BHA160" s="343"/>
      <c r="BHB160" s="343"/>
      <c r="BHC160" s="343"/>
      <c r="BHD160" s="343"/>
      <c r="BHE160" s="343"/>
      <c r="BHF160" s="343"/>
      <c r="BHG160" s="343"/>
      <c r="BHH160" s="343"/>
      <c r="BHI160" s="343"/>
      <c r="BHJ160" s="343"/>
      <c r="BHK160" s="343"/>
      <c r="BHL160" s="343"/>
      <c r="BHM160" s="343"/>
      <c r="BHN160" s="343"/>
      <c r="BHO160" s="343"/>
      <c r="BHP160" s="343"/>
      <c r="BHQ160" s="343"/>
      <c r="BHR160" s="343"/>
      <c r="BHS160" s="343"/>
      <c r="BHT160" s="343"/>
      <c r="BHU160" s="343"/>
      <c r="BHV160" s="343"/>
      <c r="BHW160" s="343"/>
      <c r="BHX160" s="343"/>
      <c r="BHY160" s="343"/>
      <c r="BHZ160" s="343"/>
      <c r="BIA160" s="343"/>
      <c r="BIB160" s="343"/>
      <c r="BIC160" s="343"/>
      <c r="BID160" s="343"/>
      <c r="BIE160" s="343"/>
      <c r="BIF160" s="343"/>
      <c r="BIG160" s="343"/>
      <c r="BIH160" s="343"/>
      <c r="BII160" s="343"/>
      <c r="BIJ160" s="343"/>
      <c r="BIK160" s="343"/>
      <c r="BIL160" s="343"/>
      <c r="BIM160" s="343"/>
      <c r="BIN160" s="343"/>
      <c r="BIO160" s="343"/>
      <c r="BIP160" s="343"/>
      <c r="BIQ160" s="343"/>
      <c r="BIR160" s="343"/>
      <c r="BIS160" s="343"/>
      <c r="BIT160" s="343"/>
      <c r="BIU160" s="343"/>
      <c r="BIV160" s="343"/>
      <c r="BIW160" s="343"/>
      <c r="BIX160" s="343"/>
      <c r="BIY160" s="343"/>
      <c r="BIZ160" s="343"/>
      <c r="BJA160" s="343"/>
      <c r="BJB160" s="343"/>
      <c r="BJC160" s="343"/>
      <c r="BJD160" s="343"/>
      <c r="BJE160" s="343"/>
      <c r="BJF160" s="343"/>
      <c r="BJG160" s="343"/>
      <c r="BJH160" s="343"/>
      <c r="BJI160" s="343"/>
      <c r="BJJ160" s="343"/>
      <c r="BJK160" s="343"/>
      <c r="BJL160" s="343"/>
      <c r="BJM160" s="343"/>
      <c r="BJN160" s="343"/>
      <c r="BJO160" s="343"/>
      <c r="BJP160" s="343"/>
      <c r="BJQ160" s="343"/>
      <c r="BJR160" s="343"/>
      <c r="BJS160" s="343"/>
      <c r="BJT160" s="343"/>
      <c r="BJU160" s="343"/>
      <c r="BJV160" s="343"/>
      <c r="BJW160" s="343"/>
      <c r="BJX160" s="343"/>
      <c r="BJY160" s="343"/>
      <c r="BJZ160" s="343"/>
      <c r="BKA160" s="343"/>
      <c r="BKB160" s="343"/>
      <c r="BKC160" s="343"/>
      <c r="BKD160" s="343"/>
      <c r="BKE160" s="343"/>
      <c r="BKF160" s="343"/>
      <c r="BKG160" s="343"/>
      <c r="BKH160" s="343"/>
      <c r="BKI160" s="343"/>
      <c r="BKJ160" s="343"/>
      <c r="BKK160" s="343"/>
      <c r="BKL160" s="343"/>
      <c r="BKM160" s="343"/>
      <c r="BKN160" s="343"/>
      <c r="BKO160" s="343"/>
      <c r="BKP160" s="343"/>
      <c r="BKQ160" s="343"/>
      <c r="BKR160" s="343"/>
      <c r="BKS160" s="343"/>
      <c r="BKT160" s="343"/>
      <c r="BKU160" s="343"/>
      <c r="BKV160" s="343"/>
      <c r="BKW160" s="343"/>
      <c r="BKX160" s="343"/>
      <c r="BKY160" s="343"/>
      <c r="BKZ160" s="343"/>
      <c r="BLA160" s="343"/>
      <c r="BLB160" s="343"/>
      <c r="BLC160" s="343"/>
      <c r="BLD160" s="343"/>
      <c r="BLE160" s="343"/>
      <c r="BLF160" s="343"/>
      <c r="BLG160" s="343"/>
      <c r="BLH160" s="343"/>
      <c r="BLI160" s="343"/>
      <c r="BLJ160" s="343"/>
      <c r="BLK160" s="343"/>
      <c r="BLL160" s="343"/>
      <c r="BLM160" s="343"/>
      <c r="BLN160" s="343"/>
      <c r="BLO160" s="343"/>
      <c r="BLP160" s="343"/>
      <c r="BLQ160" s="343"/>
      <c r="BLR160" s="343"/>
      <c r="BLS160" s="343"/>
      <c r="BLT160" s="343"/>
      <c r="BLU160" s="343"/>
      <c r="BLV160" s="343"/>
      <c r="BLW160" s="343"/>
      <c r="BLX160" s="343"/>
      <c r="BLY160" s="343"/>
      <c r="BLZ160" s="343"/>
      <c r="BMA160" s="343"/>
      <c r="BMB160" s="343"/>
      <c r="BMC160" s="343"/>
      <c r="BMD160" s="343"/>
      <c r="BME160" s="343"/>
      <c r="BMF160" s="343"/>
      <c r="BMG160" s="343"/>
      <c r="BMH160" s="343"/>
      <c r="BMI160" s="343"/>
      <c r="BMJ160" s="343"/>
      <c r="BMK160" s="343"/>
      <c r="BML160" s="343"/>
      <c r="BMM160" s="343"/>
      <c r="BMN160" s="343"/>
      <c r="BMO160" s="343"/>
      <c r="BMP160" s="343"/>
      <c r="BMQ160" s="343"/>
      <c r="BMR160" s="343"/>
      <c r="BMS160" s="343"/>
      <c r="BMT160" s="343"/>
      <c r="BMU160" s="343"/>
      <c r="BMV160" s="343"/>
      <c r="BMW160" s="343"/>
      <c r="BMX160" s="343"/>
      <c r="BMY160" s="343"/>
      <c r="BMZ160" s="343"/>
      <c r="BNA160" s="343"/>
      <c r="BNB160" s="343"/>
      <c r="BNC160" s="343"/>
      <c r="BND160" s="343"/>
      <c r="BNE160" s="343"/>
      <c r="BNF160" s="343"/>
      <c r="BNG160" s="343"/>
      <c r="BNH160" s="343"/>
      <c r="BNI160" s="343"/>
      <c r="BNJ160" s="343"/>
      <c r="BNK160" s="343"/>
      <c r="BNL160" s="343"/>
      <c r="BNM160" s="343"/>
      <c r="BNN160" s="343"/>
      <c r="BNO160" s="343"/>
      <c r="BNP160" s="343"/>
      <c r="BNQ160" s="343"/>
      <c r="BNR160" s="343"/>
      <c r="BNS160" s="343"/>
      <c r="BNT160" s="343"/>
      <c r="BNU160" s="343"/>
      <c r="BNV160" s="343"/>
      <c r="BNW160" s="343"/>
      <c r="BNX160" s="343"/>
      <c r="BNY160" s="343"/>
      <c r="BNZ160" s="343"/>
      <c r="BOA160" s="343"/>
      <c r="BOB160" s="343"/>
      <c r="BOC160" s="343"/>
      <c r="BOD160" s="343"/>
      <c r="BOE160" s="343"/>
      <c r="BOF160" s="343"/>
      <c r="BOG160" s="343"/>
      <c r="BOH160" s="343"/>
      <c r="BOI160" s="343"/>
      <c r="BOJ160" s="343"/>
      <c r="BOK160" s="343"/>
      <c r="BOL160" s="343"/>
      <c r="BOM160" s="343"/>
      <c r="BON160" s="343"/>
      <c r="BOO160" s="343"/>
      <c r="BOP160" s="343"/>
      <c r="BOQ160" s="343"/>
      <c r="BOR160" s="343"/>
      <c r="BOS160" s="343"/>
      <c r="BOT160" s="343"/>
      <c r="BOU160" s="343"/>
      <c r="BOV160" s="343"/>
      <c r="BOW160" s="343"/>
      <c r="BOX160" s="343"/>
      <c r="BOY160" s="343"/>
      <c r="BOZ160" s="343"/>
      <c r="BPA160" s="343"/>
      <c r="BPB160" s="343"/>
      <c r="BPC160" s="343"/>
      <c r="BPD160" s="343"/>
      <c r="BPE160" s="343"/>
      <c r="BPF160" s="343"/>
      <c r="BPG160" s="343"/>
      <c r="BPH160" s="343"/>
      <c r="BPI160" s="343"/>
      <c r="BPJ160" s="343"/>
      <c r="BPK160" s="343"/>
      <c r="BPL160" s="343"/>
      <c r="BPM160" s="343"/>
      <c r="BPN160" s="343"/>
      <c r="BPO160" s="343"/>
      <c r="BPP160" s="343"/>
      <c r="BPQ160" s="343"/>
      <c r="BPR160" s="343"/>
      <c r="BPS160" s="343"/>
      <c r="BPT160" s="343"/>
      <c r="BPU160" s="343"/>
      <c r="BPV160" s="343"/>
      <c r="BPX160" s="343"/>
      <c r="BPY160" s="343"/>
      <c r="BPZ160" s="343"/>
      <c r="BQA160" s="343"/>
      <c r="BQB160" s="343"/>
      <c r="BQC160" s="343"/>
      <c r="BQD160" s="343"/>
      <c r="BQE160" s="343"/>
      <c r="BQF160" s="343"/>
      <c r="BQG160" s="343"/>
      <c r="BQH160" s="343"/>
      <c r="BQI160" s="343"/>
      <c r="BQJ160" s="343"/>
      <c r="BQK160" s="343"/>
      <c r="BQL160" s="343"/>
      <c r="BQM160" s="343"/>
      <c r="BQN160" s="343"/>
      <c r="BQO160" s="343"/>
      <c r="BQP160" s="343"/>
      <c r="BQQ160" s="343"/>
      <c r="BQR160" s="343"/>
      <c r="BQS160" s="343"/>
      <c r="BQT160" s="343"/>
      <c r="BQU160" s="343"/>
      <c r="BQV160" s="343"/>
      <c r="BQW160" s="343"/>
      <c r="BQX160" s="343"/>
      <c r="BQY160" s="343"/>
      <c r="BQZ160" s="343"/>
      <c r="BRA160" s="343"/>
      <c r="BRB160" s="343"/>
      <c r="BRC160" s="343"/>
      <c r="BRD160" s="343"/>
      <c r="BRE160" s="343"/>
      <c r="BRF160" s="343"/>
      <c r="BRG160" s="343"/>
      <c r="BRH160" s="343"/>
      <c r="BRI160" s="343"/>
      <c r="BRJ160" s="343"/>
      <c r="BRK160" s="343"/>
      <c r="BRL160" s="343"/>
      <c r="BRM160" s="343"/>
      <c r="BRN160" s="343"/>
      <c r="BRO160" s="343"/>
      <c r="BRP160" s="343"/>
      <c r="BRQ160" s="343"/>
      <c r="BRR160" s="343"/>
      <c r="BRS160" s="343"/>
      <c r="BRT160" s="343"/>
      <c r="BRU160" s="343"/>
      <c r="BRV160" s="343"/>
      <c r="BRW160" s="343"/>
      <c r="BRX160" s="343"/>
      <c r="BRY160" s="343"/>
      <c r="BRZ160" s="343"/>
      <c r="BSA160" s="343"/>
      <c r="BSB160" s="343"/>
      <c r="BSC160" s="343"/>
      <c r="BSD160" s="343"/>
      <c r="BSE160" s="343"/>
      <c r="BSF160" s="343"/>
      <c r="BSG160" s="343"/>
      <c r="BSH160" s="343"/>
      <c r="BSI160" s="343"/>
      <c r="BSJ160" s="343"/>
      <c r="BSK160" s="343"/>
      <c r="BSL160" s="343"/>
      <c r="BSM160" s="343"/>
      <c r="BSN160" s="343"/>
      <c r="BSO160" s="343"/>
      <c r="BSP160" s="343"/>
      <c r="BSQ160" s="343"/>
      <c r="BSR160" s="343"/>
      <c r="BSS160" s="343"/>
      <c r="BST160" s="343"/>
      <c r="BSU160" s="343"/>
      <c r="BSV160" s="343"/>
      <c r="BSW160" s="343"/>
      <c r="BSX160" s="343"/>
      <c r="BSY160" s="343"/>
      <c r="BSZ160" s="343"/>
      <c r="BTA160" s="343"/>
      <c r="BTB160" s="343"/>
      <c r="BTC160" s="343"/>
      <c r="BTD160" s="343"/>
      <c r="BTE160" s="343"/>
      <c r="BTF160" s="343"/>
      <c r="BTG160" s="343"/>
      <c r="BTH160" s="343"/>
      <c r="BTI160" s="343"/>
      <c r="BTJ160" s="343"/>
      <c r="BTK160" s="343"/>
      <c r="BTL160" s="343"/>
      <c r="BTM160" s="343"/>
      <c r="BTN160" s="343"/>
      <c r="BTO160" s="343"/>
      <c r="BTP160" s="343"/>
      <c r="BTQ160" s="343"/>
      <c r="BTR160" s="343"/>
      <c r="BTS160" s="343"/>
      <c r="BTT160" s="343"/>
      <c r="BTU160" s="343"/>
      <c r="BTV160" s="343"/>
      <c r="BTW160" s="343"/>
      <c r="BTX160" s="343"/>
      <c r="BTY160" s="343"/>
      <c r="BTZ160" s="343"/>
      <c r="BUA160" s="343"/>
      <c r="BUB160" s="343"/>
      <c r="BUC160" s="343"/>
      <c r="BUD160" s="343"/>
      <c r="BUE160" s="343"/>
      <c r="BUF160" s="343"/>
      <c r="BUG160" s="343"/>
      <c r="BUH160" s="343"/>
      <c r="BUI160" s="343"/>
      <c r="BUJ160" s="343"/>
      <c r="BUK160" s="343"/>
      <c r="BUL160" s="343"/>
      <c r="BUM160" s="343"/>
      <c r="BUN160" s="343"/>
      <c r="BUO160" s="343"/>
      <c r="BUP160" s="343"/>
      <c r="BUQ160" s="343"/>
      <c r="BUR160" s="343"/>
      <c r="BUS160" s="343"/>
      <c r="BUT160" s="343"/>
      <c r="BUU160" s="343"/>
      <c r="BUV160" s="343"/>
      <c r="BUW160" s="343"/>
      <c r="BUX160" s="343"/>
      <c r="BUY160" s="343"/>
      <c r="BUZ160" s="343"/>
      <c r="BVA160" s="343"/>
      <c r="BVB160" s="343"/>
      <c r="BVC160" s="343"/>
      <c r="BVD160" s="343"/>
      <c r="BVE160" s="343"/>
      <c r="BVF160" s="343"/>
      <c r="BVG160" s="343"/>
      <c r="BVH160" s="343"/>
      <c r="BVI160" s="343"/>
      <c r="BVJ160" s="343"/>
      <c r="BVK160" s="343"/>
      <c r="BVL160" s="343"/>
      <c r="BVM160" s="343"/>
      <c r="BVN160" s="343"/>
      <c r="BVO160" s="343"/>
      <c r="BVP160" s="343"/>
      <c r="BVQ160" s="343"/>
      <c r="BVR160" s="343"/>
      <c r="BVS160" s="343"/>
      <c r="BVT160" s="343"/>
      <c r="BVU160" s="343"/>
      <c r="BVV160" s="343"/>
      <c r="BVW160" s="343"/>
      <c r="BVX160" s="343"/>
      <c r="BVY160" s="343"/>
      <c r="BVZ160" s="343"/>
      <c r="BWA160" s="343"/>
      <c r="BWB160" s="343"/>
      <c r="BWC160" s="343"/>
      <c r="BWD160" s="343"/>
      <c r="BWE160" s="343"/>
      <c r="BWF160" s="343"/>
      <c r="BWG160" s="343"/>
      <c r="BWH160" s="343"/>
      <c r="BWI160" s="343"/>
      <c r="BWJ160" s="343"/>
      <c r="BWK160" s="343"/>
      <c r="BWL160" s="343"/>
      <c r="BWM160" s="343"/>
      <c r="BWN160" s="343"/>
      <c r="BWO160" s="343"/>
      <c r="BWP160" s="343"/>
      <c r="BWQ160" s="343"/>
      <c r="BWR160" s="343"/>
      <c r="BWS160" s="343"/>
      <c r="BWT160" s="343"/>
      <c r="BWU160" s="343"/>
      <c r="BWV160" s="343"/>
      <c r="BWW160" s="343"/>
      <c r="BWX160" s="343"/>
      <c r="BWY160" s="343"/>
      <c r="BWZ160" s="343"/>
      <c r="BXA160" s="343"/>
      <c r="BXB160" s="343"/>
      <c r="BXC160" s="343"/>
      <c r="BXD160" s="343"/>
      <c r="BXE160" s="343"/>
      <c r="BXF160" s="343"/>
      <c r="BXG160" s="343"/>
      <c r="BXH160" s="343"/>
      <c r="BXI160" s="343"/>
      <c r="BXJ160" s="343"/>
      <c r="BXK160" s="343"/>
      <c r="BXL160" s="343"/>
      <c r="BXM160" s="343"/>
      <c r="BXN160" s="343"/>
      <c r="BXO160" s="343"/>
      <c r="BXP160" s="343"/>
      <c r="BXQ160" s="343"/>
      <c r="BXR160" s="343"/>
      <c r="BXS160" s="343"/>
      <c r="BXT160" s="343"/>
      <c r="BXU160" s="343"/>
      <c r="BXV160" s="343"/>
      <c r="BXW160" s="343"/>
      <c r="BXX160" s="343"/>
      <c r="BXY160" s="343"/>
      <c r="BXZ160" s="343"/>
      <c r="BYA160" s="343"/>
      <c r="BYB160" s="343"/>
      <c r="BYC160" s="343"/>
      <c r="BYD160" s="343"/>
      <c r="BYE160" s="343"/>
      <c r="BYF160" s="343"/>
      <c r="BYG160" s="343"/>
      <c r="BYH160" s="343"/>
      <c r="BYI160" s="343"/>
      <c r="BYJ160" s="343"/>
      <c r="BYK160" s="343"/>
      <c r="BYL160" s="343"/>
      <c r="BYM160" s="343"/>
      <c r="BYN160" s="343"/>
      <c r="BYO160" s="343"/>
      <c r="BYP160" s="343"/>
      <c r="BYQ160" s="343"/>
      <c r="BYR160" s="343"/>
      <c r="BYS160" s="343"/>
      <c r="BYT160" s="343"/>
      <c r="BYU160" s="343"/>
      <c r="BYV160" s="343"/>
      <c r="BYW160" s="343"/>
      <c r="BYX160" s="343"/>
      <c r="BYY160" s="343"/>
      <c r="BYZ160" s="343"/>
      <c r="BZA160" s="343"/>
      <c r="BZB160" s="343"/>
      <c r="BZC160" s="343"/>
      <c r="BZD160" s="343"/>
      <c r="BZE160" s="343"/>
      <c r="BZF160" s="343"/>
      <c r="BZG160" s="343"/>
      <c r="BZH160" s="343"/>
      <c r="BZI160" s="343"/>
      <c r="BZJ160" s="343"/>
      <c r="BZK160" s="343"/>
      <c r="BZL160" s="343"/>
      <c r="BZM160" s="343"/>
      <c r="BZN160" s="343"/>
      <c r="BZO160" s="343"/>
      <c r="BZP160" s="343"/>
      <c r="BZQ160" s="343"/>
      <c r="BZR160" s="343"/>
      <c r="BZT160" s="343"/>
      <c r="BZU160" s="343"/>
      <c r="BZV160" s="343"/>
      <c r="BZW160" s="343"/>
      <c r="BZX160" s="343"/>
      <c r="BZY160" s="343"/>
      <c r="BZZ160" s="343"/>
      <c r="CAA160" s="343"/>
      <c r="CAB160" s="343"/>
      <c r="CAC160" s="343"/>
      <c r="CAD160" s="343"/>
      <c r="CAE160" s="343"/>
      <c r="CAF160" s="343"/>
      <c r="CAG160" s="343"/>
      <c r="CAH160" s="343"/>
      <c r="CAI160" s="343"/>
      <c r="CAJ160" s="343"/>
      <c r="CAK160" s="343"/>
      <c r="CAL160" s="343"/>
      <c r="CAM160" s="343"/>
      <c r="CAN160" s="343"/>
      <c r="CAO160" s="343"/>
      <c r="CAP160" s="343"/>
      <c r="CAQ160" s="343"/>
      <c r="CAR160" s="343"/>
      <c r="CAS160" s="343"/>
      <c r="CAT160" s="343"/>
      <c r="CAU160" s="343"/>
      <c r="CAV160" s="343"/>
      <c r="CAW160" s="343"/>
      <c r="CAX160" s="343"/>
      <c r="CAY160" s="343"/>
      <c r="CAZ160" s="343"/>
      <c r="CBA160" s="343"/>
      <c r="CBB160" s="343"/>
      <c r="CBC160" s="343"/>
      <c r="CBD160" s="343"/>
      <c r="CBE160" s="343"/>
      <c r="CBF160" s="343"/>
      <c r="CBG160" s="343"/>
      <c r="CBH160" s="343"/>
      <c r="CBI160" s="343"/>
      <c r="CBJ160" s="343"/>
      <c r="CBK160" s="343"/>
      <c r="CBL160" s="343"/>
      <c r="CBM160" s="343"/>
      <c r="CBN160" s="343"/>
      <c r="CBO160" s="343"/>
      <c r="CBP160" s="343"/>
      <c r="CBQ160" s="343"/>
      <c r="CBR160" s="343"/>
      <c r="CBS160" s="343"/>
      <c r="CBT160" s="343"/>
      <c r="CBU160" s="343"/>
      <c r="CBV160" s="343"/>
      <c r="CBW160" s="343"/>
      <c r="CBX160" s="343"/>
      <c r="CBY160" s="343"/>
      <c r="CBZ160" s="343"/>
      <c r="CCA160" s="343"/>
      <c r="CCB160" s="343"/>
      <c r="CCC160" s="343"/>
      <c r="CCD160" s="343"/>
      <c r="CCE160" s="343"/>
      <c r="CCF160" s="343"/>
      <c r="CCG160" s="343"/>
      <c r="CCH160" s="343"/>
      <c r="CCI160" s="343"/>
      <c r="CCJ160" s="343"/>
      <c r="CCK160" s="343"/>
      <c r="CCL160" s="343"/>
      <c r="CCM160" s="343"/>
      <c r="CCN160" s="343"/>
      <c r="CCO160" s="343"/>
      <c r="CCP160" s="343"/>
      <c r="CCQ160" s="343"/>
      <c r="CCR160" s="343"/>
      <c r="CCS160" s="343"/>
      <c r="CCT160" s="343"/>
      <c r="CCU160" s="343"/>
      <c r="CCV160" s="343"/>
      <c r="CCW160" s="343"/>
      <c r="CCX160" s="343"/>
      <c r="CCY160" s="343"/>
      <c r="CCZ160" s="343"/>
      <c r="CDA160" s="343"/>
      <c r="CDB160" s="343"/>
      <c r="CDC160" s="343"/>
      <c r="CDD160" s="343"/>
      <c r="CDE160" s="343"/>
      <c r="CDF160" s="343"/>
      <c r="CDG160" s="343"/>
      <c r="CDH160" s="343"/>
      <c r="CDI160" s="343"/>
      <c r="CDJ160" s="343"/>
      <c r="CDK160" s="343"/>
      <c r="CDL160" s="343"/>
      <c r="CDM160" s="343"/>
      <c r="CDN160" s="343"/>
      <c r="CDO160" s="343"/>
      <c r="CDP160" s="343"/>
      <c r="CDQ160" s="343"/>
      <c r="CDR160" s="343"/>
      <c r="CDS160" s="343"/>
      <c r="CDT160" s="343"/>
      <c r="CDU160" s="343"/>
      <c r="CDV160" s="343"/>
      <c r="CDW160" s="343"/>
      <c r="CDX160" s="343"/>
      <c r="CDY160" s="343"/>
      <c r="CDZ160" s="343"/>
      <c r="CEA160" s="343"/>
      <c r="CEB160" s="343"/>
      <c r="CEC160" s="343"/>
      <c r="CED160" s="343"/>
      <c r="CEE160" s="343"/>
      <c r="CEF160" s="343"/>
      <c r="CEG160" s="343"/>
      <c r="CEH160" s="343"/>
      <c r="CEI160" s="343"/>
      <c r="CEJ160" s="343"/>
      <c r="CEK160" s="343"/>
      <c r="CEL160" s="343"/>
      <c r="CEM160" s="343"/>
      <c r="CEN160" s="343"/>
      <c r="CEO160" s="343"/>
      <c r="CEP160" s="343"/>
      <c r="CEQ160" s="343"/>
      <c r="CER160" s="343"/>
      <c r="CES160" s="343"/>
      <c r="CET160" s="343"/>
      <c r="CEU160" s="343"/>
      <c r="CEV160" s="343"/>
      <c r="CEW160" s="343"/>
      <c r="CEX160" s="343"/>
      <c r="CEY160" s="343"/>
      <c r="CEZ160" s="343"/>
      <c r="CFA160" s="343"/>
      <c r="CFB160" s="343"/>
      <c r="CFC160" s="343"/>
      <c r="CFD160" s="343"/>
      <c r="CFE160" s="343"/>
      <c r="CFF160" s="343"/>
      <c r="CFG160" s="343"/>
      <c r="CFH160" s="343"/>
      <c r="CFI160" s="343"/>
      <c r="CFJ160" s="343"/>
      <c r="CFK160" s="343"/>
      <c r="CFL160" s="343"/>
      <c r="CFM160" s="343"/>
      <c r="CFN160" s="343"/>
      <c r="CFO160" s="343"/>
      <c r="CFP160" s="343"/>
      <c r="CFQ160" s="343"/>
      <c r="CFR160" s="343"/>
      <c r="CFS160" s="343"/>
      <c r="CFT160" s="343"/>
      <c r="CFU160" s="343"/>
      <c r="CFV160" s="343"/>
      <c r="CFW160" s="343"/>
      <c r="CFX160" s="343"/>
      <c r="CFY160" s="343"/>
      <c r="CFZ160" s="343"/>
      <c r="CGA160" s="343"/>
      <c r="CGB160" s="343"/>
      <c r="CGC160" s="343"/>
      <c r="CGD160" s="343"/>
      <c r="CGE160" s="343"/>
      <c r="CGF160" s="343"/>
      <c r="CGG160" s="343"/>
      <c r="CGH160" s="343"/>
      <c r="CGI160" s="343"/>
      <c r="CGJ160" s="343"/>
      <c r="CGK160" s="343"/>
      <c r="CGL160" s="343"/>
      <c r="CGM160" s="343"/>
      <c r="CGN160" s="343"/>
      <c r="CGO160" s="343"/>
      <c r="CGP160" s="343"/>
      <c r="CGQ160" s="343"/>
      <c r="CGR160" s="343"/>
      <c r="CGS160" s="343"/>
      <c r="CGT160" s="343"/>
      <c r="CGU160" s="343"/>
      <c r="CGV160" s="343"/>
      <c r="CGW160" s="343"/>
      <c r="CGX160" s="343"/>
      <c r="CGY160" s="343"/>
      <c r="CGZ160" s="343"/>
      <c r="CHA160" s="343"/>
      <c r="CHB160" s="343"/>
      <c r="CHC160" s="343"/>
      <c r="CHD160" s="343"/>
      <c r="CHE160" s="343"/>
      <c r="CHF160" s="343"/>
      <c r="CHG160" s="343"/>
      <c r="CHH160" s="343"/>
      <c r="CHI160" s="343"/>
      <c r="CHJ160" s="343"/>
      <c r="CHK160" s="343"/>
      <c r="CHL160" s="343"/>
      <c r="CHM160" s="343"/>
      <c r="CHN160" s="343"/>
      <c r="CHO160" s="343"/>
      <c r="CHP160" s="343"/>
      <c r="CHQ160" s="343"/>
      <c r="CHR160" s="343"/>
      <c r="CHS160" s="343"/>
      <c r="CHT160" s="343"/>
      <c r="CHU160" s="343"/>
      <c r="CHV160" s="343"/>
      <c r="CHW160" s="343"/>
      <c r="CHX160" s="343"/>
      <c r="CHY160" s="343"/>
      <c r="CHZ160" s="343"/>
      <c r="CIA160" s="343"/>
      <c r="CIB160" s="343"/>
      <c r="CIC160" s="343"/>
      <c r="CID160" s="343"/>
      <c r="CIE160" s="343"/>
      <c r="CIF160" s="343"/>
      <c r="CIG160" s="343"/>
      <c r="CIH160" s="343"/>
      <c r="CII160" s="343"/>
      <c r="CIJ160" s="343"/>
      <c r="CIK160" s="343"/>
      <c r="CIL160" s="343"/>
      <c r="CIM160" s="343"/>
      <c r="CIN160" s="343"/>
      <c r="CIO160" s="343"/>
      <c r="CIP160" s="343"/>
      <c r="CIQ160" s="343"/>
      <c r="CIR160" s="343"/>
      <c r="CIS160" s="343"/>
      <c r="CIT160" s="343"/>
      <c r="CIU160" s="343"/>
      <c r="CIV160" s="343"/>
      <c r="CIW160" s="343"/>
      <c r="CIX160" s="343"/>
      <c r="CIY160" s="343"/>
      <c r="CIZ160" s="343"/>
      <c r="CJA160" s="343"/>
      <c r="CJB160" s="343"/>
      <c r="CJC160" s="343"/>
      <c r="CJD160" s="343"/>
      <c r="CJE160" s="343"/>
      <c r="CJF160" s="343"/>
      <c r="CJG160" s="343"/>
      <c r="CJH160" s="343"/>
      <c r="CJI160" s="343"/>
      <c r="CJJ160" s="343"/>
      <c r="CJK160" s="343"/>
      <c r="CJL160" s="343"/>
      <c r="CJM160" s="343"/>
      <c r="CJN160" s="343"/>
      <c r="CJP160" s="343"/>
      <c r="CJQ160" s="343"/>
      <c r="CJR160" s="343"/>
      <c r="CJS160" s="343"/>
      <c r="CJT160" s="343"/>
      <c r="CJU160" s="343"/>
      <c r="CJV160" s="343"/>
      <c r="CJW160" s="343"/>
      <c r="CJX160" s="343"/>
      <c r="CJY160" s="343"/>
      <c r="CJZ160" s="343"/>
      <c r="CKA160" s="343"/>
      <c r="CKB160" s="343"/>
      <c r="CKC160" s="343"/>
      <c r="CKD160" s="343"/>
      <c r="CKE160" s="343"/>
      <c r="CKF160" s="343"/>
      <c r="CKG160" s="343"/>
      <c r="CKH160" s="343"/>
      <c r="CKI160" s="343"/>
      <c r="CKJ160" s="343"/>
      <c r="CKK160" s="343"/>
      <c r="CKL160" s="343"/>
      <c r="CKM160" s="343"/>
      <c r="CKN160" s="343"/>
      <c r="CKO160" s="343"/>
      <c r="CKP160" s="343"/>
      <c r="CKQ160" s="343"/>
      <c r="CKR160" s="343"/>
      <c r="CKS160" s="343"/>
      <c r="CKT160" s="343"/>
      <c r="CKU160" s="343"/>
      <c r="CKV160" s="343"/>
      <c r="CKW160" s="343"/>
      <c r="CKX160" s="343"/>
      <c r="CKY160" s="343"/>
      <c r="CKZ160" s="343"/>
      <c r="CLA160" s="343"/>
      <c r="CLB160" s="343"/>
      <c r="CLC160" s="343"/>
      <c r="CLD160" s="343"/>
      <c r="CLE160" s="343"/>
      <c r="CLF160" s="343"/>
      <c r="CLG160" s="343"/>
      <c r="CLH160" s="343"/>
      <c r="CLI160" s="343"/>
      <c r="CLJ160" s="343"/>
      <c r="CLK160" s="343"/>
      <c r="CLL160" s="343"/>
      <c r="CLM160" s="343"/>
      <c r="CLN160" s="343"/>
      <c r="CLO160" s="343"/>
      <c r="CLP160" s="343"/>
      <c r="CLQ160" s="343"/>
      <c r="CLR160" s="343"/>
      <c r="CLS160" s="343"/>
      <c r="CLT160" s="343"/>
      <c r="CLU160" s="343"/>
      <c r="CLV160" s="343"/>
      <c r="CLW160" s="343"/>
      <c r="CLX160" s="343"/>
      <c r="CLY160" s="343"/>
      <c r="CLZ160" s="343"/>
      <c r="CMA160" s="343"/>
      <c r="CMB160" s="343"/>
      <c r="CMC160" s="343"/>
      <c r="CMD160" s="343"/>
      <c r="CME160" s="343"/>
      <c r="CMF160" s="343"/>
      <c r="CMG160" s="343"/>
      <c r="CMH160" s="343"/>
      <c r="CMI160" s="343"/>
      <c r="CMJ160" s="343"/>
      <c r="CMK160" s="343"/>
      <c r="CML160" s="343"/>
      <c r="CMM160" s="343"/>
      <c r="CMN160" s="343"/>
      <c r="CMO160" s="343"/>
      <c r="CMP160" s="343"/>
      <c r="CMQ160" s="343"/>
      <c r="CMR160" s="343"/>
      <c r="CMS160" s="343"/>
      <c r="CMT160" s="343"/>
      <c r="CMU160" s="343"/>
      <c r="CMV160" s="343"/>
      <c r="CMW160" s="343"/>
      <c r="CMX160" s="343"/>
      <c r="CMY160" s="343"/>
      <c r="CMZ160" s="343"/>
      <c r="CNA160" s="343"/>
      <c r="CNB160" s="343"/>
      <c r="CNC160" s="343"/>
      <c r="CND160" s="343"/>
      <c r="CNE160" s="343"/>
      <c r="CNF160" s="343"/>
      <c r="CNG160" s="343"/>
      <c r="CNH160" s="343"/>
      <c r="CNI160" s="343"/>
      <c r="CNJ160" s="343"/>
      <c r="CNK160" s="343"/>
      <c r="CNL160" s="343"/>
      <c r="CNM160" s="343"/>
      <c r="CNN160" s="343"/>
      <c r="CNO160" s="343"/>
      <c r="CNP160" s="343"/>
      <c r="CNQ160" s="343"/>
      <c r="CNR160" s="343"/>
      <c r="CNS160" s="343"/>
      <c r="CNT160" s="343"/>
      <c r="CNU160" s="343"/>
      <c r="CNV160" s="343"/>
      <c r="CNW160" s="343"/>
      <c r="CNX160" s="343"/>
      <c r="CNY160" s="343"/>
      <c r="CNZ160" s="343"/>
      <c r="COA160" s="343"/>
      <c r="COB160" s="343"/>
      <c r="COC160" s="343"/>
      <c r="COD160" s="343"/>
      <c r="COE160" s="343"/>
      <c r="COF160" s="343"/>
      <c r="COG160" s="343"/>
      <c r="COH160" s="343"/>
      <c r="COI160" s="343"/>
      <c r="COJ160" s="343"/>
      <c r="COK160" s="343"/>
      <c r="COL160" s="343"/>
      <c r="COM160" s="343"/>
      <c r="CON160" s="343"/>
      <c r="COO160" s="343"/>
      <c r="COP160" s="343"/>
      <c r="COQ160" s="343"/>
      <c r="COR160" s="343"/>
      <c r="COS160" s="343"/>
      <c r="COT160" s="343"/>
      <c r="COU160" s="343"/>
      <c r="COV160" s="343"/>
      <c r="COW160" s="343"/>
      <c r="COX160" s="343"/>
      <c r="COY160" s="343"/>
      <c r="COZ160" s="343"/>
      <c r="CPA160" s="343"/>
      <c r="CPB160" s="343"/>
      <c r="CPC160" s="343"/>
      <c r="CPD160" s="343"/>
      <c r="CPE160" s="343"/>
      <c r="CPF160" s="343"/>
      <c r="CPG160" s="343"/>
      <c r="CPH160" s="343"/>
      <c r="CPI160" s="343"/>
      <c r="CPJ160" s="343"/>
      <c r="CPK160" s="343"/>
      <c r="CPL160" s="343"/>
      <c r="CPM160" s="343"/>
      <c r="CPN160" s="343"/>
      <c r="CPO160" s="343"/>
      <c r="CPP160" s="343"/>
      <c r="CPQ160" s="343"/>
      <c r="CPR160" s="343"/>
      <c r="CPS160" s="343"/>
      <c r="CPT160" s="343"/>
      <c r="CPU160" s="343"/>
      <c r="CPV160" s="343"/>
      <c r="CPW160" s="343"/>
      <c r="CPX160" s="343"/>
      <c r="CPY160" s="343"/>
      <c r="CPZ160" s="343"/>
      <c r="CQA160" s="343"/>
      <c r="CQB160" s="343"/>
      <c r="CQC160" s="343"/>
      <c r="CQD160" s="343"/>
      <c r="CQE160" s="343"/>
      <c r="CQF160" s="343"/>
      <c r="CQG160" s="343"/>
      <c r="CQH160" s="343"/>
      <c r="CQI160" s="343"/>
      <c r="CQJ160" s="343"/>
      <c r="CQK160" s="343"/>
      <c r="CQL160" s="343"/>
      <c r="CQM160" s="343"/>
      <c r="CQN160" s="343"/>
      <c r="CQO160" s="343"/>
      <c r="CQP160" s="343"/>
      <c r="CQQ160" s="343"/>
      <c r="CQR160" s="343"/>
      <c r="CQS160" s="343"/>
      <c r="CQT160" s="343"/>
      <c r="CQU160" s="343"/>
      <c r="CQV160" s="343"/>
      <c r="CQW160" s="343"/>
      <c r="CQX160" s="343"/>
      <c r="CQY160" s="343"/>
      <c r="CQZ160" s="343"/>
      <c r="CRA160" s="343"/>
      <c r="CRB160" s="343"/>
      <c r="CRC160" s="343"/>
      <c r="CRD160" s="343"/>
      <c r="CRE160" s="343"/>
      <c r="CRF160" s="343"/>
      <c r="CRG160" s="343"/>
      <c r="CRH160" s="343"/>
      <c r="CRI160" s="343"/>
      <c r="CRJ160" s="343"/>
      <c r="CRK160" s="343"/>
      <c r="CRL160" s="343"/>
      <c r="CRM160" s="343"/>
      <c r="CRN160" s="343"/>
      <c r="CRO160" s="343"/>
      <c r="CRP160" s="343"/>
      <c r="CRQ160" s="343"/>
      <c r="CRR160" s="343"/>
      <c r="CRS160" s="343"/>
      <c r="CRT160" s="343"/>
      <c r="CRU160" s="343"/>
      <c r="CRV160" s="343"/>
      <c r="CRW160" s="343"/>
      <c r="CRX160" s="343"/>
      <c r="CRY160" s="343"/>
      <c r="CRZ160" s="343"/>
      <c r="CSA160" s="343"/>
      <c r="CSB160" s="343"/>
      <c r="CSC160" s="343"/>
      <c r="CSD160" s="343"/>
      <c r="CSE160" s="343"/>
      <c r="CSF160" s="343"/>
      <c r="CSG160" s="343"/>
      <c r="CSH160" s="343"/>
      <c r="CSI160" s="343"/>
      <c r="CSJ160" s="343"/>
      <c r="CSK160" s="343"/>
      <c r="CSL160" s="343"/>
      <c r="CSM160" s="343"/>
      <c r="CSN160" s="343"/>
      <c r="CSO160" s="343"/>
      <c r="CSP160" s="343"/>
      <c r="CSQ160" s="343"/>
      <c r="CSR160" s="343"/>
      <c r="CSS160" s="343"/>
      <c r="CST160" s="343"/>
      <c r="CSU160" s="343"/>
      <c r="CSV160" s="343"/>
      <c r="CSW160" s="343"/>
      <c r="CSX160" s="343"/>
      <c r="CSY160" s="343"/>
      <c r="CSZ160" s="343"/>
      <c r="CTA160" s="343"/>
      <c r="CTB160" s="343"/>
      <c r="CTC160" s="343"/>
      <c r="CTD160" s="343"/>
      <c r="CTE160" s="343"/>
      <c r="CTF160" s="343"/>
      <c r="CTG160" s="343"/>
      <c r="CTH160" s="343"/>
      <c r="CTI160" s="343"/>
      <c r="CTJ160" s="343"/>
      <c r="CTL160" s="343"/>
      <c r="CTM160" s="343"/>
      <c r="CTN160" s="343"/>
      <c r="CTO160" s="343"/>
      <c r="CTP160" s="343"/>
      <c r="CTQ160" s="343"/>
      <c r="CTR160" s="343"/>
      <c r="CTS160" s="343"/>
      <c r="CTT160" s="343"/>
      <c r="CTU160" s="343"/>
      <c r="CTV160" s="343"/>
      <c r="CTW160" s="343"/>
      <c r="CTX160" s="343"/>
      <c r="CTY160" s="343"/>
      <c r="CTZ160" s="343"/>
      <c r="CUA160" s="343"/>
      <c r="CUB160" s="343"/>
      <c r="CUC160" s="343"/>
      <c r="CUD160" s="343"/>
      <c r="CUE160" s="343"/>
      <c r="CUF160" s="343"/>
      <c r="CUG160" s="343"/>
      <c r="CUH160" s="343"/>
      <c r="CUI160" s="343"/>
      <c r="CUJ160" s="343"/>
      <c r="CUK160" s="343"/>
      <c r="CUL160" s="343"/>
      <c r="CUM160" s="343"/>
      <c r="CUN160" s="343"/>
      <c r="CUO160" s="343"/>
      <c r="CUP160" s="343"/>
      <c r="CUQ160" s="343"/>
      <c r="CUR160" s="343"/>
      <c r="CUS160" s="343"/>
      <c r="CUT160" s="343"/>
      <c r="CUU160" s="343"/>
      <c r="CUV160" s="343"/>
      <c r="CUW160" s="343"/>
      <c r="CUX160" s="343"/>
      <c r="CUY160" s="343"/>
      <c r="CUZ160" s="343"/>
      <c r="CVA160" s="343"/>
      <c r="CVB160" s="343"/>
      <c r="CVC160" s="343"/>
      <c r="CVD160" s="343"/>
      <c r="CVE160" s="343"/>
      <c r="CVF160" s="343"/>
      <c r="CVG160" s="343"/>
      <c r="CVH160" s="343"/>
      <c r="CVI160" s="343"/>
      <c r="CVJ160" s="343"/>
      <c r="CVK160" s="343"/>
      <c r="CVL160" s="343"/>
      <c r="CVM160" s="343"/>
      <c r="CVN160" s="343"/>
      <c r="CVO160" s="343"/>
      <c r="CVP160" s="343"/>
      <c r="CVQ160" s="343"/>
      <c r="CVR160" s="343"/>
      <c r="CVS160" s="343"/>
      <c r="CVT160" s="343"/>
      <c r="CVU160" s="343"/>
      <c r="CVV160" s="343"/>
      <c r="CVW160" s="343"/>
      <c r="CVX160" s="343"/>
      <c r="CVY160" s="343"/>
      <c r="CVZ160" s="343"/>
      <c r="CWA160" s="343"/>
      <c r="CWB160" s="343"/>
      <c r="CWC160" s="343"/>
      <c r="CWD160" s="343"/>
      <c r="CWE160" s="343"/>
      <c r="CWF160" s="343"/>
      <c r="CWG160" s="343"/>
      <c r="CWH160" s="343"/>
      <c r="CWI160" s="343"/>
      <c r="CWJ160" s="343"/>
      <c r="CWK160" s="343"/>
      <c r="CWL160" s="343"/>
      <c r="CWM160" s="343"/>
      <c r="CWN160" s="343"/>
      <c r="CWO160" s="343"/>
      <c r="CWP160" s="343"/>
      <c r="CWQ160" s="343"/>
      <c r="CWR160" s="343"/>
      <c r="CWS160" s="343"/>
      <c r="CWT160" s="343"/>
      <c r="CWU160" s="343"/>
      <c r="CWV160" s="343"/>
      <c r="CWW160" s="343"/>
      <c r="CWX160" s="343"/>
      <c r="CWY160" s="343"/>
      <c r="CWZ160" s="343"/>
      <c r="CXA160" s="343"/>
      <c r="CXB160" s="343"/>
      <c r="CXC160" s="343"/>
      <c r="CXD160" s="343"/>
      <c r="CXE160" s="343"/>
      <c r="CXF160" s="343"/>
      <c r="CXG160" s="343"/>
      <c r="CXH160" s="343"/>
      <c r="CXI160" s="343"/>
      <c r="CXJ160" s="343"/>
      <c r="CXK160" s="343"/>
      <c r="CXL160" s="343"/>
      <c r="CXM160" s="343"/>
      <c r="CXN160" s="343"/>
      <c r="CXO160" s="343"/>
      <c r="CXP160" s="343"/>
      <c r="CXQ160" s="343"/>
      <c r="CXR160" s="343"/>
      <c r="CXS160" s="343"/>
      <c r="CXT160" s="343"/>
      <c r="CXU160" s="343"/>
      <c r="CXV160" s="343"/>
      <c r="CXW160" s="343"/>
      <c r="CXX160" s="343"/>
      <c r="CXY160" s="343"/>
      <c r="CXZ160" s="343"/>
      <c r="CYA160" s="343"/>
      <c r="CYB160" s="343"/>
      <c r="CYC160" s="343"/>
      <c r="CYD160" s="343"/>
      <c r="CYE160" s="343"/>
      <c r="CYF160" s="343"/>
      <c r="CYG160" s="343"/>
      <c r="CYH160" s="343"/>
      <c r="CYI160" s="343"/>
      <c r="CYJ160" s="343"/>
      <c r="CYK160" s="343"/>
      <c r="CYL160" s="343"/>
      <c r="CYM160" s="343"/>
      <c r="CYN160" s="343"/>
      <c r="CYO160" s="343"/>
      <c r="CYP160" s="343"/>
      <c r="CYQ160" s="343"/>
      <c r="CYR160" s="343"/>
      <c r="CYS160" s="343"/>
      <c r="CYT160" s="343"/>
      <c r="CYU160" s="343"/>
      <c r="CYV160" s="343"/>
      <c r="CYW160" s="343"/>
      <c r="CYX160" s="343"/>
      <c r="CYY160" s="343"/>
      <c r="CYZ160" s="343"/>
      <c r="CZA160" s="343"/>
      <c r="CZB160" s="343"/>
      <c r="CZC160" s="343"/>
      <c r="CZD160" s="343"/>
      <c r="CZE160" s="343"/>
      <c r="CZF160" s="343"/>
      <c r="CZG160" s="343"/>
      <c r="CZH160" s="343"/>
      <c r="CZI160" s="343"/>
      <c r="CZJ160" s="343"/>
      <c r="CZK160" s="343"/>
      <c r="CZL160" s="343"/>
      <c r="CZM160" s="343"/>
      <c r="CZN160" s="343"/>
      <c r="CZO160" s="343"/>
      <c r="CZP160" s="343"/>
      <c r="CZQ160" s="343"/>
      <c r="CZR160" s="343"/>
      <c r="CZS160" s="343"/>
      <c r="CZT160" s="343"/>
      <c r="CZU160" s="343"/>
      <c r="CZV160" s="343"/>
      <c r="CZW160" s="343"/>
      <c r="CZX160" s="343"/>
      <c r="CZY160" s="343"/>
      <c r="CZZ160" s="343"/>
      <c r="DAA160" s="343"/>
      <c r="DAB160" s="343"/>
      <c r="DAC160" s="343"/>
      <c r="DAD160" s="343"/>
      <c r="DAE160" s="343"/>
      <c r="DAF160" s="343"/>
      <c r="DAG160" s="343"/>
      <c r="DAH160" s="343"/>
      <c r="DAI160" s="343"/>
      <c r="DAJ160" s="343"/>
      <c r="DAK160" s="343"/>
      <c r="DAL160" s="343"/>
      <c r="DAM160" s="343"/>
      <c r="DAN160" s="343"/>
      <c r="DAO160" s="343"/>
      <c r="DAP160" s="343"/>
      <c r="DAQ160" s="343"/>
      <c r="DAR160" s="343"/>
      <c r="DAS160" s="343"/>
      <c r="DAT160" s="343"/>
      <c r="DAU160" s="343"/>
      <c r="DAV160" s="343"/>
      <c r="DAW160" s="343"/>
      <c r="DAX160" s="343"/>
      <c r="DAY160" s="343"/>
      <c r="DAZ160" s="343"/>
      <c r="DBA160" s="343"/>
      <c r="DBB160" s="343"/>
      <c r="DBC160" s="343"/>
      <c r="DBD160" s="343"/>
      <c r="DBE160" s="343"/>
      <c r="DBF160" s="343"/>
      <c r="DBG160" s="343"/>
      <c r="DBH160" s="343"/>
      <c r="DBI160" s="343"/>
      <c r="DBJ160" s="343"/>
      <c r="DBK160" s="343"/>
      <c r="DBL160" s="343"/>
      <c r="DBM160" s="343"/>
      <c r="DBN160" s="343"/>
      <c r="DBO160" s="343"/>
      <c r="DBP160" s="343"/>
      <c r="DBQ160" s="343"/>
      <c r="DBR160" s="343"/>
      <c r="DBS160" s="343"/>
      <c r="DBT160" s="343"/>
      <c r="DBU160" s="343"/>
      <c r="DBV160" s="343"/>
      <c r="DBW160" s="343"/>
      <c r="DBX160" s="343"/>
      <c r="DBY160" s="343"/>
      <c r="DBZ160" s="343"/>
      <c r="DCA160" s="343"/>
      <c r="DCB160" s="343"/>
      <c r="DCC160" s="343"/>
      <c r="DCD160" s="343"/>
      <c r="DCE160" s="343"/>
      <c r="DCF160" s="343"/>
      <c r="DCG160" s="343"/>
      <c r="DCH160" s="343"/>
      <c r="DCI160" s="343"/>
      <c r="DCJ160" s="343"/>
      <c r="DCK160" s="343"/>
      <c r="DCL160" s="343"/>
      <c r="DCM160" s="343"/>
      <c r="DCN160" s="343"/>
      <c r="DCO160" s="343"/>
      <c r="DCP160" s="343"/>
      <c r="DCQ160" s="343"/>
      <c r="DCR160" s="343"/>
      <c r="DCS160" s="343"/>
      <c r="DCT160" s="343"/>
      <c r="DCU160" s="343"/>
      <c r="DCV160" s="343"/>
      <c r="DCW160" s="343"/>
      <c r="DCX160" s="343"/>
      <c r="DCY160" s="343"/>
      <c r="DCZ160" s="343"/>
      <c r="DDA160" s="343"/>
      <c r="DDB160" s="343"/>
      <c r="DDC160" s="343"/>
      <c r="DDD160" s="343"/>
      <c r="DDE160" s="343"/>
      <c r="DDF160" s="343"/>
      <c r="DDH160" s="343"/>
      <c r="DDI160" s="343"/>
      <c r="DDJ160" s="343"/>
      <c r="DDK160" s="343"/>
      <c r="DDL160" s="343"/>
      <c r="DDM160" s="343"/>
      <c r="DDN160" s="343"/>
      <c r="DDO160" s="343"/>
      <c r="DDP160" s="343"/>
      <c r="DDQ160" s="343"/>
      <c r="DDR160" s="343"/>
      <c r="DDS160" s="343"/>
      <c r="DDT160" s="343"/>
      <c r="DDU160" s="343"/>
      <c r="DDV160" s="343"/>
      <c r="DDW160" s="343"/>
      <c r="DDX160" s="343"/>
      <c r="DDY160" s="343"/>
      <c r="DDZ160" s="343"/>
      <c r="DEA160" s="343"/>
      <c r="DEB160" s="343"/>
      <c r="DEC160" s="343"/>
      <c r="DED160" s="343"/>
      <c r="DEE160" s="343"/>
      <c r="DEF160" s="343"/>
      <c r="DEG160" s="343"/>
      <c r="DEH160" s="343"/>
      <c r="DEI160" s="343"/>
      <c r="DEJ160" s="343"/>
      <c r="DEK160" s="343"/>
      <c r="DEL160" s="343"/>
      <c r="DEM160" s="343"/>
      <c r="DEN160" s="343"/>
      <c r="DEO160" s="343"/>
      <c r="DEP160" s="343"/>
      <c r="DEQ160" s="343"/>
      <c r="DER160" s="343"/>
      <c r="DES160" s="343"/>
      <c r="DET160" s="343"/>
      <c r="DEU160" s="343"/>
      <c r="DEV160" s="343"/>
      <c r="DEW160" s="343"/>
      <c r="DEX160" s="343"/>
      <c r="DEY160" s="343"/>
      <c r="DEZ160" s="343"/>
      <c r="DFA160" s="343"/>
      <c r="DFB160" s="343"/>
      <c r="DFC160" s="343"/>
      <c r="DFD160" s="343"/>
      <c r="DFE160" s="343"/>
      <c r="DFF160" s="343"/>
      <c r="DFG160" s="343"/>
      <c r="DFH160" s="343"/>
      <c r="DFI160" s="343"/>
      <c r="DFJ160" s="343"/>
      <c r="DFK160" s="343"/>
      <c r="DFL160" s="343"/>
      <c r="DFM160" s="343"/>
      <c r="DFN160" s="343"/>
      <c r="DFO160" s="343"/>
      <c r="DFP160" s="343"/>
      <c r="DFQ160" s="343"/>
      <c r="DFR160" s="343"/>
      <c r="DFS160" s="343"/>
      <c r="DFT160" s="343"/>
      <c r="DFU160" s="343"/>
      <c r="DFV160" s="343"/>
      <c r="DFW160" s="343"/>
      <c r="DFX160" s="343"/>
      <c r="DFY160" s="343"/>
      <c r="DFZ160" s="343"/>
      <c r="DGA160" s="343"/>
      <c r="DGB160" s="343"/>
      <c r="DGC160" s="343"/>
      <c r="DGD160" s="343"/>
      <c r="DGE160" s="343"/>
      <c r="DGF160" s="343"/>
      <c r="DGG160" s="343"/>
      <c r="DGH160" s="343"/>
      <c r="DGI160" s="343"/>
      <c r="DGJ160" s="343"/>
      <c r="DGK160" s="343"/>
      <c r="DGL160" s="343"/>
      <c r="DGM160" s="343"/>
      <c r="DGN160" s="343"/>
      <c r="DGO160" s="343"/>
      <c r="DGP160" s="343"/>
      <c r="DGQ160" s="343"/>
      <c r="DGR160" s="343"/>
      <c r="DGS160" s="343"/>
      <c r="DGT160" s="343"/>
      <c r="DGU160" s="343"/>
      <c r="DGV160" s="343"/>
      <c r="DGW160" s="343"/>
      <c r="DGX160" s="343"/>
      <c r="DGY160" s="343"/>
      <c r="DGZ160" s="343"/>
      <c r="DHA160" s="343"/>
      <c r="DHB160" s="343"/>
      <c r="DHC160" s="343"/>
      <c r="DHD160" s="343"/>
      <c r="DHE160" s="343"/>
      <c r="DHF160" s="343"/>
      <c r="DHG160" s="343"/>
      <c r="DHH160" s="343"/>
      <c r="DHI160" s="343"/>
      <c r="DHJ160" s="343"/>
      <c r="DHK160" s="343"/>
      <c r="DHL160" s="343"/>
      <c r="DHM160" s="343"/>
      <c r="DHN160" s="343"/>
      <c r="DHO160" s="343"/>
      <c r="DHP160" s="343"/>
      <c r="DHQ160" s="343"/>
      <c r="DHR160" s="343"/>
      <c r="DHS160" s="343"/>
      <c r="DHT160" s="343"/>
      <c r="DHU160" s="343"/>
      <c r="DHV160" s="343"/>
      <c r="DHW160" s="343"/>
      <c r="DHX160" s="343"/>
      <c r="DHY160" s="343"/>
      <c r="DHZ160" s="343"/>
      <c r="DIA160" s="343"/>
      <c r="DIB160" s="343"/>
      <c r="DIC160" s="343"/>
      <c r="DID160" s="343"/>
      <c r="DIE160" s="343"/>
      <c r="DIF160" s="343"/>
      <c r="DIG160" s="343"/>
      <c r="DIH160" s="343"/>
      <c r="DII160" s="343"/>
      <c r="DIJ160" s="343"/>
      <c r="DIK160" s="343"/>
      <c r="DIL160" s="343"/>
      <c r="DIM160" s="343"/>
      <c r="DIN160" s="343"/>
      <c r="DIO160" s="343"/>
      <c r="DIP160" s="343"/>
      <c r="DIQ160" s="343"/>
      <c r="DIR160" s="343"/>
      <c r="DIS160" s="343"/>
      <c r="DIT160" s="343"/>
      <c r="DIU160" s="343"/>
      <c r="DIV160" s="343"/>
      <c r="DIW160" s="343"/>
      <c r="DIX160" s="343"/>
      <c r="DIY160" s="343"/>
      <c r="DIZ160" s="343"/>
      <c r="DJA160" s="343"/>
      <c r="DJB160" s="343"/>
      <c r="DJC160" s="343"/>
      <c r="DJD160" s="343"/>
      <c r="DJE160" s="343"/>
      <c r="DJF160" s="343"/>
      <c r="DJG160" s="343"/>
      <c r="DJH160" s="343"/>
      <c r="DJI160" s="343"/>
      <c r="DJJ160" s="343"/>
      <c r="DJK160" s="343"/>
      <c r="DJL160" s="343"/>
      <c r="DJM160" s="343"/>
      <c r="DJN160" s="343"/>
      <c r="DJO160" s="343"/>
      <c r="DJP160" s="343"/>
      <c r="DJQ160" s="343"/>
      <c r="DJR160" s="343"/>
      <c r="DJS160" s="343"/>
      <c r="DJT160" s="343"/>
      <c r="DJU160" s="343"/>
      <c r="DJV160" s="343"/>
      <c r="DJW160" s="343"/>
      <c r="DJX160" s="343"/>
      <c r="DJY160" s="343"/>
      <c r="DJZ160" s="343"/>
      <c r="DKA160" s="343"/>
      <c r="DKB160" s="343"/>
      <c r="DKC160" s="343"/>
      <c r="DKD160" s="343"/>
      <c r="DKE160" s="343"/>
      <c r="DKF160" s="343"/>
      <c r="DKG160" s="343"/>
      <c r="DKH160" s="343"/>
      <c r="DKI160" s="343"/>
      <c r="DKJ160" s="343"/>
      <c r="DKK160" s="343"/>
      <c r="DKL160" s="343"/>
      <c r="DKM160" s="343"/>
      <c r="DKN160" s="343"/>
      <c r="DKO160" s="343"/>
      <c r="DKP160" s="343"/>
      <c r="DKQ160" s="343"/>
      <c r="DKR160" s="343"/>
      <c r="DKS160" s="343"/>
      <c r="DKT160" s="343"/>
      <c r="DKU160" s="343"/>
      <c r="DKV160" s="343"/>
      <c r="DKW160" s="343"/>
      <c r="DKX160" s="343"/>
      <c r="DKY160" s="343"/>
      <c r="DKZ160" s="343"/>
      <c r="DLA160" s="343"/>
      <c r="DLB160" s="343"/>
      <c r="DLC160" s="343"/>
      <c r="DLD160" s="343"/>
      <c r="DLE160" s="343"/>
      <c r="DLF160" s="343"/>
      <c r="DLG160" s="343"/>
      <c r="DLH160" s="343"/>
      <c r="DLI160" s="343"/>
      <c r="DLJ160" s="343"/>
      <c r="DLK160" s="343"/>
      <c r="DLL160" s="343"/>
      <c r="DLM160" s="343"/>
      <c r="DLN160" s="343"/>
      <c r="DLO160" s="343"/>
      <c r="DLP160" s="343"/>
      <c r="DLQ160" s="343"/>
      <c r="DLR160" s="343"/>
      <c r="DLS160" s="343"/>
      <c r="DLT160" s="343"/>
      <c r="DLU160" s="343"/>
      <c r="DLV160" s="343"/>
      <c r="DLW160" s="343"/>
      <c r="DLX160" s="343"/>
      <c r="DLY160" s="343"/>
      <c r="DLZ160" s="343"/>
      <c r="DMA160" s="343"/>
      <c r="DMB160" s="343"/>
      <c r="DMC160" s="343"/>
      <c r="DMD160" s="343"/>
      <c r="DME160" s="343"/>
      <c r="DMF160" s="343"/>
      <c r="DMG160" s="343"/>
      <c r="DMH160" s="343"/>
      <c r="DMI160" s="343"/>
      <c r="DMJ160" s="343"/>
      <c r="DMK160" s="343"/>
      <c r="DML160" s="343"/>
      <c r="DMM160" s="343"/>
      <c r="DMN160" s="343"/>
      <c r="DMO160" s="343"/>
      <c r="DMP160" s="343"/>
      <c r="DMQ160" s="343"/>
      <c r="DMR160" s="343"/>
      <c r="DMS160" s="343"/>
      <c r="DMT160" s="343"/>
      <c r="DMU160" s="343"/>
      <c r="DMV160" s="343"/>
      <c r="DMW160" s="343"/>
      <c r="DMX160" s="343"/>
      <c r="DMY160" s="343"/>
      <c r="DMZ160" s="343"/>
      <c r="DNA160" s="343"/>
      <c r="DNB160" s="343"/>
      <c r="DND160" s="343"/>
      <c r="DNE160" s="343"/>
      <c r="DNF160" s="343"/>
      <c r="DNG160" s="343"/>
      <c r="DNH160" s="343"/>
      <c r="DNI160" s="343"/>
      <c r="DNJ160" s="343"/>
      <c r="DNK160" s="343"/>
      <c r="DNL160" s="343"/>
      <c r="DNM160" s="343"/>
      <c r="DNN160" s="343"/>
      <c r="DNO160" s="343"/>
      <c r="DNP160" s="343"/>
      <c r="DNQ160" s="343"/>
      <c r="DNR160" s="343"/>
      <c r="DNS160" s="343"/>
      <c r="DNT160" s="343"/>
      <c r="DNU160" s="343"/>
      <c r="DNV160" s="343"/>
      <c r="DNW160" s="343"/>
      <c r="DNX160" s="343"/>
      <c r="DNY160" s="343"/>
      <c r="DNZ160" s="343"/>
      <c r="DOA160" s="343"/>
      <c r="DOB160" s="343"/>
      <c r="DOC160" s="343"/>
      <c r="DOD160" s="343"/>
      <c r="DOE160" s="343"/>
      <c r="DOF160" s="343"/>
      <c r="DOG160" s="343"/>
      <c r="DOH160" s="343"/>
      <c r="DOI160" s="343"/>
      <c r="DOJ160" s="343"/>
      <c r="DOK160" s="343"/>
      <c r="DOL160" s="343"/>
      <c r="DOM160" s="343"/>
      <c r="DON160" s="343"/>
      <c r="DOO160" s="343"/>
      <c r="DOP160" s="343"/>
      <c r="DOQ160" s="343"/>
      <c r="DOR160" s="343"/>
      <c r="DOS160" s="343"/>
      <c r="DOT160" s="343"/>
      <c r="DOU160" s="343"/>
      <c r="DOV160" s="343"/>
      <c r="DOW160" s="343"/>
      <c r="DOX160" s="343"/>
      <c r="DOY160" s="343"/>
      <c r="DOZ160" s="343"/>
      <c r="DPA160" s="343"/>
      <c r="DPB160" s="343"/>
      <c r="DPC160" s="343"/>
      <c r="DPD160" s="343"/>
      <c r="DPE160" s="343"/>
      <c r="DPF160" s="343"/>
      <c r="DPG160" s="343"/>
      <c r="DPH160" s="343"/>
      <c r="DPI160" s="343"/>
      <c r="DPJ160" s="343"/>
      <c r="DPK160" s="343"/>
      <c r="DPL160" s="343"/>
      <c r="DPM160" s="343"/>
      <c r="DPN160" s="343"/>
      <c r="DPO160" s="343"/>
      <c r="DPP160" s="343"/>
      <c r="DPQ160" s="343"/>
      <c r="DPR160" s="343"/>
      <c r="DPS160" s="343"/>
      <c r="DPT160" s="343"/>
      <c r="DPU160" s="343"/>
      <c r="DPV160" s="343"/>
      <c r="DPW160" s="343"/>
      <c r="DPX160" s="343"/>
      <c r="DPY160" s="343"/>
      <c r="DPZ160" s="343"/>
      <c r="DQA160" s="343"/>
      <c r="DQB160" s="343"/>
      <c r="DQC160" s="343"/>
      <c r="DQD160" s="343"/>
      <c r="DQE160" s="343"/>
      <c r="DQF160" s="343"/>
      <c r="DQG160" s="343"/>
      <c r="DQH160" s="343"/>
      <c r="DQI160" s="343"/>
      <c r="DQJ160" s="343"/>
      <c r="DQK160" s="343"/>
      <c r="DQL160" s="343"/>
      <c r="DQM160" s="343"/>
      <c r="DQN160" s="343"/>
      <c r="DQO160" s="343"/>
      <c r="DQP160" s="343"/>
      <c r="DQQ160" s="343"/>
      <c r="DQR160" s="343"/>
      <c r="DQS160" s="343"/>
      <c r="DQT160" s="343"/>
      <c r="DQU160" s="343"/>
      <c r="DQV160" s="343"/>
      <c r="DQW160" s="343"/>
      <c r="DQX160" s="343"/>
      <c r="DQY160" s="343"/>
      <c r="DQZ160" s="343"/>
      <c r="DRA160" s="343"/>
      <c r="DRB160" s="343"/>
      <c r="DRC160" s="343"/>
      <c r="DRD160" s="343"/>
      <c r="DRE160" s="343"/>
      <c r="DRF160" s="343"/>
      <c r="DRG160" s="343"/>
      <c r="DRH160" s="343"/>
      <c r="DRI160" s="343"/>
      <c r="DRJ160" s="343"/>
      <c r="DRK160" s="343"/>
      <c r="DRL160" s="343"/>
      <c r="DRM160" s="343"/>
      <c r="DRN160" s="343"/>
      <c r="DRO160" s="343"/>
      <c r="DRP160" s="343"/>
      <c r="DRQ160" s="343"/>
      <c r="DRR160" s="343"/>
      <c r="DRS160" s="343"/>
      <c r="DRT160" s="343"/>
      <c r="DRU160" s="343"/>
      <c r="DRV160" s="343"/>
      <c r="DRW160" s="343"/>
      <c r="DRX160" s="343"/>
      <c r="DRY160" s="343"/>
      <c r="DRZ160" s="343"/>
      <c r="DSA160" s="343"/>
      <c r="DSB160" s="343"/>
      <c r="DSC160" s="343"/>
      <c r="DSD160" s="343"/>
      <c r="DSE160" s="343"/>
      <c r="DSF160" s="343"/>
      <c r="DSG160" s="343"/>
      <c r="DSH160" s="343"/>
      <c r="DSI160" s="343"/>
      <c r="DSJ160" s="343"/>
      <c r="DSK160" s="343"/>
      <c r="DSL160" s="343"/>
      <c r="DSM160" s="343"/>
      <c r="DSN160" s="343"/>
      <c r="DSO160" s="343"/>
      <c r="DSP160" s="343"/>
      <c r="DSQ160" s="343"/>
      <c r="DSR160" s="343"/>
      <c r="DSS160" s="343"/>
      <c r="DST160" s="343"/>
      <c r="DSU160" s="343"/>
      <c r="DSV160" s="343"/>
      <c r="DSW160" s="343"/>
      <c r="DSX160" s="343"/>
      <c r="DSY160" s="343"/>
      <c r="DSZ160" s="343"/>
      <c r="DTA160" s="343"/>
      <c r="DTB160" s="343"/>
      <c r="DTC160" s="343"/>
      <c r="DTD160" s="343"/>
      <c r="DTE160" s="343"/>
      <c r="DTF160" s="343"/>
      <c r="DTG160" s="343"/>
      <c r="DTH160" s="343"/>
      <c r="DTI160" s="343"/>
      <c r="DTJ160" s="343"/>
      <c r="DTK160" s="343"/>
      <c r="DTL160" s="343"/>
      <c r="DTM160" s="343"/>
      <c r="DTN160" s="343"/>
      <c r="DTO160" s="343"/>
      <c r="DTP160" s="343"/>
      <c r="DTQ160" s="343"/>
      <c r="DTR160" s="343"/>
      <c r="DTS160" s="343"/>
      <c r="DTT160" s="343"/>
      <c r="DTU160" s="343"/>
      <c r="DTV160" s="343"/>
      <c r="DTW160" s="343"/>
      <c r="DTX160" s="343"/>
      <c r="DTY160" s="343"/>
      <c r="DTZ160" s="343"/>
      <c r="DUA160" s="343"/>
      <c r="DUB160" s="343"/>
      <c r="DUC160" s="343"/>
      <c r="DUD160" s="343"/>
      <c r="DUE160" s="343"/>
      <c r="DUF160" s="343"/>
      <c r="DUG160" s="343"/>
      <c r="DUH160" s="343"/>
      <c r="DUI160" s="343"/>
      <c r="DUJ160" s="343"/>
      <c r="DUK160" s="343"/>
      <c r="DUL160" s="343"/>
      <c r="DUM160" s="343"/>
      <c r="DUN160" s="343"/>
      <c r="DUO160" s="343"/>
      <c r="DUP160" s="343"/>
      <c r="DUQ160" s="343"/>
      <c r="DUR160" s="343"/>
      <c r="DUS160" s="343"/>
      <c r="DUT160" s="343"/>
      <c r="DUU160" s="343"/>
      <c r="DUV160" s="343"/>
      <c r="DUW160" s="343"/>
      <c r="DUX160" s="343"/>
      <c r="DUY160" s="343"/>
      <c r="DUZ160" s="343"/>
      <c r="DVA160" s="343"/>
      <c r="DVB160" s="343"/>
      <c r="DVC160" s="343"/>
      <c r="DVD160" s="343"/>
      <c r="DVE160" s="343"/>
      <c r="DVF160" s="343"/>
      <c r="DVG160" s="343"/>
      <c r="DVH160" s="343"/>
      <c r="DVI160" s="343"/>
      <c r="DVJ160" s="343"/>
      <c r="DVK160" s="343"/>
      <c r="DVL160" s="343"/>
      <c r="DVM160" s="343"/>
      <c r="DVN160" s="343"/>
      <c r="DVO160" s="343"/>
      <c r="DVP160" s="343"/>
      <c r="DVQ160" s="343"/>
      <c r="DVR160" s="343"/>
      <c r="DVS160" s="343"/>
      <c r="DVT160" s="343"/>
      <c r="DVU160" s="343"/>
      <c r="DVV160" s="343"/>
      <c r="DVW160" s="343"/>
      <c r="DVX160" s="343"/>
      <c r="DVY160" s="343"/>
      <c r="DVZ160" s="343"/>
      <c r="DWA160" s="343"/>
      <c r="DWB160" s="343"/>
      <c r="DWC160" s="343"/>
      <c r="DWD160" s="343"/>
      <c r="DWE160" s="343"/>
      <c r="DWF160" s="343"/>
      <c r="DWG160" s="343"/>
      <c r="DWH160" s="343"/>
      <c r="DWI160" s="343"/>
      <c r="DWJ160" s="343"/>
      <c r="DWK160" s="343"/>
      <c r="DWL160" s="343"/>
      <c r="DWM160" s="343"/>
      <c r="DWN160" s="343"/>
      <c r="DWO160" s="343"/>
      <c r="DWP160" s="343"/>
      <c r="DWQ160" s="343"/>
      <c r="DWR160" s="343"/>
      <c r="DWS160" s="343"/>
      <c r="DWT160" s="343"/>
      <c r="DWU160" s="343"/>
      <c r="DWV160" s="343"/>
      <c r="DWW160" s="343"/>
      <c r="DWX160" s="343"/>
      <c r="DWZ160" s="343"/>
      <c r="DXA160" s="343"/>
      <c r="DXB160" s="343"/>
      <c r="DXC160" s="343"/>
      <c r="DXD160" s="343"/>
      <c r="DXE160" s="343"/>
      <c r="DXF160" s="343"/>
      <c r="DXG160" s="343"/>
      <c r="DXH160" s="343"/>
      <c r="DXI160" s="343"/>
      <c r="DXJ160" s="343"/>
      <c r="DXK160" s="343"/>
      <c r="DXL160" s="343"/>
      <c r="DXM160" s="343"/>
      <c r="DXN160" s="343"/>
      <c r="DXO160" s="343"/>
      <c r="DXP160" s="343"/>
      <c r="DXQ160" s="343"/>
      <c r="DXR160" s="343"/>
      <c r="DXS160" s="343"/>
      <c r="DXT160" s="343"/>
      <c r="DXU160" s="343"/>
      <c r="DXV160" s="343"/>
      <c r="DXW160" s="343"/>
      <c r="DXX160" s="343"/>
      <c r="DXY160" s="343"/>
      <c r="DXZ160" s="343"/>
      <c r="DYA160" s="343"/>
      <c r="DYB160" s="343"/>
      <c r="DYC160" s="343"/>
      <c r="DYD160" s="343"/>
      <c r="DYE160" s="343"/>
      <c r="DYF160" s="343"/>
      <c r="DYG160" s="343"/>
      <c r="DYH160" s="343"/>
      <c r="DYI160" s="343"/>
      <c r="DYJ160" s="343"/>
      <c r="DYK160" s="343"/>
      <c r="DYL160" s="343"/>
      <c r="DYM160" s="343"/>
      <c r="DYN160" s="343"/>
      <c r="DYO160" s="343"/>
      <c r="DYP160" s="343"/>
      <c r="DYQ160" s="343"/>
      <c r="DYR160" s="343"/>
      <c r="DYS160" s="343"/>
      <c r="DYT160" s="343"/>
      <c r="DYU160" s="343"/>
      <c r="DYV160" s="343"/>
      <c r="DYW160" s="343"/>
      <c r="DYX160" s="343"/>
      <c r="DYY160" s="343"/>
      <c r="DYZ160" s="343"/>
      <c r="DZA160" s="343"/>
      <c r="DZB160" s="343"/>
      <c r="DZC160" s="343"/>
      <c r="DZD160" s="343"/>
      <c r="DZE160" s="343"/>
      <c r="DZF160" s="343"/>
      <c r="DZG160" s="343"/>
      <c r="DZH160" s="343"/>
      <c r="DZI160" s="343"/>
      <c r="DZJ160" s="343"/>
      <c r="DZK160" s="343"/>
      <c r="DZL160" s="343"/>
      <c r="DZM160" s="343"/>
      <c r="DZN160" s="343"/>
      <c r="DZO160" s="343"/>
      <c r="DZP160" s="343"/>
      <c r="DZQ160" s="343"/>
      <c r="DZR160" s="343"/>
      <c r="DZS160" s="343"/>
      <c r="DZT160" s="343"/>
      <c r="DZU160" s="343"/>
      <c r="DZV160" s="343"/>
      <c r="DZW160" s="343"/>
      <c r="DZX160" s="343"/>
      <c r="DZY160" s="343"/>
      <c r="DZZ160" s="343"/>
      <c r="EAA160" s="343"/>
      <c r="EAB160" s="343"/>
      <c r="EAC160" s="343"/>
      <c r="EAD160" s="343"/>
      <c r="EAE160" s="343"/>
      <c r="EAF160" s="343"/>
      <c r="EAG160" s="343"/>
      <c r="EAH160" s="343"/>
      <c r="EAI160" s="343"/>
      <c r="EAJ160" s="343"/>
      <c r="EAK160" s="343"/>
      <c r="EAL160" s="343"/>
      <c r="EAM160" s="343"/>
      <c r="EAN160" s="343"/>
      <c r="EAO160" s="343"/>
      <c r="EAP160" s="343"/>
      <c r="EAQ160" s="343"/>
      <c r="EAR160" s="343"/>
      <c r="EAS160" s="343"/>
      <c r="EAT160" s="343"/>
      <c r="EAU160" s="343"/>
      <c r="EAV160" s="343"/>
      <c r="EAW160" s="343"/>
      <c r="EAX160" s="343"/>
      <c r="EAY160" s="343"/>
      <c r="EAZ160" s="343"/>
      <c r="EBA160" s="343"/>
      <c r="EBB160" s="343"/>
      <c r="EBC160" s="343"/>
      <c r="EBD160" s="343"/>
      <c r="EBE160" s="343"/>
      <c r="EBF160" s="343"/>
      <c r="EBG160" s="343"/>
      <c r="EBH160" s="343"/>
      <c r="EBI160" s="343"/>
      <c r="EBJ160" s="343"/>
      <c r="EBK160" s="343"/>
      <c r="EBL160" s="343"/>
      <c r="EBM160" s="343"/>
      <c r="EBN160" s="343"/>
      <c r="EBO160" s="343"/>
      <c r="EBP160" s="343"/>
      <c r="EBQ160" s="343"/>
      <c r="EBR160" s="343"/>
      <c r="EBS160" s="343"/>
      <c r="EBT160" s="343"/>
      <c r="EBU160" s="343"/>
      <c r="EBV160" s="343"/>
      <c r="EBW160" s="343"/>
      <c r="EBX160" s="343"/>
      <c r="EBY160" s="343"/>
      <c r="EBZ160" s="343"/>
      <c r="ECA160" s="343"/>
      <c r="ECB160" s="343"/>
      <c r="ECC160" s="343"/>
      <c r="ECD160" s="343"/>
      <c r="ECE160" s="343"/>
      <c r="ECF160" s="343"/>
      <c r="ECG160" s="343"/>
      <c r="ECH160" s="343"/>
      <c r="ECI160" s="343"/>
      <c r="ECJ160" s="343"/>
      <c r="ECK160" s="343"/>
      <c r="ECL160" s="343"/>
      <c r="ECM160" s="343"/>
      <c r="ECN160" s="343"/>
      <c r="ECO160" s="343"/>
      <c r="ECP160" s="343"/>
      <c r="ECQ160" s="343"/>
      <c r="ECR160" s="343"/>
      <c r="ECS160" s="343"/>
      <c r="ECT160" s="343"/>
      <c r="ECU160" s="343"/>
      <c r="ECV160" s="343"/>
      <c r="ECW160" s="343"/>
      <c r="ECX160" s="343"/>
      <c r="ECY160" s="343"/>
      <c r="ECZ160" s="343"/>
      <c r="EDA160" s="343"/>
      <c r="EDB160" s="343"/>
      <c r="EDC160" s="343"/>
      <c r="EDD160" s="343"/>
      <c r="EDE160" s="343"/>
      <c r="EDF160" s="343"/>
      <c r="EDG160" s="343"/>
      <c r="EDH160" s="343"/>
      <c r="EDI160" s="343"/>
      <c r="EDJ160" s="343"/>
      <c r="EDK160" s="343"/>
      <c r="EDL160" s="343"/>
      <c r="EDM160" s="343"/>
      <c r="EDN160" s="343"/>
      <c r="EDO160" s="343"/>
      <c r="EDP160" s="343"/>
      <c r="EDQ160" s="343"/>
      <c r="EDR160" s="343"/>
      <c r="EDS160" s="343"/>
      <c r="EDT160" s="343"/>
      <c r="EDU160" s="343"/>
      <c r="EDV160" s="343"/>
      <c r="EDW160" s="343"/>
      <c r="EDX160" s="343"/>
      <c r="EDY160" s="343"/>
      <c r="EDZ160" s="343"/>
      <c r="EEA160" s="343"/>
      <c r="EEB160" s="343"/>
      <c r="EEC160" s="343"/>
      <c r="EED160" s="343"/>
      <c r="EEE160" s="343"/>
      <c r="EEF160" s="343"/>
      <c r="EEG160" s="343"/>
      <c r="EEH160" s="343"/>
      <c r="EEI160" s="343"/>
      <c r="EEJ160" s="343"/>
      <c r="EEK160" s="343"/>
      <c r="EEL160" s="343"/>
      <c r="EEM160" s="343"/>
      <c r="EEN160" s="343"/>
      <c r="EEO160" s="343"/>
      <c r="EEP160" s="343"/>
      <c r="EEQ160" s="343"/>
      <c r="EER160" s="343"/>
      <c r="EES160" s="343"/>
      <c r="EET160" s="343"/>
      <c r="EEU160" s="343"/>
      <c r="EEV160" s="343"/>
      <c r="EEW160" s="343"/>
      <c r="EEX160" s="343"/>
      <c r="EEY160" s="343"/>
      <c r="EEZ160" s="343"/>
      <c r="EFA160" s="343"/>
      <c r="EFB160" s="343"/>
      <c r="EFC160" s="343"/>
      <c r="EFD160" s="343"/>
      <c r="EFE160" s="343"/>
      <c r="EFF160" s="343"/>
      <c r="EFG160" s="343"/>
      <c r="EFH160" s="343"/>
      <c r="EFI160" s="343"/>
      <c r="EFJ160" s="343"/>
      <c r="EFK160" s="343"/>
      <c r="EFL160" s="343"/>
      <c r="EFM160" s="343"/>
      <c r="EFN160" s="343"/>
      <c r="EFO160" s="343"/>
      <c r="EFP160" s="343"/>
      <c r="EFQ160" s="343"/>
      <c r="EFR160" s="343"/>
      <c r="EFS160" s="343"/>
      <c r="EFT160" s="343"/>
      <c r="EFU160" s="343"/>
      <c r="EFV160" s="343"/>
      <c r="EFW160" s="343"/>
      <c r="EFX160" s="343"/>
      <c r="EFY160" s="343"/>
      <c r="EFZ160" s="343"/>
      <c r="EGA160" s="343"/>
      <c r="EGB160" s="343"/>
      <c r="EGC160" s="343"/>
      <c r="EGD160" s="343"/>
      <c r="EGE160" s="343"/>
      <c r="EGF160" s="343"/>
      <c r="EGG160" s="343"/>
      <c r="EGH160" s="343"/>
      <c r="EGI160" s="343"/>
      <c r="EGJ160" s="343"/>
      <c r="EGK160" s="343"/>
      <c r="EGL160" s="343"/>
      <c r="EGM160" s="343"/>
      <c r="EGN160" s="343"/>
      <c r="EGO160" s="343"/>
      <c r="EGP160" s="343"/>
      <c r="EGQ160" s="343"/>
      <c r="EGR160" s="343"/>
      <c r="EGS160" s="343"/>
      <c r="EGT160" s="343"/>
      <c r="EGV160" s="343"/>
      <c r="EGW160" s="343"/>
      <c r="EGX160" s="343"/>
      <c r="EGY160" s="343"/>
      <c r="EGZ160" s="343"/>
      <c r="EHA160" s="343"/>
      <c r="EHB160" s="343"/>
      <c r="EHC160" s="343"/>
      <c r="EHD160" s="343"/>
      <c r="EHE160" s="343"/>
      <c r="EHF160" s="343"/>
      <c r="EHG160" s="343"/>
      <c r="EHH160" s="343"/>
      <c r="EHI160" s="343"/>
      <c r="EHJ160" s="343"/>
      <c r="EHK160" s="343"/>
      <c r="EHL160" s="343"/>
      <c r="EHM160" s="343"/>
      <c r="EHN160" s="343"/>
      <c r="EHO160" s="343"/>
      <c r="EHP160" s="343"/>
      <c r="EHQ160" s="343"/>
      <c r="EHR160" s="343"/>
      <c r="EHS160" s="343"/>
      <c r="EHT160" s="343"/>
      <c r="EHU160" s="343"/>
      <c r="EHV160" s="343"/>
      <c r="EHW160" s="343"/>
      <c r="EHX160" s="343"/>
      <c r="EHY160" s="343"/>
      <c r="EHZ160" s="343"/>
      <c r="EIA160" s="343"/>
      <c r="EIB160" s="343"/>
      <c r="EIC160" s="343"/>
      <c r="EID160" s="343"/>
      <c r="EIE160" s="343"/>
      <c r="EIF160" s="343"/>
      <c r="EIG160" s="343"/>
      <c r="EIH160" s="343"/>
      <c r="EII160" s="343"/>
      <c r="EIJ160" s="343"/>
      <c r="EIK160" s="343"/>
      <c r="EIL160" s="343"/>
      <c r="EIM160" s="343"/>
      <c r="EIN160" s="343"/>
      <c r="EIO160" s="343"/>
      <c r="EIP160" s="343"/>
      <c r="EIQ160" s="343"/>
      <c r="EIR160" s="343"/>
      <c r="EIS160" s="343"/>
      <c r="EIT160" s="343"/>
      <c r="EIU160" s="343"/>
      <c r="EIV160" s="343"/>
      <c r="EIW160" s="343"/>
      <c r="EIX160" s="343"/>
      <c r="EIY160" s="343"/>
      <c r="EIZ160" s="343"/>
      <c r="EJA160" s="343"/>
      <c r="EJB160" s="343"/>
      <c r="EJC160" s="343"/>
      <c r="EJD160" s="343"/>
      <c r="EJE160" s="343"/>
      <c r="EJF160" s="343"/>
      <c r="EJG160" s="343"/>
      <c r="EJH160" s="343"/>
      <c r="EJI160" s="343"/>
      <c r="EJJ160" s="343"/>
      <c r="EJK160" s="343"/>
      <c r="EJL160" s="343"/>
      <c r="EJM160" s="343"/>
      <c r="EJN160" s="343"/>
      <c r="EJO160" s="343"/>
      <c r="EJP160" s="343"/>
      <c r="EJQ160" s="343"/>
      <c r="EJR160" s="343"/>
      <c r="EJS160" s="343"/>
      <c r="EJT160" s="343"/>
      <c r="EJU160" s="343"/>
      <c r="EJV160" s="343"/>
      <c r="EJW160" s="343"/>
      <c r="EJX160" s="343"/>
      <c r="EJY160" s="343"/>
      <c r="EJZ160" s="343"/>
      <c r="EKA160" s="343"/>
      <c r="EKB160" s="343"/>
      <c r="EKC160" s="343"/>
      <c r="EKD160" s="343"/>
      <c r="EKE160" s="343"/>
      <c r="EKF160" s="343"/>
      <c r="EKG160" s="343"/>
      <c r="EKH160" s="343"/>
      <c r="EKI160" s="343"/>
      <c r="EKJ160" s="343"/>
      <c r="EKK160" s="343"/>
      <c r="EKL160" s="343"/>
      <c r="EKM160" s="343"/>
      <c r="EKN160" s="343"/>
      <c r="EKO160" s="343"/>
      <c r="EKP160" s="343"/>
      <c r="EKQ160" s="343"/>
      <c r="EKR160" s="343"/>
      <c r="EKS160" s="343"/>
      <c r="EKT160" s="343"/>
      <c r="EKU160" s="343"/>
      <c r="EKV160" s="343"/>
      <c r="EKW160" s="343"/>
      <c r="EKX160" s="343"/>
      <c r="EKY160" s="343"/>
      <c r="EKZ160" s="343"/>
      <c r="ELA160" s="343"/>
      <c r="ELB160" s="343"/>
      <c r="ELC160" s="343"/>
      <c r="ELD160" s="343"/>
      <c r="ELE160" s="343"/>
      <c r="ELF160" s="343"/>
      <c r="ELG160" s="343"/>
      <c r="ELH160" s="343"/>
      <c r="ELI160" s="343"/>
      <c r="ELJ160" s="343"/>
      <c r="ELK160" s="343"/>
      <c r="ELL160" s="343"/>
      <c r="ELM160" s="343"/>
      <c r="ELN160" s="343"/>
      <c r="ELO160" s="343"/>
      <c r="ELP160" s="343"/>
      <c r="ELQ160" s="343"/>
      <c r="ELR160" s="343"/>
      <c r="ELS160" s="343"/>
      <c r="ELT160" s="343"/>
      <c r="ELU160" s="343"/>
      <c r="ELV160" s="343"/>
      <c r="ELW160" s="343"/>
      <c r="ELX160" s="343"/>
      <c r="ELY160" s="343"/>
      <c r="ELZ160" s="343"/>
      <c r="EMA160" s="343"/>
      <c r="EMB160" s="343"/>
      <c r="EMC160" s="343"/>
      <c r="EMD160" s="343"/>
      <c r="EME160" s="343"/>
      <c r="EMF160" s="343"/>
      <c r="EMG160" s="343"/>
      <c r="EMH160" s="343"/>
      <c r="EMI160" s="343"/>
      <c r="EMJ160" s="343"/>
      <c r="EMK160" s="343"/>
      <c r="EML160" s="343"/>
      <c r="EMM160" s="343"/>
      <c r="EMN160" s="343"/>
      <c r="EMO160" s="343"/>
      <c r="EMP160" s="343"/>
      <c r="EMQ160" s="343"/>
      <c r="EMR160" s="343"/>
      <c r="EMS160" s="343"/>
      <c r="EMT160" s="343"/>
      <c r="EMU160" s="343"/>
      <c r="EMV160" s="343"/>
      <c r="EMW160" s="343"/>
      <c r="EMX160" s="343"/>
      <c r="EMY160" s="343"/>
      <c r="EMZ160" s="343"/>
      <c r="ENA160" s="343"/>
      <c r="ENB160" s="343"/>
      <c r="ENC160" s="343"/>
      <c r="END160" s="343"/>
      <c r="ENE160" s="343"/>
      <c r="ENF160" s="343"/>
      <c r="ENG160" s="343"/>
      <c r="ENH160" s="343"/>
      <c r="ENI160" s="343"/>
      <c r="ENJ160" s="343"/>
      <c r="ENK160" s="343"/>
      <c r="ENL160" s="343"/>
      <c r="ENM160" s="343"/>
      <c r="ENN160" s="343"/>
      <c r="ENO160" s="343"/>
      <c r="ENP160" s="343"/>
      <c r="ENQ160" s="343"/>
      <c r="ENR160" s="343"/>
      <c r="ENS160" s="343"/>
      <c r="ENT160" s="343"/>
      <c r="ENU160" s="343"/>
      <c r="ENV160" s="343"/>
      <c r="ENW160" s="343"/>
      <c r="ENX160" s="343"/>
      <c r="ENY160" s="343"/>
      <c r="ENZ160" s="343"/>
      <c r="EOA160" s="343"/>
      <c r="EOB160" s="343"/>
      <c r="EOC160" s="343"/>
      <c r="EOD160" s="343"/>
      <c r="EOE160" s="343"/>
      <c r="EOF160" s="343"/>
      <c r="EOG160" s="343"/>
      <c r="EOH160" s="343"/>
      <c r="EOI160" s="343"/>
      <c r="EOJ160" s="343"/>
      <c r="EOK160" s="343"/>
      <c r="EOL160" s="343"/>
      <c r="EOM160" s="343"/>
      <c r="EON160" s="343"/>
      <c r="EOO160" s="343"/>
      <c r="EOP160" s="343"/>
      <c r="EOQ160" s="343"/>
      <c r="EOR160" s="343"/>
      <c r="EOS160" s="343"/>
      <c r="EOT160" s="343"/>
      <c r="EOU160" s="343"/>
      <c r="EOV160" s="343"/>
      <c r="EOW160" s="343"/>
      <c r="EOX160" s="343"/>
      <c r="EOY160" s="343"/>
      <c r="EOZ160" s="343"/>
      <c r="EPA160" s="343"/>
      <c r="EPB160" s="343"/>
      <c r="EPC160" s="343"/>
      <c r="EPD160" s="343"/>
      <c r="EPE160" s="343"/>
      <c r="EPF160" s="343"/>
      <c r="EPG160" s="343"/>
      <c r="EPH160" s="343"/>
      <c r="EPI160" s="343"/>
      <c r="EPJ160" s="343"/>
      <c r="EPK160" s="343"/>
      <c r="EPL160" s="343"/>
      <c r="EPM160" s="343"/>
      <c r="EPN160" s="343"/>
      <c r="EPO160" s="343"/>
      <c r="EPP160" s="343"/>
      <c r="EPQ160" s="343"/>
      <c r="EPR160" s="343"/>
      <c r="EPS160" s="343"/>
      <c r="EPT160" s="343"/>
      <c r="EPU160" s="343"/>
      <c r="EPV160" s="343"/>
      <c r="EPW160" s="343"/>
      <c r="EPX160" s="343"/>
      <c r="EPY160" s="343"/>
      <c r="EPZ160" s="343"/>
      <c r="EQA160" s="343"/>
      <c r="EQB160" s="343"/>
      <c r="EQC160" s="343"/>
      <c r="EQD160" s="343"/>
      <c r="EQE160" s="343"/>
      <c r="EQF160" s="343"/>
      <c r="EQG160" s="343"/>
      <c r="EQH160" s="343"/>
      <c r="EQI160" s="343"/>
      <c r="EQJ160" s="343"/>
      <c r="EQK160" s="343"/>
      <c r="EQL160" s="343"/>
      <c r="EQM160" s="343"/>
      <c r="EQN160" s="343"/>
      <c r="EQO160" s="343"/>
      <c r="EQP160" s="343"/>
      <c r="EQR160" s="343"/>
      <c r="EQS160" s="343"/>
      <c r="EQT160" s="343"/>
      <c r="EQU160" s="343"/>
      <c r="EQV160" s="343"/>
      <c r="EQW160" s="343"/>
      <c r="EQX160" s="343"/>
      <c r="EQY160" s="343"/>
      <c r="EQZ160" s="343"/>
      <c r="ERA160" s="343"/>
      <c r="ERB160" s="343"/>
      <c r="ERC160" s="343"/>
      <c r="ERD160" s="343"/>
      <c r="ERE160" s="343"/>
      <c r="ERF160" s="343"/>
      <c r="ERG160" s="343"/>
      <c r="ERH160" s="343"/>
      <c r="ERI160" s="343"/>
      <c r="ERJ160" s="343"/>
      <c r="ERK160" s="343"/>
      <c r="ERL160" s="343"/>
      <c r="ERM160" s="343"/>
      <c r="ERN160" s="343"/>
      <c r="ERO160" s="343"/>
      <c r="ERP160" s="343"/>
      <c r="ERQ160" s="343"/>
      <c r="ERR160" s="343"/>
      <c r="ERS160" s="343"/>
      <c r="ERT160" s="343"/>
      <c r="ERU160" s="343"/>
      <c r="ERV160" s="343"/>
      <c r="ERW160" s="343"/>
      <c r="ERX160" s="343"/>
      <c r="ERY160" s="343"/>
      <c r="ERZ160" s="343"/>
      <c r="ESA160" s="343"/>
      <c r="ESB160" s="343"/>
      <c r="ESC160" s="343"/>
      <c r="ESD160" s="343"/>
      <c r="ESE160" s="343"/>
      <c r="ESF160" s="343"/>
      <c r="ESG160" s="343"/>
      <c r="ESH160" s="343"/>
      <c r="ESI160" s="343"/>
      <c r="ESJ160" s="343"/>
      <c r="ESK160" s="343"/>
      <c r="ESL160" s="343"/>
      <c r="ESM160" s="343"/>
      <c r="ESN160" s="343"/>
      <c r="ESO160" s="343"/>
      <c r="ESP160" s="343"/>
      <c r="ESQ160" s="343"/>
      <c r="ESR160" s="343"/>
      <c r="ESS160" s="343"/>
      <c r="EST160" s="343"/>
      <c r="ESU160" s="343"/>
      <c r="ESV160" s="343"/>
      <c r="ESW160" s="343"/>
      <c r="ESX160" s="343"/>
      <c r="ESY160" s="343"/>
      <c r="ESZ160" s="343"/>
      <c r="ETA160" s="343"/>
      <c r="ETB160" s="343"/>
      <c r="ETC160" s="343"/>
      <c r="ETD160" s="343"/>
      <c r="ETE160" s="343"/>
      <c r="ETF160" s="343"/>
      <c r="ETG160" s="343"/>
      <c r="ETH160" s="343"/>
      <c r="ETI160" s="343"/>
      <c r="ETJ160" s="343"/>
      <c r="ETK160" s="343"/>
      <c r="ETL160" s="343"/>
      <c r="ETM160" s="343"/>
      <c r="ETN160" s="343"/>
      <c r="ETO160" s="343"/>
      <c r="ETP160" s="343"/>
      <c r="ETQ160" s="343"/>
      <c r="ETR160" s="343"/>
      <c r="ETS160" s="343"/>
      <c r="ETT160" s="343"/>
      <c r="ETU160" s="343"/>
      <c r="ETV160" s="343"/>
      <c r="ETW160" s="343"/>
      <c r="ETX160" s="343"/>
      <c r="ETY160" s="343"/>
      <c r="ETZ160" s="343"/>
      <c r="EUA160" s="343"/>
      <c r="EUB160" s="343"/>
      <c r="EUC160" s="343"/>
      <c r="EUD160" s="343"/>
      <c r="EUE160" s="343"/>
      <c r="EUF160" s="343"/>
      <c r="EUG160" s="343"/>
      <c r="EUH160" s="343"/>
      <c r="EUI160" s="343"/>
      <c r="EUJ160" s="343"/>
      <c r="EUK160" s="343"/>
      <c r="EUL160" s="343"/>
      <c r="EUM160" s="343"/>
      <c r="EUN160" s="343"/>
      <c r="EUO160" s="343"/>
      <c r="EUP160" s="343"/>
      <c r="EUQ160" s="343"/>
      <c r="EUR160" s="343"/>
      <c r="EUS160" s="343"/>
      <c r="EUT160" s="343"/>
      <c r="EUU160" s="343"/>
      <c r="EUV160" s="343"/>
      <c r="EUW160" s="343"/>
      <c r="EUX160" s="343"/>
      <c r="EUY160" s="343"/>
      <c r="EUZ160" s="343"/>
      <c r="EVA160" s="343"/>
      <c r="EVB160" s="343"/>
      <c r="EVC160" s="343"/>
      <c r="EVD160" s="343"/>
      <c r="EVE160" s="343"/>
      <c r="EVF160" s="343"/>
      <c r="EVG160" s="343"/>
      <c r="EVH160" s="343"/>
      <c r="EVI160" s="343"/>
      <c r="EVJ160" s="343"/>
      <c r="EVK160" s="343"/>
      <c r="EVL160" s="343"/>
      <c r="EVM160" s="343"/>
      <c r="EVN160" s="343"/>
      <c r="EVO160" s="343"/>
      <c r="EVP160" s="343"/>
      <c r="EVQ160" s="343"/>
      <c r="EVR160" s="343"/>
      <c r="EVS160" s="343"/>
      <c r="EVT160" s="343"/>
      <c r="EVU160" s="343"/>
      <c r="EVV160" s="343"/>
      <c r="EVW160" s="343"/>
      <c r="EVX160" s="343"/>
      <c r="EVY160" s="343"/>
      <c r="EVZ160" s="343"/>
      <c r="EWA160" s="343"/>
      <c r="EWB160" s="343"/>
      <c r="EWC160" s="343"/>
      <c r="EWD160" s="343"/>
      <c r="EWE160" s="343"/>
      <c r="EWF160" s="343"/>
      <c r="EWG160" s="343"/>
      <c r="EWH160" s="343"/>
      <c r="EWI160" s="343"/>
      <c r="EWJ160" s="343"/>
      <c r="EWK160" s="343"/>
      <c r="EWL160" s="343"/>
      <c r="EWM160" s="343"/>
      <c r="EWN160" s="343"/>
      <c r="EWO160" s="343"/>
      <c r="EWP160" s="343"/>
      <c r="EWQ160" s="343"/>
      <c r="EWR160" s="343"/>
      <c r="EWS160" s="343"/>
      <c r="EWT160" s="343"/>
      <c r="EWU160" s="343"/>
      <c r="EWV160" s="343"/>
      <c r="EWW160" s="343"/>
      <c r="EWX160" s="343"/>
      <c r="EWY160" s="343"/>
      <c r="EWZ160" s="343"/>
      <c r="EXA160" s="343"/>
      <c r="EXB160" s="343"/>
      <c r="EXC160" s="343"/>
      <c r="EXD160" s="343"/>
      <c r="EXE160" s="343"/>
      <c r="EXF160" s="343"/>
      <c r="EXG160" s="343"/>
      <c r="EXH160" s="343"/>
      <c r="EXI160" s="343"/>
      <c r="EXJ160" s="343"/>
      <c r="EXK160" s="343"/>
      <c r="EXL160" s="343"/>
      <c r="EXM160" s="343"/>
      <c r="EXN160" s="343"/>
      <c r="EXO160" s="343"/>
      <c r="EXP160" s="343"/>
      <c r="EXQ160" s="343"/>
      <c r="EXR160" s="343"/>
      <c r="EXS160" s="343"/>
      <c r="EXT160" s="343"/>
      <c r="EXU160" s="343"/>
      <c r="EXV160" s="343"/>
      <c r="EXW160" s="343"/>
      <c r="EXX160" s="343"/>
      <c r="EXY160" s="343"/>
      <c r="EXZ160" s="343"/>
      <c r="EYA160" s="343"/>
      <c r="EYB160" s="343"/>
      <c r="EYC160" s="343"/>
      <c r="EYD160" s="343"/>
      <c r="EYE160" s="343"/>
      <c r="EYF160" s="343"/>
      <c r="EYG160" s="343"/>
      <c r="EYH160" s="343"/>
      <c r="EYI160" s="343"/>
      <c r="EYJ160" s="343"/>
      <c r="EYK160" s="343"/>
      <c r="EYL160" s="343"/>
      <c r="EYM160" s="343"/>
      <c r="EYN160" s="343"/>
      <c r="EYO160" s="343"/>
      <c r="EYP160" s="343"/>
      <c r="EYQ160" s="343"/>
      <c r="EYR160" s="343"/>
      <c r="EYS160" s="343"/>
      <c r="EYT160" s="343"/>
      <c r="EYU160" s="343"/>
      <c r="EYV160" s="343"/>
      <c r="EYW160" s="343"/>
      <c r="EYX160" s="343"/>
      <c r="EYY160" s="343"/>
      <c r="EYZ160" s="343"/>
      <c r="EZA160" s="343"/>
      <c r="EZB160" s="343"/>
      <c r="EZC160" s="343"/>
      <c r="EZD160" s="343"/>
      <c r="EZE160" s="343"/>
      <c r="EZF160" s="343"/>
      <c r="EZG160" s="343"/>
      <c r="EZH160" s="343"/>
      <c r="EZI160" s="343"/>
      <c r="EZJ160" s="343"/>
      <c r="EZK160" s="343"/>
      <c r="EZL160" s="343"/>
      <c r="EZM160" s="343"/>
      <c r="EZN160" s="343"/>
      <c r="EZO160" s="343"/>
      <c r="EZP160" s="343"/>
      <c r="EZQ160" s="343"/>
      <c r="EZR160" s="343"/>
      <c r="EZS160" s="343"/>
      <c r="EZT160" s="343"/>
      <c r="EZU160" s="343"/>
      <c r="EZV160" s="343"/>
      <c r="EZW160" s="343"/>
      <c r="EZX160" s="343"/>
      <c r="EZY160" s="343"/>
      <c r="EZZ160" s="343"/>
      <c r="FAA160" s="343"/>
      <c r="FAB160" s="343"/>
      <c r="FAC160" s="343"/>
      <c r="FAD160" s="343"/>
      <c r="FAE160" s="343"/>
      <c r="FAF160" s="343"/>
      <c r="FAG160" s="343"/>
      <c r="FAH160" s="343"/>
      <c r="FAI160" s="343"/>
      <c r="FAJ160" s="343"/>
      <c r="FAK160" s="343"/>
      <c r="FAL160" s="343"/>
      <c r="FAN160" s="343"/>
      <c r="FAO160" s="343"/>
      <c r="FAP160" s="343"/>
      <c r="FAQ160" s="343"/>
      <c r="FAR160" s="343"/>
      <c r="FAS160" s="343"/>
      <c r="FAT160" s="343"/>
      <c r="FAU160" s="343"/>
      <c r="FAV160" s="343"/>
      <c r="FAW160" s="343"/>
      <c r="FAX160" s="343"/>
      <c r="FAY160" s="343"/>
      <c r="FAZ160" s="343"/>
      <c r="FBA160" s="343"/>
      <c r="FBB160" s="343"/>
      <c r="FBC160" s="343"/>
      <c r="FBD160" s="343"/>
      <c r="FBE160" s="343"/>
      <c r="FBF160" s="343"/>
      <c r="FBG160" s="343"/>
      <c r="FBH160" s="343"/>
      <c r="FBI160" s="343"/>
      <c r="FBJ160" s="343"/>
      <c r="FBK160" s="343"/>
      <c r="FBL160" s="343"/>
      <c r="FBM160" s="343"/>
      <c r="FBN160" s="343"/>
      <c r="FBO160" s="343"/>
      <c r="FBP160" s="343"/>
      <c r="FBQ160" s="343"/>
      <c r="FBR160" s="343"/>
      <c r="FBS160" s="343"/>
      <c r="FBT160" s="343"/>
      <c r="FBU160" s="343"/>
      <c r="FBV160" s="343"/>
      <c r="FBW160" s="343"/>
      <c r="FBX160" s="343"/>
      <c r="FBY160" s="343"/>
      <c r="FBZ160" s="343"/>
      <c r="FCA160" s="343"/>
      <c r="FCB160" s="343"/>
      <c r="FCC160" s="343"/>
      <c r="FCD160" s="343"/>
      <c r="FCE160" s="343"/>
      <c r="FCF160" s="343"/>
      <c r="FCG160" s="343"/>
      <c r="FCH160" s="343"/>
      <c r="FCI160" s="343"/>
      <c r="FCJ160" s="343"/>
      <c r="FCK160" s="343"/>
      <c r="FCL160" s="343"/>
      <c r="FCM160" s="343"/>
      <c r="FCN160" s="343"/>
      <c r="FCO160" s="343"/>
      <c r="FCP160" s="343"/>
      <c r="FCQ160" s="343"/>
      <c r="FCR160" s="343"/>
      <c r="FCS160" s="343"/>
      <c r="FCT160" s="343"/>
      <c r="FCU160" s="343"/>
      <c r="FCV160" s="343"/>
      <c r="FCW160" s="343"/>
      <c r="FCX160" s="343"/>
      <c r="FCY160" s="343"/>
      <c r="FCZ160" s="343"/>
      <c r="FDA160" s="343"/>
      <c r="FDB160" s="343"/>
      <c r="FDC160" s="343"/>
      <c r="FDD160" s="343"/>
      <c r="FDE160" s="343"/>
      <c r="FDF160" s="343"/>
      <c r="FDG160" s="343"/>
      <c r="FDH160" s="343"/>
      <c r="FDI160" s="343"/>
      <c r="FDJ160" s="343"/>
      <c r="FDK160" s="343"/>
      <c r="FDL160" s="343"/>
      <c r="FDM160" s="343"/>
      <c r="FDN160" s="343"/>
      <c r="FDO160" s="343"/>
      <c r="FDP160" s="343"/>
      <c r="FDQ160" s="343"/>
      <c r="FDR160" s="343"/>
      <c r="FDS160" s="343"/>
      <c r="FDT160" s="343"/>
      <c r="FDU160" s="343"/>
      <c r="FDV160" s="343"/>
      <c r="FDW160" s="343"/>
      <c r="FDX160" s="343"/>
      <c r="FDY160" s="343"/>
      <c r="FDZ160" s="343"/>
      <c r="FEA160" s="343"/>
      <c r="FEB160" s="343"/>
      <c r="FEC160" s="343"/>
      <c r="FED160" s="343"/>
      <c r="FEE160" s="343"/>
      <c r="FEF160" s="343"/>
      <c r="FEG160" s="343"/>
      <c r="FEH160" s="343"/>
      <c r="FEI160" s="343"/>
      <c r="FEJ160" s="343"/>
      <c r="FEK160" s="343"/>
      <c r="FEL160" s="343"/>
      <c r="FEM160" s="343"/>
      <c r="FEN160" s="343"/>
      <c r="FEO160" s="343"/>
      <c r="FEP160" s="343"/>
      <c r="FEQ160" s="343"/>
      <c r="FER160" s="343"/>
      <c r="FES160" s="343"/>
      <c r="FET160" s="343"/>
      <c r="FEU160" s="343"/>
      <c r="FEV160" s="343"/>
      <c r="FEW160" s="343"/>
      <c r="FEX160" s="343"/>
      <c r="FEY160" s="343"/>
      <c r="FEZ160" s="343"/>
      <c r="FFA160" s="343"/>
      <c r="FFB160" s="343"/>
      <c r="FFC160" s="343"/>
      <c r="FFD160" s="343"/>
      <c r="FFE160" s="343"/>
      <c r="FFF160" s="343"/>
      <c r="FFG160" s="343"/>
      <c r="FFH160" s="343"/>
      <c r="FFI160" s="343"/>
      <c r="FFJ160" s="343"/>
      <c r="FFK160" s="343"/>
      <c r="FFL160" s="343"/>
      <c r="FFM160" s="343"/>
      <c r="FFN160" s="343"/>
      <c r="FFO160" s="343"/>
      <c r="FFP160" s="343"/>
      <c r="FFQ160" s="343"/>
      <c r="FFR160" s="343"/>
      <c r="FFS160" s="343"/>
      <c r="FFT160" s="343"/>
      <c r="FFU160" s="343"/>
      <c r="FFV160" s="343"/>
      <c r="FFW160" s="343"/>
      <c r="FFX160" s="343"/>
      <c r="FFY160" s="343"/>
      <c r="FFZ160" s="343"/>
      <c r="FGA160" s="343"/>
      <c r="FGB160" s="343"/>
      <c r="FGC160" s="343"/>
      <c r="FGD160" s="343"/>
      <c r="FGE160" s="343"/>
      <c r="FGF160" s="343"/>
      <c r="FGG160" s="343"/>
      <c r="FGH160" s="343"/>
      <c r="FGI160" s="343"/>
      <c r="FGJ160" s="343"/>
      <c r="FGK160" s="343"/>
      <c r="FGL160" s="343"/>
      <c r="FGM160" s="343"/>
      <c r="FGN160" s="343"/>
      <c r="FGO160" s="343"/>
      <c r="FGP160" s="343"/>
      <c r="FGQ160" s="343"/>
      <c r="FGR160" s="343"/>
      <c r="FGS160" s="343"/>
      <c r="FGT160" s="343"/>
      <c r="FGU160" s="343"/>
      <c r="FGV160" s="343"/>
      <c r="FGW160" s="343"/>
      <c r="FGX160" s="343"/>
      <c r="FGY160" s="343"/>
      <c r="FGZ160" s="343"/>
      <c r="FHA160" s="343"/>
      <c r="FHB160" s="343"/>
      <c r="FHC160" s="343"/>
      <c r="FHD160" s="343"/>
      <c r="FHE160" s="343"/>
      <c r="FHF160" s="343"/>
      <c r="FHG160" s="343"/>
      <c r="FHH160" s="343"/>
      <c r="FHI160" s="343"/>
      <c r="FHJ160" s="343"/>
      <c r="FHK160" s="343"/>
      <c r="FHL160" s="343"/>
      <c r="FHM160" s="343"/>
      <c r="FHN160" s="343"/>
      <c r="FHO160" s="343"/>
      <c r="FHP160" s="343"/>
      <c r="FHQ160" s="343"/>
      <c r="FHR160" s="343"/>
      <c r="FHS160" s="343"/>
      <c r="FHT160" s="343"/>
      <c r="FHU160" s="343"/>
      <c r="FHV160" s="343"/>
      <c r="FHW160" s="343"/>
      <c r="FHX160" s="343"/>
      <c r="FHY160" s="343"/>
      <c r="FHZ160" s="343"/>
      <c r="FIA160" s="343"/>
      <c r="FIB160" s="343"/>
      <c r="FIC160" s="343"/>
      <c r="FID160" s="343"/>
      <c r="FIE160" s="343"/>
      <c r="FIF160" s="343"/>
      <c r="FIG160" s="343"/>
      <c r="FIH160" s="343"/>
      <c r="FII160" s="343"/>
      <c r="FIJ160" s="343"/>
      <c r="FIK160" s="343"/>
      <c r="FIL160" s="343"/>
      <c r="FIM160" s="343"/>
      <c r="FIN160" s="343"/>
      <c r="FIO160" s="343"/>
      <c r="FIP160" s="343"/>
      <c r="FIQ160" s="343"/>
      <c r="FIR160" s="343"/>
      <c r="FIS160" s="343"/>
      <c r="FIT160" s="343"/>
      <c r="FIU160" s="343"/>
      <c r="FIV160" s="343"/>
      <c r="FIW160" s="343"/>
      <c r="FIX160" s="343"/>
      <c r="FIY160" s="343"/>
      <c r="FIZ160" s="343"/>
      <c r="FJA160" s="343"/>
      <c r="FJB160" s="343"/>
      <c r="FJC160" s="343"/>
      <c r="FJD160" s="343"/>
      <c r="FJE160" s="343"/>
      <c r="FJF160" s="343"/>
      <c r="FJG160" s="343"/>
      <c r="FJH160" s="343"/>
      <c r="FJI160" s="343"/>
      <c r="FJJ160" s="343"/>
      <c r="FJK160" s="343"/>
      <c r="FJL160" s="343"/>
      <c r="FJM160" s="343"/>
      <c r="FJN160" s="343"/>
      <c r="FJO160" s="343"/>
      <c r="FJP160" s="343"/>
      <c r="FJQ160" s="343"/>
      <c r="FJR160" s="343"/>
      <c r="FJS160" s="343"/>
      <c r="FJT160" s="343"/>
      <c r="FJU160" s="343"/>
      <c r="FJV160" s="343"/>
      <c r="FJW160" s="343"/>
      <c r="FJX160" s="343"/>
      <c r="FJY160" s="343"/>
      <c r="FJZ160" s="343"/>
      <c r="FKA160" s="343"/>
      <c r="FKB160" s="343"/>
      <c r="FKC160" s="343"/>
      <c r="FKD160" s="343"/>
      <c r="FKE160" s="343"/>
      <c r="FKF160" s="343"/>
      <c r="FKG160" s="343"/>
      <c r="FKH160" s="343"/>
      <c r="FKJ160" s="343"/>
      <c r="FKK160" s="343"/>
      <c r="FKL160" s="343"/>
      <c r="FKM160" s="343"/>
      <c r="FKN160" s="343"/>
      <c r="FKO160" s="343"/>
      <c r="FKP160" s="343"/>
      <c r="FKQ160" s="343"/>
      <c r="FKR160" s="343"/>
      <c r="FKS160" s="343"/>
      <c r="FKT160" s="343"/>
      <c r="FKU160" s="343"/>
      <c r="FKV160" s="343"/>
      <c r="FKW160" s="343"/>
      <c r="FKX160" s="343"/>
      <c r="FKY160" s="343"/>
      <c r="FKZ160" s="343"/>
      <c r="FLA160" s="343"/>
      <c r="FLB160" s="343"/>
      <c r="FLC160" s="343"/>
      <c r="FLD160" s="343"/>
      <c r="FLE160" s="343"/>
      <c r="FLF160" s="343"/>
      <c r="FLG160" s="343"/>
      <c r="FLH160" s="343"/>
      <c r="FLI160" s="343"/>
      <c r="FLJ160" s="343"/>
      <c r="FLK160" s="343"/>
      <c r="FLL160" s="343"/>
      <c r="FLM160" s="343"/>
      <c r="FLN160" s="343"/>
      <c r="FLO160" s="343"/>
      <c r="FLP160" s="343"/>
      <c r="FLQ160" s="343"/>
      <c r="FLR160" s="343"/>
      <c r="FLS160" s="343"/>
      <c r="FLT160" s="343"/>
      <c r="FLU160" s="343"/>
      <c r="FLV160" s="343"/>
      <c r="FLW160" s="343"/>
      <c r="FLX160" s="343"/>
      <c r="FLY160" s="343"/>
      <c r="FLZ160" s="343"/>
      <c r="FMA160" s="343"/>
      <c r="FMB160" s="343"/>
      <c r="FMC160" s="343"/>
      <c r="FMD160" s="343"/>
      <c r="FME160" s="343"/>
      <c r="FMF160" s="343"/>
      <c r="FMG160" s="343"/>
      <c r="FMH160" s="343"/>
      <c r="FMI160" s="343"/>
      <c r="FMJ160" s="343"/>
      <c r="FMK160" s="343"/>
      <c r="FML160" s="343"/>
      <c r="FMM160" s="343"/>
      <c r="FMN160" s="343"/>
      <c r="FMO160" s="343"/>
      <c r="FMP160" s="343"/>
      <c r="FMQ160" s="343"/>
      <c r="FMR160" s="343"/>
      <c r="FMS160" s="343"/>
      <c r="FMT160" s="343"/>
      <c r="FMU160" s="343"/>
      <c r="FMV160" s="343"/>
      <c r="FMW160" s="343"/>
      <c r="FMX160" s="343"/>
      <c r="FMY160" s="343"/>
      <c r="FMZ160" s="343"/>
      <c r="FNA160" s="343"/>
      <c r="FNB160" s="343"/>
      <c r="FNC160" s="343"/>
      <c r="FND160" s="343"/>
      <c r="FNE160" s="343"/>
      <c r="FNF160" s="343"/>
      <c r="FNG160" s="343"/>
      <c r="FNH160" s="343"/>
      <c r="FNI160" s="343"/>
      <c r="FNJ160" s="343"/>
      <c r="FNK160" s="343"/>
      <c r="FNL160" s="343"/>
      <c r="FNM160" s="343"/>
      <c r="FNN160" s="343"/>
      <c r="FNO160" s="343"/>
      <c r="FNP160" s="343"/>
      <c r="FNQ160" s="343"/>
      <c r="FNR160" s="343"/>
      <c r="FNS160" s="343"/>
      <c r="FNT160" s="343"/>
      <c r="FNU160" s="343"/>
      <c r="FNV160" s="343"/>
      <c r="FNW160" s="343"/>
      <c r="FNX160" s="343"/>
      <c r="FNY160" s="343"/>
      <c r="FNZ160" s="343"/>
      <c r="FOA160" s="343"/>
      <c r="FOB160" s="343"/>
      <c r="FOC160" s="343"/>
      <c r="FOD160" s="343"/>
      <c r="FOE160" s="343"/>
      <c r="FOF160" s="343"/>
      <c r="FOG160" s="343"/>
      <c r="FOH160" s="343"/>
      <c r="FOI160" s="343"/>
      <c r="FOJ160" s="343"/>
      <c r="FOK160" s="343"/>
      <c r="FOL160" s="343"/>
      <c r="FOM160" s="343"/>
      <c r="FON160" s="343"/>
      <c r="FOO160" s="343"/>
      <c r="FOP160" s="343"/>
      <c r="FOQ160" s="343"/>
      <c r="FOR160" s="343"/>
      <c r="FOS160" s="343"/>
      <c r="FOT160" s="343"/>
      <c r="FOU160" s="343"/>
      <c r="FOV160" s="343"/>
      <c r="FOW160" s="343"/>
      <c r="FOX160" s="343"/>
      <c r="FOY160" s="343"/>
      <c r="FOZ160" s="343"/>
      <c r="FPA160" s="343"/>
      <c r="FPB160" s="343"/>
      <c r="FPC160" s="343"/>
      <c r="FPD160" s="343"/>
      <c r="FPE160" s="343"/>
      <c r="FPF160" s="343"/>
      <c r="FPG160" s="343"/>
      <c r="FPH160" s="343"/>
      <c r="FPI160" s="343"/>
      <c r="FPJ160" s="343"/>
      <c r="FPK160" s="343"/>
      <c r="FPL160" s="343"/>
      <c r="FPM160" s="343"/>
      <c r="FPN160" s="343"/>
      <c r="FPO160" s="343"/>
      <c r="FPP160" s="343"/>
      <c r="FPQ160" s="343"/>
      <c r="FPR160" s="343"/>
      <c r="FPS160" s="343"/>
      <c r="FPT160" s="343"/>
      <c r="FPU160" s="343"/>
      <c r="FPV160" s="343"/>
      <c r="FPW160" s="343"/>
      <c r="FPX160" s="343"/>
      <c r="FPY160" s="343"/>
      <c r="FPZ160" s="343"/>
      <c r="FQA160" s="343"/>
      <c r="FQB160" s="343"/>
      <c r="FQC160" s="343"/>
      <c r="FQD160" s="343"/>
      <c r="FQE160" s="343"/>
      <c r="FQF160" s="343"/>
      <c r="FQG160" s="343"/>
      <c r="FQH160" s="343"/>
      <c r="FQI160" s="343"/>
      <c r="FQJ160" s="343"/>
      <c r="FQK160" s="343"/>
      <c r="FQL160" s="343"/>
      <c r="FQM160" s="343"/>
      <c r="FQN160" s="343"/>
      <c r="FQO160" s="343"/>
      <c r="FQP160" s="343"/>
      <c r="FQQ160" s="343"/>
      <c r="FQR160" s="343"/>
      <c r="FQS160" s="343"/>
      <c r="FQT160" s="343"/>
      <c r="FQU160" s="343"/>
      <c r="FQV160" s="343"/>
      <c r="FQW160" s="343"/>
      <c r="FQX160" s="343"/>
      <c r="FQY160" s="343"/>
      <c r="FQZ160" s="343"/>
      <c r="FRA160" s="343"/>
      <c r="FRB160" s="343"/>
      <c r="FRC160" s="343"/>
      <c r="FRD160" s="343"/>
      <c r="FRE160" s="343"/>
      <c r="FRF160" s="343"/>
      <c r="FRG160" s="343"/>
      <c r="FRH160" s="343"/>
      <c r="FRI160" s="343"/>
      <c r="FRJ160" s="343"/>
      <c r="FRK160" s="343"/>
      <c r="FRL160" s="343"/>
      <c r="FRM160" s="343"/>
      <c r="FRN160" s="343"/>
      <c r="FRO160" s="343"/>
      <c r="FRP160" s="343"/>
      <c r="FRQ160" s="343"/>
      <c r="FRR160" s="343"/>
      <c r="FRS160" s="343"/>
      <c r="FRT160" s="343"/>
      <c r="FRU160" s="343"/>
      <c r="FRV160" s="343"/>
      <c r="FRW160" s="343"/>
      <c r="FRX160" s="343"/>
      <c r="FRY160" s="343"/>
      <c r="FRZ160" s="343"/>
      <c r="FSA160" s="343"/>
      <c r="FSB160" s="343"/>
      <c r="FSC160" s="343"/>
      <c r="FSD160" s="343"/>
      <c r="FSE160" s="343"/>
      <c r="FSF160" s="343"/>
      <c r="FSG160" s="343"/>
      <c r="FSH160" s="343"/>
      <c r="FSI160" s="343"/>
      <c r="FSJ160" s="343"/>
      <c r="FSK160" s="343"/>
      <c r="FSL160" s="343"/>
      <c r="FSM160" s="343"/>
      <c r="FSN160" s="343"/>
      <c r="FSO160" s="343"/>
      <c r="FSP160" s="343"/>
      <c r="FSQ160" s="343"/>
      <c r="FSR160" s="343"/>
      <c r="FSS160" s="343"/>
      <c r="FST160" s="343"/>
      <c r="FSU160" s="343"/>
      <c r="FSV160" s="343"/>
      <c r="FSW160" s="343"/>
      <c r="FSX160" s="343"/>
      <c r="FSY160" s="343"/>
      <c r="FSZ160" s="343"/>
      <c r="FTA160" s="343"/>
      <c r="FTB160" s="343"/>
      <c r="FTC160" s="343"/>
      <c r="FTD160" s="343"/>
      <c r="FTE160" s="343"/>
      <c r="FTF160" s="343"/>
      <c r="FTG160" s="343"/>
      <c r="FTH160" s="343"/>
      <c r="FTI160" s="343"/>
      <c r="FTJ160" s="343"/>
      <c r="FTK160" s="343"/>
      <c r="FTL160" s="343"/>
      <c r="FTM160" s="343"/>
      <c r="FTN160" s="343"/>
      <c r="FTO160" s="343"/>
      <c r="FTP160" s="343"/>
      <c r="FTQ160" s="343"/>
      <c r="FTR160" s="343"/>
      <c r="FTS160" s="343"/>
      <c r="FTT160" s="343"/>
      <c r="FTU160" s="343"/>
      <c r="FTV160" s="343"/>
      <c r="FTW160" s="343"/>
      <c r="FTX160" s="343"/>
      <c r="FTY160" s="343"/>
      <c r="FTZ160" s="343"/>
      <c r="FUA160" s="343"/>
      <c r="FUB160" s="343"/>
      <c r="FUC160" s="343"/>
      <c r="FUD160" s="343"/>
      <c r="FUF160" s="343"/>
      <c r="FUG160" s="343"/>
      <c r="FUH160" s="343"/>
      <c r="FUI160" s="343"/>
      <c r="FUJ160" s="343"/>
      <c r="FUK160" s="343"/>
      <c r="FUL160" s="343"/>
      <c r="FUM160" s="343"/>
      <c r="FUN160" s="343"/>
      <c r="FUO160" s="343"/>
      <c r="FUP160" s="343"/>
      <c r="FUQ160" s="343"/>
      <c r="FUR160" s="343"/>
      <c r="FUS160" s="343"/>
      <c r="FUT160" s="343"/>
      <c r="FUU160" s="343"/>
      <c r="FUV160" s="343"/>
      <c r="FUW160" s="343"/>
      <c r="FUX160" s="343"/>
      <c r="FUY160" s="343"/>
      <c r="FUZ160" s="343"/>
      <c r="FVA160" s="343"/>
      <c r="FVB160" s="343"/>
      <c r="FVC160" s="343"/>
      <c r="FVD160" s="343"/>
      <c r="FVE160" s="343"/>
      <c r="FVF160" s="343"/>
      <c r="FVG160" s="343"/>
      <c r="FVH160" s="343"/>
      <c r="FVI160" s="343"/>
      <c r="FVJ160" s="343"/>
      <c r="FVK160" s="343"/>
      <c r="FVL160" s="343"/>
      <c r="FVM160" s="343"/>
      <c r="FVN160" s="343"/>
      <c r="FVO160" s="343"/>
      <c r="FVP160" s="343"/>
      <c r="FVQ160" s="343"/>
      <c r="FVR160" s="343"/>
      <c r="FVS160" s="343"/>
      <c r="FVT160" s="343"/>
      <c r="FVU160" s="343"/>
      <c r="FVV160" s="343"/>
      <c r="FVW160" s="343"/>
      <c r="FVX160" s="343"/>
      <c r="FVY160" s="343"/>
      <c r="FVZ160" s="343"/>
      <c r="FWA160" s="343"/>
      <c r="FWB160" s="343"/>
      <c r="FWC160" s="343"/>
      <c r="FWD160" s="343"/>
      <c r="FWE160" s="343"/>
      <c r="FWF160" s="343"/>
      <c r="FWG160" s="343"/>
      <c r="FWH160" s="343"/>
      <c r="FWI160" s="343"/>
      <c r="FWJ160" s="343"/>
      <c r="FWK160" s="343"/>
      <c r="FWL160" s="343"/>
      <c r="FWM160" s="343"/>
      <c r="FWN160" s="343"/>
      <c r="FWO160" s="343"/>
      <c r="FWP160" s="343"/>
      <c r="FWQ160" s="343"/>
      <c r="FWR160" s="343"/>
      <c r="FWS160" s="343"/>
      <c r="FWT160" s="343"/>
      <c r="FWU160" s="343"/>
      <c r="FWV160" s="343"/>
      <c r="FWW160" s="343"/>
      <c r="FWX160" s="343"/>
      <c r="FWY160" s="343"/>
      <c r="FWZ160" s="343"/>
      <c r="FXA160" s="343"/>
      <c r="FXB160" s="343"/>
      <c r="FXC160" s="343"/>
      <c r="FXD160" s="343"/>
      <c r="FXE160" s="343"/>
      <c r="FXF160" s="343"/>
      <c r="FXG160" s="343"/>
      <c r="FXH160" s="343"/>
      <c r="FXI160" s="343"/>
      <c r="FXJ160" s="343"/>
      <c r="FXK160" s="343"/>
      <c r="FXL160" s="343"/>
      <c r="FXM160" s="343"/>
      <c r="FXN160" s="343"/>
      <c r="FXO160" s="343"/>
      <c r="FXP160" s="343"/>
      <c r="FXQ160" s="343"/>
      <c r="FXR160" s="343"/>
      <c r="FXS160" s="343"/>
      <c r="FXT160" s="343"/>
      <c r="FXU160" s="343"/>
      <c r="FXV160" s="343"/>
      <c r="FXW160" s="343"/>
      <c r="FXX160" s="343"/>
      <c r="FXY160" s="343"/>
      <c r="FXZ160" s="343"/>
      <c r="FYA160" s="343"/>
      <c r="FYB160" s="343"/>
      <c r="FYC160" s="343"/>
      <c r="FYD160" s="343"/>
      <c r="FYE160" s="343"/>
      <c r="FYF160" s="343"/>
      <c r="FYG160" s="343"/>
      <c r="FYH160" s="343"/>
      <c r="FYI160" s="343"/>
      <c r="FYJ160" s="343"/>
      <c r="FYK160" s="343"/>
      <c r="FYL160" s="343"/>
      <c r="FYM160" s="343"/>
      <c r="FYN160" s="343"/>
      <c r="FYO160" s="343"/>
      <c r="FYP160" s="343"/>
      <c r="FYQ160" s="343"/>
      <c r="FYR160" s="343"/>
      <c r="FYS160" s="343"/>
      <c r="FYT160" s="343"/>
      <c r="FYU160" s="343"/>
      <c r="FYV160" s="343"/>
      <c r="FYW160" s="343"/>
      <c r="FYX160" s="343"/>
      <c r="FYY160" s="343"/>
      <c r="FYZ160" s="343"/>
      <c r="FZA160" s="343"/>
      <c r="FZB160" s="343"/>
      <c r="FZC160" s="343"/>
      <c r="FZD160" s="343"/>
      <c r="FZE160" s="343"/>
      <c r="FZF160" s="343"/>
      <c r="FZG160" s="343"/>
      <c r="FZH160" s="343"/>
      <c r="FZI160" s="343"/>
      <c r="FZJ160" s="343"/>
      <c r="FZK160" s="343"/>
      <c r="FZL160" s="343"/>
      <c r="FZM160" s="343"/>
      <c r="FZN160" s="343"/>
      <c r="FZO160" s="343"/>
      <c r="FZP160" s="343"/>
      <c r="FZQ160" s="343"/>
      <c r="FZR160" s="343"/>
      <c r="FZS160" s="343"/>
      <c r="FZT160" s="343"/>
      <c r="FZU160" s="343"/>
      <c r="FZV160" s="343"/>
      <c r="FZW160" s="343"/>
      <c r="FZX160" s="343"/>
      <c r="FZY160" s="343"/>
      <c r="FZZ160" s="343"/>
      <c r="GAA160" s="343"/>
      <c r="GAB160" s="343"/>
      <c r="GAC160" s="343"/>
      <c r="GAD160" s="343"/>
      <c r="GAE160" s="343"/>
      <c r="GAF160" s="343"/>
      <c r="GAG160" s="343"/>
      <c r="GAH160" s="343"/>
      <c r="GAI160" s="343"/>
      <c r="GAJ160" s="343"/>
      <c r="GAK160" s="343"/>
      <c r="GAL160" s="343"/>
      <c r="GAM160" s="343"/>
      <c r="GAN160" s="343"/>
      <c r="GAO160" s="343"/>
      <c r="GAP160" s="343"/>
      <c r="GAQ160" s="343"/>
      <c r="GAR160" s="343"/>
      <c r="GAS160" s="343"/>
      <c r="GAT160" s="343"/>
      <c r="GAU160" s="343"/>
      <c r="GAV160" s="343"/>
      <c r="GAW160" s="343"/>
      <c r="GAX160" s="343"/>
      <c r="GAY160" s="343"/>
      <c r="GAZ160" s="343"/>
      <c r="GBA160" s="343"/>
      <c r="GBB160" s="343"/>
      <c r="GBC160" s="343"/>
      <c r="GBD160" s="343"/>
      <c r="GBE160" s="343"/>
      <c r="GBF160" s="343"/>
      <c r="GBG160" s="343"/>
      <c r="GBH160" s="343"/>
      <c r="GBI160" s="343"/>
      <c r="GBJ160" s="343"/>
      <c r="GBK160" s="343"/>
      <c r="GBL160" s="343"/>
      <c r="GBM160" s="343"/>
      <c r="GBN160" s="343"/>
      <c r="GBO160" s="343"/>
      <c r="GBP160" s="343"/>
      <c r="GBQ160" s="343"/>
      <c r="GBR160" s="343"/>
      <c r="GBS160" s="343"/>
      <c r="GBT160" s="343"/>
      <c r="GBU160" s="343"/>
      <c r="GBV160" s="343"/>
      <c r="GBW160" s="343"/>
      <c r="GBX160" s="343"/>
      <c r="GBY160" s="343"/>
      <c r="GBZ160" s="343"/>
      <c r="GCA160" s="343"/>
      <c r="GCB160" s="343"/>
      <c r="GCC160" s="343"/>
      <c r="GCD160" s="343"/>
      <c r="GCE160" s="343"/>
      <c r="GCF160" s="343"/>
      <c r="GCG160" s="343"/>
      <c r="GCH160" s="343"/>
      <c r="GCI160" s="343"/>
      <c r="GCJ160" s="343"/>
      <c r="GCK160" s="343"/>
      <c r="GCL160" s="343"/>
      <c r="GCM160" s="343"/>
      <c r="GCN160" s="343"/>
      <c r="GCO160" s="343"/>
      <c r="GCP160" s="343"/>
      <c r="GCQ160" s="343"/>
      <c r="GCR160" s="343"/>
      <c r="GCS160" s="343"/>
      <c r="GCT160" s="343"/>
      <c r="GCU160" s="343"/>
      <c r="GCV160" s="343"/>
      <c r="GCW160" s="343"/>
      <c r="GCX160" s="343"/>
      <c r="GCY160" s="343"/>
      <c r="GCZ160" s="343"/>
      <c r="GDA160" s="343"/>
      <c r="GDB160" s="343"/>
      <c r="GDC160" s="343"/>
      <c r="GDD160" s="343"/>
      <c r="GDE160" s="343"/>
      <c r="GDF160" s="343"/>
      <c r="GDG160" s="343"/>
      <c r="GDH160" s="343"/>
      <c r="GDI160" s="343"/>
      <c r="GDJ160" s="343"/>
      <c r="GDK160" s="343"/>
      <c r="GDL160" s="343"/>
      <c r="GDM160" s="343"/>
      <c r="GDN160" s="343"/>
      <c r="GDO160" s="343"/>
      <c r="GDP160" s="343"/>
      <c r="GDQ160" s="343"/>
      <c r="GDR160" s="343"/>
      <c r="GDS160" s="343"/>
      <c r="GDT160" s="343"/>
      <c r="GDU160" s="343"/>
      <c r="GDV160" s="343"/>
      <c r="GDW160" s="343"/>
      <c r="GDX160" s="343"/>
      <c r="GDY160" s="343"/>
      <c r="GDZ160" s="343"/>
      <c r="GEB160" s="343"/>
      <c r="GEC160" s="343"/>
      <c r="GED160" s="343"/>
      <c r="GEE160" s="343"/>
      <c r="GEF160" s="343"/>
      <c r="GEG160" s="343"/>
      <c r="GEH160" s="343"/>
      <c r="GEI160" s="343"/>
      <c r="GEJ160" s="343"/>
      <c r="GEK160" s="343"/>
      <c r="GEL160" s="343"/>
      <c r="GEM160" s="343"/>
      <c r="GEN160" s="343"/>
      <c r="GEO160" s="343"/>
      <c r="GEP160" s="343"/>
      <c r="GEQ160" s="343"/>
      <c r="GER160" s="343"/>
      <c r="GES160" s="343"/>
      <c r="GET160" s="343"/>
      <c r="GEU160" s="343"/>
      <c r="GEV160" s="343"/>
      <c r="GEW160" s="343"/>
      <c r="GEX160" s="343"/>
      <c r="GEY160" s="343"/>
      <c r="GEZ160" s="343"/>
      <c r="GFA160" s="343"/>
      <c r="GFB160" s="343"/>
      <c r="GFC160" s="343"/>
      <c r="GFD160" s="343"/>
      <c r="GFE160" s="343"/>
      <c r="GFF160" s="343"/>
      <c r="GFG160" s="343"/>
      <c r="GFH160" s="343"/>
      <c r="GFI160" s="343"/>
      <c r="GFJ160" s="343"/>
      <c r="GFK160" s="343"/>
      <c r="GFL160" s="343"/>
      <c r="GFM160" s="343"/>
      <c r="GFN160" s="343"/>
      <c r="GFO160" s="343"/>
      <c r="GFP160" s="343"/>
      <c r="GFQ160" s="343"/>
      <c r="GFR160" s="343"/>
      <c r="GFS160" s="343"/>
      <c r="GFT160" s="343"/>
      <c r="GFU160" s="343"/>
      <c r="GFV160" s="343"/>
      <c r="GFW160" s="343"/>
      <c r="GFX160" s="343"/>
      <c r="GFY160" s="343"/>
      <c r="GFZ160" s="343"/>
      <c r="GGA160" s="343"/>
      <c r="GGB160" s="343"/>
      <c r="GGC160" s="343"/>
      <c r="GGD160" s="343"/>
      <c r="GGE160" s="343"/>
      <c r="GGF160" s="343"/>
      <c r="GGG160" s="343"/>
      <c r="GGH160" s="343"/>
      <c r="GGI160" s="343"/>
      <c r="GGJ160" s="343"/>
      <c r="GGK160" s="343"/>
      <c r="GGL160" s="343"/>
      <c r="GGM160" s="343"/>
      <c r="GGN160" s="343"/>
      <c r="GGO160" s="343"/>
      <c r="GGP160" s="343"/>
      <c r="GGQ160" s="343"/>
      <c r="GGR160" s="343"/>
      <c r="GGS160" s="343"/>
      <c r="GGT160" s="343"/>
      <c r="GGU160" s="343"/>
      <c r="GGV160" s="343"/>
      <c r="GGW160" s="343"/>
      <c r="GGX160" s="343"/>
      <c r="GGY160" s="343"/>
      <c r="GGZ160" s="343"/>
      <c r="GHA160" s="343"/>
      <c r="GHB160" s="343"/>
      <c r="GHC160" s="343"/>
      <c r="GHD160" s="343"/>
      <c r="GHE160" s="343"/>
      <c r="GHF160" s="343"/>
      <c r="GHG160" s="343"/>
      <c r="GHH160" s="343"/>
      <c r="GHI160" s="343"/>
      <c r="GHJ160" s="343"/>
      <c r="GHK160" s="343"/>
      <c r="GHL160" s="343"/>
      <c r="GHM160" s="343"/>
      <c r="GHN160" s="343"/>
      <c r="GHO160" s="343"/>
      <c r="GHP160" s="343"/>
      <c r="GHQ160" s="343"/>
      <c r="GHR160" s="343"/>
      <c r="GHS160" s="343"/>
      <c r="GHT160" s="343"/>
      <c r="GHU160" s="343"/>
      <c r="GHV160" s="343"/>
      <c r="GHW160" s="343"/>
      <c r="GHX160" s="343"/>
      <c r="GHY160" s="343"/>
      <c r="GHZ160" s="343"/>
      <c r="GIA160" s="343"/>
      <c r="GIB160" s="343"/>
      <c r="GIC160" s="343"/>
      <c r="GID160" s="343"/>
      <c r="GIE160" s="343"/>
      <c r="GIF160" s="343"/>
      <c r="GIG160" s="343"/>
      <c r="GIH160" s="343"/>
      <c r="GII160" s="343"/>
      <c r="GIJ160" s="343"/>
      <c r="GIK160" s="343"/>
      <c r="GIL160" s="343"/>
      <c r="GIM160" s="343"/>
      <c r="GIN160" s="343"/>
      <c r="GIO160" s="343"/>
      <c r="GIP160" s="343"/>
      <c r="GIQ160" s="343"/>
      <c r="GIR160" s="343"/>
      <c r="GIS160" s="343"/>
      <c r="GIT160" s="343"/>
      <c r="GIU160" s="343"/>
      <c r="GIV160" s="343"/>
      <c r="GIW160" s="343"/>
      <c r="GIX160" s="343"/>
      <c r="GIY160" s="343"/>
      <c r="GIZ160" s="343"/>
      <c r="GJA160" s="343"/>
      <c r="GJB160" s="343"/>
      <c r="GJC160" s="343"/>
      <c r="GJD160" s="343"/>
      <c r="GJE160" s="343"/>
      <c r="GJF160" s="343"/>
      <c r="GJG160" s="343"/>
      <c r="GJH160" s="343"/>
      <c r="GJI160" s="343"/>
      <c r="GJJ160" s="343"/>
      <c r="GJK160" s="343"/>
      <c r="GJL160" s="343"/>
      <c r="GJM160" s="343"/>
      <c r="GJN160" s="343"/>
      <c r="GJO160" s="343"/>
      <c r="GJP160" s="343"/>
      <c r="GJQ160" s="343"/>
      <c r="GJR160" s="343"/>
      <c r="GJS160" s="343"/>
      <c r="GJT160" s="343"/>
      <c r="GJU160" s="343"/>
      <c r="GJV160" s="343"/>
      <c r="GJW160" s="343"/>
      <c r="GJX160" s="343"/>
      <c r="GJY160" s="343"/>
      <c r="GJZ160" s="343"/>
      <c r="GKA160" s="343"/>
      <c r="GKB160" s="343"/>
      <c r="GKC160" s="343"/>
      <c r="GKD160" s="343"/>
      <c r="GKE160" s="343"/>
      <c r="GKF160" s="343"/>
      <c r="GKG160" s="343"/>
      <c r="GKH160" s="343"/>
      <c r="GKI160" s="343"/>
      <c r="GKJ160" s="343"/>
      <c r="GKK160" s="343"/>
      <c r="GKL160" s="343"/>
      <c r="GKM160" s="343"/>
      <c r="GKN160" s="343"/>
      <c r="GKO160" s="343"/>
      <c r="GKP160" s="343"/>
      <c r="GKQ160" s="343"/>
      <c r="GKR160" s="343"/>
      <c r="GKS160" s="343"/>
      <c r="GKT160" s="343"/>
      <c r="GKU160" s="343"/>
      <c r="GKV160" s="343"/>
      <c r="GKW160" s="343"/>
      <c r="GKX160" s="343"/>
      <c r="GKY160" s="343"/>
      <c r="GKZ160" s="343"/>
      <c r="GLA160" s="343"/>
      <c r="GLB160" s="343"/>
      <c r="GLC160" s="343"/>
      <c r="GLD160" s="343"/>
      <c r="GLE160" s="343"/>
      <c r="GLF160" s="343"/>
      <c r="GLG160" s="343"/>
      <c r="GLH160" s="343"/>
      <c r="GLI160" s="343"/>
      <c r="GLJ160" s="343"/>
      <c r="GLK160" s="343"/>
      <c r="GLL160" s="343"/>
      <c r="GLM160" s="343"/>
      <c r="GLN160" s="343"/>
      <c r="GLO160" s="343"/>
      <c r="GLP160" s="343"/>
      <c r="GLQ160" s="343"/>
      <c r="GLR160" s="343"/>
      <c r="GLS160" s="343"/>
      <c r="GLT160" s="343"/>
      <c r="GLU160" s="343"/>
      <c r="GLV160" s="343"/>
      <c r="GLW160" s="343"/>
      <c r="GLX160" s="343"/>
      <c r="GLY160" s="343"/>
      <c r="GLZ160" s="343"/>
      <c r="GMA160" s="343"/>
      <c r="GMB160" s="343"/>
      <c r="GMC160" s="343"/>
      <c r="GMD160" s="343"/>
      <c r="GME160" s="343"/>
      <c r="GMF160" s="343"/>
      <c r="GMG160" s="343"/>
      <c r="GMH160" s="343"/>
      <c r="GMI160" s="343"/>
      <c r="GMJ160" s="343"/>
      <c r="GMK160" s="343"/>
      <c r="GML160" s="343"/>
      <c r="GMM160" s="343"/>
      <c r="GMN160" s="343"/>
      <c r="GMO160" s="343"/>
      <c r="GMP160" s="343"/>
      <c r="GMQ160" s="343"/>
      <c r="GMR160" s="343"/>
      <c r="GMS160" s="343"/>
      <c r="GMT160" s="343"/>
      <c r="GMU160" s="343"/>
      <c r="GMV160" s="343"/>
      <c r="GMW160" s="343"/>
      <c r="GMX160" s="343"/>
      <c r="GMY160" s="343"/>
      <c r="GMZ160" s="343"/>
      <c r="GNA160" s="343"/>
      <c r="GNB160" s="343"/>
      <c r="GNC160" s="343"/>
      <c r="GND160" s="343"/>
      <c r="GNE160" s="343"/>
      <c r="GNF160" s="343"/>
      <c r="GNG160" s="343"/>
      <c r="GNH160" s="343"/>
      <c r="GNI160" s="343"/>
      <c r="GNJ160" s="343"/>
      <c r="GNK160" s="343"/>
      <c r="GNL160" s="343"/>
      <c r="GNM160" s="343"/>
      <c r="GNN160" s="343"/>
      <c r="GNO160" s="343"/>
      <c r="GNP160" s="343"/>
      <c r="GNQ160" s="343"/>
      <c r="GNR160" s="343"/>
      <c r="GNS160" s="343"/>
      <c r="GNT160" s="343"/>
      <c r="GNU160" s="343"/>
      <c r="GNV160" s="343"/>
      <c r="GNX160" s="343"/>
      <c r="GNY160" s="343"/>
      <c r="GNZ160" s="343"/>
      <c r="GOA160" s="343"/>
      <c r="GOB160" s="343"/>
      <c r="GOC160" s="343"/>
      <c r="GOD160" s="343"/>
      <c r="GOE160" s="343"/>
      <c r="GOF160" s="343"/>
      <c r="GOG160" s="343"/>
      <c r="GOH160" s="343"/>
      <c r="GOI160" s="343"/>
      <c r="GOJ160" s="343"/>
      <c r="GOK160" s="343"/>
      <c r="GOL160" s="343"/>
      <c r="GOM160" s="343"/>
      <c r="GON160" s="343"/>
      <c r="GOO160" s="343"/>
      <c r="GOP160" s="343"/>
      <c r="GOQ160" s="343"/>
      <c r="GOR160" s="343"/>
      <c r="GOS160" s="343"/>
      <c r="GOT160" s="343"/>
      <c r="GOU160" s="343"/>
      <c r="GOV160" s="343"/>
      <c r="GOW160" s="343"/>
      <c r="GOX160" s="343"/>
      <c r="GOY160" s="343"/>
      <c r="GOZ160" s="343"/>
      <c r="GPA160" s="343"/>
      <c r="GPB160" s="343"/>
      <c r="GPC160" s="343"/>
      <c r="GPD160" s="343"/>
      <c r="GPE160" s="343"/>
      <c r="GPF160" s="343"/>
      <c r="GPG160" s="343"/>
      <c r="GPH160" s="343"/>
      <c r="GPI160" s="343"/>
      <c r="GPJ160" s="343"/>
      <c r="GPK160" s="343"/>
      <c r="GPL160" s="343"/>
      <c r="GPM160" s="343"/>
      <c r="GPN160" s="343"/>
      <c r="GPO160" s="343"/>
      <c r="GPP160" s="343"/>
      <c r="GPQ160" s="343"/>
      <c r="GPR160" s="343"/>
      <c r="GPS160" s="343"/>
      <c r="GPT160" s="343"/>
      <c r="GPU160" s="343"/>
      <c r="GPV160" s="343"/>
      <c r="GPW160" s="343"/>
      <c r="GPX160" s="343"/>
      <c r="GPY160" s="343"/>
      <c r="GPZ160" s="343"/>
      <c r="GQA160" s="343"/>
      <c r="GQB160" s="343"/>
      <c r="GQC160" s="343"/>
      <c r="GQD160" s="343"/>
      <c r="GQE160" s="343"/>
      <c r="GQF160" s="343"/>
      <c r="GQG160" s="343"/>
      <c r="GQH160" s="343"/>
      <c r="GQI160" s="343"/>
      <c r="GQJ160" s="343"/>
      <c r="GQK160" s="343"/>
      <c r="GQL160" s="343"/>
      <c r="GQM160" s="343"/>
      <c r="GQN160" s="343"/>
      <c r="GQO160" s="343"/>
      <c r="GQP160" s="343"/>
      <c r="GQQ160" s="343"/>
      <c r="GQR160" s="343"/>
      <c r="GQS160" s="343"/>
      <c r="GQT160" s="343"/>
      <c r="GQU160" s="343"/>
      <c r="GQV160" s="343"/>
      <c r="GQW160" s="343"/>
      <c r="GQX160" s="343"/>
      <c r="GQY160" s="343"/>
      <c r="GQZ160" s="343"/>
      <c r="GRA160" s="343"/>
      <c r="GRB160" s="343"/>
      <c r="GRC160" s="343"/>
      <c r="GRD160" s="343"/>
      <c r="GRE160" s="343"/>
      <c r="GRF160" s="343"/>
      <c r="GRG160" s="343"/>
      <c r="GRH160" s="343"/>
      <c r="GRI160" s="343"/>
      <c r="GRJ160" s="343"/>
      <c r="GRK160" s="343"/>
      <c r="GRL160" s="343"/>
      <c r="GRM160" s="343"/>
      <c r="GRN160" s="343"/>
      <c r="GRO160" s="343"/>
      <c r="GRP160" s="343"/>
      <c r="GRQ160" s="343"/>
      <c r="GRR160" s="343"/>
      <c r="GRS160" s="343"/>
      <c r="GRT160" s="343"/>
      <c r="GRU160" s="343"/>
      <c r="GRV160" s="343"/>
      <c r="GRW160" s="343"/>
      <c r="GRX160" s="343"/>
      <c r="GRY160" s="343"/>
      <c r="GRZ160" s="343"/>
      <c r="GSA160" s="343"/>
      <c r="GSB160" s="343"/>
      <c r="GSC160" s="343"/>
      <c r="GSD160" s="343"/>
      <c r="GSE160" s="343"/>
      <c r="GSF160" s="343"/>
      <c r="GSG160" s="343"/>
      <c r="GSH160" s="343"/>
      <c r="GSI160" s="343"/>
      <c r="GSJ160" s="343"/>
      <c r="GSK160" s="343"/>
      <c r="GSL160" s="343"/>
      <c r="GSM160" s="343"/>
      <c r="GSN160" s="343"/>
      <c r="GSO160" s="343"/>
      <c r="GSP160" s="343"/>
      <c r="GSQ160" s="343"/>
      <c r="GSR160" s="343"/>
      <c r="GSS160" s="343"/>
      <c r="GST160" s="343"/>
      <c r="GSU160" s="343"/>
      <c r="GSV160" s="343"/>
      <c r="GSW160" s="343"/>
      <c r="GSX160" s="343"/>
      <c r="GSY160" s="343"/>
      <c r="GSZ160" s="343"/>
      <c r="GTA160" s="343"/>
      <c r="GTB160" s="343"/>
      <c r="GTC160" s="343"/>
      <c r="GTD160" s="343"/>
      <c r="GTE160" s="343"/>
      <c r="GTF160" s="343"/>
      <c r="GTG160" s="343"/>
      <c r="GTH160" s="343"/>
      <c r="GTI160" s="343"/>
      <c r="GTJ160" s="343"/>
      <c r="GTK160" s="343"/>
      <c r="GTL160" s="343"/>
      <c r="GTM160" s="343"/>
      <c r="GTN160" s="343"/>
      <c r="GTO160" s="343"/>
      <c r="GTP160" s="343"/>
      <c r="GTQ160" s="343"/>
      <c r="GTR160" s="343"/>
      <c r="GTS160" s="343"/>
      <c r="GTT160" s="343"/>
      <c r="GTU160" s="343"/>
      <c r="GTV160" s="343"/>
      <c r="GTW160" s="343"/>
      <c r="GTX160" s="343"/>
      <c r="GTY160" s="343"/>
      <c r="GTZ160" s="343"/>
      <c r="GUA160" s="343"/>
      <c r="GUB160" s="343"/>
      <c r="GUC160" s="343"/>
      <c r="GUD160" s="343"/>
      <c r="GUE160" s="343"/>
      <c r="GUF160" s="343"/>
      <c r="GUG160" s="343"/>
      <c r="GUH160" s="343"/>
      <c r="GUI160" s="343"/>
      <c r="GUJ160" s="343"/>
      <c r="GUK160" s="343"/>
      <c r="GUL160" s="343"/>
      <c r="GUM160" s="343"/>
      <c r="GUN160" s="343"/>
      <c r="GUO160" s="343"/>
      <c r="GUP160" s="343"/>
      <c r="GUQ160" s="343"/>
      <c r="GUR160" s="343"/>
      <c r="GUS160" s="343"/>
      <c r="GUT160" s="343"/>
      <c r="GUU160" s="343"/>
      <c r="GUV160" s="343"/>
      <c r="GUW160" s="343"/>
      <c r="GUX160" s="343"/>
      <c r="GUY160" s="343"/>
      <c r="GUZ160" s="343"/>
      <c r="GVA160" s="343"/>
      <c r="GVB160" s="343"/>
      <c r="GVC160" s="343"/>
      <c r="GVD160" s="343"/>
      <c r="GVE160" s="343"/>
      <c r="GVF160" s="343"/>
      <c r="GVG160" s="343"/>
      <c r="GVH160" s="343"/>
      <c r="GVI160" s="343"/>
      <c r="GVJ160" s="343"/>
      <c r="GVK160" s="343"/>
      <c r="GVL160" s="343"/>
      <c r="GVM160" s="343"/>
      <c r="GVN160" s="343"/>
      <c r="GVO160" s="343"/>
      <c r="GVP160" s="343"/>
      <c r="GVQ160" s="343"/>
      <c r="GVR160" s="343"/>
      <c r="GVS160" s="343"/>
      <c r="GVT160" s="343"/>
      <c r="GVU160" s="343"/>
      <c r="GVV160" s="343"/>
      <c r="GVW160" s="343"/>
      <c r="GVX160" s="343"/>
      <c r="GVY160" s="343"/>
      <c r="GVZ160" s="343"/>
      <c r="GWA160" s="343"/>
      <c r="GWB160" s="343"/>
      <c r="GWC160" s="343"/>
      <c r="GWD160" s="343"/>
      <c r="GWE160" s="343"/>
      <c r="GWF160" s="343"/>
      <c r="GWG160" s="343"/>
      <c r="GWH160" s="343"/>
      <c r="GWI160" s="343"/>
      <c r="GWJ160" s="343"/>
      <c r="GWK160" s="343"/>
      <c r="GWL160" s="343"/>
      <c r="GWM160" s="343"/>
      <c r="GWN160" s="343"/>
      <c r="GWO160" s="343"/>
      <c r="GWP160" s="343"/>
      <c r="GWQ160" s="343"/>
      <c r="GWR160" s="343"/>
      <c r="GWS160" s="343"/>
      <c r="GWT160" s="343"/>
      <c r="GWU160" s="343"/>
      <c r="GWV160" s="343"/>
      <c r="GWW160" s="343"/>
      <c r="GWX160" s="343"/>
      <c r="GWY160" s="343"/>
      <c r="GWZ160" s="343"/>
      <c r="GXA160" s="343"/>
      <c r="GXB160" s="343"/>
      <c r="GXC160" s="343"/>
      <c r="GXD160" s="343"/>
      <c r="GXE160" s="343"/>
      <c r="GXF160" s="343"/>
      <c r="GXG160" s="343"/>
      <c r="GXH160" s="343"/>
      <c r="GXI160" s="343"/>
      <c r="GXJ160" s="343"/>
      <c r="GXK160" s="343"/>
      <c r="GXL160" s="343"/>
      <c r="GXM160" s="343"/>
      <c r="GXN160" s="343"/>
      <c r="GXO160" s="343"/>
      <c r="GXP160" s="343"/>
      <c r="GXQ160" s="343"/>
      <c r="GXR160" s="343"/>
      <c r="GXT160" s="343"/>
      <c r="GXU160" s="343"/>
      <c r="GXV160" s="343"/>
      <c r="GXW160" s="343"/>
      <c r="GXX160" s="343"/>
      <c r="GXY160" s="343"/>
      <c r="GXZ160" s="343"/>
      <c r="GYA160" s="343"/>
      <c r="GYB160" s="343"/>
      <c r="GYC160" s="343"/>
      <c r="GYD160" s="343"/>
      <c r="GYE160" s="343"/>
      <c r="GYF160" s="343"/>
      <c r="GYG160" s="343"/>
      <c r="GYH160" s="343"/>
      <c r="GYI160" s="343"/>
      <c r="GYJ160" s="343"/>
      <c r="GYK160" s="343"/>
      <c r="GYL160" s="343"/>
      <c r="GYM160" s="343"/>
      <c r="GYN160" s="343"/>
      <c r="GYO160" s="343"/>
      <c r="GYP160" s="343"/>
      <c r="GYQ160" s="343"/>
      <c r="GYR160" s="343"/>
      <c r="GYS160" s="343"/>
      <c r="GYT160" s="343"/>
      <c r="GYU160" s="343"/>
      <c r="GYV160" s="343"/>
      <c r="GYW160" s="343"/>
      <c r="GYX160" s="343"/>
      <c r="GYY160" s="343"/>
      <c r="GYZ160" s="343"/>
      <c r="GZA160" s="343"/>
      <c r="GZB160" s="343"/>
      <c r="GZC160" s="343"/>
      <c r="GZD160" s="343"/>
      <c r="GZE160" s="343"/>
      <c r="GZF160" s="343"/>
      <c r="GZG160" s="343"/>
      <c r="GZH160" s="343"/>
      <c r="GZI160" s="343"/>
      <c r="GZJ160" s="343"/>
      <c r="GZK160" s="343"/>
      <c r="GZL160" s="343"/>
      <c r="GZM160" s="343"/>
      <c r="GZN160" s="343"/>
      <c r="GZO160" s="343"/>
      <c r="GZP160" s="343"/>
      <c r="GZQ160" s="343"/>
      <c r="GZR160" s="343"/>
      <c r="GZS160" s="343"/>
      <c r="GZT160" s="343"/>
      <c r="GZU160" s="343"/>
      <c r="GZV160" s="343"/>
      <c r="GZW160" s="343"/>
      <c r="GZX160" s="343"/>
      <c r="GZY160" s="343"/>
      <c r="GZZ160" s="343"/>
      <c r="HAA160" s="343"/>
      <c r="HAB160" s="343"/>
      <c r="HAC160" s="343"/>
      <c r="HAD160" s="343"/>
      <c r="HAE160" s="343"/>
      <c r="HAF160" s="343"/>
      <c r="HAG160" s="343"/>
      <c r="HAH160" s="343"/>
      <c r="HAI160" s="343"/>
      <c r="HAJ160" s="343"/>
      <c r="HAK160" s="343"/>
      <c r="HAL160" s="343"/>
      <c r="HAM160" s="343"/>
      <c r="HAN160" s="343"/>
      <c r="HAO160" s="343"/>
      <c r="HAP160" s="343"/>
      <c r="HAQ160" s="343"/>
      <c r="HAR160" s="343"/>
      <c r="HAS160" s="343"/>
      <c r="HAT160" s="343"/>
      <c r="HAU160" s="343"/>
      <c r="HAV160" s="343"/>
      <c r="HAW160" s="343"/>
      <c r="HAX160" s="343"/>
      <c r="HAY160" s="343"/>
      <c r="HAZ160" s="343"/>
      <c r="HBA160" s="343"/>
      <c r="HBB160" s="343"/>
      <c r="HBC160" s="343"/>
      <c r="HBD160" s="343"/>
      <c r="HBE160" s="343"/>
      <c r="HBF160" s="343"/>
      <c r="HBG160" s="343"/>
      <c r="HBH160" s="343"/>
      <c r="HBI160" s="343"/>
      <c r="HBJ160" s="343"/>
      <c r="HBK160" s="343"/>
      <c r="HBL160" s="343"/>
      <c r="HBM160" s="343"/>
      <c r="HBN160" s="343"/>
      <c r="HBO160" s="343"/>
      <c r="HBP160" s="343"/>
      <c r="HBQ160" s="343"/>
      <c r="HBR160" s="343"/>
      <c r="HBS160" s="343"/>
      <c r="HBT160" s="343"/>
      <c r="HBU160" s="343"/>
      <c r="HBV160" s="343"/>
      <c r="HBW160" s="343"/>
      <c r="HBX160" s="343"/>
      <c r="HBY160" s="343"/>
      <c r="HBZ160" s="343"/>
      <c r="HCA160" s="343"/>
      <c r="HCB160" s="343"/>
      <c r="HCC160" s="343"/>
      <c r="HCD160" s="343"/>
      <c r="HCE160" s="343"/>
      <c r="HCF160" s="343"/>
      <c r="HCG160" s="343"/>
      <c r="HCH160" s="343"/>
      <c r="HCI160" s="343"/>
      <c r="HCJ160" s="343"/>
      <c r="HCK160" s="343"/>
      <c r="HCL160" s="343"/>
      <c r="HCM160" s="343"/>
      <c r="HCN160" s="343"/>
      <c r="HCO160" s="343"/>
      <c r="HCP160" s="343"/>
      <c r="HCQ160" s="343"/>
      <c r="HCR160" s="343"/>
      <c r="HCS160" s="343"/>
      <c r="HCT160" s="343"/>
      <c r="HCU160" s="343"/>
      <c r="HCV160" s="343"/>
      <c r="HCW160" s="343"/>
      <c r="HCX160" s="343"/>
      <c r="HCY160" s="343"/>
      <c r="HCZ160" s="343"/>
      <c r="HDA160" s="343"/>
      <c r="HDB160" s="343"/>
      <c r="HDC160" s="343"/>
      <c r="HDD160" s="343"/>
      <c r="HDE160" s="343"/>
      <c r="HDF160" s="343"/>
      <c r="HDG160" s="343"/>
      <c r="HDH160" s="343"/>
      <c r="HDI160" s="343"/>
      <c r="HDJ160" s="343"/>
      <c r="HDK160" s="343"/>
      <c r="HDL160" s="343"/>
      <c r="HDM160" s="343"/>
      <c r="HDN160" s="343"/>
      <c r="HDO160" s="343"/>
      <c r="HDP160" s="343"/>
      <c r="HDQ160" s="343"/>
      <c r="HDR160" s="343"/>
      <c r="HDS160" s="343"/>
      <c r="HDT160" s="343"/>
      <c r="HDU160" s="343"/>
      <c r="HDV160" s="343"/>
      <c r="HDW160" s="343"/>
      <c r="HDX160" s="343"/>
      <c r="HDY160" s="343"/>
      <c r="HDZ160" s="343"/>
      <c r="HEA160" s="343"/>
      <c r="HEB160" s="343"/>
      <c r="HEC160" s="343"/>
      <c r="HED160" s="343"/>
      <c r="HEE160" s="343"/>
      <c r="HEF160" s="343"/>
      <c r="HEG160" s="343"/>
      <c r="HEH160" s="343"/>
      <c r="HEI160" s="343"/>
      <c r="HEJ160" s="343"/>
      <c r="HEK160" s="343"/>
      <c r="HEL160" s="343"/>
      <c r="HEM160" s="343"/>
      <c r="HEN160" s="343"/>
      <c r="HEO160" s="343"/>
      <c r="HEP160" s="343"/>
      <c r="HEQ160" s="343"/>
      <c r="HER160" s="343"/>
      <c r="HES160" s="343"/>
      <c r="HET160" s="343"/>
      <c r="HEU160" s="343"/>
      <c r="HEV160" s="343"/>
      <c r="HEW160" s="343"/>
      <c r="HEX160" s="343"/>
      <c r="HEY160" s="343"/>
      <c r="HEZ160" s="343"/>
      <c r="HFA160" s="343"/>
      <c r="HFB160" s="343"/>
      <c r="HFC160" s="343"/>
      <c r="HFD160" s="343"/>
      <c r="HFE160" s="343"/>
      <c r="HFF160" s="343"/>
      <c r="HFG160" s="343"/>
      <c r="HFH160" s="343"/>
      <c r="HFI160" s="343"/>
      <c r="HFJ160" s="343"/>
      <c r="HFK160" s="343"/>
      <c r="HFL160" s="343"/>
      <c r="HFM160" s="343"/>
      <c r="HFN160" s="343"/>
      <c r="HFO160" s="343"/>
      <c r="HFP160" s="343"/>
      <c r="HFQ160" s="343"/>
      <c r="HFR160" s="343"/>
      <c r="HFS160" s="343"/>
      <c r="HFT160" s="343"/>
      <c r="HFU160" s="343"/>
      <c r="HFV160" s="343"/>
      <c r="HFW160" s="343"/>
      <c r="HFX160" s="343"/>
      <c r="HFY160" s="343"/>
      <c r="HFZ160" s="343"/>
      <c r="HGA160" s="343"/>
      <c r="HGB160" s="343"/>
      <c r="HGC160" s="343"/>
      <c r="HGD160" s="343"/>
      <c r="HGE160" s="343"/>
      <c r="HGF160" s="343"/>
      <c r="HGG160" s="343"/>
      <c r="HGH160" s="343"/>
      <c r="HGI160" s="343"/>
      <c r="HGJ160" s="343"/>
      <c r="HGK160" s="343"/>
      <c r="HGL160" s="343"/>
      <c r="HGM160" s="343"/>
      <c r="HGN160" s="343"/>
      <c r="HGO160" s="343"/>
      <c r="HGP160" s="343"/>
      <c r="HGQ160" s="343"/>
      <c r="HGR160" s="343"/>
      <c r="HGS160" s="343"/>
      <c r="HGT160" s="343"/>
      <c r="HGU160" s="343"/>
      <c r="HGV160" s="343"/>
      <c r="HGW160" s="343"/>
      <c r="HGX160" s="343"/>
      <c r="HGY160" s="343"/>
      <c r="HGZ160" s="343"/>
      <c r="HHA160" s="343"/>
      <c r="HHB160" s="343"/>
      <c r="HHC160" s="343"/>
      <c r="HHD160" s="343"/>
      <c r="HHE160" s="343"/>
      <c r="HHF160" s="343"/>
      <c r="HHG160" s="343"/>
      <c r="HHH160" s="343"/>
      <c r="HHI160" s="343"/>
      <c r="HHJ160" s="343"/>
      <c r="HHK160" s="343"/>
      <c r="HHL160" s="343"/>
      <c r="HHM160" s="343"/>
      <c r="HHN160" s="343"/>
      <c r="HHP160" s="343"/>
      <c r="HHQ160" s="343"/>
      <c r="HHR160" s="343"/>
      <c r="HHS160" s="343"/>
      <c r="HHT160" s="343"/>
      <c r="HHU160" s="343"/>
      <c r="HHV160" s="343"/>
      <c r="HHW160" s="343"/>
      <c r="HHX160" s="343"/>
      <c r="HHY160" s="343"/>
      <c r="HHZ160" s="343"/>
      <c r="HIA160" s="343"/>
      <c r="HIB160" s="343"/>
      <c r="HIC160" s="343"/>
      <c r="HID160" s="343"/>
      <c r="HIE160" s="343"/>
      <c r="HIF160" s="343"/>
      <c r="HIG160" s="343"/>
      <c r="HIH160" s="343"/>
      <c r="HII160" s="343"/>
      <c r="HIJ160" s="343"/>
      <c r="HIK160" s="343"/>
      <c r="HIL160" s="343"/>
      <c r="HIM160" s="343"/>
      <c r="HIN160" s="343"/>
      <c r="HIO160" s="343"/>
      <c r="HIP160" s="343"/>
      <c r="HIQ160" s="343"/>
      <c r="HIR160" s="343"/>
      <c r="HIS160" s="343"/>
      <c r="HIT160" s="343"/>
      <c r="HIU160" s="343"/>
      <c r="HIV160" s="343"/>
      <c r="HIW160" s="343"/>
      <c r="HIX160" s="343"/>
      <c r="HIY160" s="343"/>
      <c r="HIZ160" s="343"/>
      <c r="HJA160" s="343"/>
      <c r="HJB160" s="343"/>
      <c r="HJC160" s="343"/>
      <c r="HJD160" s="343"/>
      <c r="HJE160" s="343"/>
      <c r="HJF160" s="343"/>
      <c r="HJG160" s="343"/>
      <c r="HJH160" s="343"/>
      <c r="HJI160" s="343"/>
      <c r="HJJ160" s="343"/>
      <c r="HJK160" s="343"/>
      <c r="HJL160" s="343"/>
      <c r="HJM160" s="343"/>
      <c r="HJN160" s="343"/>
      <c r="HJO160" s="343"/>
      <c r="HJP160" s="343"/>
      <c r="HJQ160" s="343"/>
      <c r="HJR160" s="343"/>
      <c r="HJS160" s="343"/>
      <c r="HJT160" s="343"/>
      <c r="HJU160" s="343"/>
      <c r="HJV160" s="343"/>
      <c r="HJW160" s="343"/>
      <c r="HJX160" s="343"/>
      <c r="HJY160" s="343"/>
      <c r="HJZ160" s="343"/>
      <c r="HKA160" s="343"/>
      <c r="HKB160" s="343"/>
      <c r="HKC160" s="343"/>
      <c r="HKD160" s="343"/>
      <c r="HKE160" s="343"/>
      <c r="HKF160" s="343"/>
      <c r="HKG160" s="343"/>
      <c r="HKH160" s="343"/>
      <c r="HKI160" s="343"/>
      <c r="HKJ160" s="343"/>
      <c r="HKK160" s="343"/>
      <c r="HKL160" s="343"/>
      <c r="HKM160" s="343"/>
      <c r="HKN160" s="343"/>
      <c r="HKO160" s="343"/>
      <c r="HKP160" s="343"/>
      <c r="HKQ160" s="343"/>
      <c r="HKR160" s="343"/>
      <c r="HKS160" s="343"/>
      <c r="HKT160" s="343"/>
      <c r="HKU160" s="343"/>
      <c r="HKV160" s="343"/>
      <c r="HKW160" s="343"/>
      <c r="HKX160" s="343"/>
      <c r="HKY160" s="343"/>
      <c r="HKZ160" s="343"/>
      <c r="HLA160" s="343"/>
      <c r="HLB160" s="343"/>
      <c r="HLC160" s="343"/>
      <c r="HLD160" s="343"/>
      <c r="HLE160" s="343"/>
      <c r="HLF160" s="343"/>
      <c r="HLG160" s="343"/>
      <c r="HLH160" s="343"/>
      <c r="HLI160" s="343"/>
      <c r="HLJ160" s="343"/>
      <c r="HLK160" s="343"/>
      <c r="HLL160" s="343"/>
      <c r="HLM160" s="343"/>
      <c r="HLN160" s="343"/>
      <c r="HLO160" s="343"/>
      <c r="HLP160" s="343"/>
      <c r="HLQ160" s="343"/>
      <c r="HLR160" s="343"/>
      <c r="HLS160" s="343"/>
      <c r="HLT160" s="343"/>
      <c r="HLU160" s="343"/>
      <c r="HLV160" s="343"/>
      <c r="HLW160" s="343"/>
      <c r="HLX160" s="343"/>
      <c r="HLY160" s="343"/>
      <c r="HLZ160" s="343"/>
      <c r="HMA160" s="343"/>
      <c r="HMB160" s="343"/>
      <c r="HMC160" s="343"/>
      <c r="HMD160" s="343"/>
      <c r="HME160" s="343"/>
      <c r="HMF160" s="343"/>
      <c r="HMG160" s="343"/>
      <c r="HMH160" s="343"/>
      <c r="HMI160" s="343"/>
      <c r="HMJ160" s="343"/>
      <c r="HMK160" s="343"/>
      <c r="HML160" s="343"/>
      <c r="HMM160" s="343"/>
      <c r="HMN160" s="343"/>
      <c r="HMO160" s="343"/>
      <c r="HMP160" s="343"/>
      <c r="HMQ160" s="343"/>
      <c r="HMR160" s="343"/>
      <c r="HMS160" s="343"/>
      <c r="HMT160" s="343"/>
      <c r="HMU160" s="343"/>
      <c r="HMV160" s="343"/>
      <c r="HMW160" s="343"/>
      <c r="HMX160" s="343"/>
      <c r="HMY160" s="343"/>
      <c r="HMZ160" s="343"/>
      <c r="HNA160" s="343"/>
      <c r="HNB160" s="343"/>
      <c r="HNC160" s="343"/>
      <c r="HND160" s="343"/>
      <c r="HNE160" s="343"/>
      <c r="HNF160" s="343"/>
      <c r="HNG160" s="343"/>
      <c r="HNH160" s="343"/>
      <c r="HNI160" s="343"/>
      <c r="HNJ160" s="343"/>
      <c r="HNK160" s="343"/>
      <c r="HNL160" s="343"/>
      <c r="HNM160" s="343"/>
      <c r="HNN160" s="343"/>
      <c r="HNO160" s="343"/>
      <c r="HNP160" s="343"/>
      <c r="HNQ160" s="343"/>
      <c r="HNR160" s="343"/>
      <c r="HNS160" s="343"/>
      <c r="HNT160" s="343"/>
      <c r="HNU160" s="343"/>
      <c r="HNV160" s="343"/>
      <c r="HNW160" s="343"/>
      <c r="HNX160" s="343"/>
      <c r="HNY160" s="343"/>
      <c r="HNZ160" s="343"/>
      <c r="HOA160" s="343"/>
      <c r="HOB160" s="343"/>
      <c r="HOC160" s="343"/>
      <c r="HOD160" s="343"/>
      <c r="HOE160" s="343"/>
      <c r="HOF160" s="343"/>
      <c r="HOG160" s="343"/>
      <c r="HOH160" s="343"/>
      <c r="HOI160" s="343"/>
      <c r="HOJ160" s="343"/>
      <c r="HOK160" s="343"/>
      <c r="HOL160" s="343"/>
      <c r="HOM160" s="343"/>
      <c r="HON160" s="343"/>
      <c r="HOO160" s="343"/>
      <c r="HOP160" s="343"/>
      <c r="HOQ160" s="343"/>
      <c r="HOR160" s="343"/>
      <c r="HOS160" s="343"/>
      <c r="HOT160" s="343"/>
      <c r="HOU160" s="343"/>
      <c r="HOV160" s="343"/>
      <c r="HOW160" s="343"/>
      <c r="HOX160" s="343"/>
      <c r="HOY160" s="343"/>
      <c r="HOZ160" s="343"/>
      <c r="HPA160" s="343"/>
      <c r="HPB160" s="343"/>
      <c r="HPC160" s="343"/>
      <c r="HPD160" s="343"/>
      <c r="HPE160" s="343"/>
      <c r="HPF160" s="343"/>
      <c r="HPG160" s="343"/>
      <c r="HPH160" s="343"/>
      <c r="HPI160" s="343"/>
      <c r="HPJ160" s="343"/>
      <c r="HPK160" s="343"/>
      <c r="HPL160" s="343"/>
      <c r="HPM160" s="343"/>
      <c r="HPN160" s="343"/>
      <c r="HPO160" s="343"/>
      <c r="HPP160" s="343"/>
      <c r="HPQ160" s="343"/>
      <c r="HPR160" s="343"/>
      <c r="HPS160" s="343"/>
      <c r="HPT160" s="343"/>
      <c r="HPU160" s="343"/>
      <c r="HPV160" s="343"/>
      <c r="HPW160" s="343"/>
      <c r="HPX160" s="343"/>
      <c r="HPY160" s="343"/>
      <c r="HPZ160" s="343"/>
      <c r="HQA160" s="343"/>
      <c r="HQB160" s="343"/>
      <c r="HQC160" s="343"/>
      <c r="HQD160" s="343"/>
      <c r="HQE160" s="343"/>
      <c r="HQF160" s="343"/>
      <c r="HQG160" s="343"/>
      <c r="HQH160" s="343"/>
      <c r="HQI160" s="343"/>
      <c r="HQJ160" s="343"/>
      <c r="HQK160" s="343"/>
      <c r="HQL160" s="343"/>
      <c r="HQM160" s="343"/>
      <c r="HQN160" s="343"/>
      <c r="HQO160" s="343"/>
      <c r="HQP160" s="343"/>
      <c r="HQQ160" s="343"/>
      <c r="HQR160" s="343"/>
      <c r="HQS160" s="343"/>
      <c r="HQT160" s="343"/>
      <c r="HQU160" s="343"/>
      <c r="HQV160" s="343"/>
      <c r="HQW160" s="343"/>
      <c r="HQX160" s="343"/>
      <c r="HQY160" s="343"/>
      <c r="HQZ160" s="343"/>
      <c r="HRA160" s="343"/>
      <c r="HRB160" s="343"/>
      <c r="HRC160" s="343"/>
      <c r="HRD160" s="343"/>
      <c r="HRE160" s="343"/>
      <c r="HRF160" s="343"/>
      <c r="HRG160" s="343"/>
      <c r="HRH160" s="343"/>
      <c r="HRI160" s="343"/>
      <c r="HRJ160" s="343"/>
      <c r="HRL160" s="343"/>
      <c r="HRM160" s="343"/>
      <c r="HRN160" s="343"/>
      <c r="HRO160" s="343"/>
      <c r="HRP160" s="343"/>
      <c r="HRQ160" s="343"/>
      <c r="HRR160" s="343"/>
      <c r="HRS160" s="343"/>
      <c r="HRT160" s="343"/>
      <c r="HRU160" s="343"/>
      <c r="HRV160" s="343"/>
      <c r="HRW160" s="343"/>
      <c r="HRX160" s="343"/>
      <c r="HRY160" s="343"/>
      <c r="HRZ160" s="343"/>
      <c r="HSA160" s="343"/>
      <c r="HSB160" s="343"/>
      <c r="HSC160" s="343"/>
      <c r="HSD160" s="343"/>
      <c r="HSE160" s="343"/>
      <c r="HSF160" s="343"/>
      <c r="HSG160" s="343"/>
      <c r="HSH160" s="343"/>
      <c r="HSI160" s="343"/>
      <c r="HSJ160" s="343"/>
      <c r="HSK160" s="343"/>
      <c r="HSL160" s="343"/>
      <c r="HSM160" s="343"/>
      <c r="HSN160" s="343"/>
      <c r="HSO160" s="343"/>
      <c r="HSP160" s="343"/>
      <c r="HSQ160" s="343"/>
      <c r="HSR160" s="343"/>
      <c r="HSS160" s="343"/>
      <c r="HST160" s="343"/>
      <c r="HSU160" s="343"/>
      <c r="HSV160" s="343"/>
      <c r="HSW160" s="343"/>
      <c r="HSX160" s="343"/>
      <c r="HSY160" s="343"/>
      <c r="HSZ160" s="343"/>
      <c r="HTA160" s="343"/>
      <c r="HTB160" s="343"/>
      <c r="HTC160" s="343"/>
      <c r="HTD160" s="343"/>
      <c r="HTE160" s="343"/>
      <c r="HTF160" s="343"/>
      <c r="HTG160" s="343"/>
      <c r="HTH160" s="343"/>
      <c r="HTI160" s="343"/>
      <c r="HTJ160" s="343"/>
      <c r="HTK160" s="343"/>
      <c r="HTL160" s="343"/>
      <c r="HTM160" s="343"/>
      <c r="HTN160" s="343"/>
      <c r="HTO160" s="343"/>
      <c r="HTP160" s="343"/>
      <c r="HTQ160" s="343"/>
      <c r="HTR160" s="343"/>
      <c r="HTS160" s="343"/>
      <c r="HTT160" s="343"/>
      <c r="HTU160" s="343"/>
      <c r="HTV160" s="343"/>
      <c r="HTW160" s="343"/>
      <c r="HTX160" s="343"/>
      <c r="HTY160" s="343"/>
      <c r="HTZ160" s="343"/>
      <c r="HUA160" s="343"/>
      <c r="HUB160" s="343"/>
      <c r="HUC160" s="343"/>
      <c r="HUD160" s="343"/>
      <c r="HUE160" s="343"/>
      <c r="HUF160" s="343"/>
      <c r="HUG160" s="343"/>
      <c r="HUH160" s="343"/>
      <c r="HUI160" s="343"/>
      <c r="HUJ160" s="343"/>
      <c r="HUK160" s="343"/>
      <c r="HUL160" s="343"/>
      <c r="HUM160" s="343"/>
      <c r="HUN160" s="343"/>
      <c r="HUO160" s="343"/>
      <c r="HUP160" s="343"/>
      <c r="HUQ160" s="343"/>
      <c r="HUR160" s="343"/>
      <c r="HUS160" s="343"/>
      <c r="HUT160" s="343"/>
      <c r="HUU160" s="343"/>
      <c r="HUV160" s="343"/>
      <c r="HUW160" s="343"/>
      <c r="HUX160" s="343"/>
      <c r="HUY160" s="343"/>
      <c r="HUZ160" s="343"/>
      <c r="HVA160" s="343"/>
      <c r="HVB160" s="343"/>
      <c r="HVC160" s="343"/>
      <c r="HVD160" s="343"/>
      <c r="HVE160" s="343"/>
      <c r="HVF160" s="343"/>
      <c r="HVG160" s="343"/>
      <c r="HVH160" s="343"/>
      <c r="HVI160" s="343"/>
      <c r="HVJ160" s="343"/>
      <c r="HVK160" s="343"/>
      <c r="HVL160" s="343"/>
      <c r="HVM160" s="343"/>
      <c r="HVN160" s="343"/>
      <c r="HVO160" s="343"/>
      <c r="HVP160" s="343"/>
      <c r="HVQ160" s="343"/>
      <c r="HVR160" s="343"/>
      <c r="HVS160" s="343"/>
      <c r="HVT160" s="343"/>
      <c r="HVU160" s="343"/>
      <c r="HVV160" s="343"/>
      <c r="HVW160" s="343"/>
      <c r="HVX160" s="343"/>
      <c r="HVY160" s="343"/>
      <c r="HVZ160" s="343"/>
      <c r="HWA160" s="343"/>
      <c r="HWB160" s="343"/>
      <c r="HWC160" s="343"/>
      <c r="HWD160" s="343"/>
      <c r="HWE160" s="343"/>
      <c r="HWF160" s="343"/>
      <c r="HWG160" s="343"/>
      <c r="HWH160" s="343"/>
      <c r="HWI160" s="343"/>
      <c r="HWJ160" s="343"/>
      <c r="HWK160" s="343"/>
      <c r="HWL160" s="343"/>
      <c r="HWM160" s="343"/>
      <c r="HWN160" s="343"/>
      <c r="HWO160" s="343"/>
      <c r="HWP160" s="343"/>
      <c r="HWQ160" s="343"/>
      <c r="HWR160" s="343"/>
      <c r="HWS160" s="343"/>
      <c r="HWT160" s="343"/>
      <c r="HWU160" s="343"/>
      <c r="HWV160" s="343"/>
      <c r="HWW160" s="343"/>
      <c r="HWX160" s="343"/>
      <c r="HWY160" s="343"/>
      <c r="HWZ160" s="343"/>
      <c r="HXA160" s="343"/>
      <c r="HXB160" s="343"/>
      <c r="HXC160" s="343"/>
      <c r="HXD160" s="343"/>
      <c r="HXE160" s="343"/>
      <c r="HXF160" s="343"/>
      <c r="HXG160" s="343"/>
      <c r="HXH160" s="343"/>
      <c r="HXI160" s="343"/>
      <c r="HXJ160" s="343"/>
      <c r="HXK160" s="343"/>
      <c r="HXL160" s="343"/>
      <c r="HXM160" s="343"/>
      <c r="HXN160" s="343"/>
      <c r="HXO160" s="343"/>
      <c r="HXP160" s="343"/>
      <c r="HXQ160" s="343"/>
      <c r="HXR160" s="343"/>
      <c r="HXS160" s="343"/>
      <c r="HXT160" s="343"/>
      <c r="HXU160" s="343"/>
      <c r="HXV160" s="343"/>
      <c r="HXW160" s="343"/>
      <c r="HXX160" s="343"/>
      <c r="HXY160" s="343"/>
      <c r="HXZ160" s="343"/>
      <c r="HYA160" s="343"/>
      <c r="HYB160" s="343"/>
      <c r="HYC160" s="343"/>
      <c r="HYD160" s="343"/>
      <c r="HYE160" s="343"/>
      <c r="HYF160" s="343"/>
      <c r="HYG160" s="343"/>
      <c r="HYH160" s="343"/>
      <c r="HYI160" s="343"/>
      <c r="HYJ160" s="343"/>
      <c r="HYK160" s="343"/>
      <c r="HYL160" s="343"/>
      <c r="HYM160" s="343"/>
      <c r="HYN160" s="343"/>
      <c r="HYO160" s="343"/>
      <c r="HYP160" s="343"/>
      <c r="HYQ160" s="343"/>
      <c r="HYR160" s="343"/>
      <c r="HYS160" s="343"/>
      <c r="HYT160" s="343"/>
      <c r="HYU160" s="343"/>
      <c r="HYV160" s="343"/>
      <c r="HYW160" s="343"/>
      <c r="HYX160" s="343"/>
      <c r="HYY160" s="343"/>
      <c r="HYZ160" s="343"/>
      <c r="HZA160" s="343"/>
      <c r="HZB160" s="343"/>
      <c r="HZC160" s="343"/>
      <c r="HZD160" s="343"/>
      <c r="HZE160" s="343"/>
      <c r="HZF160" s="343"/>
      <c r="HZG160" s="343"/>
      <c r="HZH160" s="343"/>
      <c r="HZI160" s="343"/>
      <c r="HZJ160" s="343"/>
      <c r="HZK160" s="343"/>
      <c r="HZL160" s="343"/>
      <c r="HZM160" s="343"/>
      <c r="HZN160" s="343"/>
      <c r="HZO160" s="343"/>
      <c r="HZP160" s="343"/>
      <c r="HZQ160" s="343"/>
      <c r="HZR160" s="343"/>
      <c r="HZS160" s="343"/>
      <c r="HZT160" s="343"/>
      <c r="HZU160" s="343"/>
      <c r="HZV160" s="343"/>
      <c r="HZW160" s="343"/>
      <c r="HZX160" s="343"/>
      <c r="HZY160" s="343"/>
      <c r="HZZ160" s="343"/>
      <c r="IAA160" s="343"/>
      <c r="IAB160" s="343"/>
      <c r="IAC160" s="343"/>
      <c r="IAD160" s="343"/>
      <c r="IAE160" s="343"/>
      <c r="IAF160" s="343"/>
      <c r="IAG160" s="343"/>
      <c r="IAH160" s="343"/>
      <c r="IAI160" s="343"/>
      <c r="IAJ160" s="343"/>
      <c r="IAK160" s="343"/>
      <c r="IAL160" s="343"/>
      <c r="IAM160" s="343"/>
      <c r="IAN160" s="343"/>
      <c r="IAO160" s="343"/>
      <c r="IAP160" s="343"/>
      <c r="IAQ160" s="343"/>
      <c r="IAR160" s="343"/>
      <c r="IAS160" s="343"/>
      <c r="IAT160" s="343"/>
      <c r="IAU160" s="343"/>
      <c r="IAV160" s="343"/>
      <c r="IAW160" s="343"/>
      <c r="IAX160" s="343"/>
      <c r="IAY160" s="343"/>
      <c r="IAZ160" s="343"/>
      <c r="IBA160" s="343"/>
      <c r="IBB160" s="343"/>
      <c r="IBC160" s="343"/>
      <c r="IBD160" s="343"/>
      <c r="IBE160" s="343"/>
      <c r="IBF160" s="343"/>
      <c r="IBH160" s="343"/>
      <c r="IBI160" s="343"/>
      <c r="IBJ160" s="343"/>
      <c r="IBK160" s="343"/>
      <c r="IBL160" s="343"/>
      <c r="IBM160" s="343"/>
      <c r="IBN160" s="343"/>
      <c r="IBO160" s="343"/>
      <c r="IBP160" s="343"/>
      <c r="IBQ160" s="343"/>
      <c r="IBR160" s="343"/>
      <c r="IBS160" s="343"/>
      <c r="IBT160" s="343"/>
      <c r="IBU160" s="343"/>
      <c r="IBV160" s="343"/>
      <c r="IBW160" s="343"/>
      <c r="IBX160" s="343"/>
      <c r="IBY160" s="343"/>
      <c r="IBZ160" s="343"/>
      <c r="ICA160" s="343"/>
      <c r="ICB160" s="343"/>
      <c r="ICC160" s="343"/>
      <c r="ICD160" s="343"/>
      <c r="ICE160" s="343"/>
      <c r="ICF160" s="343"/>
      <c r="ICG160" s="343"/>
      <c r="ICH160" s="343"/>
      <c r="ICI160" s="343"/>
      <c r="ICJ160" s="343"/>
      <c r="ICK160" s="343"/>
      <c r="ICL160" s="343"/>
      <c r="ICM160" s="343"/>
      <c r="ICN160" s="343"/>
      <c r="ICO160" s="343"/>
      <c r="ICP160" s="343"/>
      <c r="ICQ160" s="343"/>
      <c r="ICR160" s="343"/>
      <c r="ICS160" s="343"/>
      <c r="ICT160" s="343"/>
      <c r="ICU160" s="343"/>
      <c r="ICV160" s="343"/>
      <c r="ICW160" s="343"/>
      <c r="ICX160" s="343"/>
      <c r="ICY160" s="343"/>
      <c r="ICZ160" s="343"/>
      <c r="IDA160" s="343"/>
      <c r="IDB160" s="343"/>
      <c r="IDC160" s="343"/>
      <c r="IDD160" s="343"/>
      <c r="IDE160" s="343"/>
      <c r="IDF160" s="343"/>
      <c r="IDG160" s="343"/>
      <c r="IDH160" s="343"/>
      <c r="IDI160" s="343"/>
      <c r="IDJ160" s="343"/>
      <c r="IDK160" s="343"/>
      <c r="IDL160" s="343"/>
      <c r="IDM160" s="343"/>
      <c r="IDN160" s="343"/>
      <c r="IDO160" s="343"/>
      <c r="IDP160" s="343"/>
      <c r="IDQ160" s="343"/>
      <c r="IDR160" s="343"/>
      <c r="IDS160" s="343"/>
      <c r="IDT160" s="343"/>
      <c r="IDU160" s="343"/>
      <c r="IDV160" s="343"/>
      <c r="IDW160" s="343"/>
      <c r="IDX160" s="343"/>
      <c r="IDY160" s="343"/>
      <c r="IDZ160" s="343"/>
      <c r="IEA160" s="343"/>
      <c r="IEB160" s="343"/>
      <c r="IEC160" s="343"/>
      <c r="IED160" s="343"/>
      <c r="IEE160" s="343"/>
      <c r="IEF160" s="343"/>
      <c r="IEG160" s="343"/>
      <c r="IEH160" s="343"/>
      <c r="IEI160" s="343"/>
      <c r="IEJ160" s="343"/>
      <c r="IEK160" s="343"/>
      <c r="IEL160" s="343"/>
      <c r="IEM160" s="343"/>
      <c r="IEN160" s="343"/>
      <c r="IEO160" s="343"/>
      <c r="IEP160" s="343"/>
      <c r="IEQ160" s="343"/>
      <c r="IER160" s="343"/>
      <c r="IES160" s="343"/>
      <c r="IET160" s="343"/>
      <c r="IEU160" s="343"/>
      <c r="IEV160" s="343"/>
      <c r="IEW160" s="343"/>
      <c r="IEX160" s="343"/>
      <c r="IEY160" s="343"/>
      <c r="IEZ160" s="343"/>
      <c r="IFA160" s="343"/>
      <c r="IFB160" s="343"/>
      <c r="IFC160" s="343"/>
      <c r="IFD160" s="343"/>
      <c r="IFE160" s="343"/>
      <c r="IFF160" s="343"/>
      <c r="IFG160" s="343"/>
      <c r="IFH160" s="343"/>
      <c r="IFI160" s="343"/>
      <c r="IFJ160" s="343"/>
      <c r="IFK160" s="343"/>
      <c r="IFL160" s="343"/>
      <c r="IFM160" s="343"/>
      <c r="IFN160" s="343"/>
      <c r="IFO160" s="343"/>
      <c r="IFP160" s="343"/>
      <c r="IFQ160" s="343"/>
      <c r="IFR160" s="343"/>
      <c r="IFS160" s="343"/>
      <c r="IFT160" s="343"/>
      <c r="IFU160" s="343"/>
      <c r="IFV160" s="343"/>
      <c r="IFW160" s="343"/>
      <c r="IFX160" s="343"/>
      <c r="IFY160" s="343"/>
      <c r="IFZ160" s="343"/>
      <c r="IGA160" s="343"/>
      <c r="IGB160" s="343"/>
      <c r="IGC160" s="343"/>
      <c r="IGD160" s="343"/>
      <c r="IGE160" s="343"/>
      <c r="IGF160" s="343"/>
      <c r="IGG160" s="343"/>
      <c r="IGH160" s="343"/>
      <c r="IGI160" s="343"/>
      <c r="IGJ160" s="343"/>
      <c r="IGK160" s="343"/>
      <c r="IGL160" s="343"/>
      <c r="IGM160" s="343"/>
      <c r="IGN160" s="343"/>
      <c r="IGO160" s="343"/>
      <c r="IGP160" s="343"/>
      <c r="IGQ160" s="343"/>
      <c r="IGR160" s="343"/>
      <c r="IGS160" s="343"/>
      <c r="IGT160" s="343"/>
      <c r="IGU160" s="343"/>
      <c r="IGV160" s="343"/>
      <c r="IGW160" s="343"/>
      <c r="IGX160" s="343"/>
      <c r="IGY160" s="343"/>
      <c r="IGZ160" s="343"/>
      <c r="IHA160" s="343"/>
      <c r="IHB160" s="343"/>
      <c r="IHC160" s="343"/>
      <c r="IHD160" s="343"/>
      <c r="IHE160" s="343"/>
      <c r="IHF160" s="343"/>
      <c r="IHG160" s="343"/>
      <c r="IHH160" s="343"/>
      <c r="IHI160" s="343"/>
      <c r="IHJ160" s="343"/>
      <c r="IHK160" s="343"/>
      <c r="IHL160" s="343"/>
      <c r="IHM160" s="343"/>
      <c r="IHN160" s="343"/>
      <c r="IHO160" s="343"/>
      <c r="IHP160" s="343"/>
      <c r="IHQ160" s="343"/>
      <c r="IHR160" s="343"/>
      <c r="IHS160" s="343"/>
      <c r="IHT160" s="343"/>
      <c r="IHU160" s="343"/>
      <c r="IHV160" s="343"/>
      <c r="IHW160" s="343"/>
      <c r="IHX160" s="343"/>
      <c r="IHY160" s="343"/>
      <c r="IHZ160" s="343"/>
      <c r="IIA160" s="343"/>
      <c r="IIB160" s="343"/>
      <c r="IIC160" s="343"/>
      <c r="IID160" s="343"/>
      <c r="IIE160" s="343"/>
      <c r="IIF160" s="343"/>
      <c r="IIG160" s="343"/>
      <c r="IIH160" s="343"/>
      <c r="III160" s="343"/>
      <c r="IIJ160" s="343"/>
      <c r="IIK160" s="343"/>
      <c r="IIL160" s="343"/>
      <c r="IIM160" s="343"/>
      <c r="IIN160" s="343"/>
      <c r="IIO160" s="343"/>
      <c r="IIP160" s="343"/>
      <c r="IIQ160" s="343"/>
      <c r="IIR160" s="343"/>
      <c r="IIS160" s="343"/>
      <c r="IIT160" s="343"/>
      <c r="IIU160" s="343"/>
      <c r="IIV160" s="343"/>
      <c r="IIW160" s="343"/>
      <c r="IIX160" s="343"/>
      <c r="IIY160" s="343"/>
      <c r="IIZ160" s="343"/>
      <c r="IJA160" s="343"/>
      <c r="IJB160" s="343"/>
      <c r="IJC160" s="343"/>
      <c r="IJD160" s="343"/>
      <c r="IJE160" s="343"/>
      <c r="IJF160" s="343"/>
      <c r="IJG160" s="343"/>
      <c r="IJH160" s="343"/>
      <c r="IJI160" s="343"/>
      <c r="IJJ160" s="343"/>
      <c r="IJK160" s="343"/>
      <c r="IJL160" s="343"/>
      <c r="IJM160" s="343"/>
      <c r="IJN160" s="343"/>
      <c r="IJO160" s="343"/>
      <c r="IJP160" s="343"/>
      <c r="IJQ160" s="343"/>
      <c r="IJR160" s="343"/>
      <c r="IJS160" s="343"/>
      <c r="IJT160" s="343"/>
      <c r="IJU160" s="343"/>
      <c r="IJV160" s="343"/>
      <c r="IJW160" s="343"/>
      <c r="IJX160" s="343"/>
      <c r="IJY160" s="343"/>
      <c r="IJZ160" s="343"/>
      <c r="IKA160" s="343"/>
      <c r="IKB160" s="343"/>
      <c r="IKC160" s="343"/>
      <c r="IKD160" s="343"/>
      <c r="IKE160" s="343"/>
      <c r="IKF160" s="343"/>
      <c r="IKG160" s="343"/>
      <c r="IKH160" s="343"/>
      <c r="IKI160" s="343"/>
      <c r="IKJ160" s="343"/>
      <c r="IKK160" s="343"/>
      <c r="IKL160" s="343"/>
      <c r="IKM160" s="343"/>
      <c r="IKN160" s="343"/>
      <c r="IKO160" s="343"/>
      <c r="IKP160" s="343"/>
      <c r="IKQ160" s="343"/>
      <c r="IKR160" s="343"/>
      <c r="IKS160" s="343"/>
      <c r="IKT160" s="343"/>
      <c r="IKU160" s="343"/>
      <c r="IKV160" s="343"/>
      <c r="IKW160" s="343"/>
      <c r="IKX160" s="343"/>
      <c r="IKY160" s="343"/>
      <c r="IKZ160" s="343"/>
      <c r="ILA160" s="343"/>
      <c r="ILB160" s="343"/>
      <c r="ILD160" s="343"/>
      <c r="ILE160" s="343"/>
      <c r="ILF160" s="343"/>
      <c r="ILG160" s="343"/>
      <c r="ILH160" s="343"/>
      <c r="ILI160" s="343"/>
      <c r="ILJ160" s="343"/>
      <c r="ILK160" s="343"/>
      <c r="ILL160" s="343"/>
      <c r="ILM160" s="343"/>
      <c r="ILN160" s="343"/>
      <c r="ILO160" s="343"/>
      <c r="ILP160" s="343"/>
      <c r="ILQ160" s="343"/>
      <c r="ILR160" s="343"/>
      <c r="ILS160" s="343"/>
      <c r="ILT160" s="343"/>
      <c r="ILU160" s="343"/>
      <c r="ILV160" s="343"/>
      <c r="ILW160" s="343"/>
      <c r="ILX160" s="343"/>
      <c r="ILY160" s="343"/>
      <c r="ILZ160" s="343"/>
      <c r="IMA160" s="343"/>
      <c r="IMB160" s="343"/>
      <c r="IMC160" s="343"/>
      <c r="IMD160" s="343"/>
      <c r="IME160" s="343"/>
      <c r="IMF160" s="343"/>
      <c r="IMG160" s="343"/>
      <c r="IMH160" s="343"/>
      <c r="IMI160" s="343"/>
      <c r="IMJ160" s="343"/>
      <c r="IMK160" s="343"/>
      <c r="IML160" s="343"/>
      <c r="IMM160" s="343"/>
      <c r="IMN160" s="343"/>
      <c r="IMO160" s="343"/>
      <c r="IMP160" s="343"/>
      <c r="IMQ160" s="343"/>
      <c r="IMR160" s="343"/>
      <c r="IMS160" s="343"/>
      <c r="IMT160" s="343"/>
      <c r="IMU160" s="343"/>
      <c r="IMV160" s="343"/>
      <c r="IMW160" s="343"/>
      <c r="IMX160" s="343"/>
      <c r="IMY160" s="343"/>
      <c r="IMZ160" s="343"/>
      <c r="INA160" s="343"/>
      <c r="INB160" s="343"/>
      <c r="INC160" s="343"/>
      <c r="IND160" s="343"/>
      <c r="INE160" s="343"/>
      <c r="INF160" s="343"/>
      <c r="ING160" s="343"/>
      <c r="INH160" s="343"/>
      <c r="INI160" s="343"/>
      <c r="INJ160" s="343"/>
      <c r="INK160" s="343"/>
      <c r="INL160" s="343"/>
      <c r="INM160" s="343"/>
      <c r="INN160" s="343"/>
      <c r="INO160" s="343"/>
      <c r="INP160" s="343"/>
      <c r="INQ160" s="343"/>
      <c r="INR160" s="343"/>
      <c r="INS160" s="343"/>
      <c r="INT160" s="343"/>
      <c r="INU160" s="343"/>
      <c r="INV160" s="343"/>
      <c r="INW160" s="343"/>
      <c r="INX160" s="343"/>
      <c r="INY160" s="343"/>
      <c r="INZ160" s="343"/>
      <c r="IOA160" s="343"/>
      <c r="IOB160" s="343"/>
      <c r="IOC160" s="343"/>
      <c r="IOD160" s="343"/>
      <c r="IOE160" s="343"/>
      <c r="IOF160" s="343"/>
      <c r="IOG160" s="343"/>
      <c r="IOH160" s="343"/>
      <c r="IOI160" s="343"/>
      <c r="IOJ160" s="343"/>
      <c r="IOK160" s="343"/>
      <c r="IOL160" s="343"/>
      <c r="IOM160" s="343"/>
      <c r="ION160" s="343"/>
      <c r="IOO160" s="343"/>
      <c r="IOP160" s="343"/>
      <c r="IOQ160" s="343"/>
      <c r="IOR160" s="343"/>
      <c r="IOS160" s="343"/>
      <c r="IOT160" s="343"/>
      <c r="IOU160" s="343"/>
      <c r="IOV160" s="343"/>
      <c r="IOW160" s="343"/>
      <c r="IOX160" s="343"/>
      <c r="IOY160" s="343"/>
      <c r="IOZ160" s="343"/>
      <c r="IPA160" s="343"/>
      <c r="IPB160" s="343"/>
      <c r="IPC160" s="343"/>
      <c r="IPD160" s="343"/>
      <c r="IPE160" s="343"/>
      <c r="IPF160" s="343"/>
      <c r="IPG160" s="343"/>
      <c r="IPH160" s="343"/>
      <c r="IPI160" s="343"/>
      <c r="IPJ160" s="343"/>
      <c r="IPK160" s="343"/>
      <c r="IPL160" s="343"/>
      <c r="IPM160" s="343"/>
      <c r="IPN160" s="343"/>
      <c r="IPO160" s="343"/>
      <c r="IPP160" s="343"/>
      <c r="IPQ160" s="343"/>
      <c r="IPR160" s="343"/>
      <c r="IPS160" s="343"/>
      <c r="IPT160" s="343"/>
      <c r="IPU160" s="343"/>
      <c r="IPV160" s="343"/>
      <c r="IPW160" s="343"/>
      <c r="IPX160" s="343"/>
      <c r="IPY160" s="343"/>
      <c r="IPZ160" s="343"/>
      <c r="IQA160" s="343"/>
      <c r="IQB160" s="343"/>
      <c r="IQC160" s="343"/>
      <c r="IQD160" s="343"/>
      <c r="IQE160" s="343"/>
      <c r="IQF160" s="343"/>
      <c r="IQG160" s="343"/>
      <c r="IQH160" s="343"/>
      <c r="IQI160" s="343"/>
      <c r="IQJ160" s="343"/>
      <c r="IQK160" s="343"/>
      <c r="IQL160" s="343"/>
      <c r="IQM160" s="343"/>
      <c r="IQN160" s="343"/>
      <c r="IQO160" s="343"/>
      <c r="IQP160" s="343"/>
      <c r="IQQ160" s="343"/>
      <c r="IQR160" s="343"/>
      <c r="IQS160" s="343"/>
      <c r="IQT160" s="343"/>
      <c r="IQU160" s="343"/>
      <c r="IQV160" s="343"/>
      <c r="IQW160" s="343"/>
      <c r="IQX160" s="343"/>
      <c r="IQY160" s="343"/>
      <c r="IQZ160" s="343"/>
      <c r="IRA160" s="343"/>
      <c r="IRB160" s="343"/>
      <c r="IRC160" s="343"/>
      <c r="IRD160" s="343"/>
      <c r="IRE160" s="343"/>
      <c r="IRF160" s="343"/>
      <c r="IRG160" s="343"/>
      <c r="IRH160" s="343"/>
      <c r="IRI160" s="343"/>
      <c r="IRJ160" s="343"/>
      <c r="IRK160" s="343"/>
      <c r="IRL160" s="343"/>
      <c r="IRM160" s="343"/>
      <c r="IRN160" s="343"/>
      <c r="IRO160" s="343"/>
      <c r="IRP160" s="343"/>
      <c r="IRQ160" s="343"/>
      <c r="IRR160" s="343"/>
      <c r="IRS160" s="343"/>
      <c r="IRT160" s="343"/>
      <c r="IRU160" s="343"/>
      <c r="IRV160" s="343"/>
      <c r="IRW160" s="343"/>
      <c r="IRX160" s="343"/>
      <c r="IRY160" s="343"/>
      <c r="IRZ160" s="343"/>
      <c r="ISA160" s="343"/>
      <c r="ISB160" s="343"/>
      <c r="ISC160" s="343"/>
      <c r="ISD160" s="343"/>
      <c r="ISE160" s="343"/>
      <c r="ISF160" s="343"/>
      <c r="ISG160" s="343"/>
      <c r="ISH160" s="343"/>
      <c r="ISI160" s="343"/>
      <c r="ISJ160" s="343"/>
      <c r="ISK160" s="343"/>
      <c r="ISL160" s="343"/>
      <c r="ISM160" s="343"/>
      <c r="ISN160" s="343"/>
      <c r="ISO160" s="343"/>
      <c r="ISP160" s="343"/>
      <c r="ISQ160" s="343"/>
      <c r="ISR160" s="343"/>
      <c r="ISS160" s="343"/>
      <c r="IST160" s="343"/>
      <c r="ISU160" s="343"/>
      <c r="ISV160" s="343"/>
      <c r="ISW160" s="343"/>
      <c r="ISX160" s="343"/>
      <c r="ISY160" s="343"/>
      <c r="ISZ160" s="343"/>
      <c r="ITA160" s="343"/>
      <c r="ITB160" s="343"/>
      <c r="ITC160" s="343"/>
      <c r="ITD160" s="343"/>
      <c r="ITE160" s="343"/>
      <c r="ITF160" s="343"/>
      <c r="ITG160" s="343"/>
      <c r="ITH160" s="343"/>
      <c r="ITI160" s="343"/>
      <c r="ITJ160" s="343"/>
      <c r="ITK160" s="343"/>
      <c r="ITL160" s="343"/>
      <c r="ITM160" s="343"/>
      <c r="ITN160" s="343"/>
      <c r="ITO160" s="343"/>
      <c r="ITP160" s="343"/>
      <c r="ITQ160" s="343"/>
      <c r="ITR160" s="343"/>
      <c r="ITS160" s="343"/>
      <c r="ITT160" s="343"/>
      <c r="ITU160" s="343"/>
      <c r="ITV160" s="343"/>
      <c r="ITW160" s="343"/>
      <c r="ITX160" s="343"/>
      <c r="ITY160" s="343"/>
      <c r="ITZ160" s="343"/>
      <c r="IUA160" s="343"/>
      <c r="IUB160" s="343"/>
      <c r="IUC160" s="343"/>
      <c r="IUD160" s="343"/>
      <c r="IUE160" s="343"/>
      <c r="IUF160" s="343"/>
      <c r="IUG160" s="343"/>
      <c r="IUH160" s="343"/>
      <c r="IUI160" s="343"/>
      <c r="IUJ160" s="343"/>
      <c r="IUK160" s="343"/>
      <c r="IUL160" s="343"/>
      <c r="IUM160" s="343"/>
      <c r="IUN160" s="343"/>
      <c r="IUO160" s="343"/>
      <c r="IUP160" s="343"/>
      <c r="IUQ160" s="343"/>
      <c r="IUR160" s="343"/>
      <c r="IUS160" s="343"/>
      <c r="IUT160" s="343"/>
      <c r="IUU160" s="343"/>
      <c r="IUV160" s="343"/>
      <c r="IUW160" s="343"/>
      <c r="IUX160" s="343"/>
      <c r="IUZ160" s="343"/>
      <c r="IVA160" s="343"/>
      <c r="IVB160" s="343"/>
      <c r="IVC160" s="343"/>
      <c r="IVD160" s="343"/>
      <c r="IVE160" s="343"/>
      <c r="IVF160" s="343"/>
      <c r="IVG160" s="343"/>
      <c r="IVH160" s="343"/>
      <c r="IVI160" s="343"/>
      <c r="IVJ160" s="343"/>
      <c r="IVK160" s="343"/>
      <c r="IVL160" s="343"/>
      <c r="IVM160" s="343"/>
      <c r="IVN160" s="343"/>
      <c r="IVO160" s="343"/>
      <c r="IVP160" s="343"/>
      <c r="IVQ160" s="343"/>
      <c r="IVR160" s="343"/>
      <c r="IVS160" s="343"/>
      <c r="IVT160" s="343"/>
      <c r="IVU160" s="343"/>
      <c r="IVV160" s="343"/>
      <c r="IVW160" s="343"/>
      <c r="IVX160" s="343"/>
      <c r="IVY160" s="343"/>
      <c r="IVZ160" s="343"/>
      <c r="IWA160" s="343"/>
      <c r="IWB160" s="343"/>
      <c r="IWC160" s="343"/>
      <c r="IWD160" s="343"/>
      <c r="IWE160" s="343"/>
      <c r="IWF160" s="343"/>
      <c r="IWG160" s="343"/>
      <c r="IWH160" s="343"/>
      <c r="IWI160" s="343"/>
      <c r="IWJ160" s="343"/>
      <c r="IWK160" s="343"/>
      <c r="IWL160" s="343"/>
      <c r="IWM160" s="343"/>
      <c r="IWN160" s="343"/>
      <c r="IWO160" s="343"/>
      <c r="IWP160" s="343"/>
      <c r="IWQ160" s="343"/>
      <c r="IWR160" s="343"/>
      <c r="IWS160" s="343"/>
      <c r="IWT160" s="343"/>
      <c r="IWU160" s="343"/>
      <c r="IWV160" s="343"/>
      <c r="IWW160" s="343"/>
      <c r="IWX160" s="343"/>
      <c r="IWY160" s="343"/>
      <c r="IWZ160" s="343"/>
      <c r="IXA160" s="343"/>
      <c r="IXB160" s="343"/>
      <c r="IXC160" s="343"/>
      <c r="IXD160" s="343"/>
      <c r="IXE160" s="343"/>
      <c r="IXF160" s="343"/>
      <c r="IXG160" s="343"/>
      <c r="IXH160" s="343"/>
      <c r="IXI160" s="343"/>
      <c r="IXJ160" s="343"/>
      <c r="IXK160" s="343"/>
      <c r="IXL160" s="343"/>
      <c r="IXM160" s="343"/>
      <c r="IXN160" s="343"/>
      <c r="IXO160" s="343"/>
      <c r="IXP160" s="343"/>
      <c r="IXQ160" s="343"/>
      <c r="IXR160" s="343"/>
      <c r="IXS160" s="343"/>
      <c r="IXT160" s="343"/>
      <c r="IXU160" s="343"/>
      <c r="IXV160" s="343"/>
      <c r="IXW160" s="343"/>
      <c r="IXX160" s="343"/>
      <c r="IXY160" s="343"/>
      <c r="IXZ160" s="343"/>
      <c r="IYA160" s="343"/>
      <c r="IYB160" s="343"/>
      <c r="IYC160" s="343"/>
      <c r="IYD160" s="343"/>
      <c r="IYE160" s="343"/>
      <c r="IYF160" s="343"/>
      <c r="IYG160" s="343"/>
      <c r="IYH160" s="343"/>
      <c r="IYI160" s="343"/>
      <c r="IYJ160" s="343"/>
      <c r="IYK160" s="343"/>
      <c r="IYL160" s="343"/>
      <c r="IYM160" s="343"/>
      <c r="IYN160" s="343"/>
      <c r="IYO160" s="343"/>
      <c r="IYP160" s="343"/>
      <c r="IYQ160" s="343"/>
      <c r="IYR160" s="343"/>
      <c r="IYS160" s="343"/>
      <c r="IYT160" s="343"/>
      <c r="IYU160" s="343"/>
      <c r="IYV160" s="343"/>
      <c r="IYW160" s="343"/>
      <c r="IYX160" s="343"/>
      <c r="IYY160" s="343"/>
      <c r="IYZ160" s="343"/>
      <c r="IZA160" s="343"/>
      <c r="IZB160" s="343"/>
      <c r="IZC160" s="343"/>
      <c r="IZD160" s="343"/>
      <c r="IZE160" s="343"/>
      <c r="IZF160" s="343"/>
      <c r="IZG160" s="343"/>
      <c r="IZH160" s="343"/>
      <c r="IZI160" s="343"/>
      <c r="IZJ160" s="343"/>
      <c r="IZK160" s="343"/>
      <c r="IZL160" s="343"/>
      <c r="IZM160" s="343"/>
      <c r="IZN160" s="343"/>
      <c r="IZO160" s="343"/>
      <c r="IZP160" s="343"/>
      <c r="IZQ160" s="343"/>
      <c r="IZR160" s="343"/>
      <c r="IZS160" s="343"/>
      <c r="IZT160" s="343"/>
      <c r="IZU160" s="343"/>
      <c r="IZV160" s="343"/>
      <c r="IZW160" s="343"/>
      <c r="IZX160" s="343"/>
      <c r="IZY160" s="343"/>
      <c r="IZZ160" s="343"/>
      <c r="JAA160" s="343"/>
      <c r="JAB160" s="343"/>
      <c r="JAC160" s="343"/>
      <c r="JAD160" s="343"/>
      <c r="JAE160" s="343"/>
      <c r="JAF160" s="343"/>
      <c r="JAG160" s="343"/>
      <c r="JAH160" s="343"/>
      <c r="JAI160" s="343"/>
      <c r="JAJ160" s="343"/>
      <c r="JAK160" s="343"/>
      <c r="JAL160" s="343"/>
      <c r="JAM160" s="343"/>
      <c r="JAN160" s="343"/>
      <c r="JAO160" s="343"/>
      <c r="JAP160" s="343"/>
      <c r="JAQ160" s="343"/>
      <c r="JAR160" s="343"/>
      <c r="JAS160" s="343"/>
      <c r="JAT160" s="343"/>
      <c r="JAU160" s="343"/>
      <c r="JAV160" s="343"/>
      <c r="JAW160" s="343"/>
      <c r="JAX160" s="343"/>
      <c r="JAY160" s="343"/>
      <c r="JAZ160" s="343"/>
      <c r="JBA160" s="343"/>
      <c r="JBB160" s="343"/>
      <c r="JBC160" s="343"/>
      <c r="JBD160" s="343"/>
      <c r="JBE160" s="343"/>
      <c r="JBF160" s="343"/>
      <c r="JBG160" s="343"/>
      <c r="JBH160" s="343"/>
      <c r="JBI160" s="343"/>
      <c r="JBJ160" s="343"/>
      <c r="JBK160" s="343"/>
      <c r="JBL160" s="343"/>
      <c r="JBM160" s="343"/>
      <c r="JBN160" s="343"/>
      <c r="JBO160" s="343"/>
      <c r="JBP160" s="343"/>
      <c r="JBQ160" s="343"/>
      <c r="JBR160" s="343"/>
      <c r="JBS160" s="343"/>
      <c r="JBT160" s="343"/>
      <c r="JBU160" s="343"/>
      <c r="JBV160" s="343"/>
      <c r="JBW160" s="343"/>
      <c r="JBX160" s="343"/>
      <c r="JBY160" s="343"/>
      <c r="JBZ160" s="343"/>
      <c r="JCA160" s="343"/>
      <c r="JCB160" s="343"/>
      <c r="JCC160" s="343"/>
      <c r="JCD160" s="343"/>
      <c r="JCE160" s="343"/>
      <c r="JCF160" s="343"/>
      <c r="JCG160" s="343"/>
      <c r="JCH160" s="343"/>
      <c r="JCI160" s="343"/>
      <c r="JCJ160" s="343"/>
      <c r="JCK160" s="343"/>
      <c r="JCL160" s="343"/>
      <c r="JCM160" s="343"/>
      <c r="JCN160" s="343"/>
      <c r="JCO160" s="343"/>
      <c r="JCP160" s="343"/>
      <c r="JCQ160" s="343"/>
      <c r="JCR160" s="343"/>
      <c r="JCS160" s="343"/>
      <c r="JCT160" s="343"/>
      <c r="JCU160" s="343"/>
      <c r="JCV160" s="343"/>
      <c r="JCW160" s="343"/>
      <c r="JCX160" s="343"/>
      <c r="JCY160" s="343"/>
      <c r="JCZ160" s="343"/>
      <c r="JDA160" s="343"/>
      <c r="JDB160" s="343"/>
      <c r="JDC160" s="343"/>
      <c r="JDD160" s="343"/>
      <c r="JDE160" s="343"/>
      <c r="JDF160" s="343"/>
      <c r="JDG160" s="343"/>
      <c r="JDH160" s="343"/>
      <c r="JDI160" s="343"/>
      <c r="JDJ160" s="343"/>
      <c r="JDK160" s="343"/>
      <c r="JDL160" s="343"/>
      <c r="JDM160" s="343"/>
      <c r="JDN160" s="343"/>
      <c r="JDO160" s="343"/>
      <c r="JDP160" s="343"/>
      <c r="JDQ160" s="343"/>
      <c r="JDR160" s="343"/>
      <c r="JDS160" s="343"/>
      <c r="JDT160" s="343"/>
      <c r="JDU160" s="343"/>
      <c r="JDV160" s="343"/>
      <c r="JDW160" s="343"/>
      <c r="JDX160" s="343"/>
      <c r="JDY160" s="343"/>
      <c r="JDZ160" s="343"/>
      <c r="JEA160" s="343"/>
      <c r="JEB160" s="343"/>
      <c r="JEC160" s="343"/>
      <c r="JED160" s="343"/>
      <c r="JEE160" s="343"/>
      <c r="JEF160" s="343"/>
      <c r="JEG160" s="343"/>
      <c r="JEH160" s="343"/>
      <c r="JEI160" s="343"/>
      <c r="JEJ160" s="343"/>
      <c r="JEK160" s="343"/>
      <c r="JEL160" s="343"/>
      <c r="JEM160" s="343"/>
      <c r="JEN160" s="343"/>
      <c r="JEO160" s="343"/>
      <c r="JEP160" s="343"/>
      <c r="JEQ160" s="343"/>
      <c r="JER160" s="343"/>
      <c r="JES160" s="343"/>
      <c r="JET160" s="343"/>
      <c r="JEV160" s="343"/>
      <c r="JEW160" s="343"/>
      <c r="JEX160" s="343"/>
      <c r="JEY160" s="343"/>
      <c r="JEZ160" s="343"/>
      <c r="JFA160" s="343"/>
      <c r="JFB160" s="343"/>
      <c r="JFC160" s="343"/>
      <c r="JFD160" s="343"/>
      <c r="JFE160" s="343"/>
      <c r="JFF160" s="343"/>
      <c r="JFG160" s="343"/>
      <c r="JFH160" s="343"/>
      <c r="JFI160" s="343"/>
      <c r="JFJ160" s="343"/>
      <c r="JFK160" s="343"/>
      <c r="JFL160" s="343"/>
      <c r="JFM160" s="343"/>
      <c r="JFN160" s="343"/>
      <c r="JFO160" s="343"/>
      <c r="JFP160" s="343"/>
      <c r="JFQ160" s="343"/>
      <c r="JFR160" s="343"/>
      <c r="JFS160" s="343"/>
      <c r="JFT160" s="343"/>
      <c r="JFU160" s="343"/>
      <c r="JFV160" s="343"/>
      <c r="JFW160" s="343"/>
      <c r="JFX160" s="343"/>
      <c r="JFY160" s="343"/>
      <c r="JFZ160" s="343"/>
      <c r="JGA160" s="343"/>
      <c r="JGB160" s="343"/>
      <c r="JGC160" s="343"/>
      <c r="JGD160" s="343"/>
      <c r="JGE160" s="343"/>
      <c r="JGF160" s="343"/>
      <c r="JGG160" s="343"/>
      <c r="JGH160" s="343"/>
      <c r="JGI160" s="343"/>
      <c r="JGJ160" s="343"/>
      <c r="JGK160" s="343"/>
      <c r="JGL160" s="343"/>
      <c r="JGM160" s="343"/>
      <c r="JGN160" s="343"/>
      <c r="JGO160" s="343"/>
      <c r="JGP160" s="343"/>
      <c r="JGQ160" s="343"/>
      <c r="JGR160" s="343"/>
      <c r="JGS160" s="343"/>
      <c r="JGT160" s="343"/>
      <c r="JGU160" s="343"/>
      <c r="JGV160" s="343"/>
      <c r="JGW160" s="343"/>
      <c r="JGX160" s="343"/>
      <c r="JGY160" s="343"/>
      <c r="JGZ160" s="343"/>
      <c r="JHA160" s="343"/>
      <c r="JHB160" s="343"/>
      <c r="JHC160" s="343"/>
      <c r="JHD160" s="343"/>
      <c r="JHE160" s="343"/>
      <c r="JHF160" s="343"/>
      <c r="JHG160" s="343"/>
      <c r="JHH160" s="343"/>
      <c r="JHI160" s="343"/>
      <c r="JHJ160" s="343"/>
      <c r="JHK160" s="343"/>
      <c r="JHL160" s="343"/>
      <c r="JHM160" s="343"/>
      <c r="JHN160" s="343"/>
      <c r="JHO160" s="343"/>
      <c r="JHP160" s="343"/>
      <c r="JHQ160" s="343"/>
      <c r="JHR160" s="343"/>
      <c r="JHS160" s="343"/>
      <c r="JHT160" s="343"/>
      <c r="JHU160" s="343"/>
      <c r="JHV160" s="343"/>
      <c r="JHW160" s="343"/>
      <c r="JHX160" s="343"/>
      <c r="JHY160" s="343"/>
      <c r="JHZ160" s="343"/>
      <c r="JIA160" s="343"/>
      <c r="JIB160" s="343"/>
      <c r="JIC160" s="343"/>
      <c r="JID160" s="343"/>
      <c r="JIE160" s="343"/>
      <c r="JIF160" s="343"/>
      <c r="JIG160" s="343"/>
      <c r="JIH160" s="343"/>
      <c r="JII160" s="343"/>
      <c r="JIJ160" s="343"/>
      <c r="JIK160" s="343"/>
      <c r="JIL160" s="343"/>
      <c r="JIM160" s="343"/>
      <c r="JIN160" s="343"/>
      <c r="JIO160" s="343"/>
      <c r="JIP160" s="343"/>
      <c r="JIQ160" s="343"/>
      <c r="JIR160" s="343"/>
      <c r="JIS160" s="343"/>
      <c r="JIT160" s="343"/>
      <c r="JIU160" s="343"/>
      <c r="JIV160" s="343"/>
      <c r="JIW160" s="343"/>
      <c r="JIX160" s="343"/>
      <c r="JIY160" s="343"/>
      <c r="JIZ160" s="343"/>
      <c r="JJA160" s="343"/>
      <c r="JJB160" s="343"/>
      <c r="JJC160" s="343"/>
      <c r="JJD160" s="343"/>
      <c r="JJE160" s="343"/>
      <c r="JJF160" s="343"/>
      <c r="JJG160" s="343"/>
      <c r="JJH160" s="343"/>
      <c r="JJI160" s="343"/>
      <c r="JJJ160" s="343"/>
      <c r="JJK160" s="343"/>
      <c r="JJL160" s="343"/>
      <c r="JJM160" s="343"/>
      <c r="JJN160" s="343"/>
      <c r="JJO160" s="343"/>
      <c r="JJP160" s="343"/>
      <c r="JJQ160" s="343"/>
      <c r="JJR160" s="343"/>
      <c r="JJS160" s="343"/>
      <c r="JJT160" s="343"/>
      <c r="JJU160" s="343"/>
      <c r="JJV160" s="343"/>
      <c r="JJW160" s="343"/>
      <c r="JJX160" s="343"/>
      <c r="JJY160" s="343"/>
      <c r="JJZ160" s="343"/>
      <c r="JKA160" s="343"/>
      <c r="JKB160" s="343"/>
      <c r="JKC160" s="343"/>
      <c r="JKD160" s="343"/>
      <c r="JKE160" s="343"/>
      <c r="JKF160" s="343"/>
      <c r="JKG160" s="343"/>
      <c r="JKH160" s="343"/>
      <c r="JKI160" s="343"/>
      <c r="JKJ160" s="343"/>
      <c r="JKK160" s="343"/>
      <c r="JKL160" s="343"/>
      <c r="JKM160" s="343"/>
      <c r="JKN160" s="343"/>
      <c r="JKO160" s="343"/>
      <c r="JKP160" s="343"/>
      <c r="JKQ160" s="343"/>
      <c r="JKR160" s="343"/>
      <c r="JKS160" s="343"/>
      <c r="JKT160" s="343"/>
      <c r="JKU160" s="343"/>
      <c r="JKV160" s="343"/>
      <c r="JKW160" s="343"/>
      <c r="JKX160" s="343"/>
      <c r="JKY160" s="343"/>
      <c r="JKZ160" s="343"/>
      <c r="JLA160" s="343"/>
      <c r="JLB160" s="343"/>
      <c r="JLC160" s="343"/>
      <c r="JLD160" s="343"/>
      <c r="JLE160" s="343"/>
      <c r="JLF160" s="343"/>
      <c r="JLG160" s="343"/>
      <c r="JLH160" s="343"/>
      <c r="JLI160" s="343"/>
      <c r="JLJ160" s="343"/>
      <c r="JLK160" s="343"/>
      <c r="JLL160" s="343"/>
      <c r="JLM160" s="343"/>
      <c r="JLN160" s="343"/>
      <c r="JLO160" s="343"/>
      <c r="JLP160" s="343"/>
      <c r="JLQ160" s="343"/>
      <c r="JLR160" s="343"/>
      <c r="JLS160" s="343"/>
      <c r="JLT160" s="343"/>
      <c r="JLU160" s="343"/>
      <c r="JLV160" s="343"/>
      <c r="JLW160" s="343"/>
      <c r="JLX160" s="343"/>
      <c r="JLY160" s="343"/>
      <c r="JLZ160" s="343"/>
      <c r="JMA160" s="343"/>
      <c r="JMB160" s="343"/>
      <c r="JMC160" s="343"/>
      <c r="JMD160" s="343"/>
      <c r="JME160" s="343"/>
      <c r="JMF160" s="343"/>
      <c r="JMG160" s="343"/>
      <c r="JMH160" s="343"/>
      <c r="JMI160" s="343"/>
      <c r="JMJ160" s="343"/>
      <c r="JMK160" s="343"/>
      <c r="JML160" s="343"/>
      <c r="JMM160" s="343"/>
      <c r="JMN160" s="343"/>
      <c r="JMO160" s="343"/>
      <c r="JMP160" s="343"/>
      <c r="JMQ160" s="343"/>
      <c r="JMR160" s="343"/>
      <c r="JMS160" s="343"/>
      <c r="JMT160" s="343"/>
      <c r="JMU160" s="343"/>
      <c r="JMV160" s="343"/>
      <c r="JMW160" s="343"/>
      <c r="JMX160" s="343"/>
      <c r="JMY160" s="343"/>
      <c r="JMZ160" s="343"/>
      <c r="JNA160" s="343"/>
      <c r="JNB160" s="343"/>
      <c r="JNC160" s="343"/>
      <c r="JND160" s="343"/>
      <c r="JNE160" s="343"/>
      <c r="JNF160" s="343"/>
      <c r="JNG160" s="343"/>
      <c r="JNH160" s="343"/>
      <c r="JNI160" s="343"/>
      <c r="JNJ160" s="343"/>
      <c r="JNK160" s="343"/>
      <c r="JNL160" s="343"/>
      <c r="JNM160" s="343"/>
      <c r="JNN160" s="343"/>
      <c r="JNO160" s="343"/>
      <c r="JNP160" s="343"/>
      <c r="JNQ160" s="343"/>
      <c r="JNR160" s="343"/>
      <c r="JNS160" s="343"/>
      <c r="JNT160" s="343"/>
      <c r="JNU160" s="343"/>
      <c r="JNV160" s="343"/>
      <c r="JNW160" s="343"/>
      <c r="JNX160" s="343"/>
      <c r="JNY160" s="343"/>
      <c r="JNZ160" s="343"/>
      <c r="JOA160" s="343"/>
      <c r="JOB160" s="343"/>
      <c r="JOC160" s="343"/>
      <c r="JOD160" s="343"/>
      <c r="JOE160" s="343"/>
      <c r="JOF160" s="343"/>
      <c r="JOG160" s="343"/>
      <c r="JOH160" s="343"/>
      <c r="JOI160" s="343"/>
      <c r="JOJ160" s="343"/>
      <c r="JOK160" s="343"/>
      <c r="JOL160" s="343"/>
      <c r="JOM160" s="343"/>
      <c r="JON160" s="343"/>
      <c r="JOO160" s="343"/>
      <c r="JOP160" s="343"/>
      <c r="JOR160" s="343"/>
      <c r="JOS160" s="343"/>
      <c r="JOT160" s="343"/>
      <c r="JOU160" s="343"/>
      <c r="JOV160" s="343"/>
      <c r="JOW160" s="343"/>
      <c r="JOX160" s="343"/>
      <c r="JOY160" s="343"/>
      <c r="JOZ160" s="343"/>
      <c r="JPA160" s="343"/>
      <c r="JPB160" s="343"/>
      <c r="JPC160" s="343"/>
      <c r="JPD160" s="343"/>
      <c r="JPE160" s="343"/>
      <c r="JPF160" s="343"/>
      <c r="JPG160" s="343"/>
      <c r="JPH160" s="343"/>
      <c r="JPI160" s="343"/>
      <c r="JPJ160" s="343"/>
      <c r="JPK160" s="343"/>
      <c r="JPL160" s="343"/>
      <c r="JPM160" s="343"/>
      <c r="JPN160" s="343"/>
      <c r="JPO160" s="343"/>
      <c r="JPP160" s="343"/>
      <c r="JPQ160" s="343"/>
      <c r="JPR160" s="343"/>
      <c r="JPS160" s="343"/>
      <c r="JPT160" s="343"/>
      <c r="JPU160" s="343"/>
      <c r="JPV160" s="343"/>
      <c r="JPW160" s="343"/>
      <c r="JPX160" s="343"/>
      <c r="JPY160" s="343"/>
      <c r="JPZ160" s="343"/>
      <c r="JQA160" s="343"/>
      <c r="JQB160" s="343"/>
      <c r="JQC160" s="343"/>
      <c r="JQD160" s="343"/>
      <c r="JQE160" s="343"/>
      <c r="JQF160" s="343"/>
      <c r="JQG160" s="343"/>
      <c r="JQH160" s="343"/>
      <c r="JQI160" s="343"/>
      <c r="JQJ160" s="343"/>
      <c r="JQK160" s="343"/>
      <c r="JQL160" s="343"/>
      <c r="JQM160" s="343"/>
      <c r="JQN160" s="343"/>
      <c r="JQO160" s="343"/>
      <c r="JQP160" s="343"/>
      <c r="JQQ160" s="343"/>
      <c r="JQR160" s="343"/>
      <c r="JQS160" s="343"/>
      <c r="JQT160" s="343"/>
      <c r="JQU160" s="343"/>
      <c r="JQV160" s="343"/>
      <c r="JQW160" s="343"/>
      <c r="JQX160" s="343"/>
      <c r="JQY160" s="343"/>
      <c r="JQZ160" s="343"/>
      <c r="JRA160" s="343"/>
      <c r="JRB160" s="343"/>
      <c r="JRC160" s="343"/>
      <c r="JRD160" s="343"/>
      <c r="JRE160" s="343"/>
      <c r="JRF160" s="343"/>
      <c r="JRG160" s="343"/>
      <c r="JRH160" s="343"/>
      <c r="JRI160" s="343"/>
      <c r="JRJ160" s="343"/>
      <c r="JRK160" s="343"/>
      <c r="JRL160" s="343"/>
      <c r="JRM160" s="343"/>
      <c r="JRN160" s="343"/>
      <c r="JRO160" s="343"/>
      <c r="JRP160" s="343"/>
      <c r="JRQ160" s="343"/>
      <c r="JRR160" s="343"/>
      <c r="JRS160" s="343"/>
      <c r="JRT160" s="343"/>
      <c r="JRU160" s="343"/>
      <c r="JRV160" s="343"/>
      <c r="JRW160" s="343"/>
      <c r="JRX160" s="343"/>
      <c r="JRY160" s="343"/>
      <c r="JRZ160" s="343"/>
      <c r="JSA160" s="343"/>
      <c r="JSB160" s="343"/>
      <c r="JSC160" s="343"/>
      <c r="JSD160" s="343"/>
      <c r="JSE160" s="343"/>
      <c r="JSF160" s="343"/>
      <c r="JSG160" s="343"/>
      <c r="JSH160" s="343"/>
      <c r="JSI160" s="343"/>
      <c r="JSJ160" s="343"/>
      <c r="JSK160" s="343"/>
      <c r="JSL160" s="343"/>
      <c r="JSM160" s="343"/>
      <c r="JSN160" s="343"/>
      <c r="JSO160" s="343"/>
      <c r="JSP160" s="343"/>
      <c r="JSQ160" s="343"/>
      <c r="JSR160" s="343"/>
      <c r="JSS160" s="343"/>
      <c r="JST160" s="343"/>
      <c r="JSU160" s="343"/>
      <c r="JSV160" s="343"/>
      <c r="JSW160" s="343"/>
      <c r="JSX160" s="343"/>
      <c r="JSY160" s="343"/>
      <c r="JSZ160" s="343"/>
      <c r="JTA160" s="343"/>
      <c r="JTB160" s="343"/>
      <c r="JTC160" s="343"/>
      <c r="JTD160" s="343"/>
      <c r="JTE160" s="343"/>
      <c r="JTF160" s="343"/>
      <c r="JTG160" s="343"/>
      <c r="JTH160" s="343"/>
      <c r="JTI160" s="343"/>
      <c r="JTJ160" s="343"/>
      <c r="JTK160" s="343"/>
      <c r="JTL160" s="343"/>
      <c r="JTM160" s="343"/>
      <c r="JTN160" s="343"/>
      <c r="JTO160" s="343"/>
      <c r="JTP160" s="343"/>
      <c r="JTQ160" s="343"/>
      <c r="JTR160" s="343"/>
      <c r="JTS160" s="343"/>
      <c r="JTT160" s="343"/>
      <c r="JTU160" s="343"/>
      <c r="JTV160" s="343"/>
      <c r="JTW160" s="343"/>
      <c r="JTX160" s="343"/>
      <c r="JTY160" s="343"/>
      <c r="JTZ160" s="343"/>
      <c r="JUA160" s="343"/>
      <c r="JUB160" s="343"/>
      <c r="JUC160" s="343"/>
      <c r="JUD160" s="343"/>
      <c r="JUE160" s="343"/>
      <c r="JUF160" s="343"/>
      <c r="JUG160" s="343"/>
      <c r="JUH160" s="343"/>
      <c r="JUI160" s="343"/>
      <c r="JUJ160" s="343"/>
      <c r="JUK160" s="343"/>
      <c r="JUL160" s="343"/>
      <c r="JUM160" s="343"/>
      <c r="JUN160" s="343"/>
      <c r="JUO160" s="343"/>
      <c r="JUP160" s="343"/>
      <c r="JUQ160" s="343"/>
      <c r="JUR160" s="343"/>
      <c r="JUS160" s="343"/>
      <c r="JUT160" s="343"/>
      <c r="JUU160" s="343"/>
      <c r="JUV160" s="343"/>
      <c r="JUW160" s="343"/>
      <c r="JUX160" s="343"/>
      <c r="JUY160" s="343"/>
      <c r="JUZ160" s="343"/>
      <c r="JVA160" s="343"/>
      <c r="JVB160" s="343"/>
      <c r="JVC160" s="343"/>
      <c r="JVD160" s="343"/>
      <c r="JVE160" s="343"/>
      <c r="JVF160" s="343"/>
      <c r="JVG160" s="343"/>
      <c r="JVH160" s="343"/>
      <c r="JVI160" s="343"/>
      <c r="JVJ160" s="343"/>
      <c r="JVK160" s="343"/>
      <c r="JVL160" s="343"/>
      <c r="JVM160" s="343"/>
      <c r="JVN160" s="343"/>
      <c r="JVO160" s="343"/>
      <c r="JVP160" s="343"/>
      <c r="JVQ160" s="343"/>
      <c r="JVR160" s="343"/>
      <c r="JVS160" s="343"/>
      <c r="JVT160" s="343"/>
      <c r="JVU160" s="343"/>
      <c r="JVV160" s="343"/>
      <c r="JVW160" s="343"/>
      <c r="JVX160" s="343"/>
      <c r="JVY160" s="343"/>
      <c r="JVZ160" s="343"/>
      <c r="JWA160" s="343"/>
      <c r="JWB160" s="343"/>
      <c r="JWC160" s="343"/>
      <c r="JWD160" s="343"/>
      <c r="JWE160" s="343"/>
      <c r="JWF160" s="343"/>
      <c r="JWG160" s="343"/>
      <c r="JWH160" s="343"/>
      <c r="JWI160" s="343"/>
      <c r="JWJ160" s="343"/>
      <c r="JWK160" s="343"/>
      <c r="JWL160" s="343"/>
      <c r="JWM160" s="343"/>
      <c r="JWN160" s="343"/>
      <c r="JWO160" s="343"/>
      <c r="JWP160" s="343"/>
      <c r="JWQ160" s="343"/>
      <c r="JWR160" s="343"/>
      <c r="JWS160" s="343"/>
      <c r="JWT160" s="343"/>
      <c r="JWU160" s="343"/>
      <c r="JWV160" s="343"/>
      <c r="JWW160" s="343"/>
      <c r="JWX160" s="343"/>
      <c r="JWY160" s="343"/>
      <c r="JWZ160" s="343"/>
      <c r="JXA160" s="343"/>
      <c r="JXB160" s="343"/>
      <c r="JXC160" s="343"/>
      <c r="JXD160" s="343"/>
      <c r="JXE160" s="343"/>
      <c r="JXF160" s="343"/>
      <c r="JXG160" s="343"/>
      <c r="JXH160" s="343"/>
      <c r="JXI160" s="343"/>
      <c r="JXJ160" s="343"/>
      <c r="JXK160" s="343"/>
      <c r="JXL160" s="343"/>
      <c r="JXM160" s="343"/>
      <c r="JXN160" s="343"/>
      <c r="JXO160" s="343"/>
      <c r="JXP160" s="343"/>
      <c r="JXQ160" s="343"/>
      <c r="JXR160" s="343"/>
      <c r="JXS160" s="343"/>
      <c r="JXT160" s="343"/>
      <c r="JXU160" s="343"/>
      <c r="JXV160" s="343"/>
      <c r="JXW160" s="343"/>
      <c r="JXX160" s="343"/>
      <c r="JXY160" s="343"/>
      <c r="JXZ160" s="343"/>
      <c r="JYA160" s="343"/>
      <c r="JYB160" s="343"/>
      <c r="JYC160" s="343"/>
      <c r="JYD160" s="343"/>
      <c r="JYE160" s="343"/>
      <c r="JYF160" s="343"/>
      <c r="JYG160" s="343"/>
      <c r="JYH160" s="343"/>
      <c r="JYI160" s="343"/>
      <c r="JYJ160" s="343"/>
      <c r="JYK160" s="343"/>
      <c r="JYL160" s="343"/>
      <c r="JYN160" s="343"/>
      <c r="JYO160" s="343"/>
      <c r="JYP160" s="343"/>
      <c r="JYQ160" s="343"/>
      <c r="JYR160" s="343"/>
      <c r="JYS160" s="343"/>
      <c r="JYT160" s="343"/>
      <c r="JYU160" s="343"/>
      <c r="JYV160" s="343"/>
      <c r="JYW160" s="343"/>
      <c r="JYX160" s="343"/>
      <c r="JYY160" s="343"/>
      <c r="JYZ160" s="343"/>
      <c r="JZA160" s="343"/>
      <c r="JZB160" s="343"/>
      <c r="JZC160" s="343"/>
      <c r="JZD160" s="343"/>
      <c r="JZE160" s="343"/>
      <c r="JZF160" s="343"/>
      <c r="JZG160" s="343"/>
      <c r="JZH160" s="343"/>
      <c r="JZI160" s="343"/>
      <c r="JZJ160" s="343"/>
      <c r="JZK160" s="343"/>
      <c r="JZL160" s="343"/>
      <c r="JZM160" s="343"/>
      <c r="JZN160" s="343"/>
      <c r="JZO160" s="343"/>
      <c r="JZP160" s="343"/>
      <c r="JZQ160" s="343"/>
      <c r="JZR160" s="343"/>
      <c r="JZS160" s="343"/>
      <c r="JZT160" s="343"/>
      <c r="JZU160" s="343"/>
      <c r="JZV160" s="343"/>
      <c r="JZW160" s="343"/>
      <c r="JZX160" s="343"/>
      <c r="JZY160" s="343"/>
      <c r="JZZ160" s="343"/>
      <c r="KAA160" s="343"/>
      <c r="KAB160" s="343"/>
      <c r="KAC160" s="343"/>
      <c r="KAD160" s="343"/>
      <c r="KAE160" s="343"/>
      <c r="KAF160" s="343"/>
      <c r="KAG160" s="343"/>
      <c r="KAH160" s="343"/>
      <c r="KAI160" s="343"/>
      <c r="KAJ160" s="343"/>
      <c r="KAK160" s="343"/>
      <c r="KAL160" s="343"/>
      <c r="KAM160" s="343"/>
      <c r="KAN160" s="343"/>
      <c r="KAO160" s="343"/>
      <c r="KAP160" s="343"/>
      <c r="KAQ160" s="343"/>
      <c r="KAR160" s="343"/>
      <c r="KAS160" s="343"/>
      <c r="KAT160" s="343"/>
      <c r="KAU160" s="343"/>
      <c r="KAV160" s="343"/>
      <c r="KAW160" s="343"/>
      <c r="KAX160" s="343"/>
      <c r="KAY160" s="343"/>
      <c r="KAZ160" s="343"/>
      <c r="KBA160" s="343"/>
      <c r="KBB160" s="343"/>
      <c r="KBC160" s="343"/>
      <c r="KBD160" s="343"/>
      <c r="KBE160" s="343"/>
      <c r="KBF160" s="343"/>
      <c r="KBG160" s="343"/>
      <c r="KBH160" s="343"/>
      <c r="KBI160" s="343"/>
      <c r="KBJ160" s="343"/>
      <c r="KBK160" s="343"/>
      <c r="KBL160" s="343"/>
      <c r="KBM160" s="343"/>
      <c r="KBN160" s="343"/>
      <c r="KBO160" s="343"/>
      <c r="KBP160" s="343"/>
      <c r="KBQ160" s="343"/>
      <c r="KBR160" s="343"/>
      <c r="KBS160" s="343"/>
      <c r="KBT160" s="343"/>
      <c r="KBU160" s="343"/>
      <c r="KBV160" s="343"/>
      <c r="KBW160" s="343"/>
      <c r="KBX160" s="343"/>
      <c r="KBY160" s="343"/>
      <c r="KBZ160" s="343"/>
      <c r="KCA160" s="343"/>
      <c r="KCB160" s="343"/>
      <c r="KCC160" s="343"/>
      <c r="KCD160" s="343"/>
      <c r="KCE160" s="343"/>
      <c r="KCF160" s="343"/>
      <c r="KCG160" s="343"/>
      <c r="KCH160" s="343"/>
      <c r="KCI160" s="343"/>
      <c r="KCJ160" s="343"/>
      <c r="KCK160" s="343"/>
      <c r="KCL160" s="343"/>
      <c r="KCM160" s="343"/>
      <c r="KCN160" s="343"/>
      <c r="KCO160" s="343"/>
      <c r="KCP160" s="343"/>
      <c r="KCQ160" s="343"/>
      <c r="KCR160" s="343"/>
      <c r="KCS160" s="343"/>
      <c r="KCT160" s="343"/>
      <c r="KCU160" s="343"/>
      <c r="KCV160" s="343"/>
      <c r="KCW160" s="343"/>
      <c r="KCX160" s="343"/>
      <c r="KCY160" s="343"/>
      <c r="KCZ160" s="343"/>
      <c r="KDA160" s="343"/>
      <c r="KDB160" s="343"/>
      <c r="KDC160" s="343"/>
      <c r="KDD160" s="343"/>
      <c r="KDE160" s="343"/>
      <c r="KDF160" s="343"/>
      <c r="KDG160" s="343"/>
      <c r="KDH160" s="343"/>
      <c r="KDI160" s="343"/>
      <c r="KDJ160" s="343"/>
      <c r="KDK160" s="343"/>
      <c r="KDL160" s="343"/>
      <c r="KDM160" s="343"/>
      <c r="KDN160" s="343"/>
      <c r="KDO160" s="343"/>
      <c r="KDP160" s="343"/>
      <c r="KDQ160" s="343"/>
      <c r="KDR160" s="343"/>
      <c r="KDS160" s="343"/>
      <c r="KDT160" s="343"/>
      <c r="KDU160" s="343"/>
      <c r="KDV160" s="343"/>
      <c r="KDW160" s="343"/>
      <c r="KDX160" s="343"/>
      <c r="KDY160" s="343"/>
      <c r="KDZ160" s="343"/>
      <c r="KEA160" s="343"/>
      <c r="KEB160" s="343"/>
      <c r="KEC160" s="343"/>
      <c r="KED160" s="343"/>
      <c r="KEE160" s="343"/>
      <c r="KEF160" s="343"/>
      <c r="KEG160" s="343"/>
      <c r="KEH160" s="343"/>
      <c r="KEI160" s="343"/>
      <c r="KEJ160" s="343"/>
      <c r="KEK160" s="343"/>
      <c r="KEL160" s="343"/>
      <c r="KEM160" s="343"/>
      <c r="KEN160" s="343"/>
      <c r="KEO160" s="343"/>
      <c r="KEP160" s="343"/>
      <c r="KEQ160" s="343"/>
      <c r="KER160" s="343"/>
      <c r="KES160" s="343"/>
      <c r="KET160" s="343"/>
      <c r="KEU160" s="343"/>
      <c r="KEV160" s="343"/>
      <c r="KEW160" s="343"/>
      <c r="KEX160" s="343"/>
      <c r="KEY160" s="343"/>
      <c r="KEZ160" s="343"/>
      <c r="KFA160" s="343"/>
      <c r="KFB160" s="343"/>
      <c r="KFC160" s="343"/>
      <c r="KFD160" s="343"/>
      <c r="KFE160" s="343"/>
      <c r="KFF160" s="343"/>
      <c r="KFG160" s="343"/>
      <c r="KFH160" s="343"/>
      <c r="KFI160" s="343"/>
      <c r="KFJ160" s="343"/>
      <c r="KFK160" s="343"/>
      <c r="KFL160" s="343"/>
      <c r="KFM160" s="343"/>
      <c r="KFN160" s="343"/>
      <c r="KFO160" s="343"/>
      <c r="KFP160" s="343"/>
      <c r="KFQ160" s="343"/>
      <c r="KFR160" s="343"/>
      <c r="KFS160" s="343"/>
      <c r="KFT160" s="343"/>
      <c r="KFU160" s="343"/>
      <c r="KFV160" s="343"/>
      <c r="KFW160" s="343"/>
      <c r="KFX160" s="343"/>
      <c r="KFY160" s="343"/>
      <c r="KFZ160" s="343"/>
      <c r="KGA160" s="343"/>
      <c r="KGB160" s="343"/>
      <c r="KGC160" s="343"/>
      <c r="KGD160" s="343"/>
      <c r="KGE160" s="343"/>
      <c r="KGF160" s="343"/>
      <c r="KGG160" s="343"/>
      <c r="KGH160" s="343"/>
      <c r="KGI160" s="343"/>
      <c r="KGJ160" s="343"/>
      <c r="KGK160" s="343"/>
      <c r="KGL160" s="343"/>
      <c r="KGM160" s="343"/>
      <c r="KGN160" s="343"/>
      <c r="KGO160" s="343"/>
      <c r="KGP160" s="343"/>
      <c r="KGQ160" s="343"/>
      <c r="KGR160" s="343"/>
      <c r="KGS160" s="343"/>
      <c r="KGT160" s="343"/>
      <c r="KGU160" s="343"/>
      <c r="KGV160" s="343"/>
      <c r="KGW160" s="343"/>
      <c r="KGX160" s="343"/>
      <c r="KGY160" s="343"/>
      <c r="KGZ160" s="343"/>
      <c r="KHA160" s="343"/>
      <c r="KHB160" s="343"/>
      <c r="KHC160" s="343"/>
      <c r="KHD160" s="343"/>
      <c r="KHE160" s="343"/>
      <c r="KHF160" s="343"/>
      <c r="KHG160" s="343"/>
      <c r="KHH160" s="343"/>
      <c r="KHI160" s="343"/>
      <c r="KHJ160" s="343"/>
      <c r="KHK160" s="343"/>
      <c r="KHL160" s="343"/>
      <c r="KHM160" s="343"/>
      <c r="KHN160" s="343"/>
      <c r="KHO160" s="343"/>
      <c r="KHP160" s="343"/>
      <c r="KHQ160" s="343"/>
      <c r="KHR160" s="343"/>
      <c r="KHS160" s="343"/>
      <c r="KHT160" s="343"/>
      <c r="KHU160" s="343"/>
      <c r="KHV160" s="343"/>
      <c r="KHW160" s="343"/>
      <c r="KHX160" s="343"/>
      <c r="KHY160" s="343"/>
      <c r="KHZ160" s="343"/>
      <c r="KIA160" s="343"/>
      <c r="KIB160" s="343"/>
      <c r="KIC160" s="343"/>
      <c r="KID160" s="343"/>
      <c r="KIE160" s="343"/>
      <c r="KIF160" s="343"/>
      <c r="KIG160" s="343"/>
      <c r="KIH160" s="343"/>
      <c r="KIJ160" s="343"/>
      <c r="KIK160" s="343"/>
      <c r="KIL160" s="343"/>
      <c r="KIM160" s="343"/>
      <c r="KIN160" s="343"/>
      <c r="KIO160" s="343"/>
      <c r="KIP160" s="343"/>
      <c r="KIQ160" s="343"/>
      <c r="KIR160" s="343"/>
      <c r="KIS160" s="343"/>
      <c r="KIT160" s="343"/>
      <c r="KIU160" s="343"/>
      <c r="KIV160" s="343"/>
      <c r="KIW160" s="343"/>
      <c r="KIX160" s="343"/>
      <c r="KIY160" s="343"/>
      <c r="KIZ160" s="343"/>
      <c r="KJA160" s="343"/>
      <c r="KJB160" s="343"/>
      <c r="KJC160" s="343"/>
      <c r="KJD160" s="343"/>
      <c r="KJE160" s="343"/>
      <c r="KJF160" s="343"/>
      <c r="KJG160" s="343"/>
      <c r="KJH160" s="343"/>
      <c r="KJI160" s="343"/>
      <c r="KJJ160" s="343"/>
      <c r="KJK160" s="343"/>
      <c r="KJL160" s="343"/>
      <c r="KJM160" s="343"/>
      <c r="KJN160" s="343"/>
      <c r="KJO160" s="343"/>
      <c r="KJP160" s="343"/>
      <c r="KJQ160" s="343"/>
      <c r="KJR160" s="343"/>
      <c r="KJS160" s="343"/>
      <c r="KJT160" s="343"/>
      <c r="KJU160" s="343"/>
      <c r="KJV160" s="343"/>
      <c r="KJW160" s="343"/>
      <c r="KJX160" s="343"/>
      <c r="KJY160" s="343"/>
      <c r="KJZ160" s="343"/>
      <c r="KKA160" s="343"/>
      <c r="KKB160" s="343"/>
      <c r="KKC160" s="343"/>
      <c r="KKD160" s="343"/>
      <c r="KKE160" s="343"/>
      <c r="KKF160" s="343"/>
      <c r="KKG160" s="343"/>
      <c r="KKH160" s="343"/>
      <c r="KKI160" s="343"/>
      <c r="KKJ160" s="343"/>
      <c r="KKK160" s="343"/>
      <c r="KKL160" s="343"/>
      <c r="KKM160" s="343"/>
      <c r="KKN160" s="343"/>
      <c r="KKO160" s="343"/>
      <c r="KKP160" s="343"/>
      <c r="KKQ160" s="343"/>
      <c r="KKR160" s="343"/>
      <c r="KKS160" s="343"/>
      <c r="KKT160" s="343"/>
      <c r="KKU160" s="343"/>
      <c r="KKV160" s="343"/>
      <c r="KKW160" s="343"/>
      <c r="KKX160" s="343"/>
      <c r="KKY160" s="343"/>
      <c r="KKZ160" s="343"/>
      <c r="KLA160" s="343"/>
      <c r="KLB160" s="343"/>
      <c r="KLC160" s="343"/>
      <c r="KLD160" s="343"/>
      <c r="KLE160" s="343"/>
      <c r="KLF160" s="343"/>
      <c r="KLG160" s="343"/>
      <c r="KLH160" s="343"/>
      <c r="KLI160" s="343"/>
      <c r="KLJ160" s="343"/>
      <c r="KLK160" s="343"/>
      <c r="KLL160" s="343"/>
      <c r="KLM160" s="343"/>
      <c r="KLN160" s="343"/>
      <c r="KLO160" s="343"/>
      <c r="KLP160" s="343"/>
      <c r="KLQ160" s="343"/>
      <c r="KLR160" s="343"/>
      <c r="KLS160" s="343"/>
      <c r="KLT160" s="343"/>
      <c r="KLU160" s="343"/>
      <c r="KLV160" s="343"/>
      <c r="KLW160" s="343"/>
      <c r="KLX160" s="343"/>
      <c r="KLY160" s="343"/>
      <c r="KLZ160" s="343"/>
      <c r="KMA160" s="343"/>
      <c r="KMB160" s="343"/>
      <c r="KMC160" s="343"/>
      <c r="KMD160" s="343"/>
      <c r="KME160" s="343"/>
      <c r="KMF160" s="343"/>
      <c r="KMG160" s="343"/>
      <c r="KMH160" s="343"/>
      <c r="KMI160" s="343"/>
      <c r="KMJ160" s="343"/>
      <c r="KMK160" s="343"/>
      <c r="KML160" s="343"/>
      <c r="KMM160" s="343"/>
      <c r="KMN160" s="343"/>
      <c r="KMO160" s="343"/>
      <c r="KMP160" s="343"/>
      <c r="KMQ160" s="343"/>
      <c r="KMR160" s="343"/>
      <c r="KMS160" s="343"/>
      <c r="KMT160" s="343"/>
      <c r="KMU160" s="343"/>
      <c r="KMV160" s="343"/>
      <c r="KMW160" s="343"/>
      <c r="KMX160" s="343"/>
      <c r="KMY160" s="343"/>
      <c r="KMZ160" s="343"/>
      <c r="KNA160" s="343"/>
      <c r="KNB160" s="343"/>
      <c r="KNC160" s="343"/>
      <c r="KND160" s="343"/>
      <c r="KNE160" s="343"/>
      <c r="KNF160" s="343"/>
      <c r="KNG160" s="343"/>
      <c r="KNH160" s="343"/>
      <c r="KNI160" s="343"/>
      <c r="KNJ160" s="343"/>
      <c r="KNK160" s="343"/>
      <c r="KNL160" s="343"/>
      <c r="KNM160" s="343"/>
      <c r="KNN160" s="343"/>
      <c r="KNO160" s="343"/>
      <c r="KNP160" s="343"/>
      <c r="KNQ160" s="343"/>
      <c r="KNR160" s="343"/>
      <c r="KNS160" s="343"/>
      <c r="KNT160" s="343"/>
      <c r="KNU160" s="343"/>
      <c r="KNV160" s="343"/>
      <c r="KNW160" s="343"/>
      <c r="KNX160" s="343"/>
      <c r="KNY160" s="343"/>
      <c r="KNZ160" s="343"/>
      <c r="KOA160" s="343"/>
      <c r="KOB160" s="343"/>
      <c r="KOC160" s="343"/>
      <c r="KOD160" s="343"/>
      <c r="KOE160" s="343"/>
      <c r="KOF160" s="343"/>
      <c r="KOG160" s="343"/>
      <c r="KOH160" s="343"/>
      <c r="KOI160" s="343"/>
      <c r="KOJ160" s="343"/>
      <c r="KOK160" s="343"/>
      <c r="KOL160" s="343"/>
      <c r="KOM160" s="343"/>
      <c r="KON160" s="343"/>
      <c r="KOO160" s="343"/>
      <c r="KOP160" s="343"/>
      <c r="KOQ160" s="343"/>
      <c r="KOR160" s="343"/>
      <c r="KOS160" s="343"/>
      <c r="KOT160" s="343"/>
      <c r="KOU160" s="343"/>
      <c r="KOV160" s="343"/>
      <c r="KOW160" s="343"/>
      <c r="KOX160" s="343"/>
      <c r="KOY160" s="343"/>
      <c r="KOZ160" s="343"/>
      <c r="KPA160" s="343"/>
      <c r="KPB160" s="343"/>
      <c r="KPC160" s="343"/>
      <c r="KPD160" s="343"/>
      <c r="KPE160" s="343"/>
      <c r="KPF160" s="343"/>
      <c r="KPG160" s="343"/>
      <c r="KPH160" s="343"/>
      <c r="KPI160" s="343"/>
      <c r="KPJ160" s="343"/>
      <c r="KPK160" s="343"/>
      <c r="KPL160" s="343"/>
      <c r="KPM160" s="343"/>
      <c r="KPN160" s="343"/>
      <c r="KPO160" s="343"/>
      <c r="KPP160" s="343"/>
      <c r="KPQ160" s="343"/>
      <c r="KPR160" s="343"/>
      <c r="KPS160" s="343"/>
      <c r="KPT160" s="343"/>
      <c r="KPU160" s="343"/>
      <c r="KPV160" s="343"/>
      <c r="KPW160" s="343"/>
      <c r="KPX160" s="343"/>
      <c r="KPY160" s="343"/>
      <c r="KPZ160" s="343"/>
      <c r="KQA160" s="343"/>
      <c r="KQB160" s="343"/>
      <c r="KQC160" s="343"/>
      <c r="KQD160" s="343"/>
      <c r="KQE160" s="343"/>
      <c r="KQF160" s="343"/>
      <c r="KQG160" s="343"/>
      <c r="KQH160" s="343"/>
      <c r="KQI160" s="343"/>
      <c r="KQJ160" s="343"/>
      <c r="KQK160" s="343"/>
      <c r="KQL160" s="343"/>
      <c r="KQM160" s="343"/>
      <c r="KQN160" s="343"/>
      <c r="KQO160" s="343"/>
      <c r="KQP160" s="343"/>
      <c r="KQQ160" s="343"/>
      <c r="KQR160" s="343"/>
      <c r="KQS160" s="343"/>
      <c r="KQT160" s="343"/>
      <c r="KQU160" s="343"/>
      <c r="KQV160" s="343"/>
      <c r="KQW160" s="343"/>
      <c r="KQX160" s="343"/>
      <c r="KQY160" s="343"/>
      <c r="KQZ160" s="343"/>
      <c r="KRA160" s="343"/>
      <c r="KRB160" s="343"/>
      <c r="KRC160" s="343"/>
      <c r="KRD160" s="343"/>
      <c r="KRE160" s="343"/>
      <c r="KRF160" s="343"/>
      <c r="KRG160" s="343"/>
      <c r="KRH160" s="343"/>
      <c r="KRI160" s="343"/>
      <c r="KRJ160" s="343"/>
      <c r="KRK160" s="343"/>
      <c r="KRL160" s="343"/>
      <c r="KRM160" s="343"/>
      <c r="KRN160" s="343"/>
      <c r="KRO160" s="343"/>
      <c r="KRP160" s="343"/>
      <c r="KRQ160" s="343"/>
      <c r="KRR160" s="343"/>
      <c r="KRS160" s="343"/>
      <c r="KRT160" s="343"/>
      <c r="KRU160" s="343"/>
      <c r="KRV160" s="343"/>
      <c r="KRW160" s="343"/>
      <c r="KRX160" s="343"/>
      <c r="KRY160" s="343"/>
      <c r="KRZ160" s="343"/>
      <c r="KSA160" s="343"/>
      <c r="KSB160" s="343"/>
      <c r="KSC160" s="343"/>
      <c r="KSD160" s="343"/>
      <c r="KSF160" s="343"/>
      <c r="KSG160" s="343"/>
      <c r="KSH160" s="343"/>
      <c r="KSI160" s="343"/>
      <c r="KSJ160" s="343"/>
      <c r="KSK160" s="343"/>
      <c r="KSL160" s="343"/>
      <c r="KSM160" s="343"/>
      <c r="KSN160" s="343"/>
      <c r="KSO160" s="343"/>
      <c r="KSP160" s="343"/>
      <c r="KSQ160" s="343"/>
      <c r="KSR160" s="343"/>
      <c r="KSS160" s="343"/>
      <c r="KST160" s="343"/>
      <c r="KSU160" s="343"/>
      <c r="KSV160" s="343"/>
      <c r="KSW160" s="343"/>
      <c r="KSX160" s="343"/>
      <c r="KSY160" s="343"/>
      <c r="KSZ160" s="343"/>
      <c r="KTA160" s="343"/>
      <c r="KTB160" s="343"/>
      <c r="KTC160" s="343"/>
      <c r="KTD160" s="343"/>
      <c r="KTE160" s="343"/>
      <c r="KTF160" s="343"/>
      <c r="KTG160" s="343"/>
      <c r="KTH160" s="343"/>
      <c r="KTI160" s="343"/>
      <c r="KTJ160" s="343"/>
      <c r="KTK160" s="343"/>
      <c r="KTL160" s="343"/>
      <c r="KTM160" s="343"/>
      <c r="KTN160" s="343"/>
      <c r="KTO160" s="343"/>
      <c r="KTP160" s="343"/>
      <c r="KTQ160" s="343"/>
      <c r="KTR160" s="343"/>
      <c r="KTS160" s="343"/>
      <c r="KTT160" s="343"/>
      <c r="KTU160" s="343"/>
      <c r="KTV160" s="343"/>
      <c r="KTW160" s="343"/>
      <c r="KTX160" s="343"/>
      <c r="KTY160" s="343"/>
      <c r="KTZ160" s="343"/>
      <c r="KUA160" s="343"/>
      <c r="KUB160" s="343"/>
      <c r="KUC160" s="343"/>
      <c r="KUD160" s="343"/>
      <c r="KUE160" s="343"/>
      <c r="KUF160" s="343"/>
      <c r="KUG160" s="343"/>
      <c r="KUH160" s="343"/>
      <c r="KUI160" s="343"/>
      <c r="KUJ160" s="343"/>
      <c r="KUK160" s="343"/>
      <c r="KUL160" s="343"/>
      <c r="KUM160" s="343"/>
      <c r="KUN160" s="343"/>
      <c r="KUO160" s="343"/>
      <c r="KUP160" s="343"/>
      <c r="KUQ160" s="343"/>
      <c r="KUR160" s="343"/>
      <c r="KUS160" s="343"/>
      <c r="KUT160" s="343"/>
      <c r="KUU160" s="343"/>
      <c r="KUV160" s="343"/>
      <c r="KUW160" s="343"/>
      <c r="KUX160" s="343"/>
      <c r="KUY160" s="343"/>
      <c r="KUZ160" s="343"/>
      <c r="KVA160" s="343"/>
      <c r="KVB160" s="343"/>
      <c r="KVC160" s="343"/>
      <c r="KVD160" s="343"/>
      <c r="KVE160" s="343"/>
      <c r="KVF160" s="343"/>
      <c r="KVG160" s="343"/>
      <c r="KVH160" s="343"/>
      <c r="KVI160" s="343"/>
      <c r="KVJ160" s="343"/>
      <c r="KVK160" s="343"/>
      <c r="KVL160" s="343"/>
      <c r="KVM160" s="343"/>
      <c r="KVN160" s="343"/>
      <c r="KVO160" s="343"/>
      <c r="KVP160" s="343"/>
      <c r="KVQ160" s="343"/>
      <c r="KVR160" s="343"/>
      <c r="KVS160" s="343"/>
      <c r="KVT160" s="343"/>
      <c r="KVU160" s="343"/>
      <c r="KVV160" s="343"/>
      <c r="KVW160" s="343"/>
      <c r="KVX160" s="343"/>
      <c r="KVY160" s="343"/>
      <c r="KVZ160" s="343"/>
      <c r="KWA160" s="343"/>
      <c r="KWB160" s="343"/>
      <c r="KWC160" s="343"/>
      <c r="KWD160" s="343"/>
      <c r="KWE160" s="343"/>
      <c r="KWF160" s="343"/>
      <c r="KWG160" s="343"/>
      <c r="KWH160" s="343"/>
      <c r="KWI160" s="343"/>
      <c r="KWJ160" s="343"/>
      <c r="KWK160" s="343"/>
      <c r="KWL160" s="343"/>
      <c r="KWM160" s="343"/>
      <c r="KWN160" s="343"/>
      <c r="KWO160" s="343"/>
      <c r="KWP160" s="343"/>
      <c r="KWQ160" s="343"/>
      <c r="KWR160" s="343"/>
      <c r="KWS160" s="343"/>
      <c r="KWT160" s="343"/>
      <c r="KWU160" s="343"/>
      <c r="KWV160" s="343"/>
      <c r="KWW160" s="343"/>
      <c r="KWX160" s="343"/>
      <c r="KWY160" s="343"/>
      <c r="KWZ160" s="343"/>
      <c r="KXA160" s="343"/>
      <c r="KXB160" s="343"/>
      <c r="KXC160" s="343"/>
      <c r="KXD160" s="343"/>
      <c r="KXE160" s="343"/>
      <c r="KXF160" s="343"/>
      <c r="KXG160" s="343"/>
      <c r="KXH160" s="343"/>
      <c r="KXI160" s="343"/>
      <c r="KXJ160" s="343"/>
      <c r="KXK160" s="343"/>
      <c r="KXL160" s="343"/>
      <c r="KXM160" s="343"/>
      <c r="KXN160" s="343"/>
      <c r="KXO160" s="343"/>
      <c r="KXP160" s="343"/>
      <c r="KXQ160" s="343"/>
      <c r="KXR160" s="343"/>
      <c r="KXS160" s="343"/>
      <c r="KXT160" s="343"/>
      <c r="KXU160" s="343"/>
      <c r="KXV160" s="343"/>
      <c r="KXW160" s="343"/>
      <c r="KXX160" s="343"/>
      <c r="KXY160" s="343"/>
      <c r="KXZ160" s="343"/>
      <c r="KYA160" s="343"/>
      <c r="KYB160" s="343"/>
      <c r="KYC160" s="343"/>
      <c r="KYD160" s="343"/>
      <c r="KYE160" s="343"/>
      <c r="KYF160" s="343"/>
      <c r="KYG160" s="343"/>
      <c r="KYH160" s="343"/>
      <c r="KYI160" s="343"/>
      <c r="KYJ160" s="343"/>
      <c r="KYK160" s="343"/>
      <c r="KYL160" s="343"/>
      <c r="KYM160" s="343"/>
      <c r="KYN160" s="343"/>
      <c r="KYO160" s="343"/>
      <c r="KYP160" s="343"/>
      <c r="KYQ160" s="343"/>
      <c r="KYR160" s="343"/>
      <c r="KYS160" s="343"/>
      <c r="KYT160" s="343"/>
      <c r="KYU160" s="343"/>
      <c r="KYV160" s="343"/>
      <c r="KYW160" s="343"/>
      <c r="KYX160" s="343"/>
      <c r="KYY160" s="343"/>
      <c r="KYZ160" s="343"/>
      <c r="KZA160" s="343"/>
      <c r="KZB160" s="343"/>
      <c r="KZC160" s="343"/>
      <c r="KZD160" s="343"/>
      <c r="KZE160" s="343"/>
      <c r="KZF160" s="343"/>
      <c r="KZG160" s="343"/>
      <c r="KZH160" s="343"/>
      <c r="KZI160" s="343"/>
      <c r="KZJ160" s="343"/>
      <c r="KZK160" s="343"/>
      <c r="KZL160" s="343"/>
      <c r="KZM160" s="343"/>
      <c r="KZN160" s="343"/>
      <c r="KZO160" s="343"/>
      <c r="KZP160" s="343"/>
      <c r="KZQ160" s="343"/>
      <c r="KZR160" s="343"/>
      <c r="KZS160" s="343"/>
      <c r="KZT160" s="343"/>
      <c r="KZU160" s="343"/>
      <c r="KZV160" s="343"/>
      <c r="KZW160" s="343"/>
      <c r="KZX160" s="343"/>
      <c r="KZY160" s="343"/>
      <c r="KZZ160" s="343"/>
      <c r="LAA160" s="343"/>
      <c r="LAB160" s="343"/>
      <c r="LAC160" s="343"/>
      <c r="LAD160" s="343"/>
      <c r="LAE160" s="343"/>
      <c r="LAF160" s="343"/>
      <c r="LAG160" s="343"/>
      <c r="LAH160" s="343"/>
      <c r="LAI160" s="343"/>
      <c r="LAJ160" s="343"/>
      <c r="LAK160" s="343"/>
      <c r="LAL160" s="343"/>
      <c r="LAM160" s="343"/>
      <c r="LAN160" s="343"/>
      <c r="LAO160" s="343"/>
      <c r="LAP160" s="343"/>
      <c r="LAQ160" s="343"/>
      <c r="LAR160" s="343"/>
      <c r="LAS160" s="343"/>
      <c r="LAT160" s="343"/>
      <c r="LAU160" s="343"/>
      <c r="LAV160" s="343"/>
      <c r="LAW160" s="343"/>
      <c r="LAX160" s="343"/>
      <c r="LAY160" s="343"/>
      <c r="LAZ160" s="343"/>
      <c r="LBA160" s="343"/>
      <c r="LBB160" s="343"/>
      <c r="LBC160" s="343"/>
      <c r="LBD160" s="343"/>
      <c r="LBE160" s="343"/>
      <c r="LBF160" s="343"/>
      <c r="LBG160" s="343"/>
      <c r="LBH160" s="343"/>
      <c r="LBI160" s="343"/>
      <c r="LBJ160" s="343"/>
      <c r="LBK160" s="343"/>
      <c r="LBL160" s="343"/>
      <c r="LBM160" s="343"/>
      <c r="LBN160" s="343"/>
      <c r="LBO160" s="343"/>
      <c r="LBP160" s="343"/>
      <c r="LBQ160" s="343"/>
      <c r="LBR160" s="343"/>
      <c r="LBS160" s="343"/>
      <c r="LBT160" s="343"/>
      <c r="LBU160" s="343"/>
      <c r="LBV160" s="343"/>
      <c r="LBW160" s="343"/>
      <c r="LBX160" s="343"/>
      <c r="LBY160" s="343"/>
      <c r="LBZ160" s="343"/>
      <c r="LCB160" s="343"/>
      <c r="LCC160" s="343"/>
      <c r="LCD160" s="343"/>
      <c r="LCE160" s="343"/>
      <c r="LCF160" s="343"/>
      <c r="LCG160" s="343"/>
      <c r="LCH160" s="343"/>
      <c r="LCI160" s="343"/>
      <c r="LCJ160" s="343"/>
      <c r="LCK160" s="343"/>
      <c r="LCL160" s="343"/>
      <c r="LCM160" s="343"/>
      <c r="LCN160" s="343"/>
      <c r="LCO160" s="343"/>
      <c r="LCP160" s="343"/>
      <c r="LCQ160" s="343"/>
      <c r="LCR160" s="343"/>
      <c r="LCS160" s="343"/>
      <c r="LCT160" s="343"/>
      <c r="LCU160" s="343"/>
      <c r="LCV160" s="343"/>
      <c r="LCW160" s="343"/>
      <c r="LCX160" s="343"/>
      <c r="LCY160" s="343"/>
      <c r="LCZ160" s="343"/>
      <c r="LDA160" s="343"/>
      <c r="LDB160" s="343"/>
      <c r="LDC160" s="343"/>
      <c r="LDD160" s="343"/>
      <c r="LDE160" s="343"/>
      <c r="LDF160" s="343"/>
      <c r="LDG160" s="343"/>
      <c r="LDH160" s="343"/>
      <c r="LDI160" s="343"/>
      <c r="LDJ160" s="343"/>
      <c r="LDK160" s="343"/>
      <c r="LDL160" s="343"/>
      <c r="LDM160" s="343"/>
      <c r="LDN160" s="343"/>
      <c r="LDO160" s="343"/>
      <c r="LDP160" s="343"/>
      <c r="LDQ160" s="343"/>
      <c r="LDR160" s="343"/>
      <c r="LDS160" s="343"/>
      <c r="LDT160" s="343"/>
      <c r="LDU160" s="343"/>
      <c r="LDV160" s="343"/>
      <c r="LDW160" s="343"/>
      <c r="LDX160" s="343"/>
      <c r="LDY160" s="343"/>
      <c r="LDZ160" s="343"/>
      <c r="LEA160" s="343"/>
      <c r="LEB160" s="343"/>
      <c r="LEC160" s="343"/>
      <c r="LED160" s="343"/>
      <c r="LEE160" s="343"/>
      <c r="LEF160" s="343"/>
      <c r="LEG160" s="343"/>
      <c r="LEH160" s="343"/>
      <c r="LEI160" s="343"/>
      <c r="LEJ160" s="343"/>
      <c r="LEK160" s="343"/>
      <c r="LEL160" s="343"/>
      <c r="LEM160" s="343"/>
      <c r="LEN160" s="343"/>
      <c r="LEO160" s="343"/>
      <c r="LEP160" s="343"/>
      <c r="LEQ160" s="343"/>
      <c r="LER160" s="343"/>
      <c r="LES160" s="343"/>
      <c r="LET160" s="343"/>
      <c r="LEU160" s="343"/>
      <c r="LEV160" s="343"/>
      <c r="LEW160" s="343"/>
      <c r="LEX160" s="343"/>
      <c r="LEY160" s="343"/>
      <c r="LEZ160" s="343"/>
      <c r="LFA160" s="343"/>
      <c r="LFB160" s="343"/>
      <c r="LFC160" s="343"/>
      <c r="LFD160" s="343"/>
      <c r="LFE160" s="343"/>
      <c r="LFF160" s="343"/>
      <c r="LFG160" s="343"/>
      <c r="LFH160" s="343"/>
      <c r="LFI160" s="343"/>
      <c r="LFJ160" s="343"/>
      <c r="LFK160" s="343"/>
      <c r="LFL160" s="343"/>
      <c r="LFM160" s="343"/>
      <c r="LFN160" s="343"/>
      <c r="LFO160" s="343"/>
      <c r="LFP160" s="343"/>
      <c r="LFQ160" s="343"/>
      <c r="LFR160" s="343"/>
      <c r="LFS160" s="343"/>
      <c r="LFT160" s="343"/>
      <c r="LFU160" s="343"/>
      <c r="LFV160" s="343"/>
      <c r="LFW160" s="343"/>
      <c r="LFX160" s="343"/>
      <c r="LFY160" s="343"/>
      <c r="LFZ160" s="343"/>
      <c r="LGA160" s="343"/>
      <c r="LGB160" s="343"/>
      <c r="LGC160" s="343"/>
      <c r="LGD160" s="343"/>
      <c r="LGE160" s="343"/>
      <c r="LGF160" s="343"/>
      <c r="LGG160" s="343"/>
      <c r="LGH160" s="343"/>
      <c r="LGI160" s="343"/>
      <c r="LGJ160" s="343"/>
      <c r="LGK160" s="343"/>
      <c r="LGL160" s="343"/>
      <c r="LGM160" s="343"/>
      <c r="LGN160" s="343"/>
      <c r="LGO160" s="343"/>
      <c r="LGP160" s="343"/>
      <c r="LGQ160" s="343"/>
      <c r="LGR160" s="343"/>
      <c r="LGS160" s="343"/>
      <c r="LGT160" s="343"/>
      <c r="LGU160" s="343"/>
      <c r="LGV160" s="343"/>
      <c r="LGW160" s="343"/>
      <c r="LGX160" s="343"/>
      <c r="LGY160" s="343"/>
      <c r="LGZ160" s="343"/>
      <c r="LHA160" s="343"/>
      <c r="LHB160" s="343"/>
      <c r="LHC160" s="343"/>
      <c r="LHD160" s="343"/>
      <c r="LHE160" s="343"/>
      <c r="LHF160" s="343"/>
      <c r="LHG160" s="343"/>
      <c r="LHH160" s="343"/>
      <c r="LHI160" s="343"/>
      <c r="LHJ160" s="343"/>
      <c r="LHK160" s="343"/>
      <c r="LHL160" s="343"/>
      <c r="LHM160" s="343"/>
      <c r="LHN160" s="343"/>
      <c r="LHO160" s="343"/>
      <c r="LHP160" s="343"/>
      <c r="LHQ160" s="343"/>
      <c r="LHR160" s="343"/>
      <c r="LHS160" s="343"/>
      <c r="LHT160" s="343"/>
      <c r="LHU160" s="343"/>
      <c r="LHV160" s="343"/>
      <c r="LHW160" s="343"/>
      <c r="LHX160" s="343"/>
      <c r="LHY160" s="343"/>
      <c r="LHZ160" s="343"/>
      <c r="LIA160" s="343"/>
      <c r="LIB160" s="343"/>
      <c r="LIC160" s="343"/>
      <c r="LID160" s="343"/>
      <c r="LIE160" s="343"/>
      <c r="LIF160" s="343"/>
      <c r="LIG160" s="343"/>
      <c r="LIH160" s="343"/>
      <c r="LII160" s="343"/>
      <c r="LIJ160" s="343"/>
      <c r="LIK160" s="343"/>
      <c r="LIL160" s="343"/>
      <c r="LIM160" s="343"/>
      <c r="LIN160" s="343"/>
      <c r="LIO160" s="343"/>
      <c r="LIP160" s="343"/>
      <c r="LIQ160" s="343"/>
      <c r="LIR160" s="343"/>
      <c r="LIS160" s="343"/>
      <c r="LIT160" s="343"/>
      <c r="LIU160" s="343"/>
      <c r="LIV160" s="343"/>
      <c r="LIW160" s="343"/>
      <c r="LIX160" s="343"/>
      <c r="LIY160" s="343"/>
      <c r="LIZ160" s="343"/>
      <c r="LJA160" s="343"/>
      <c r="LJB160" s="343"/>
      <c r="LJC160" s="343"/>
      <c r="LJD160" s="343"/>
      <c r="LJE160" s="343"/>
      <c r="LJF160" s="343"/>
      <c r="LJG160" s="343"/>
      <c r="LJH160" s="343"/>
      <c r="LJI160" s="343"/>
      <c r="LJJ160" s="343"/>
      <c r="LJK160" s="343"/>
      <c r="LJL160" s="343"/>
      <c r="LJM160" s="343"/>
      <c r="LJN160" s="343"/>
      <c r="LJO160" s="343"/>
      <c r="LJP160" s="343"/>
      <c r="LJQ160" s="343"/>
      <c r="LJR160" s="343"/>
      <c r="LJS160" s="343"/>
      <c r="LJT160" s="343"/>
      <c r="LJU160" s="343"/>
      <c r="LJV160" s="343"/>
      <c r="LJW160" s="343"/>
      <c r="LJX160" s="343"/>
      <c r="LJY160" s="343"/>
      <c r="LJZ160" s="343"/>
      <c r="LKA160" s="343"/>
      <c r="LKB160" s="343"/>
      <c r="LKC160" s="343"/>
      <c r="LKD160" s="343"/>
      <c r="LKE160" s="343"/>
      <c r="LKF160" s="343"/>
      <c r="LKG160" s="343"/>
      <c r="LKH160" s="343"/>
      <c r="LKI160" s="343"/>
      <c r="LKJ160" s="343"/>
      <c r="LKK160" s="343"/>
      <c r="LKL160" s="343"/>
      <c r="LKM160" s="343"/>
      <c r="LKN160" s="343"/>
      <c r="LKO160" s="343"/>
      <c r="LKP160" s="343"/>
      <c r="LKQ160" s="343"/>
      <c r="LKR160" s="343"/>
      <c r="LKS160" s="343"/>
      <c r="LKT160" s="343"/>
      <c r="LKU160" s="343"/>
      <c r="LKV160" s="343"/>
      <c r="LKW160" s="343"/>
      <c r="LKX160" s="343"/>
      <c r="LKY160" s="343"/>
      <c r="LKZ160" s="343"/>
      <c r="LLA160" s="343"/>
      <c r="LLB160" s="343"/>
      <c r="LLC160" s="343"/>
      <c r="LLD160" s="343"/>
      <c r="LLE160" s="343"/>
      <c r="LLF160" s="343"/>
      <c r="LLG160" s="343"/>
      <c r="LLH160" s="343"/>
      <c r="LLI160" s="343"/>
      <c r="LLJ160" s="343"/>
      <c r="LLK160" s="343"/>
      <c r="LLL160" s="343"/>
      <c r="LLM160" s="343"/>
      <c r="LLN160" s="343"/>
      <c r="LLO160" s="343"/>
      <c r="LLP160" s="343"/>
      <c r="LLQ160" s="343"/>
      <c r="LLR160" s="343"/>
      <c r="LLS160" s="343"/>
      <c r="LLT160" s="343"/>
      <c r="LLU160" s="343"/>
      <c r="LLV160" s="343"/>
      <c r="LLX160" s="343"/>
      <c r="LLY160" s="343"/>
      <c r="LLZ160" s="343"/>
      <c r="LMA160" s="343"/>
      <c r="LMB160" s="343"/>
      <c r="LMC160" s="343"/>
      <c r="LMD160" s="343"/>
      <c r="LME160" s="343"/>
      <c r="LMF160" s="343"/>
      <c r="LMG160" s="343"/>
      <c r="LMH160" s="343"/>
      <c r="LMI160" s="343"/>
      <c r="LMJ160" s="343"/>
      <c r="LMK160" s="343"/>
      <c r="LML160" s="343"/>
      <c r="LMM160" s="343"/>
      <c r="LMN160" s="343"/>
      <c r="LMO160" s="343"/>
      <c r="LMP160" s="343"/>
      <c r="LMQ160" s="343"/>
      <c r="LMR160" s="343"/>
      <c r="LMS160" s="343"/>
      <c r="LMT160" s="343"/>
      <c r="LMU160" s="343"/>
      <c r="LMV160" s="343"/>
      <c r="LMW160" s="343"/>
      <c r="LMX160" s="343"/>
      <c r="LMY160" s="343"/>
      <c r="LMZ160" s="343"/>
      <c r="LNA160" s="343"/>
      <c r="LNB160" s="343"/>
      <c r="LNC160" s="343"/>
      <c r="LND160" s="343"/>
      <c r="LNE160" s="343"/>
      <c r="LNF160" s="343"/>
      <c r="LNG160" s="343"/>
      <c r="LNH160" s="343"/>
      <c r="LNI160" s="343"/>
      <c r="LNJ160" s="343"/>
      <c r="LNK160" s="343"/>
      <c r="LNL160" s="343"/>
      <c r="LNM160" s="343"/>
      <c r="LNN160" s="343"/>
      <c r="LNO160" s="343"/>
      <c r="LNP160" s="343"/>
      <c r="LNQ160" s="343"/>
      <c r="LNR160" s="343"/>
      <c r="LNS160" s="343"/>
      <c r="LNT160" s="343"/>
      <c r="LNU160" s="343"/>
      <c r="LNV160" s="343"/>
      <c r="LNW160" s="343"/>
      <c r="LNX160" s="343"/>
      <c r="LNY160" s="343"/>
      <c r="LNZ160" s="343"/>
      <c r="LOA160" s="343"/>
      <c r="LOB160" s="343"/>
      <c r="LOC160" s="343"/>
      <c r="LOD160" s="343"/>
      <c r="LOE160" s="343"/>
      <c r="LOF160" s="343"/>
      <c r="LOG160" s="343"/>
      <c r="LOH160" s="343"/>
      <c r="LOI160" s="343"/>
      <c r="LOJ160" s="343"/>
      <c r="LOK160" s="343"/>
      <c r="LOL160" s="343"/>
      <c r="LOM160" s="343"/>
      <c r="LON160" s="343"/>
      <c r="LOO160" s="343"/>
      <c r="LOP160" s="343"/>
      <c r="LOQ160" s="343"/>
      <c r="LOR160" s="343"/>
      <c r="LOS160" s="343"/>
      <c r="LOT160" s="343"/>
      <c r="LOU160" s="343"/>
      <c r="LOV160" s="343"/>
      <c r="LOW160" s="343"/>
      <c r="LOX160" s="343"/>
      <c r="LOY160" s="343"/>
      <c r="LOZ160" s="343"/>
      <c r="LPA160" s="343"/>
      <c r="LPB160" s="343"/>
      <c r="LPC160" s="343"/>
      <c r="LPD160" s="343"/>
      <c r="LPE160" s="343"/>
      <c r="LPF160" s="343"/>
      <c r="LPG160" s="343"/>
      <c r="LPH160" s="343"/>
      <c r="LPI160" s="343"/>
      <c r="LPJ160" s="343"/>
      <c r="LPK160" s="343"/>
      <c r="LPL160" s="343"/>
      <c r="LPM160" s="343"/>
      <c r="LPN160" s="343"/>
      <c r="LPO160" s="343"/>
      <c r="LPP160" s="343"/>
      <c r="LPQ160" s="343"/>
      <c r="LPR160" s="343"/>
      <c r="LPS160" s="343"/>
      <c r="LPT160" s="343"/>
      <c r="LPU160" s="343"/>
      <c r="LPV160" s="343"/>
      <c r="LPW160" s="343"/>
      <c r="LPX160" s="343"/>
      <c r="LPY160" s="343"/>
      <c r="LPZ160" s="343"/>
      <c r="LQA160" s="343"/>
      <c r="LQB160" s="343"/>
      <c r="LQC160" s="343"/>
      <c r="LQD160" s="343"/>
      <c r="LQE160" s="343"/>
      <c r="LQF160" s="343"/>
      <c r="LQG160" s="343"/>
      <c r="LQH160" s="343"/>
      <c r="LQI160" s="343"/>
      <c r="LQJ160" s="343"/>
      <c r="LQK160" s="343"/>
      <c r="LQL160" s="343"/>
      <c r="LQM160" s="343"/>
      <c r="LQN160" s="343"/>
      <c r="LQO160" s="343"/>
      <c r="LQP160" s="343"/>
      <c r="LQQ160" s="343"/>
      <c r="LQR160" s="343"/>
      <c r="LQS160" s="343"/>
      <c r="LQT160" s="343"/>
      <c r="LQU160" s="343"/>
      <c r="LQV160" s="343"/>
      <c r="LQW160" s="343"/>
      <c r="LQX160" s="343"/>
      <c r="LQY160" s="343"/>
      <c r="LQZ160" s="343"/>
      <c r="LRA160" s="343"/>
      <c r="LRB160" s="343"/>
      <c r="LRC160" s="343"/>
      <c r="LRD160" s="343"/>
      <c r="LRE160" s="343"/>
      <c r="LRF160" s="343"/>
      <c r="LRG160" s="343"/>
      <c r="LRH160" s="343"/>
      <c r="LRI160" s="343"/>
      <c r="LRJ160" s="343"/>
      <c r="LRK160" s="343"/>
      <c r="LRL160" s="343"/>
      <c r="LRM160" s="343"/>
      <c r="LRN160" s="343"/>
      <c r="LRO160" s="343"/>
      <c r="LRP160" s="343"/>
      <c r="LRQ160" s="343"/>
      <c r="LRR160" s="343"/>
      <c r="LRS160" s="343"/>
      <c r="LRT160" s="343"/>
      <c r="LRU160" s="343"/>
      <c r="LRV160" s="343"/>
      <c r="LRW160" s="343"/>
      <c r="LRX160" s="343"/>
      <c r="LRY160" s="343"/>
      <c r="LRZ160" s="343"/>
      <c r="LSA160" s="343"/>
      <c r="LSB160" s="343"/>
      <c r="LSC160" s="343"/>
      <c r="LSD160" s="343"/>
      <c r="LSE160" s="343"/>
      <c r="LSF160" s="343"/>
      <c r="LSG160" s="343"/>
      <c r="LSH160" s="343"/>
      <c r="LSI160" s="343"/>
      <c r="LSJ160" s="343"/>
      <c r="LSK160" s="343"/>
      <c r="LSL160" s="343"/>
      <c r="LSM160" s="343"/>
      <c r="LSN160" s="343"/>
      <c r="LSO160" s="343"/>
      <c r="LSP160" s="343"/>
      <c r="LSQ160" s="343"/>
      <c r="LSR160" s="343"/>
      <c r="LSS160" s="343"/>
      <c r="LST160" s="343"/>
      <c r="LSU160" s="343"/>
      <c r="LSV160" s="343"/>
      <c r="LSW160" s="343"/>
      <c r="LSX160" s="343"/>
      <c r="LSY160" s="343"/>
      <c r="LSZ160" s="343"/>
      <c r="LTA160" s="343"/>
      <c r="LTB160" s="343"/>
      <c r="LTC160" s="343"/>
      <c r="LTD160" s="343"/>
      <c r="LTE160" s="343"/>
      <c r="LTF160" s="343"/>
      <c r="LTG160" s="343"/>
      <c r="LTH160" s="343"/>
      <c r="LTI160" s="343"/>
      <c r="LTJ160" s="343"/>
      <c r="LTK160" s="343"/>
      <c r="LTL160" s="343"/>
      <c r="LTM160" s="343"/>
      <c r="LTN160" s="343"/>
      <c r="LTO160" s="343"/>
      <c r="LTP160" s="343"/>
      <c r="LTQ160" s="343"/>
      <c r="LTR160" s="343"/>
      <c r="LTS160" s="343"/>
      <c r="LTT160" s="343"/>
      <c r="LTU160" s="343"/>
      <c r="LTV160" s="343"/>
      <c r="LTW160" s="343"/>
      <c r="LTX160" s="343"/>
      <c r="LTY160" s="343"/>
      <c r="LTZ160" s="343"/>
      <c r="LUA160" s="343"/>
      <c r="LUB160" s="343"/>
      <c r="LUC160" s="343"/>
      <c r="LUD160" s="343"/>
      <c r="LUE160" s="343"/>
      <c r="LUF160" s="343"/>
      <c r="LUG160" s="343"/>
      <c r="LUH160" s="343"/>
      <c r="LUI160" s="343"/>
      <c r="LUJ160" s="343"/>
      <c r="LUK160" s="343"/>
      <c r="LUL160" s="343"/>
      <c r="LUM160" s="343"/>
      <c r="LUN160" s="343"/>
      <c r="LUO160" s="343"/>
      <c r="LUP160" s="343"/>
      <c r="LUQ160" s="343"/>
      <c r="LUR160" s="343"/>
      <c r="LUS160" s="343"/>
      <c r="LUT160" s="343"/>
      <c r="LUU160" s="343"/>
      <c r="LUV160" s="343"/>
      <c r="LUW160" s="343"/>
      <c r="LUX160" s="343"/>
      <c r="LUY160" s="343"/>
      <c r="LUZ160" s="343"/>
      <c r="LVA160" s="343"/>
      <c r="LVB160" s="343"/>
      <c r="LVC160" s="343"/>
      <c r="LVD160" s="343"/>
      <c r="LVE160" s="343"/>
      <c r="LVF160" s="343"/>
      <c r="LVG160" s="343"/>
      <c r="LVH160" s="343"/>
      <c r="LVI160" s="343"/>
      <c r="LVJ160" s="343"/>
      <c r="LVK160" s="343"/>
      <c r="LVL160" s="343"/>
      <c r="LVM160" s="343"/>
      <c r="LVN160" s="343"/>
      <c r="LVO160" s="343"/>
      <c r="LVP160" s="343"/>
      <c r="LVQ160" s="343"/>
      <c r="LVR160" s="343"/>
      <c r="LVT160" s="343"/>
      <c r="LVU160" s="343"/>
      <c r="LVV160" s="343"/>
      <c r="LVW160" s="343"/>
      <c r="LVX160" s="343"/>
      <c r="LVY160" s="343"/>
      <c r="LVZ160" s="343"/>
      <c r="LWA160" s="343"/>
      <c r="LWB160" s="343"/>
      <c r="LWC160" s="343"/>
      <c r="LWD160" s="343"/>
      <c r="LWE160" s="343"/>
      <c r="LWF160" s="343"/>
      <c r="LWG160" s="343"/>
      <c r="LWH160" s="343"/>
      <c r="LWI160" s="343"/>
      <c r="LWJ160" s="343"/>
      <c r="LWK160" s="343"/>
      <c r="LWL160" s="343"/>
      <c r="LWM160" s="343"/>
      <c r="LWN160" s="343"/>
      <c r="LWO160" s="343"/>
      <c r="LWP160" s="343"/>
      <c r="LWQ160" s="343"/>
      <c r="LWR160" s="343"/>
      <c r="LWS160" s="343"/>
      <c r="LWT160" s="343"/>
      <c r="LWU160" s="343"/>
      <c r="LWV160" s="343"/>
      <c r="LWW160" s="343"/>
      <c r="LWX160" s="343"/>
      <c r="LWY160" s="343"/>
      <c r="LWZ160" s="343"/>
      <c r="LXA160" s="343"/>
      <c r="LXB160" s="343"/>
      <c r="LXC160" s="343"/>
      <c r="LXD160" s="343"/>
      <c r="LXE160" s="343"/>
      <c r="LXF160" s="343"/>
      <c r="LXG160" s="343"/>
      <c r="LXH160" s="343"/>
      <c r="LXI160" s="343"/>
      <c r="LXJ160" s="343"/>
      <c r="LXK160" s="343"/>
      <c r="LXL160" s="343"/>
      <c r="LXM160" s="343"/>
      <c r="LXN160" s="343"/>
      <c r="LXO160" s="343"/>
      <c r="LXP160" s="343"/>
      <c r="LXQ160" s="343"/>
      <c r="LXR160" s="343"/>
      <c r="LXS160" s="343"/>
      <c r="LXT160" s="343"/>
      <c r="LXU160" s="343"/>
      <c r="LXV160" s="343"/>
      <c r="LXW160" s="343"/>
      <c r="LXX160" s="343"/>
      <c r="LXY160" s="343"/>
      <c r="LXZ160" s="343"/>
      <c r="LYA160" s="343"/>
      <c r="LYB160" s="343"/>
      <c r="LYC160" s="343"/>
      <c r="LYD160" s="343"/>
      <c r="LYE160" s="343"/>
      <c r="LYF160" s="343"/>
      <c r="LYG160" s="343"/>
      <c r="LYH160" s="343"/>
      <c r="LYI160" s="343"/>
      <c r="LYJ160" s="343"/>
      <c r="LYK160" s="343"/>
      <c r="LYL160" s="343"/>
      <c r="LYM160" s="343"/>
      <c r="LYN160" s="343"/>
      <c r="LYO160" s="343"/>
      <c r="LYP160" s="343"/>
      <c r="LYQ160" s="343"/>
      <c r="LYR160" s="343"/>
      <c r="LYS160" s="343"/>
      <c r="LYT160" s="343"/>
      <c r="LYU160" s="343"/>
      <c r="LYV160" s="343"/>
      <c r="LYW160" s="343"/>
      <c r="LYX160" s="343"/>
      <c r="LYY160" s="343"/>
      <c r="LYZ160" s="343"/>
      <c r="LZA160" s="343"/>
      <c r="LZB160" s="343"/>
      <c r="LZC160" s="343"/>
      <c r="LZD160" s="343"/>
      <c r="LZE160" s="343"/>
      <c r="LZF160" s="343"/>
      <c r="LZG160" s="343"/>
      <c r="LZH160" s="343"/>
      <c r="LZI160" s="343"/>
      <c r="LZJ160" s="343"/>
      <c r="LZK160" s="343"/>
      <c r="LZL160" s="343"/>
      <c r="LZM160" s="343"/>
      <c r="LZN160" s="343"/>
      <c r="LZO160" s="343"/>
      <c r="LZP160" s="343"/>
      <c r="LZQ160" s="343"/>
      <c r="LZR160" s="343"/>
      <c r="LZS160" s="343"/>
      <c r="LZT160" s="343"/>
      <c r="LZU160" s="343"/>
      <c r="LZV160" s="343"/>
      <c r="LZW160" s="343"/>
      <c r="LZX160" s="343"/>
      <c r="LZY160" s="343"/>
      <c r="LZZ160" s="343"/>
      <c r="MAA160" s="343"/>
      <c r="MAB160" s="343"/>
      <c r="MAC160" s="343"/>
      <c r="MAD160" s="343"/>
      <c r="MAE160" s="343"/>
      <c r="MAF160" s="343"/>
      <c r="MAG160" s="343"/>
      <c r="MAH160" s="343"/>
      <c r="MAI160" s="343"/>
      <c r="MAJ160" s="343"/>
      <c r="MAK160" s="343"/>
      <c r="MAL160" s="343"/>
      <c r="MAM160" s="343"/>
      <c r="MAN160" s="343"/>
      <c r="MAO160" s="343"/>
      <c r="MAP160" s="343"/>
      <c r="MAQ160" s="343"/>
      <c r="MAR160" s="343"/>
      <c r="MAS160" s="343"/>
      <c r="MAT160" s="343"/>
      <c r="MAU160" s="343"/>
      <c r="MAV160" s="343"/>
      <c r="MAW160" s="343"/>
      <c r="MAX160" s="343"/>
      <c r="MAY160" s="343"/>
      <c r="MAZ160" s="343"/>
      <c r="MBA160" s="343"/>
      <c r="MBB160" s="343"/>
      <c r="MBC160" s="343"/>
      <c r="MBD160" s="343"/>
      <c r="MBE160" s="343"/>
      <c r="MBF160" s="343"/>
      <c r="MBG160" s="343"/>
      <c r="MBH160" s="343"/>
      <c r="MBI160" s="343"/>
      <c r="MBJ160" s="343"/>
      <c r="MBK160" s="343"/>
      <c r="MBL160" s="343"/>
      <c r="MBM160" s="343"/>
      <c r="MBN160" s="343"/>
      <c r="MBO160" s="343"/>
      <c r="MBP160" s="343"/>
      <c r="MBQ160" s="343"/>
      <c r="MBR160" s="343"/>
      <c r="MBS160" s="343"/>
      <c r="MBT160" s="343"/>
      <c r="MBU160" s="343"/>
      <c r="MBV160" s="343"/>
      <c r="MBW160" s="343"/>
      <c r="MBX160" s="343"/>
      <c r="MBY160" s="343"/>
      <c r="MBZ160" s="343"/>
      <c r="MCA160" s="343"/>
      <c r="MCB160" s="343"/>
      <c r="MCC160" s="343"/>
      <c r="MCD160" s="343"/>
      <c r="MCE160" s="343"/>
      <c r="MCF160" s="343"/>
      <c r="MCG160" s="343"/>
      <c r="MCH160" s="343"/>
      <c r="MCI160" s="343"/>
      <c r="MCJ160" s="343"/>
      <c r="MCK160" s="343"/>
      <c r="MCL160" s="343"/>
      <c r="MCM160" s="343"/>
      <c r="MCN160" s="343"/>
      <c r="MCO160" s="343"/>
      <c r="MCP160" s="343"/>
      <c r="MCQ160" s="343"/>
      <c r="MCR160" s="343"/>
      <c r="MCS160" s="343"/>
      <c r="MCT160" s="343"/>
      <c r="MCU160" s="343"/>
      <c r="MCV160" s="343"/>
      <c r="MCW160" s="343"/>
      <c r="MCX160" s="343"/>
      <c r="MCY160" s="343"/>
      <c r="MCZ160" s="343"/>
      <c r="MDA160" s="343"/>
      <c r="MDB160" s="343"/>
      <c r="MDC160" s="343"/>
      <c r="MDD160" s="343"/>
      <c r="MDE160" s="343"/>
      <c r="MDF160" s="343"/>
      <c r="MDG160" s="343"/>
      <c r="MDH160" s="343"/>
      <c r="MDI160" s="343"/>
      <c r="MDJ160" s="343"/>
      <c r="MDK160" s="343"/>
      <c r="MDL160" s="343"/>
      <c r="MDM160" s="343"/>
      <c r="MDN160" s="343"/>
      <c r="MDO160" s="343"/>
      <c r="MDP160" s="343"/>
      <c r="MDQ160" s="343"/>
      <c r="MDR160" s="343"/>
      <c r="MDS160" s="343"/>
      <c r="MDT160" s="343"/>
      <c r="MDU160" s="343"/>
      <c r="MDV160" s="343"/>
      <c r="MDW160" s="343"/>
      <c r="MDX160" s="343"/>
      <c r="MDY160" s="343"/>
      <c r="MDZ160" s="343"/>
      <c r="MEA160" s="343"/>
      <c r="MEB160" s="343"/>
      <c r="MEC160" s="343"/>
      <c r="MED160" s="343"/>
      <c r="MEE160" s="343"/>
      <c r="MEF160" s="343"/>
      <c r="MEG160" s="343"/>
      <c r="MEH160" s="343"/>
      <c r="MEI160" s="343"/>
      <c r="MEJ160" s="343"/>
      <c r="MEK160" s="343"/>
      <c r="MEL160" s="343"/>
      <c r="MEM160" s="343"/>
      <c r="MEN160" s="343"/>
      <c r="MEO160" s="343"/>
      <c r="MEP160" s="343"/>
      <c r="MEQ160" s="343"/>
      <c r="MER160" s="343"/>
      <c r="MES160" s="343"/>
      <c r="MET160" s="343"/>
      <c r="MEU160" s="343"/>
      <c r="MEV160" s="343"/>
      <c r="MEW160" s="343"/>
      <c r="MEX160" s="343"/>
      <c r="MEY160" s="343"/>
      <c r="MEZ160" s="343"/>
      <c r="MFA160" s="343"/>
      <c r="MFB160" s="343"/>
      <c r="MFC160" s="343"/>
      <c r="MFD160" s="343"/>
      <c r="MFE160" s="343"/>
      <c r="MFF160" s="343"/>
      <c r="MFG160" s="343"/>
      <c r="MFH160" s="343"/>
      <c r="MFI160" s="343"/>
      <c r="MFJ160" s="343"/>
      <c r="MFK160" s="343"/>
      <c r="MFL160" s="343"/>
      <c r="MFM160" s="343"/>
      <c r="MFN160" s="343"/>
      <c r="MFP160" s="343"/>
      <c r="MFQ160" s="343"/>
      <c r="MFR160" s="343"/>
      <c r="MFS160" s="343"/>
      <c r="MFT160" s="343"/>
      <c r="MFU160" s="343"/>
      <c r="MFV160" s="343"/>
      <c r="MFW160" s="343"/>
      <c r="MFX160" s="343"/>
      <c r="MFY160" s="343"/>
      <c r="MFZ160" s="343"/>
      <c r="MGA160" s="343"/>
      <c r="MGB160" s="343"/>
      <c r="MGC160" s="343"/>
      <c r="MGD160" s="343"/>
      <c r="MGE160" s="343"/>
      <c r="MGF160" s="343"/>
      <c r="MGG160" s="343"/>
      <c r="MGH160" s="343"/>
      <c r="MGI160" s="343"/>
      <c r="MGJ160" s="343"/>
      <c r="MGK160" s="343"/>
      <c r="MGL160" s="343"/>
      <c r="MGM160" s="343"/>
      <c r="MGN160" s="343"/>
      <c r="MGO160" s="343"/>
      <c r="MGP160" s="343"/>
      <c r="MGQ160" s="343"/>
      <c r="MGR160" s="343"/>
      <c r="MGS160" s="343"/>
      <c r="MGT160" s="343"/>
      <c r="MGU160" s="343"/>
      <c r="MGV160" s="343"/>
      <c r="MGW160" s="343"/>
      <c r="MGX160" s="343"/>
      <c r="MGY160" s="343"/>
      <c r="MGZ160" s="343"/>
      <c r="MHA160" s="343"/>
      <c r="MHB160" s="343"/>
      <c r="MHC160" s="343"/>
      <c r="MHD160" s="343"/>
      <c r="MHE160" s="343"/>
      <c r="MHF160" s="343"/>
      <c r="MHG160" s="343"/>
      <c r="MHH160" s="343"/>
      <c r="MHI160" s="343"/>
      <c r="MHJ160" s="343"/>
      <c r="MHK160" s="343"/>
      <c r="MHL160" s="343"/>
      <c r="MHM160" s="343"/>
      <c r="MHN160" s="343"/>
      <c r="MHO160" s="343"/>
      <c r="MHP160" s="343"/>
      <c r="MHQ160" s="343"/>
      <c r="MHR160" s="343"/>
      <c r="MHS160" s="343"/>
      <c r="MHT160" s="343"/>
      <c r="MHU160" s="343"/>
      <c r="MHV160" s="343"/>
      <c r="MHW160" s="343"/>
      <c r="MHX160" s="343"/>
      <c r="MHY160" s="343"/>
      <c r="MHZ160" s="343"/>
      <c r="MIA160" s="343"/>
      <c r="MIB160" s="343"/>
      <c r="MIC160" s="343"/>
      <c r="MID160" s="343"/>
      <c r="MIE160" s="343"/>
      <c r="MIF160" s="343"/>
      <c r="MIG160" s="343"/>
      <c r="MIH160" s="343"/>
      <c r="MII160" s="343"/>
      <c r="MIJ160" s="343"/>
      <c r="MIK160" s="343"/>
      <c r="MIL160" s="343"/>
      <c r="MIM160" s="343"/>
      <c r="MIN160" s="343"/>
      <c r="MIO160" s="343"/>
      <c r="MIP160" s="343"/>
      <c r="MIQ160" s="343"/>
      <c r="MIR160" s="343"/>
      <c r="MIS160" s="343"/>
      <c r="MIT160" s="343"/>
      <c r="MIU160" s="343"/>
      <c r="MIV160" s="343"/>
      <c r="MIW160" s="343"/>
      <c r="MIX160" s="343"/>
      <c r="MIY160" s="343"/>
      <c r="MIZ160" s="343"/>
      <c r="MJA160" s="343"/>
      <c r="MJB160" s="343"/>
      <c r="MJC160" s="343"/>
      <c r="MJD160" s="343"/>
      <c r="MJE160" s="343"/>
      <c r="MJF160" s="343"/>
      <c r="MJG160" s="343"/>
      <c r="MJH160" s="343"/>
      <c r="MJI160" s="343"/>
      <c r="MJJ160" s="343"/>
      <c r="MJK160" s="343"/>
      <c r="MJL160" s="343"/>
      <c r="MJM160" s="343"/>
      <c r="MJN160" s="343"/>
      <c r="MJO160" s="343"/>
      <c r="MJP160" s="343"/>
      <c r="MJQ160" s="343"/>
      <c r="MJR160" s="343"/>
      <c r="MJS160" s="343"/>
      <c r="MJT160" s="343"/>
      <c r="MJU160" s="343"/>
      <c r="MJV160" s="343"/>
      <c r="MJW160" s="343"/>
      <c r="MJX160" s="343"/>
      <c r="MJY160" s="343"/>
      <c r="MJZ160" s="343"/>
      <c r="MKA160" s="343"/>
      <c r="MKB160" s="343"/>
      <c r="MKC160" s="343"/>
      <c r="MKD160" s="343"/>
      <c r="MKE160" s="343"/>
      <c r="MKF160" s="343"/>
      <c r="MKG160" s="343"/>
      <c r="MKH160" s="343"/>
      <c r="MKI160" s="343"/>
      <c r="MKJ160" s="343"/>
      <c r="MKK160" s="343"/>
      <c r="MKL160" s="343"/>
      <c r="MKM160" s="343"/>
      <c r="MKN160" s="343"/>
      <c r="MKO160" s="343"/>
      <c r="MKP160" s="343"/>
      <c r="MKQ160" s="343"/>
      <c r="MKR160" s="343"/>
      <c r="MKS160" s="343"/>
      <c r="MKT160" s="343"/>
      <c r="MKU160" s="343"/>
      <c r="MKV160" s="343"/>
      <c r="MKW160" s="343"/>
      <c r="MKX160" s="343"/>
      <c r="MKY160" s="343"/>
      <c r="MKZ160" s="343"/>
      <c r="MLA160" s="343"/>
      <c r="MLB160" s="343"/>
      <c r="MLC160" s="343"/>
      <c r="MLD160" s="343"/>
      <c r="MLE160" s="343"/>
      <c r="MLF160" s="343"/>
      <c r="MLG160" s="343"/>
      <c r="MLH160" s="343"/>
      <c r="MLI160" s="343"/>
      <c r="MLJ160" s="343"/>
      <c r="MLK160" s="343"/>
      <c r="MLL160" s="343"/>
      <c r="MLM160" s="343"/>
      <c r="MLN160" s="343"/>
      <c r="MLO160" s="343"/>
      <c r="MLP160" s="343"/>
      <c r="MLQ160" s="343"/>
      <c r="MLR160" s="343"/>
      <c r="MLS160" s="343"/>
      <c r="MLT160" s="343"/>
      <c r="MLU160" s="343"/>
      <c r="MLV160" s="343"/>
      <c r="MLW160" s="343"/>
      <c r="MLX160" s="343"/>
      <c r="MLY160" s="343"/>
      <c r="MLZ160" s="343"/>
      <c r="MMA160" s="343"/>
      <c r="MMB160" s="343"/>
      <c r="MMC160" s="343"/>
      <c r="MMD160" s="343"/>
      <c r="MME160" s="343"/>
      <c r="MMF160" s="343"/>
      <c r="MMG160" s="343"/>
      <c r="MMH160" s="343"/>
      <c r="MMI160" s="343"/>
      <c r="MMJ160" s="343"/>
      <c r="MMK160" s="343"/>
      <c r="MML160" s="343"/>
      <c r="MMM160" s="343"/>
      <c r="MMN160" s="343"/>
      <c r="MMO160" s="343"/>
      <c r="MMP160" s="343"/>
      <c r="MMQ160" s="343"/>
      <c r="MMR160" s="343"/>
      <c r="MMS160" s="343"/>
      <c r="MMT160" s="343"/>
      <c r="MMU160" s="343"/>
      <c r="MMV160" s="343"/>
      <c r="MMW160" s="343"/>
      <c r="MMX160" s="343"/>
      <c r="MMY160" s="343"/>
      <c r="MMZ160" s="343"/>
      <c r="MNA160" s="343"/>
      <c r="MNB160" s="343"/>
      <c r="MNC160" s="343"/>
      <c r="MND160" s="343"/>
      <c r="MNE160" s="343"/>
      <c r="MNF160" s="343"/>
      <c r="MNG160" s="343"/>
      <c r="MNH160" s="343"/>
      <c r="MNI160" s="343"/>
      <c r="MNJ160" s="343"/>
      <c r="MNK160" s="343"/>
      <c r="MNL160" s="343"/>
      <c r="MNM160" s="343"/>
      <c r="MNN160" s="343"/>
      <c r="MNO160" s="343"/>
      <c r="MNP160" s="343"/>
      <c r="MNQ160" s="343"/>
      <c r="MNR160" s="343"/>
      <c r="MNS160" s="343"/>
      <c r="MNT160" s="343"/>
      <c r="MNU160" s="343"/>
      <c r="MNV160" s="343"/>
      <c r="MNW160" s="343"/>
      <c r="MNX160" s="343"/>
      <c r="MNY160" s="343"/>
      <c r="MNZ160" s="343"/>
      <c r="MOA160" s="343"/>
      <c r="MOB160" s="343"/>
      <c r="MOC160" s="343"/>
      <c r="MOD160" s="343"/>
      <c r="MOE160" s="343"/>
      <c r="MOF160" s="343"/>
      <c r="MOG160" s="343"/>
      <c r="MOH160" s="343"/>
      <c r="MOI160" s="343"/>
      <c r="MOJ160" s="343"/>
      <c r="MOK160" s="343"/>
      <c r="MOL160" s="343"/>
      <c r="MOM160" s="343"/>
      <c r="MON160" s="343"/>
      <c r="MOO160" s="343"/>
      <c r="MOP160" s="343"/>
      <c r="MOQ160" s="343"/>
      <c r="MOR160" s="343"/>
      <c r="MOS160" s="343"/>
      <c r="MOT160" s="343"/>
      <c r="MOU160" s="343"/>
      <c r="MOV160" s="343"/>
      <c r="MOW160" s="343"/>
      <c r="MOX160" s="343"/>
      <c r="MOY160" s="343"/>
      <c r="MOZ160" s="343"/>
      <c r="MPA160" s="343"/>
      <c r="MPB160" s="343"/>
      <c r="MPC160" s="343"/>
      <c r="MPD160" s="343"/>
      <c r="MPE160" s="343"/>
      <c r="MPF160" s="343"/>
      <c r="MPG160" s="343"/>
      <c r="MPH160" s="343"/>
      <c r="MPI160" s="343"/>
      <c r="MPJ160" s="343"/>
      <c r="MPL160" s="343"/>
      <c r="MPM160" s="343"/>
      <c r="MPN160" s="343"/>
      <c r="MPO160" s="343"/>
      <c r="MPP160" s="343"/>
      <c r="MPQ160" s="343"/>
      <c r="MPR160" s="343"/>
      <c r="MPS160" s="343"/>
      <c r="MPT160" s="343"/>
      <c r="MPU160" s="343"/>
      <c r="MPV160" s="343"/>
      <c r="MPW160" s="343"/>
      <c r="MPX160" s="343"/>
      <c r="MPY160" s="343"/>
      <c r="MPZ160" s="343"/>
      <c r="MQA160" s="343"/>
      <c r="MQB160" s="343"/>
      <c r="MQC160" s="343"/>
      <c r="MQD160" s="343"/>
      <c r="MQE160" s="343"/>
      <c r="MQF160" s="343"/>
      <c r="MQG160" s="343"/>
      <c r="MQH160" s="343"/>
      <c r="MQI160" s="343"/>
      <c r="MQJ160" s="343"/>
      <c r="MQK160" s="343"/>
      <c r="MQL160" s="343"/>
      <c r="MQM160" s="343"/>
      <c r="MQN160" s="343"/>
      <c r="MQO160" s="343"/>
      <c r="MQP160" s="343"/>
      <c r="MQQ160" s="343"/>
      <c r="MQR160" s="343"/>
      <c r="MQS160" s="343"/>
      <c r="MQT160" s="343"/>
      <c r="MQU160" s="343"/>
      <c r="MQV160" s="343"/>
      <c r="MQW160" s="343"/>
      <c r="MQX160" s="343"/>
      <c r="MQY160" s="343"/>
      <c r="MQZ160" s="343"/>
      <c r="MRA160" s="343"/>
      <c r="MRB160" s="343"/>
      <c r="MRC160" s="343"/>
      <c r="MRD160" s="343"/>
      <c r="MRE160" s="343"/>
      <c r="MRF160" s="343"/>
      <c r="MRG160" s="343"/>
      <c r="MRH160" s="343"/>
      <c r="MRI160" s="343"/>
      <c r="MRJ160" s="343"/>
      <c r="MRK160" s="343"/>
      <c r="MRL160" s="343"/>
      <c r="MRM160" s="343"/>
      <c r="MRN160" s="343"/>
      <c r="MRO160" s="343"/>
      <c r="MRP160" s="343"/>
      <c r="MRQ160" s="343"/>
      <c r="MRR160" s="343"/>
      <c r="MRS160" s="343"/>
      <c r="MRT160" s="343"/>
      <c r="MRU160" s="343"/>
      <c r="MRV160" s="343"/>
      <c r="MRW160" s="343"/>
      <c r="MRX160" s="343"/>
      <c r="MRY160" s="343"/>
      <c r="MRZ160" s="343"/>
      <c r="MSA160" s="343"/>
      <c r="MSB160" s="343"/>
      <c r="MSC160" s="343"/>
      <c r="MSD160" s="343"/>
      <c r="MSE160" s="343"/>
      <c r="MSF160" s="343"/>
      <c r="MSG160" s="343"/>
      <c r="MSH160" s="343"/>
      <c r="MSI160" s="343"/>
      <c r="MSJ160" s="343"/>
      <c r="MSK160" s="343"/>
      <c r="MSL160" s="343"/>
      <c r="MSM160" s="343"/>
      <c r="MSN160" s="343"/>
      <c r="MSO160" s="343"/>
      <c r="MSP160" s="343"/>
      <c r="MSQ160" s="343"/>
      <c r="MSR160" s="343"/>
      <c r="MSS160" s="343"/>
      <c r="MST160" s="343"/>
      <c r="MSU160" s="343"/>
      <c r="MSV160" s="343"/>
      <c r="MSW160" s="343"/>
      <c r="MSX160" s="343"/>
      <c r="MSY160" s="343"/>
      <c r="MSZ160" s="343"/>
      <c r="MTA160" s="343"/>
      <c r="MTB160" s="343"/>
      <c r="MTC160" s="343"/>
      <c r="MTD160" s="343"/>
      <c r="MTE160" s="343"/>
      <c r="MTF160" s="343"/>
      <c r="MTG160" s="343"/>
      <c r="MTH160" s="343"/>
      <c r="MTI160" s="343"/>
      <c r="MTJ160" s="343"/>
      <c r="MTK160" s="343"/>
      <c r="MTL160" s="343"/>
      <c r="MTM160" s="343"/>
      <c r="MTN160" s="343"/>
      <c r="MTO160" s="343"/>
      <c r="MTP160" s="343"/>
      <c r="MTQ160" s="343"/>
      <c r="MTR160" s="343"/>
      <c r="MTS160" s="343"/>
      <c r="MTT160" s="343"/>
      <c r="MTU160" s="343"/>
      <c r="MTV160" s="343"/>
      <c r="MTW160" s="343"/>
      <c r="MTX160" s="343"/>
      <c r="MTY160" s="343"/>
      <c r="MTZ160" s="343"/>
      <c r="MUA160" s="343"/>
      <c r="MUB160" s="343"/>
      <c r="MUC160" s="343"/>
      <c r="MUD160" s="343"/>
      <c r="MUE160" s="343"/>
      <c r="MUF160" s="343"/>
      <c r="MUG160" s="343"/>
      <c r="MUH160" s="343"/>
      <c r="MUI160" s="343"/>
      <c r="MUJ160" s="343"/>
      <c r="MUK160" s="343"/>
      <c r="MUL160" s="343"/>
      <c r="MUM160" s="343"/>
      <c r="MUN160" s="343"/>
      <c r="MUO160" s="343"/>
      <c r="MUP160" s="343"/>
      <c r="MUQ160" s="343"/>
      <c r="MUR160" s="343"/>
      <c r="MUS160" s="343"/>
      <c r="MUT160" s="343"/>
      <c r="MUU160" s="343"/>
      <c r="MUV160" s="343"/>
      <c r="MUW160" s="343"/>
      <c r="MUX160" s="343"/>
      <c r="MUY160" s="343"/>
      <c r="MUZ160" s="343"/>
      <c r="MVA160" s="343"/>
      <c r="MVB160" s="343"/>
      <c r="MVC160" s="343"/>
      <c r="MVD160" s="343"/>
      <c r="MVE160" s="343"/>
      <c r="MVF160" s="343"/>
      <c r="MVG160" s="343"/>
      <c r="MVH160" s="343"/>
      <c r="MVI160" s="343"/>
      <c r="MVJ160" s="343"/>
      <c r="MVK160" s="343"/>
      <c r="MVL160" s="343"/>
      <c r="MVM160" s="343"/>
      <c r="MVN160" s="343"/>
      <c r="MVO160" s="343"/>
      <c r="MVP160" s="343"/>
      <c r="MVQ160" s="343"/>
      <c r="MVR160" s="343"/>
      <c r="MVS160" s="343"/>
      <c r="MVT160" s="343"/>
      <c r="MVU160" s="343"/>
      <c r="MVV160" s="343"/>
      <c r="MVW160" s="343"/>
      <c r="MVX160" s="343"/>
      <c r="MVY160" s="343"/>
      <c r="MVZ160" s="343"/>
      <c r="MWA160" s="343"/>
      <c r="MWB160" s="343"/>
      <c r="MWC160" s="343"/>
      <c r="MWD160" s="343"/>
      <c r="MWE160" s="343"/>
      <c r="MWF160" s="343"/>
      <c r="MWG160" s="343"/>
      <c r="MWH160" s="343"/>
      <c r="MWI160" s="343"/>
      <c r="MWJ160" s="343"/>
      <c r="MWK160" s="343"/>
      <c r="MWL160" s="343"/>
      <c r="MWM160" s="343"/>
      <c r="MWN160" s="343"/>
      <c r="MWO160" s="343"/>
      <c r="MWP160" s="343"/>
      <c r="MWQ160" s="343"/>
      <c r="MWR160" s="343"/>
      <c r="MWS160" s="343"/>
      <c r="MWT160" s="343"/>
      <c r="MWU160" s="343"/>
      <c r="MWV160" s="343"/>
      <c r="MWW160" s="343"/>
      <c r="MWX160" s="343"/>
      <c r="MWY160" s="343"/>
      <c r="MWZ160" s="343"/>
      <c r="MXA160" s="343"/>
      <c r="MXB160" s="343"/>
      <c r="MXC160" s="343"/>
      <c r="MXD160" s="343"/>
      <c r="MXE160" s="343"/>
      <c r="MXF160" s="343"/>
      <c r="MXG160" s="343"/>
      <c r="MXH160" s="343"/>
      <c r="MXI160" s="343"/>
      <c r="MXJ160" s="343"/>
      <c r="MXK160" s="343"/>
      <c r="MXL160" s="343"/>
      <c r="MXM160" s="343"/>
      <c r="MXN160" s="343"/>
      <c r="MXO160" s="343"/>
      <c r="MXP160" s="343"/>
      <c r="MXQ160" s="343"/>
      <c r="MXR160" s="343"/>
      <c r="MXS160" s="343"/>
      <c r="MXT160" s="343"/>
      <c r="MXU160" s="343"/>
      <c r="MXV160" s="343"/>
      <c r="MXW160" s="343"/>
      <c r="MXX160" s="343"/>
      <c r="MXY160" s="343"/>
      <c r="MXZ160" s="343"/>
      <c r="MYA160" s="343"/>
      <c r="MYB160" s="343"/>
      <c r="MYC160" s="343"/>
      <c r="MYD160" s="343"/>
      <c r="MYE160" s="343"/>
      <c r="MYF160" s="343"/>
      <c r="MYG160" s="343"/>
      <c r="MYH160" s="343"/>
      <c r="MYI160" s="343"/>
      <c r="MYJ160" s="343"/>
      <c r="MYK160" s="343"/>
      <c r="MYL160" s="343"/>
      <c r="MYM160" s="343"/>
      <c r="MYN160" s="343"/>
      <c r="MYO160" s="343"/>
      <c r="MYP160" s="343"/>
      <c r="MYQ160" s="343"/>
      <c r="MYR160" s="343"/>
      <c r="MYS160" s="343"/>
      <c r="MYT160" s="343"/>
      <c r="MYU160" s="343"/>
      <c r="MYV160" s="343"/>
      <c r="MYW160" s="343"/>
      <c r="MYX160" s="343"/>
      <c r="MYY160" s="343"/>
      <c r="MYZ160" s="343"/>
      <c r="MZA160" s="343"/>
      <c r="MZB160" s="343"/>
      <c r="MZC160" s="343"/>
      <c r="MZD160" s="343"/>
      <c r="MZE160" s="343"/>
      <c r="MZF160" s="343"/>
      <c r="MZH160" s="343"/>
      <c r="MZI160" s="343"/>
      <c r="MZJ160" s="343"/>
      <c r="MZK160" s="343"/>
      <c r="MZL160" s="343"/>
      <c r="MZM160" s="343"/>
      <c r="MZN160" s="343"/>
      <c r="MZO160" s="343"/>
      <c r="MZP160" s="343"/>
      <c r="MZQ160" s="343"/>
      <c r="MZR160" s="343"/>
      <c r="MZS160" s="343"/>
      <c r="MZT160" s="343"/>
      <c r="MZU160" s="343"/>
      <c r="MZV160" s="343"/>
      <c r="MZW160" s="343"/>
      <c r="MZX160" s="343"/>
      <c r="MZY160" s="343"/>
      <c r="MZZ160" s="343"/>
      <c r="NAA160" s="343"/>
      <c r="NAB160" s="343"/>
      <c r="NAC160" s="343"/>
      <c r="NAD160" s="343"/>
      <c r="NAE160" s="343"/>
      <c r="NAF160" s="343"/>
      <c r="NAG160" s="343"/>
      <c r="NAH160" s="343"/>
      <c r="NAI160" s="343"/>
      <c r="NAJ160" s="343"/>
      <c r="NAK160" s="343"/>
      <c r="NAL160" s="343"/>
      <c r="NAM160" s="343"/>
      <c r="NAN160" s="343"/>
      <c r="NAO160" s="343"/>
      <c r="NAP160" s="343"/>
      <c r="NAQ160" s="343"/>
      <c r="NAR160" s="343"/>
      <c r="NAS160" s="343"/>
      <c r="NAT160" s="343"/>
      <c r="NAU160" s="343"/>
      <c r="NAV160" s="343"/>
      <c r="NAW160" s="343"/>
      <c r="NAX160" s="343"/>
      <c r="NAY160" s="343"/>
      <c r="NAZ160" s="343"/>
      <c r="NBA160" s="343"/>
      <c r="NBB160" s="343"/>
      <c r="NBC160" s="343"/>
      <c r="NBD160" s="343"/>
      <c r="NBE160" s="343"/>
      <c r="NBF160" s="343"/>
      <c r="NBG160" s="343"/>
      <c r="NBH160" s="343"/>
      <c r="NBI160" s="343"/>
      <c r="NBJ160" s="343"/>
      <c r="NBK160" s="343"/>
      <c r="NBL160" s="343"/>
      <c r="NBM160" s="343"/>
      <c r="NBN160" s="343"/>
      <c r="NBO160" s="343"/>
      <c r="NBP160" s="343"/>
      <c r="NBQ160" s="343"/>
      <c r="NBR160" s="343"/>
      <c r="NBS160" s="343"/>
      <c r="NBT160" s="343"/>
      <c r="NBU160" s="343"/>
      <c r="NBV160" s="343"/>
      <c r="NBW160" s="343"/>
      <c r="NBX160" s="343"/>
      <c r="NBY160" s="343"/>
      <c r="NBZ160" s="343"/>
      <c r="NCA160" s="343"/>
      <c r="NCB160" s="343"/>
      <c r="NCC160" s="343"/>
      <c r="NCD160" s="343"/>
      <c r="NCE160" s="343"/>
      <c r="NCF160" s="343"/>
      <c r="NCG160" s="343"/>
      <c r="NCH160" s="343"/>
      <c r="NCI160" s="343"/>
      <c r="NCJ160" s="343"/>
      <c r="NCK160" s="343"/>
      <c r="NCL160" s="343"/>
      <c r="NCM160" s="343"/>
      <c r="NCN160" s="343"/>
      <c r="NCO160" s="343"/>
      <c r="NCP160" s="343"/>
      <c r="NCQ160" s="343"/>
      <c r="NCR160" s="343"/>
      <c r="NCS160" s="343"/>
      <c r="NCT160" s="343"/>
      <c r="NCU160" s="343"/>
      <c r="NCV160" s="343"/>
      <c r="NCW160" s="343"/>
      <c r="NCX160" s="343"/>
      <c r="NCY160" s="343"/>
      <c r="NCZ160" s="343"/>
      <c r="NDA160" s="343"/>
      <c r="NDB160" s="343"/>
      <c r="NDC160" s="343"/>
      <c r="NDD160" s="343"/>
      <c r="NDE160" s="343"/>
      <c r="NDF160" s="343"/>
      <c r="NDG160" s="343"/>
      <c r="NDH160" s="343"/>
      <c r="NDI160" s="343"/>
      <c r="NDJ160" s="343"/>
      <c r="NDK160" s="343"/>
      <c r="NDL160" s="343"/>
      <c r="NDM160" s="343"/>
      <c r="NDN160" s="343"/>
      <c r="NDO160" s="343"/>
      <c r="NDP160" s="343"/>
      <c r="NDQ160" s="343"/>
      <c r="NDR160" s="343"/>
      <c r="NDS160" s="343"/>
      <c r="NDT160" s="343"/>
      <c r="NDU160" s="343"/>
      <c r="NDV160" s="343"/>
      <c r="NDW160" s="343"/>
      <c r="NDX160" s="343"/>
      <c r="NDY160" s="343"/>
      <c r="NDZ160" s="343"/>
      <c r="NEA160" s="343"/>
      <c r="NEB160" s="343"/>
      <c r="NEC160" s="343"/>
      <c r="NED160" s="343"/>
      <c r="NEE160" s="343"/>
      <c r="NEF160" s="343"/>
      <c r="NEG160" s="343"/>
      <c r="NEH160" s="343"/>
      <c r="NEI160" s="343"/>
      <c r="NEJ160" s="343"/>
      <c r="NEK160" s="343"/>
      <c r="NEL160" s="343"/>
      <c r="NEM160" s="343"/>
      <c r="NEN160" s="343"/>
      <c r="NEO160" s="343"/>
      <c r="NEP160" s="343"/>
      <c r="NEQ160" s="343"/>
      <c r="NER160" s="343"/>
      <c r="NES160" s="343"/>
      <c r="NET160" s="343"/>
      <c r="NEU160" s="343"/>
      <c r="NEV160" s="343"/>
      <c r="NEW160" s="343"/>
      <c r="NEX160" s="343"/>
      <c r="NEY160" s="343"/>
      <c r="NEZ160" s="343"/>
      <c r="NFA160" s="343"/>
      <c r="NFB160" s="343"/>
      <c r="NFC160" s="343"/>
      <c r="NFD160" s="343"/>
      <c r="NFE160" s="343"/>
      <c r="NFF160" s="343"/>
      <c r="NFG160" s="343"/>
      <c r="NFH160" s="343"/>
      <c r="NFI160" s="343"/>
      <c r="NFJ160" s="343"/>
      <c r="NFK160" s="343"/>
      <c r="NFL160" s="343"/>
      <c r="NFM160" s="343"/>
      <c r="NFN160" s="343"/>
      <c r="NFO160" s="343"/>
      <c r="NFP160" s="343"/>
      <c r="NFQ160" s="343"/>
      <c r="NFR160" s="343"/>
      <c r="NFS160" s="343"/>
      <c r="NFT160" s="343"/>
      <c r="NFU160" s="343"/>
      <c r="NFV160" s="343"/>
      <c r="NFW160" s="343"/>
      <c r="NFX160" s="343"/>
      <c r="NFY160" s="343"/>
      <c r="NFZ160" s="343"/>
      <c r="NGA160" s="343"/>
      <c r="NGB160" s="343"/>
      <c r="NGC160" s="343"/>
      <c r="NGD160" s="343"/>
      <c r="NGE160" s="343"/>
      <c r="NGF160" s="343"/>
      <c r="NGG160" s="343"/>
      <c r="NGH160" s="343"/>
      <c r="NGI160" s="343"/>
      <c r="NGJ160" s="343"/>
      <c r="NGK160" s="343"/>
      <c r="NGL160" s="343"/>
      <c r="NGM160" s="343"/>
      <c r="NGN160" s="343"/>
      <c r="NGO160" s="343"/>
      <c r="NGP160" s="343"/>
      <c r="NGQ160" s="343"/>
      <c r="NGR160" s="343"/>
      <c r="NGS160" s="343"/>
      <c r="NGT160" s="343"/>
      <c r="NGU160" s="343"/>
      <c r="NGV160" s="343"/>
      <c r="NGW160" s="343"/>
      <c r="NGX160" s="343"/>
      <c r="NGY160" s="343"/>
      <c r="NGZ160" s="343"/>
      <c r="NHA160" s="343"/>
      <c r="NHB160" s="343"/>
      <c r="NHC160" s="343"/>
      <c r="NHD160" s="343"/>
      <c r="NHE160" s="343"/>
      <c r="NHF160" s="343"/>
      <c r="NHG160" s="343"/>
      <c r="NHH160" s="343"/>
      <c r="NHI160" s="343"/>
      <c r="NHJ160" s="343"/>
      <c r="NHK160" s="343"/>
      <c r="NHL160" s="343"/>
      <c r="NHM160" s="343"/>
      <c r="NHN160" s="343"/>
      <c r="NHO160" s="343"/>
      <c r="NHP160" s="343"/>
      <c r="NHQ160" s="343"/>
      <c r="NHR160" s="343"/>
      <c r="NHS160" s="343"/>
      <c r="NHT160" s="343"/>
      <c r="NHU160" s="343"/>
      <c r="NHV160" s="343"/>
      <c r="NHW160" s="343"/>
      <c r="NHX160" s="343"/>
      <c r="NHY160" s="343"/>
      <c r="NHZ160" s="343"/>
      <c r="NIA160" s="343"/>
      <c r="NIB160" s="343"/>
      <c r="NIC160" s="343"/>
      <c r="NID160" s="343"/>
      <c r="NIE160" s="343"/>
      <c r="NIF160" s="343"/>
      <c r="NIG160" s="343"/>
      <c r="NIH160" s="343"/>
      <c r="NII160" s="343"/>
      <c r="NIJ160" s="343"/>
      <c r="NIK160" s="343"/>
      <c r="NIL160" s="343"/>
      <c r="NIM160" s="343"/>
      <c r="NIN160" s="343"/>
      <c r="NIO160" s="343"/>
      <c r="NIP160" s="343"/>
      <c r="NIQ160" s="343"/>
      <c r="NIR160" s="343"/>
      <c r="NIS160" s="343"/>
      <c r="NIT160" s="343"/>
      <c r="NIU160" s="343"/>
      <c r="NIV160" s="343"/>
      <c r="NIW160" s="343"/>
      <c r="NIX160" s="343"/>
      <c r="NIY160" s="343"/>
      <c r="NIZ160" s="343"/>
      <c r="NJA160" s="343"/>
      <c r="NJB160" s="343"/>
      <c r="NJD160" s="343"/>
      <c r="NJE160" s="343"/>
      <c r="NJF160" s="343"/>
      <c r="NJG160" s="343"/>
      <c r="NJH160" s="343"/>
      <c r="NJI160" s="343"/>
      <c r="NJJ160" s="343"/>
      <c r="NJK160" s="343"/>
      <c r="NJL160" s="343"/>
      <c r="NJM160" s="343"/>
      <c r="NJN160" s="343"/>
      <c r="NJO160" s="343"/>
      <c r="NJP160" s="343"/>
      <c r="NJQ160" s="343"/>
      <c r="NJR160" s="343"/>
      <c r="NJS160" s="343"/>
      <c r="NJT160" s="343"/>
      <c r="NJU160" s="343"/>
      <c r="NJV160" s="343"/>
      <c r="NJW160" s="343"/>
      <c r="NJX160" s="343"/>
      <c r="NJY160" s="343"/>
      <c r="NJZ160" s="343"/>
      <c r="NKA160" s="343"/>
      <c r="NKB160" s="343"/>
      <c r="NKC160" s="343"/>
      <c r="NKD160" s="343"/>
      <c r="NKE160" s="343"/>
      <c r="NKF160" s="343"/>
      <c r="NKG160" s="343"/>
      <c r="NKH160" s="343"/>
      <c r="NKI160" s="343"/>
      <c r="NKJ160" s="343"/>
      <c r="NKK160" s="343"/>
      <c r="NKL160" s="343"/>
      <c r="NKM160" s="343"/>
      <c r="NKN160" s="343"/>
      <c r="NKO160" s="343"/>
      <c r="NKP160" s="343"/>
      <c r="NKQ160" s="343"/>
      <c r="NKR160" s="343"/>
      <c r="NKS160" s="343"/>
      <c r="NKT160" s="343"/>
      <c r="NKU160" s="343"/>
      <c r="NKV160" s="343"/>
      <c r="NKW160" s="343"/>
      <c r="NKX160" s="343"/>
      <c r="NKY160" s="343"/>
      <c r="NKZ160" s="343"/>
      <c r="NLA160" s="343"/>
      <c r="NLB160" s="343"/>
      <c r="NLC160" s="343"/>
      <c r="NLD160" s="343"/>
      <c r="NLE160" s="343"/>
      <c r="NLF160" s="343"/>
      <c r="NLG160" s="343"/>
      <c r="NLH160" s="343"/>
      <c r="NLI160" s="343"/>
      <c r="NLJ160" s="343"/>
      <c r="NLK160" s="343"/>
      <c r="NLL160" s="343"/>
      <c r="NLM160" s="343"/>
      <c r="NLN160" s="343"/>
      <c r="NLO160" s="343"/>
      <c r="NLP160" s="343"/>
      <c r="NLQ160" s="343"/>
      <c r="NLR160" s="343"/>
      <c r="NLS160" s="343"/>
      <c r="NLT160" s="343"/>
      <c r="NLU160" s="343"/>
      <c r="NLV160" s="343"/>
      <c r="NLW160" s="343"/>
      <c r="NLX160" s="343"/>
      <c r="NLY160" s="343"/>
      <c r="NLZ160" s="343"/>
      <c r="NMA160" s="343"/>
      <c r="NMB160" s="343"/>
      <c r="NMC160" s="343"/>
      <c r="NMD160" s="343"/>
      <c r="NME160" s="343"/>
      <c r="NMF160" s="343"/>
      <c r="NMG160" s="343"/>
      <c r="NMH160" s="343"/>
      <c r="NMI160" s="343"/>
      <c r="NMJ160" s="343"/>
      <c r="NMK160" s="343"/>
      <c r="NML160" s="343"/>
      <c r="NMM160" s="343"/>
      <c r="NMN160" s="343"/>
      <c r="NMO160" s="343"/>
      <c r="NMP160" s="343"/>
      <c r="NMQ160" s="343"/>
      <c r="NMR160" s="343"/>
      <c r="NMS160" s="343"/>
      <c r="NMT160" s="343"/>
      <c r="NMU160" s="343"/>
      <c r="NMV160" s="343"/>
      <c r="NMW160" s="343"/>
      <c r="NMX160" s="343"/>
      <c r="NMY160" s="343"/>
      <c r="NMZ160" s="343"/>
      <c r="NNA160" s="343"/>
      <c r="NNB160" s="343"/>
      <c r="NNC160" s="343"/>
      <c r="NND160" s="343"/>
      <c r="NNE160" s="343"/>
      <c r="NNF160" s="343"/>
      <c r="NNG160" s="343"/>
      <c r="NNH160" s="343"/>
      <c r="NNI160" s="343"/>
      <c r="NNJ160" s="343"/>
      <c r="NNK160" s="343"/>
      <c r="NNL160" s="343"/>
      <c r="NNM160" s="343"/>
      <c r="NNN160" s="343"/>
      <c r="NNO160" s="343"/>
      <c r="NNP160" s="343"/>
      <c r="NNQ160" s="343"/>
      <c r="NNR160" s="343"/>
      <c r="NNS160" s="343"/>
      <c r="NNT160" s="343"/>
      <c r="NNU160" s="343"/>
      <c r="NNV160" s="343"/>
      <c r="NNW160" s="343"/>
      <c r="NNX160" s="343"/>
      <c r="NNY160" s="343"/>
      <c r="NNZ160" s="343"/>
      <c r="NOA160" s="343"/>
      <c r="NOB160" s="343"/>
      <c r="NOC160" s="343"/>
      <c r="NOD160" s="343"/>
      <c r="NOE160" s="343"/>
      <c r="NOF160" s="343"/>
      <c r="NOG160" s="343"/>
      <c r="NOH160" s="343"/>
      <c r="NOI160" s="343"/>
      <c r="NOJ160" s="343"/>
      <c r="NOK160" s="343"/>
      <c r="NOL160" s="343"/>
      <c r="NOM160" s="343"/>
      <c r="NON160" s="343"/>
      <c r="NOO160" s="343"/>
      <c r="NOP160" s="343"/>
      <c r="NOQ160" s="343"/>
      <c r="NOR160" s="343"/>
      <c r="NOS160" s="343"/>
      <c r="NOT160" s="343"/>
      <c r="NOU160" s="343"/>
      <c r="NOV160" s="343"/>
      <c r="NOW160" s="343"/>
      <c r="NOX160" s="343"/>
      <c r="NOY160" s="343"/>
      <c r="NOZ160" s="343"/>
      <c r="NPA160" s="343"/>
      <c r="NPB160" s="343"/>
      <c r="NPC160" s="343"/>
      <c r="NPD160" s="343"/>
      <c r="NPE160" s="343"/>
      <c r="NPF160" s="343"/>
      <c r="NPG160" s="343"/>
      <c r="NPH160" s="343"/>
      <c r="NPI160" s="343"/>
      <c r="NPJ160" s="343"/>
      <c r="NPK160" s="343"/>
      <c r="NPL160" s="343"/>
      <c r="NPM160" s="343"/>
      <c r="NPN160" s="343"/>
      <c r="NPO160" s="343"/>
      <c r="NPP160" s="343"/>
      <c r="NPQ160" s="343"/>
      <c r="NPR160" s="343"/>
      <c r="NPS160" s="343"/>
      <c r="NPT160" s="343"/>
      <c r="NPU160" s="343"/>
      <c r="NPV160" s="343"/>
      <c r="NPW160" s="343"/>
      <c r="NPX160" s="343"/>
      <c r="NPY160" s="343"/>
      <c r="NPZ160" s="343"/>
      <c r="NQA160" s="343"/>
      <c r="NQB160" s="343"/>
      <c r="NQC160" s="343"/>
      <c r="NQD160" s="343"/>
      <c r="NQE160" s="343"/>
      <c r="NQF160" s="343"/>
      <c r="NQG160" s="343"/>
      <c r="NQH160" s="343"/>
      <c r="NQI160" s="343"/>
      <c r="NQJ160" s="343"/>
      <c r="NQK160" s="343"/>
      <c r="NQL160" s="343"/>
      <c r="NQM160" s="343"/>
      <c r="NQN160" s="343"/>
      <c r="NQO160" s="343"/>
      <c r="NQP160" s="343"/>
      <c r="NQQ160" s="343"/>
      <c r="NQR160" s="343"/>
      <c r="NQS160" s="343"/>
      <c r="NQT160" s="343"/>
      <c r="NQU160" s="343"/>
      <c r="NQV160" s="343"/>
      <c r="NQW160" s="343"/>
      <c r="NQX160" s="343"/>
      <c r="NQY160" s="343"/>
      <c r="NQZ160" s="343"/>
      <c r="NRA160" s="343"/>
      <c r="NRB160" s="343"/>
      <c r="NRC160" s="343"/>
      <c r="NRD160" s="343"/>
      <c r="NRE160" s="343"/>
      <c r="NRF160" s="343"/>
      <c r="NRG160" s="343"/>
      <c r="NRH160" s="343"/>
      <c r="NRI160" s="343"/>
      <c r="NRJ160" s="343"/>
      <c r="NRK160" s="343"/>
      <c r="NRL160" s="343"/>
      <c r="NRM160" s="343"/>
      <c r="NRN160" s="343"/>
      <c r="NRO160" s="343"/>
      <c r="NRP160" s="343"/>
      <c r="NRQ160" s="343"/>
      <c r="NRR160" s="343"/>
      <c r="NRS160" s="343"/>
      <c r="NRT160" s="343"/>
      <c r="NRU160" s="343"/>
      <c r="NRV160" s="343"/>
      <c r="NRW160" s="343"/>
      <c r="NRX160" s="343"/>
      <c r="NRY160" s="343"/>
      <c r="NRZ160" s="343"/>
      <c r="NSA160" s="343"/>
      <c r="NSB160" s="343"/>
      <c r="NSC160" s="343"/>
      <c r="NSD160" s="343"/>
      <c r="NSE160" s="343"/>
      <c r="NSF160" s="343"/>
      <c r="NSG160" s="343"/>
      <c r="NSH160" s="343"/>
      <c r="NSI160" s="343"/>
      <c r="NSJ160" s="343"/>
      <c r="NSK160" s="343"/>
      <c r="NSL160" s="343"/>
      <c r="NSM160" s="343"/>
      <c r="NSN160" s="343"/>
      <c r="NSO160" s="343"/>
      <c r="NSP160" s="343"/>
      <c r="NSQ160" s="343"/>
      <c r="NSR160" s="343"/>
      <c r="NSS160" s="343"/>
      <c r="NST160" s="343"/>
      <c r="NSU160" s="343"/>
      <c r="NSV160" s="343"/>
      <c r="NSW160" s="343"/>
      <c r="NSX160" s="343"/>
      <c r="NSZ160" s="343"/>
      <c r="NTA160" s="343"/>
      <c r="NTB160" s="343"/>
      <c r="NTC160" s="343"/>
      <c r="NTD160" s="343"/>
      <c r="NTE160" s="343"/>
      <c r="NTF160" s="343"/>
      <c r="NTG160" s="343"/>
      <c r="NTH160" s="343"/>
      <c r="NTI160" s="343"/>
      <c r="NTJ160" s="343"/>
      <c r="NTK160" s="343"/>
      <c r="NTL160" s="343"/>
      <c r="NTM160" s="343"/>
      <c r="NTN160" s="343"/>
      <c r="NTO160" s="343"/>
      <c r="NTP160" s="343"/>
      <c r="NTQ160" s="343"/>
      <c r="NTR160" s="343"/>
      <c r="NTS160" s="343"/>
      <c r="NTT160" s="343"/>
      <c r="NTU160" s="343"/>
      <c r="NTV160" s="343"/>
      <c r="NTW160" s="343"/>
      <c r="NTX160" s="343"/>
      <c r="NTY160" s="343"/>
      <c r="NTZ160" s="343"/>
      <c r="NUA160" s="343"/>
      <c r="NUB160" s="343"/>
      <c r="NUC160" s="343"/>
      <c r="NUD160" s="343"/>
      <c r="NUE160" s="343"/>
      <c r="NUF160" s="343"/>
      <c r="NUG160" s="343"/>
      <c r="NUH160" s="343"/>
      <c r="NUI160" s="343"/>
      <c r="NUJ160" s="343"/>
      <c r="NUK160" s="343"/>
      <c r="NUL160" s="343"/>
      <c r="NUM160" s="343"/>
      <c r="NUN160" s="343"/>
      <c r="NUO160" s="343"/>
      <c r="NUP160" s="343"/>
      <c r="NUQ160" s="343"/>
      <c r="NUR160" s="343"/>
      <c r="NUS160" s="343"/>
      <c r="NUT160" s="343"/>
      <c r="NUU160" s="343"/>
      <c r="NUV160" s="343"/>
      <c r="NUW160" s="343"/>
      <c r="NUX160" s="343"/>
      <c r="NUY160" s="343"/>
      <c r="NUZ160" s="343"/>
      <c r="NVA160" s="343"/>
      <c r="NVB160" s="343"/>
      <c r="NVC160" s="343"/>
      <c r="NVD160" s="343"/>
      <c r="NVE160" s="343"/>
      <c r="NVF160" s="343"/>
      <c r="NVG160" s="343"/>
      <c r="NVH160" s="343"/>
      <c r="NVI160" s="343"/>
      <c r="NVJ160" s="343"/>
      <c r="NVK160" s="343"/>
      <c r="NVL160" s="343"/>
      <c r="NVM160" s="343"/>
      <c r="NVN160" s="343"/>
      <c r="NVO160" s="343"/>
      <c r="NVP160" s="343"/>
      <c r="NVQ160" s="343"/>
      <c r="NVR160" s="343"/>
      <c r="NVS160" s="343"/>
      <c r="NVT160" s="343"/>
      <c r="NVU160" s="343"/>
      <c r="NVV160" s="343"/>
      <c r="NVW160" s="343"/>
      <c r="NVX160" s="343"/>
      <c r="NVY160" s="343"/>
      <c r="NVZ160" s="343"/>
      <c r="NWA160" s="343"/>
      <c r="NWB160" s="343"/>
      <c r="NWC160" s="343"/>
      <c r="NWD160" s="343"/>
      <c r="NWE160" s="343"/>
      <c r="NWF160" s="343"/>
      <c r="NWG160" s="343"/>
      <c r="NWH160" s="343"/>
      <c r="NWI160" s="343"/>
      <c r="NWJ160" s="343"/>
      <c r="NWK160" s="343"/>
      <c r="NWL160" s="343"/>
      <c r="NWM160" s="343"/>
      <c r="NWN160" s="343"/>
      <c r="NWO160" s="343"/>
      <c r="NWP160" s="343"/>
      <c r="NWQ160" s="343"/>
      <c r="NWR160" s="343"/>
      <c r="NWS160" s="343"/>
      <c r="NWT160" s="343"/>
      <c r="NWU160" s="343"/>
      <c r="NWV160" s="343"/>
      <c r="NWW160" s="343"/>
      <c r="NWX160" s="343"/>
      <c r="NWY160" s="343"/>
      <c r="NWZ160" s="343"/>
      <c r="NXA160" s="343"/>
      <c r="NXB160" s="343"/>
      <c r="NXC160" s="343"/>
      <c r="NXD160" s="343"/>
      <c r="NXE160" s="343"/>
      <c r="NXF160" s="343"/>
      <c r="NXG160" s="343"/>
      <c r="NXH160" s="343"/>
      <c r="NXI160" s="343"/>
      <c r="NXJ160" s="343"/>
      <c r="NXK160" s="343"/>
      <c r="NXL160" s="343"/>
      <c r="NXM160" s="343"/>
      <c r="NXN160" s="343"/>
      <c r="NXO160" s="343"/>
      <c r="NXP160" s="343"/>
      <c r="NXQ160" s="343"/>
      <c r="NXR160" s="343"/>
      <c r="NXS160" s="343"/>
      <c r="NXT160" s="343"/>
      <c r="NXU160" s="343"/>
      <c r="NXV160" s="343"/>
      <c r="NXW160" s="343"/>
      <c r="NXX160" s="343"/>
      <c r="NXY160" s="343"/>
      <c r="NXZ160" s="343"/>
      <c r="NYA160" s="343"/>
      <c r="NYB160" s="343"/>
      <c r="NYC160" s="343"/>
      <c r="NYD160" s="343"/>
      <c r="NYE160" s="343"/>
      <c r="NYF160" s="343"/>
      <c r="NYG160" s="343"/>
      <c r="NYH160" s="343"/>
      <c r="NYI160" s="343"/>
      <c r="NYJ160" s="343"/>
      <c r="NYK160" s="343"/>
      <c r="NYL160" s="343"/>
      <c r="NYM160" s="343"/>
      <c r="NYN160" s="343"/>
      <c r="NYO160" s="343"/>
      <c r="NYP160" s="343"/>
      <c r="NYQ160" s="343"/>
      <c r="NYR160" s="343"/>
      <c r="NYS160" s="343"/>
      <c r="NYT160" s="343"/>
      <c r="NYU160" s="343"/>
      <c r="NYV160" s="343"/>
      <c r="NYW160" s="343"/>
      <c r="NYX160" s="343"/>
      <c r="NYY160" s="343"/>
      <c r="NYZ160" s="343"/>
      <c r="NZA160" s="343"/>
      <c r="NZB160" s="343"/>
      <c r="NZC160" s="343"/>
      <c r="NZD160" s="343"/>
      <c r="NZE160" s="343"/>
      <c r="NZF160" s="343"/>
      <c r="NZG160" s="343"/>
      <c r="NZH160" s="343"/>
      <c r="NZI160" s="343"/>
      <c r="NZJ160" s="343"/>
      <c r="NZK160" s="343"/>
      <c r="NZL160" s="343"/>
      <c r="NZM160" s="343"/>
      <c r="NZN160" s="343"/>
      <c r="NZO160" s="343"/>
      <c r="NZP160" s="343"/>
      <c r="NZQ160" s="343"/>
      <c r="NZR160" s="343"/>
      <c r="NZS160" s="343"/>
      <c r="NZT160" s="343"/>
      <c r="NZU160" s="343"/>
      <c r="NZV160" s="343"/>
      <c r="NZW160" s="343"/>
      <c r="NZX160" s="343"/>
      <c r="NZY160" s="343"/>
      <c r="NZZ160" s="343"/>
      <c r="OAA160" s="343"/>
      <c r="OAB160" s="343"/>
      <c r="OAC160" s="343"/>
      <c r="OAD160" s="343"/>
      <c r="OAE160" s="343"/>
      <c r="OAF160" s="343"/>
      <c r="OAG160" s="343"/>
      <c r="OAH160" s="343"/>
      <c r="OAI160" s="343"/>
      <c r="OAJ160" s="343"/>
      <c r="OAK160" s="343"/>
      <c r="OAL160" s="343"/>
      <c r="OAM160" s="343"/>
      <c r="OAN160" s="343"/>
      <c r="OAO160" s="343"/>
      <c r="OAP160" s="343"/>
      <c r="OAQ160" s="343"/>
      <c r="OAR160" s="343"/>
      <c r="OAS160" s="343"/>
      <c r="OAT160" s="343"/>
      <c r="OAU160" s="343"/>
      <c r="OAV160" s="343"/>
      <c r="OAW160" s="343"/>
      <c r="OAX160" s="343"/>
      <c r="OAY160" s="343"/>
      <c r="OAZ160" s="343"/>
      <c r="OBA160" s="343"/>
      <c r="OBB160" s="343"/>
      <c r="OBC160" s="343"/>
      <c r="OBD160" s="343"/>
      <c r="OBE160" s="343"/>
      <c r="OBF160" s="343"/>
      <c r="OBG160" s="343"/>
      <c r="OBH160" s="343"/>
      <c r="OBI160" s="343"/>
      <c r="OBJ160" s="343"/>
      <c r="OBK160" s="343"/>
      <c r="OBL160" s="343"/>
      <c r="OBM160" s="343"/>
      <c r="OBN160" s="343"/>
      <c r="OBO160" s="343"/>
      <c r="OBP160" s="343"/>
      <c r="OBQ160" s="343"/>
      <c r="OBR160" s="343"/>
      <c r="OBS160" s="343"/>
      <c r="OBT160" s="343"/>
      <c r="OBU160" s="343"/>
      <c r="OBV160" s="343"/>
      <c r="OBW160" s="343"/>
      <c r="OBX160" s="343"/>
      <c r="OBY160" s="343"/>
      <c r="OBZ160" s="343"/>
      <c r="OCA160" s="343"/>
      <c r="OCB160" s="343"/>
      <c r="OCC160" s="343"/>
      <c r="OCD160" s="343"/>
      <c r="OCE160" s="343"/>
      <c r="OCF160" s="343"/>
      <c r="OCG160" s="343"/>
      <c r="OCH160" s="343"/>
      <c r="OCI160" s="343"/>
      <c r="OCJ160" s="343"/>
      <c r="OCK160" s="343"/>
      <c r="OCL160" s="343"/>
      <c r="OCM160" s="343"/>
      <c r="OCN160" s="343"/>
      <c r="OCO160" s="343"/>
      <c r="OCP160" s="343"/>
      <c r="OCQ160" s="343"/>
      <c r="OCR160" s="343"/>
      <c r="OCS160" s="343"/>
      <c r="OCT160" s="343"/>
      <c r="OCV160" s="343"/>
      <c r="OCW160" s="343"/>
      <c r="OCX160" s="343"/>
      <c r="OCY160" s="343"/>
      <c r="OCZ160" s="343"/>
      <c r="ODA160" s="343"/>
      <c r="ODB160" s="343"/>
      <c r="ODC160" s="343"/>
      <c r="ODD160" s="343"/>
      <c r="ODE160" s="343"/>
      <c r="ODF160" s="343"/>
      <c r="ODG160" s="343"/>
      <c r="ODH160" s="343"/>
      <c r="ODI160" s="343"/>
      <c r="ODJ160" s="343"/>
      <c r="ODK160" s="343"/>
      <c r="ODL160" s="343"/>
      <c r="ODM160" s="343"/>
      <c r="ODN160" s="343"/>
      <c r="ODO160" s="343"/>
      <c r="ODP160" s="343"/>
      <c r="ODQ160" s="343"/>
      <c r="ODR160" s="343"/>
      <c r="ODS160" s="343"/>
      <c r="ODT160" s="343"/>
      <c r="ODU160" s="343"/>
      <c r="ODV160" s="343"/>
      <c r="ODW160" s="343"/>
      <c r="ODX160" s="343"/>
      <c r="ODY160" s="343"/>
      <c r="ODZ160" s="343"/>
      <c r="OEA160" s="343"/>
      <c r="OEB160" s="343"/>
      <c r="OEC160" s="343"/>
      <c r="OED160" s="343"/>
      <c r="OEE160" s="343"/>
      <c r="OEF160" s="343"/>
      <c r="OEG160" s="343"/>
      <c r="OEH160" s="343"/>
      <c r="OEI160" s="343"/>
      <c r="OEJ160" s="343"/>
      <c r="OEK160" s="343"/>
      <c r="OEL160" s="343"/>
      <c r="OEM160" s="343"/>
      <c r="OEN160" s="343"/>
      <c r="OEO160" s="343"/>
      <c r="OEP160" s="343"/>
      <c r="OEQ160" s="343"/>
      <c r="OER160" s="343"/>
      <c r="OES160" s="343"/>
      <c r="OET160" s="343"/>
      <c r="OEU160" s="343"/>
      <c r="OEV160" s="343"/>
      <c r="OEW160" s="343"/>
      <c r="OEX160" s="343"/>
      <c r="OEY160" s="343"/>
      <c r="OEZ160" s="343"/>
      <c r="OFA160" s="343"/>
      <c r="OFB160" s="343"/>
      <c r="OFC160" s="343"/>
      <c r="OFD160" s="343"/>
      <c r="OFE160" s="343"/>
      <c r="OFF160" s="343"/>
      <c r="OFG160" s="343"/>
      <c r="OFH160" s="343"/>
      <c r="OFI160" s="343"/>
      <c r="OFJ160" s="343"/>
      <c r="OFK160" s="343"/>
      <c r="OFL160" s="343"/>
      <c r="OFM160" s="343"/>
      <c r="OFN160" s="343"/>
      <c r="OFO160" s="343"/>
      <c r="OFP160" s="343"/>
      <c r="OFQ160" s="343"/>
      <c r="OFR160" s="343"/>
      <c r="OFS160" s="343"/>
      <c r="OFT160" s="343"/>
      <c r="OFU160" s="343"/>
      <c r="OFV160" s="343"/>
      <c r="OFW160" s="343"/>
      <c r="OFX160" s="343"/>
      <c r="OFY160" s="343"/>
      <c r="OFZ160" s="343"/>
      <c r="OGA160" s="343"/>
      <c r="OGB160" s="343"/>
      <c r="OGC160" s="343"/>
      <c r="OGD160" s="343"/>
      <c r="OGE160" s="343"/>
      <c r="OGF160" s="343"/>
      <c r="OGG160" s="343"/>
      <c r="OGH160" s="343"/>
      <c r="OGI160" s="343"/>
      <c r="OGJ160" s="343"/>
      <c r="OGK160" s="343"/>
      <c r="OGL160" s="343"/>
      <c r="OGM160" s="343"/>
      <c r="OGN160" s="343"/>
      <c r="OGO160" s="343"/>
      <c r="OGP160" s="343"/>
      <c r="OGQ160" s="343"/>
      <c r="OGR160" s="343"/>
      <c r="OGS160" s="343"/>
      <c r="OGT160" s="343"/>
      <c r="OGU160" s="343"/>
      <c r="OGV160" s="343"/>
      <c r="OGW160" s="343"/>
      <c r="OGX160" s="343"/>
      <c r="OGY160" s="343"/>
      <c r="OGZ160" s="343"/>
      <c r="OHA160" s="343"/>
      <c r="OHB160" s="343"/>
      <c r="OHC160" s="343"/>
      <c r="OHD160" s="343"/>
      <c r="OHE160" s="343"/>
      <c r="OHF160" s="343"/>
      <c r="OHG160" s="343"/>
      <c r="OHH160" s="343"/>
      <c r="OHI160" s="343"/>
      <c r="OHJ160" s="343"/>
      <c r="OHK160" s="343"/>
      <c r="OHL160" s="343"/>
      <c r="OHM160" s="343"/>
      <c r="OHN160" s="343"/>
      <c r="OHO160" s="343"/>
      <c r="OHP160" s="343"/>
      <c r="OHQ160" s="343"/>
      <c r="OHR160" s="343"/>
      <c r="OHS160" s="343"/>
      <c r="OHT160" s="343"/>
      <c r="OHU160" s="343"/>
      <c r="OHV160" s="343"/>
      <c r="OHW160" s="343"/>
      <c r="OHX160" s="343"/>
      <c r="OHY160" s="343"/>
      <c r="OHZ160" s="343"/>
      <c r="OIA160" s="343"/>
      <c r="OIB160" s="343"/>
      <c r="OIC160" s="343"/>
      <c r="OID160" s="343"/>
      <c r="OIE160" s="343"/>
      <c r="OIF160" s="343"/>
      <c r="OIG160" s="343"/>
      <c r="OIH160" s="343"/>
      <c r="OII160" s="343"/>
      <c r="OIJ160" s="343"/>
      <c r="OIK160" s="343"/>
      <c r="OIL160" s="343"/>
      <c r="OIM160" s="343"/>
      <c r="OIN160" s="343"/>
      <c r="OIO160" s="343"/>
      <c r="OIP160" s="343"/>
      <c r="OIQ160" s="343"/>
      <c r="OIR160" s="343"/>
      <c r="OIS160" s="343"/>
      <c r="OIT160" s="343"/>
      <c r="OIU160" s="343"/>
      <c r="OIV160" s="343"/>
      <c r="OIW160" s="343"/>
      <c r="OIX160" s="343"/>
      <c r="OIY160" s="343"/>
      <c r="OIZ160" s="343"/>
      <c r="OJA160" s="343"/>
      <c r="OJB160" s="343"/>
      <c r="OJC160" s="343"/>
      <c r="OJD160" s="343"/>
      <c r="OJE160" s="343"/>
      <c r="OJF160" s="343"/>
      <c r="OJG160" s="343"/>
      <c r="OJH160" s="343"/>
      <c r="OJI160" s="343"/>
      <c r="OJJ160" s="343"/>
      <c r="OJK160" s="343"/>
      <c r="OJL160" s="343"/>
      <c r="OJM160" s="343"/>
      <c r="OJN160" s="343"/>
      <c r="OJO160" s="343"/>
      <c r="OJP160" s="343"/>
      <c r="OJQ160" s="343"/>
      <c r="OJR160" s="343"/>
      <c r="OJS160" s="343"/>
      <c r="OJT160" s="343"/>
      <c r="OJU160" s="343"/>
      <c r="OJV160" s="343"/>
      <c r="OJW160" s="343"/>
      <c r="OJX160" s="343"/>
      <c r="OJY160" s="343"/>
      <c r="OJZ160" s="343"/>
      <c r="OKA160" s="343"/>
      <c r="OKB160" s="343"/>
      <c r="OKC160" s="343"/>
      <c r="OKD160" s="343"/>
      <c r="OKE160" s="343"/>
      <c r="OKF160" s="343"/>
      <c r="OKG160" s="343"/>
      <c r="OKH160" s="343"/>
      <c r="OKI160" s="343"/>
      <c r="OKJ160" s="343"/>
      <c r="OKK160" s="343"/>
      <c r="OKL160" s="343"/>
      <c r="OKM160" s="343"/>
      <c r="OKN160" s="343"/>
      <c r="OKO160" s="343"/>
      <c r="OKP160" s="343"/>
      <c r="OKQ160" s="343"/>
      <c r="OKR160" s="343"/>
      <c r="OKS160" s="343"/>
      <c r="OKT160" s="343"/>
      <c r="OKU160" s="343"/>
      <c r="OKV160" s="343"/>
      <c r="OKW160" s="343"/>
      <c r="OKX160" s="343"/>
      <c r="OKY160" s="343"/>
      <c r="OKZ160" s="343"/>
      <c r="OLA160" s="343"/>
      <c r="OLB160" s="343"/>
      <c r="OLC160" s="343"/>
      <c r="OLD160" s="343"/>
      <c r="OLE160" s="343"/>
      <c r="OLF160" s="343"/>
      <c r="OLG160" s="343"/>
      <c r="OLH160" s="343"/>
      <c r="OLI160" s="343"/>
      <c r="OLJ160" s="343"/>
      <c r="OLK160" s="343"/>
      <c r="OLL160" s="343"/>
      <c r="OLM160" s="343"/>
      <c r="OLN160" s="343"/>
      <c r="OLO160" s="343"/>
      <c r="OLP160" s="343"/>
      <c r="OLQ160" s="343"/>
      <c r="OLR160" s="343"/>
      <c r="OLS160" s="343"/>
      <c r="OLT160" s="343"/>
      <c r="OLU160" s="343"/>
      <c r="OLV160" s="343"/>
      <c r="OLW160" s="343"/>
      <c r="OLX160" s="343"/>
      <c r="OLY160" s="343"/>
      <c r="OLZ160" s="343"/>
      <c r="OMA160" s="343"/>
      <c r="OMB160" s="343"/>
      <c r="OMC160" s="343"/>
      <c r="OMD160" s="343"/>
      <c r="OME160" s="343"/>
      <c r="OMF160" s="343"/>
      <c r="OMG160" s="343"/>
      <c r="OMH160" s="343"/>
      <c r="OMI160" s="343"/>
      <c r="OMJ160" s="343"/>
      <c r="OMK160" s="343"/>
      <c r="OML160" s="343"/>
      <c r="OMM160" s="343"/>
      <c r="OMN160" s="343"/>
      <c r="OMO160" s="343"/>
      <c r="OMP160" s="343"/>
      <c r="OMR160" s="343"/>
      <c r="OMS160" s="343"/>
      <c r="OMT160" s="343"/>
      <c r="OMU160" s="343"/>
      <c r="OMV160" s="343"/>
      <c r="OMW160" s="343"/>
      <c r="OMX160" s="343"/>
      <c r="OMY160" s="343"/>
      <c r="OMZ160" s="343"/>
      <c r="ONA160" s="343"/>
      <c r="ONB160" s="343"/>
      <c r="ONC160" s="343"/>
      <c r="OND160" s="343"/>
      <c r="ONE160" s="343"/>
      <c r="ONF160" s="343"/>
      <c r="ONG160" s="343"/>
      <c r="ONH160" s="343"/>
      <c r="ONI160" s="343"/>
      <c r="ONJ160" s="343"/>
      <c r="ONK160" s="343"/>
      <c r="ONL160" s="343"/>
      <c r="ONM160" s="343"/>
      <c r="ONN160" s="343"/>
      <c r="ONO160" s="343"/>
      <c r="ONP160" s="343"/>
      <c r="ONQ160" s="343"/>
      <c r="ONR160" s="343"/>
      <c r="ONS160" s="343"/>
      <c r="ONT160" s="343"/>
      <c r="ONU160" s="343"/>
      <c r="ONV160" s="343"/>
      <c r="ONW160" s="343"/>
      <c r="ONX160" s="343"/>
      <c r="ONY160" s="343"/>
      <c r="ONZ160" s="343"/>
      <c r="OOA160" s="343"/>
      <c r="OOB160" s="343"/>
      <c r="OOC160" s="343"/>
      <c r="OOD160" s="343"/>
      <c r="OOE160" s="343"/>
      <c r="OOF160" s="343"/>
      <c r="OOG160" s="343"/>
      <c r="OOH160" s="343"/>
      <c r="OOI160" s="343"/>
      <c r="OOJ160" s="343"/>
      <c r="OOK160" s="343"/>
      <c r="OOL160" s="343"/>
      <c r="OOM160" s="343"/>
      <c r="OON160" s="343"/>
      <c r="OOO160" s="343"/>
      <c r="OOP160" s="343"/>
      <c r="OOQ160" s="343"/>
      <c r="OOR160" s="343"/>
      <c r="OOS160" s="343"/>
      <c r="OOT160" s="343"/>
      <c r="OOU160" s="343"/>
      <c r="OOV160" s="343"/>
      <c r="OOW160" s="343"/>
      <c r="OOX160" s="343"/>
      <c r="OOY160" s="343"/>
      <c r="OOZ160" s="343"/>
      <c r="OPA160" s="343"/>
      <c r="OPB160" s="343"/>
      <c r="OPC160" s="343"/>
      <c r="OPD160" s="343"/>
      <c r="OPE160" s="343"/>
      <c r="OPF160" s="343"/>
      <c r="OPG160" s="343"/>
      <c r="OPH160" s="343"/>
      <c r="OPI160" s="343"/>
      <c r="OPJ160" s="343"/>
      <c r="OPK160" s="343"/>
      <c r="OPL160" s="343"/>
      <c r="OPM160" s="343"/>
      <c r="OPN160" s="343"/>
      <c r="OPO160" s="343"/>
      <c r="OPP160" s="343"/>
      <c r="OPQ160" s="343"/>
      <c r="OPR160" s="343"/>
      <c r="OPS160" s="343"/>
      <c r="OPT160" s="343"/>
      <c r="OPU160" s="343"/>
      <c r="OPV160" s="343"/>
      <c r="OPW160" s="343"/>
      <c r="OPX160" s="343"/>
      <c r="OPY160" s="343"/>
      <c r="OPZ160" s="343"/>
      <c r="OQA160" s="343"/>
      <c r="OQB160" s="343"/>
      <c r="OQC160" s="343"/>
      <c r="OQD160" s="343"/>
      <c r="OQE160" s="343"/>
      <c r="OQF160" s="343"/>
      <c r="OQG160" s="343"/>
      <c r="OQH160" s="343"/>
      <c r="OQI160" s="343"/>
      <c r="OQJ160" s="343"/>
      <c r="OQK160" s="343"/>
      <c r="OQL160" s="343"/>
      <c r="OQM160" s="343"/>
      <c r="OQN160" s="343"/>
      <c r="OQO160" s="343"/>
      <c r="OQP160" s="343"/>
      <c r="OQQ160" s="343"/>
      <c r="OQR160" s="343"/>
      <c r="OQS160" s="343"/>
      <c r="OQT160" s="343"/>
      <c r="OQU160" s="343"/>
      <c r="OQV160" s="343"/>
      <c r="OQW160" s="343"/>
      <c r="OQX160" s="343"/>
      <c r="OQY160" s="343"/>
      <c r="OQZ160" s="343"/>
      <c r="ORA160" s="343"/>
      <c r="ORB160" s="343"/>
      <c r="ORC160" s="343"/>
      <c r="ORD160" s="343"/>
      <c r="ORE160" s="343"/>
      <c r="ORF160" s="343"/>
      <c r="ORG160" s="343"/>
      <c r="ORH160" s="343"/>
      <c r="ORI160" s="343"/>
      <c r="ORJ160" s="343"/>
      <c r="ORK160" s="343"/>
      <c r="ORL160" s="343"/>
      <c r="ORM160" s="343"/>
      <c r="ORN160" s="343"/>
      <c r="ORO160" s="343"/>
      <c r="ORP160" s="343"/>
      <c r="ORQ160" s="343"/>
      <c r="ORR160" s="343"/>
      <c r="ORS160" s="343"/>
      <c r="ORT160" s="343"/>
      <c r="ORU160" s="343"/>
      <c r="ORV160" s="343"/>
      <c r="ORW160" s="343"/>
      <c r="ORX160" s="343"/>
      <c r="ORY160" s="343"/>
      <c r="ORZ160" s="343"/>
      <c r="OSA160" s="343"/>
      <c r="OSB160" s="343"/>
      <c r="OSC160" s="343"/>
      <c r="OSD160" s="343"/>
      <c r="OSE160" s="343"/>
      <c r="OSF160" s="343"/>
      <c r="OSG160" s="343"/>
      <c r="OSH160" s="343"/>
      <c r="OSI160" s="343"/>
      <c r="OSJ160" s="343"/>
      <c r="OSK160" s="343"/>
      <c r="OSL160" s="343"/>
      <c r="OSM160" s="343"/>
      <c r="OSN160" s="343"/>
      <c r="OSO160" s="343"/>
      <c r="OSP160" s="343"/>
      <c r="OSQ160" s="343"/>
      <c r="OSR160" s="343"/>
      <c r="OSS160" s="343"/>
      <c r="OST160" s="343"/>
      <c r="OSU160" s="343"/>
      <c r="OSV160" s="343"/>
      <c r="OSW160" s="343"/>
      <c r="OSX160" s="343"/>
      <c r="OSY160" s="343"/>
      <c r="OSZ160" s="343"/>
      <c r="OTA160" s="343"/>
      <c r="OTB160" s="343"/>
      <c r="OTC160" s="343"/>
      <c r="OTD160" s="343"/>
      <c r="OTE160" s="343"/>
      <c r="OTF160" s="343"/>
      <c r="OTG160" s="343"/>
      <c r="OTH160" s="343"/>
      <c r="OTI160" s="343"/>
      <c r="OTJ160" s="343"/>
      <c r="OTK160" s="343"/>
      <c r="OTL160" s="343"/>
      <c r="OTM160" s="343"/>
      <c r="OTN160" s="343"/>
      <c r="OTO160" s="343"/>
      <c r="OTP160" s="343"/>
      <c r="OTQ160" s="343"/>
      <c r="OTR160" s="343"/>
      <c r="OTS160" s="343"/>
      <c r="OTT160" s="343"/>
      <c r="OTU160" s="343"/>
      <c r="OTV160" s="343"/>
      <c r="OTW160" s="343"/>
      <c r="OTX160" s="343"/>
      <c r="OTY160" s="343"/>
      <c r="OTZ160" s="343"/>
      <c r="OUA160" s="343"/>
      <c r="OUB160" s="343"/>
      <c r="OUC160" s="343"/>
      <c r="OUD160" s="343"/>
      <c r="OUE160" s="343"/>
      <c r="OUF160" s="343"/>
      <c r="OUG160" s="343"/>
      <c r="OUH160" s="343"/>
      <c r="OUI160" s="343"/>
      <c r="OUJ160" s="343"/>
      <c r="OUK160" s="343"/>
      <c r="OUL160" s="343"/>
      <c r="OUM160" s="343"/>
      <c r="OUN160" s="343"/>
      <c r="OUO160" s="343"/>
      <c r="OUP160" s="343"/>
      <c r="OUQ160" s="343"/>
      <c r="OUR160" s="343"/>
      <c r="OUS160" s="343"/>
      <c r="OUT160" s="343"/>
      <c r="OUU160" s="343"/>
      <c r="OUV160" s="343"/>
      <c r="OUW160" s="343"/>
      <c r="OUX160" s="343"/>
      <c r="OUY160" s="343"/>
      <c r="OUZ160" s="343"/>
      <c r="OVA160" s="343"/>
      <c r="OVB160" s="343"/>
      <c r="OVC160" s="343"/>
      <c r="OVD160" s="343"/>
      <c r="OVE160" s="343"/>
      <c r="OVF160" s="343"/>
      <c r="OVG160" s="343"/>
      <c r="OVH160" s="343"/>
      <c r="OVI160" s="343"/>
      <c r="OVJ160" s="343"/>
      <c r="OVK160" s="343"/>
      <c r="OVL160" s="343"/>
      <c r="OVM160" s="343"/>
      <c r="OVN160" s="343"/>
      <c r="OVO160" s="343"/>
      <c r="OVP160" s="343"/>
      <c r="OVQ160" s="343"/>
      <c r="OVR160" s="343"/>
      <c r="OVS160" s="343"/>
      <c r="OVT160" s="343"/>
      <c r="OVU160" s="343"/>
      <c r="OVV160" s="343"/>
      <c r="OVW160" s="343"/>
      <c r="OVX160" s="343"/>
      <c r="OVY160" s="343"/>
      <c r="OVZ160" s="343"/>
      <c r="OWA160" s="343"/>
      <c r="OWB160" s="343"/>
      <c r="OWC160" s="343"/>
      <c r="OWD160" s="343"/>
      <c r="OWE160" s="343"/>
      <c r="OWF160" s="343"/>
      <c r="OWG160" s="343"/>
      <c r="OWH160" s="343"/>
      <c r="OWI160" s="343"/>
      <c r="OWJ160" s="343"/>
      <c r="OWK160" s="343"/>
      <c r="OWL160" s="343"/>
      <c r="OWN160" s="343"/>
      <c r="OWO160" s="343"/>
      <c r="OWP160" s="343"/>
      <c r="OWQ160" s="343"/>
      <c r="OWR160" s="343"/>
      <c r="OWS160" s="343"/>
      <c r="OWT160" s="343"/>
      <c r="OWU160" s="343"/>
      <c r="OWV160" s="343"/>
      <c r="OWW160" s="343"/>
      <c r="OWX160" s="343"/>
      <c r="OWY160" s="343"/>
      <c r="OWZ160" s="343"/>
      <c r="OXA160" s="343"/>
      <c r="OXB160" s="343"/>
      <c r="OXC160" s="343"/>
      <c r="OXD160" s="343"/>
      <c r="OXE160" s="343"/>
      <c r="OXF160" s="343"/>
      <c r="OXG160" s="343"/>
      <c r="OXH160" s="343"/>
      <c r="OXI160" s="343"/>
      <c r="OXJ160" s="343"/>
      <c r="OXK160" s="343"/>
      <c r="OXL160" s="343"/>
      <c r="OXM160" s="343"/>
      <c r="OXN160" s="343"/>
      <c r="OXO160" s="343"/>
      <c r="OXP160" s="343"/>
      <c r="OXQ160" s="343"/>
      <c r="OXR160" s="343"/>
      <c r="OXS160" s="343"/>
      <c r="OXT160" s="343"/>
      <c r="OXU160" s="343"/>
      <c r="OXV160" s="343"/>
      <c r="OXW160" s="343"/>
      <c r="OXX160" s="343"/>
      <c r="OXY160" s="343"/>
      <c r="OXZ160" s="343"/>
      <c r="OYA160" s="343"/>
      <c r="OYB160" s="343"/>
      <c r="OYC160" s="343"/>
      <c r="OYD160" s="343"/>
      <c r="OYE160" s="343"/>
      <c r="OYF160" s="343"/>
      <c r="OYG160" s="343"/>
      <c r="OYH160" s="343"/>
      <c r="OYI160" s="343"/>
      <c r="OYJ160" s="343"/>
      <c r="OYK160" s="343"/>
      <c r="OYL160" s="343"/>
      <c r="OYM160" s="343"/>
      <c r="OYN160" s="343"/>
      <c r="OYO160" s="343"/>
      <c r="OYP160" s="343"/>
      <c r="OYQ160" s="343"/>
      <c r="OYR160" s="343"/>
      <c r="OYS160" s="343"/>
      <c r="OYT160" s="343"/>
      <c r="OYU160" s="343"/>
      <c r="OYV160" s="343"/>
      <c r="OYW160" s="343"/>
      <c r="OYX160" s="343"/>
      <c r="OYY160" s="343"/>
      <c r="OYZ160" s="343"/>
      <c r="OZA160" s="343"/>
      <c r="OZB160" s="343"/>
      <c r="OZC160" s="343"/>
      <c r="OZD160" s="343"/>
      <c r="OZE160" s="343"/>
      <c r="OZF160" s="343"/>
      <c r="OZG160" s="343"/>
      <c r="OZH160" s="343"/>
      <c r="OZI160" s="343"/>
      <c r="OZJ160" s="343"/>
      <c r="OZK160" s="343"/>
      <c r="OZL160" s="343"/>
      <c r="OZM160" s="343"/>
      <c r="OZN160" s="343"/>
      <c r="OZO160" s="343"/>
      <c r="OZP160" s="343"/>
      <c r="OZQ160" s="343"/>
      <c r="OZR160" s="343"/>
      <c r="OZS160" s="343"/>
      <c r="OZT160" s="343"/>
      <c r="OZU160" s="343"/>
      <c r="OZV160" s="343"/>
      <c r="OZW160" s="343"/>
      <c r="OZX160" s="343"/>
      <c r="OZY160" s="343"/>
      <c r="OZZ160" s="343"/>
      <c r="PAA160" s="343"/>
      <c r="PAB160" s="343"/>
      <c r="PAC160" s="343"/>
      <c r="PAD160" s="343"/>
      <c r="PAE160" s="343"/>
      <c r="PAF160" s="343"/>
      <c r="PAG160" s="343"/>
      <c r="PAH160" s="343"/>
      <c r="PAI160" s="343"/>
      <c r="PAJ160" s="343"/>
      <c r="PAK160" s="343"/>
      <c r="PAL160" s="343"/>
      <c r="PAM160" s="343"/>
      <c r="PAN160" s="343"/>
      <c r="PAO160" s="343"/>
      <c r="PAP160" s="343"/>
      <c r="PAQ160" s="343"/>
      <c r="PAR160" s="343"/>
      <c r="PAS160" s="343"/>
      <c r="PAT160" s="343"/>
      <c r="PAU160" s="343"/>
      <c r="PAV160" s="343"/>
      <c r="PAW160" s="343"/>
      <c r="PAX160" s="343"/>
      <c r="PAY160" s="343"/>
      <c r="PAZ160" s="343"/>
      <c r="PBA160" s="343"/>
      <c r="PBB160" s="343"/>
      <c r="PBC160" s="343"/>
      <c r="PBD160" s="343"/>
      <c r="PBE160" s="343"/>
      <c r="PBF160" s="343"/>
      <c r="PBG160" s="343"/>
      <c r="PBH160" s="343"/>
      <c r="PBI160" s="343"/>
      <c r="PBJ160" s="343"/>
      <c r="PBK160" s="343"/>
      <c r="PBL160" s="343"/>
      <c r="PBM160" s="343"/>
      <c r="PBN160" s="343"/>
      <c r="PBO160" s="343"/>
      <c r="PBP160" s="343"/>
      <c r="PBQ160" s="343"/>
      <c r="PBR160" s="343"/>
      <c r="PBS160" s="343"/>
      <c r="PBT160" s="343"/>
      <c r="PBU160" s="343"/>
      <c r="PBV160" s="343"/>
      <c r="PBW160" s="343"/>
      <c r="PBX160" s="343"/>
      <c r="PBY160" s="343"/>
      <c r="PBZ160" s="343"/>
      <c r="PCA160" s="343"/>
      <c r="PCB160" s="343"/>
      <c r="PCC160" s="343"/>
      <c r="PCD160" s="343"/>
      <c r="PCE160" s="343"/>
      <c r="PCF160" s="343"/>
      <c r="PCG160" s="343"/>
      <c r="PCH160" s="343"/>
      <c r="PCI160" s="343"/>
      <c r="PCJ160" s="343"/>
      <c r="PCK160" s="343"/>
      <c r="PCL160" s="343"/>
      <c r="PCM160" s="343"/>
      <c r="PCN160" s="343"/>
      <c r="PCO160" s="343"/>
      <c r="PCP160" s="343"/>
      <c r="PCQ160" s="343"/>
      <c r="PCR160" s="343"/>
      <c r="PCS160" s="343"/>
      <c r="PCT160" s="343"/>
      <c r="PCU160" s="343"/>
      <c r="PCV160" s="343"/>
      <c r="PCW160" s="343"/>
      <c r="PCX160" s="343"/>
      <c r="PCY160" s="343"/>
      <c r="PCZ160" s="343"/>
      <c r="PDA160" s="343"/>
      <c r="PDB160" s="343"/>
      <c r="PDC160" s="343"/>
      <c r="PDD160" s="343"/>
      <c r="PDE160" s="343"/>
      <c r="PDF160" s="343"/>
      <c r="PDG160" s="343"/>
      <c r="PDH160" s="343"/>
      <c r="PDI160" s="343"/>
      <c r="PDJ160" s="343"/>
      <c r="PDK160" s="343"/>
      <c r="PDL160" s="343"/>
      <c r="PDM160" s="343"/>
      <c r="PDN160" s="343"/>
      <c r="PDO160" s="343"/>
      <c r="PDP160" s="343"/>
      <c r="PDQ160" s="343"/>
      <c r="PDR160" s="343"/>
      <c r="PDS160" s="343"/>
      <c r="PDT160" s="343"/>
      <c r="PDU160" s="343"/>
      <c r="PDV160" s="343"/>
      <c r="PDW160" s="343"/>
      <c r="PDX160" s="343"/>
      <c r="PDY160" s="343"/>
      <c r="PDZ160" s="343"/>
      <c r="PEA160" s="343"/>
      <c r="PEB160" s="343"/>
      <c r="PEC160" s="343"/>
      <c r="PED160" s="343"/>
      <c r="PEE160" s="343"/>
      <c r="PEF160" s="343"/>
      <c r="PEG160" s="343"/>
      <c r="PEH160" s="343"/>
      <c r="PEI160" s="343"/>
      <c r="PEJ160" s="343"/>
      <c r="PEK160" s="343"/>
      <c r="PEL160" s="343"/>
      <c r="PEM160" s="343"/>
      <c r="PEN160" s="343"/>
      <c r="PEO160" s="343"/>
      <c r="PEP160" s="343"/>
      <c r="PEQ160" s="343"/>
      <c r="PER160" s="343"/>
      <c r="PES160" s="343"/>
      <c r="PET160" s="343"/>
      <c r="PEU160" s="343"/>
      <c r="PEV160" s="343"/>
      <c r="PEW160" s="343"/>
      <c r="PEX160" s="343"/>
      <c r="PEY160" s="343"/>
      <c r="PEZ160" s="343"/>
      <c r="PFA160" s="343"/>
      <c r="PFB160" s="343"/>
      <c r="PFC160" s="343"/>
      <c r="PFD160" s="343"/>
      <c r="PFE160" s="343"/>
      <c r="PFF160" s="343"/>
      <c r="PFG160" s="343"/>
      <c r="PFH160" s="343"/>
      <c r="PFI160" s="343"/>
      <c r="PFJ160" s="343"/>
      <c r="PFK160" s="343"/>
      <c r="PFL160" s="343"/>
      <c r="PFM160" s="343"/>
      <c r="PFN160" s="343"/>
      <c r="PFO160" s="343"/>
      <c r="PFP160" s="343"/>
      <c r="PFQ160" s="343"/>
      <c r="PFR160" s="343"/>
      <c r="PFS160" s="343"/>
      <c r="PFT160" s="343"/>
      <c r="PFU160" s="343"/>
      <c r="PFV160" s="343"/>
      <c r="PFW160" s="343"/>
      <c r="PFX160" s="343"/>
      <c r="PFY160" s="343"/>
      <c r="PFZ160" s="343"/>
      <c r="PGA160" s="343"/>
      <c r="PGB160" s="343"/>
      <c r="PGC160" s="343"/>
      <c r="PGD160" s="343"/>
      <c r="PGE160" s="343"/>
      <c r="PGF160" s="343"/>
      <c r="PGG160" s="343"/>
      <c r="PGH160" s="343"/>
      <c r="PGJ160" s="343"/>
      <c r="PGK160" s="343"/>
      <c r="PGL160" s="343"/>
      <c r="PGM160" s="343"/>
      <c r="PGN160" s="343"/>
      <c r="PGO160" s="343"/>
      <c r="PGP160" s="343"/>
      <c r="PGQ160" s="343"/>
      <c r="PGR160" s="343"/>
      <c r="PGS160" s="343"/>
      <c r="PGT160" s="343"/>
      <c r="PGU160" s="343"/>
      <c r="PGV160" s="343"/>
      <c r="PGW160" s="343"/>
      <c r="PGX160" s="343"/>
      <c r="PGY160" s="343"/>
      <c r="PGZ160" s="343"/>
      <c r="PHA160" s="343"/>
      <c r="PHB160" s="343"/>
      <c r="PHC160" s="343"/>
      <c r="PHD160" s="343"/>
      <c r="PHE160" s="343"/>
      <c r="PHF160" s="343"/>
      <c r="PHG160" s="343"/>
      <c r="PHH160" s="343"/>
      <c r="PHI160" s="343"/>
      <c r="PHJ160" s="343"/>
      <c r="PHK160" s="343"/>
      <c r="PHL160" s="343"/>
      <c r="PHM160" s="343"/>
      <c r="PHN160" s="343"/>
      <c r="PHO160" s="343"/>
      <c r="PHP160" s="343"/>
      <c r="PHQ160" s="343"/>
      <c r="PHR160" s="343"/>
      <c r="PHS160" s="343"/>
      <c r="PHT160" s="343"/>
      <c r="PHU160" s="343"/>
      <c r="PHV160" s="343"/>
      <c r="PHW160" s="343"/>
      <c r="PHX160" s="343"/>
      <c r="PHY160" s="343"/>
      <c r="PHZ160" s="343"/>
      <c r="PIA160" s="343"/>
      <c r="PIB160" s="343"/>
      <c r="PIC160" s="343"/>
      <c r="PID160" s="343"/>
      <c r="PIE160" s="343"/>
      <c r="PIF160" s="343"/>
      <c r="PIG160" s="343"/>
      <c r="PIH160" s="343"/>
      <c r="PII160" s="343"/>
      <c r="PIJ160" s="343"/>
      <c r="PIK160" s="343"/>
      <c r="PIL160" s="343"/>
      <c r="PIM160" s="343"/>
      <c r="PIN160" s="343"/>
      <c r="PIO160" s="343"/>
      <c r="PIP160" s="343"/>
      <c r="PIQ160" s="343"/>
      <c r="PIR160" s="343"/>
      <c r="PIS160" s="343"/>
      <c r="PIT160" s="343"/>
      <c r="PIU160" s="343"/>
      <c r="PIV160" s="343"/>
      <c r="PIW160" s="343"/>
      <c r="PIX160" s="343"/>
      <c r="PIY160" s="343"/>
      <c r="PIZ160" s="343"/>
      <c r="PJA160" s="343"/>
      <c r="PJB160" s="343"/>
      <c r="PJC160" s="343"/>
      <c r="PJD160" s="343"/>
      <c r="PJE160" s="343"/>
      <c r="PJF160" s="343"/>
      <c r="PJG160" s="343"/>
      <c r="PJH160" s="343"/>
      <c r="PJI160" s="343"/>
      <c r="PJJ160" s="343"/>
      <c r="PJK160" s="343"/>
      <c r="PJL160" s="343"/>
      <c r="PJM160" s="343"/>
      <c r="PJN160" s="343"/>
      <c r="PJO160" s="343"/>
      <c r="PJP160" s="343"/>
      <c r="PJQ160" s="343"/>
      <c r="PJR160" s="343"/>
      <c r="PJS160" s="343"/>
      <c r="PJT160" s="343"/>
      <c r="PJU160" s="343"/>
      <c r="PJV160" s="343"/>
      <c r="PJW160" s="343"/>
      <c r="PJX160" s="343"/>
      <c r="PJY160" s="343"/>
      <c r="PJZ160" s="343"/>
      <c r="PKA160" s="343"/>
      <c r="PKB160" s="343"/>
      <c r="PKC160" s="343"/>
      <c r="PKD160" s="343"/>
      <c r="PKE160" s="343"/>
      <c r="PKF160" s="343"/>
      <c r="PKG160" s="343"/>
      <c r="PKH160" s="343"/>
      <c r="PKI160" s="343"/>
      <c r="PKJ160" s="343"/>
      <c r="PKK160" s="343"/>
      <c r="PKL160" s="343"/>
      <c r="PKM160" s="343"/>
      <c r="PKN160" s="343"/>
      <c r="PKO160" s="343"/>
      <c r="PKP160" s="343"/>
      <c r="PKQ160" s="343"/>
      <c r="PKR160" s="343"/>
      <c r="PKS160" s="343"/>
      <c r="PKT160" s="343"/>
      <c r="PKU160" s="343"/>
      <c r="PKV160" s="343"/>
      <c r="PKW160" s="343"/>
      <c r="PKX160" s="343"/>
      <c r="PKY160" s="343"/>
      <c r="PKZ160" s="343"/>
      <c r="PLA160" s="343"/>
      <c r="PLB160" s="343"/>
      <c r="PLC160" s="343"/>
      <c r="PLD160" s="343"/>
      <c r="PLE160" s="343"/>
      <c r="PLF160" s="343"/>
      <c r="PLG160" s="343"/>
      <c r="PLH160" s="343"/>
      <c r="PLI160" s="343"/>
      <c r="PLJ160" s="343"/>
      <c r="PLK160" s="343"/>
      <c r="PLL160" s="343"/>
      <c r="PLM160" s="343"/>
      <c r="PLN160" s="343"/>
      <c r="PLO160" s="343"/>
      <c r="PLP160" s="343"/>
      <c r="PLQ160" s="343"/>
      <c r="PLR160" s="343"/>
      <c r="PLS160" s="343"/>
      <c r="PLT160" s="343"/>
      <c r="PLU160" s="343"/>
      <c r="PLV160" s="343"/>
      <c r="PLW160" s="343"/>
      <c r="PLX160" s="343"/>
      <c r="PLY160" s="343"/>
      <c r="PLZ160" s="343"/>
      <c r="PMA160" s="343"/>
      <c r="PMB160" s="343"/>
      <c r="PMC160" s="343"/>
      <c r="PMD160" s="343"/>
      <c r="PME160" s="343"/>
      <c r="PMF160" s="343"/>
      <c r="PMG160" s="343"/>
      <c r="PMH160" s="343"/>
      <c r="PMI160" s="343"/>
      <c r="PMJ160" s="343"/>
      <c r="PMK160" s="343"/>
      <c r="PML160" s="343"/>
      <c r="PMM160" s="343"/>
      <c r="PMN160" s="343"/>
      <c r="PMO160" s="343"/>
      <c r="PMP160" s="343"/>
      <c r="PMQ160" s="343"/>
      <c r="PMR160" s="343"/>
      <c r="PMS160" s="343"/>
      <c r="PMT160" s="343"/>
      <c r="PMU160" s="343"/>
      <c r="PMV160" s="343"/>
      <c r="PMW160" s="343"/>
      <c r="PMX160" s="343"/>
      <c r="PMY160" s="343"/>
      <c r="PMZ160" s="343"/>
      <c r="PNA160" s="343"/>
      <c r="PNB160" s="343"/>
      <c r="PNC160" s="343"/>
      <c r="PND160" s="343"/>
      <c r="PNE160" s="343"/>
      <c r="PNF160" s="343"/>
      <c r="PNG160" s="343"/>
      <c r="PNH160" s="343"/>
      <c r="PNI160" s="343"/>
      <c r="PNJ160" s="343"/>
      <c r="PNK160" s="343"/>
      <c r="PNL160" s="343"/>
      <c r="PNM160" s="343"/>
      <c r="PNN160" s="343"/>
      <c r="PNO160" s="343"/>
      <c r="PNP160" s="343"/>
      <c r="PNQ160" s="343"/>
      <c r="PNR160" s="343"/>
      <c r="PNS160" s="343"/>
      <c r="PNT160" s="343"/>
      <c r="PNU160" s="343"/>
      <c r="PNV160" s="343"/>
      <c r="PNW160" s="343"/>
      <c r="PNX160" s="343"/>
      <c r="PNY160" s="343"/>
      <c r="PNZ160" s="343"/>
      <c r="POA160" s="343"/>
      <c r="POB160" s="343"/>
      <c r="POC160" s="343"/>
      <c r="POD160" s="343"/>
      <c r="POE160" s="343"/>
      <c r="POF160" s="343"/>
      <c r="POG160" s="343"/>
      <c r="POH160" s="343"/>
      <c r="POI160" s="343"/>
      <c r="POJ160" s="343"/>
      <c r="POK160" s="343"/>
      <c r="POL160" s="343"/>
      <c r="POM160" s="343"/>
      <c r="PON160" s="343"/>
      <c r="POO160" s="343"/>
      <c r="POP160" s="343"/>
      <c r="POQ160" s="343"/>
      <c r="POR160" s="343"/>
      <c r="POS160" s="343"/>
      <c r="POT160" s="343"/>
      <c r="POU160" s="343"/>
      <c r="POV160" s="343"/>
      <c r="POW160" s="343"/>
      <c r="POX160" s="343"/>
      <c r="POY160" s="343"/>
      <c r="POZ160" s="343"/>
      <c r="PPA160" s="343"/>
      <c r="PPB160" s="343"/>
      <c r="PPC160" s="343"/>
      <c r="PPD160" s="343"/>
      <c r="PPE160" s="343"/>
      <c r="PPF160" s="343"/>
      <c r="PPG160" s="343"/>
      <c r="PPH160" s="343"/>
      <c r="PPI160" s="343"/>
      <c r="PPJ160" s="343"/>
      <c r="PPK160" s="343"/>
      <c r="PPL160" s="343"/>
      <c r="PPM160" s="343"/>
      <c r="PPN160" s="343"/>
      <c r="PPO160" s="343"/>
      <c r="PPP160" s="343"/>
      <c r="PPQ160" s="343"/>
      <c r="PPR160" s="343"/>
      <c r="PPS160" s="343"/>
      <c r="PPT160" s="343"/>
      <c r="PPU160" s="343"/>
      <c r="PPV160" s="343"/>
      <c r="PPW160" s="343"/>
      <c r="PPX160" s="343"/>
      <c r="PPY160" s="343"/>
      <c r="PPZ160" s="343"/>
      <c r="PQA160" s="343"/>
      <c r="PQB160" s="343"/>
      <c r="PQC160" s="343"/>
      <c r="PQD160" s="343"/>
      <c r="PQF160" s="343"/>
      <c r="PQG160" s="343"/>
      <c r="PQH160" s="343"/>
      <c r="PQI160" s="343"/>
      <c r="PQJ160" s="343"/>
      <c r="PQK160" s="343"/>
      <c r="PQL160" s="343"/>
      <c r="PQM160" s="343"/>
      <c r="PQN160" s="343"/>
      <c r="PQO160" s="343"/>
      <c r="PQP160" s="343"/>
      <c r="PQQ160" s="343"/>
      <c r="PQR160" s="343"/>
      <c r="PQS160" s="343"/>
      <c r="PQT160" s="343"/>
      <c r="PQU160" s="343"/>
      <c r="PQV160" s="343"/>
      <c r="PQW160" s="343"/>
      <c r="PQX160" s="343"/>
      <c r="PQY160" s="343"/>
      <c r="PQZ160" s="343"/>
      <c r="PRA160" s="343"/>
      <c r="PRB160" s="343"/>
      <c r="PRC160" s="343"/>
      <c r="PRD160" s="343"/>
      <c r="PRE160" s="343"/>
      <c r="PRF160" s="343"/>
      <c r="PRG160" s="343"/>
      <c r="PRH160" s="343"/>
      <c r="PRI160" s="343"/>
      <c r="PRJ160" s="343"/>
      <c r="PRK160" s="343"/>
      <c r="PRL160" s="343"/>
      <c r="PRM160" s="343"/>
      <c r="PRN160" s="343"/>
      <c r="PRO160" s="343"/>
      <c r="PRP160" s="343"/>
      <c r="PRQ160" s="343"/>
      <c r="PRR160" s="343"/>
      <c r="PRS160" s="343"/>
      <c r="PRT160" s="343"/>
      <c r="PRU160" s="343"/>
      <c r="PRV160" s="343"/>
      <c r="PRW160" s="343"/>
      <c r="PRX160" s="343"/>
      <c r="PRY160" s="343"/>
      <c r="PRZ160" s="343"/>
      <c r="PSA160" s="343"/>
      <c r="PSB160" s="343"/>
      <c r="PSC160" s="343"/>
      <c r="PSD160" s="343"/>
      <c r="PSE160" s="343"/>
      <c r="PSF160" s="343"/>
      <c r="PSG160" s="343"/>
      <c r="PSH160" s="343"/>
      <c r="PSI160" s="343"/>
      <c r="PSJ160" s="343"/>
      <c r="PSK160" s="343"/>
      <c r="PSL160" s="343"/>
      <c r="PSM160" s="343"/>
      <c r="PSN160" s="343"/>
      <c r="PSO160" s="343"/>
      <c r="PSP160" s="343"/>
      <c r="PSQ160" s="343"/>
      <c r="PSR160" s="343"/>
      <c r="PSS160" s="343"/>
      <c r="PST160" s="343"/>
      <c r="PSU160" s="343"/>
      <c r="PSV160" s="343"/>
      <c r="PSW160" s="343"/>
      <c r="PSX160" s="343"/>
      <c r="PSY160" s="343"/>
      <c r="PSZ160" s="343"/>
      <c r="PTA160" s="343"/>
      <c r="PTB160" s="343"/>
      <c r="PTC160" s="343"/>
      <c r="PTD160" s="343"/>
      <c r="PTE160" s="343"/>
      <c r="PTF160" s="343"/>
      <c r="PTG160" s="343"/>
      <c r="PTH160" s="343"/>
      <c r="PTI160" s="343"/>
      <c r="PTJ160" s="343"/>
      <c r="PTK160" s="343"/>
      <c r="PTL160" s="343"/>
      <c r="PTM160" s="343"/>
      <c r="PTN160" s="343"/>
      <c r="PTO160" s="343"/>
      <c r="PTP160" s="343"/>
      <c r="PTQ160" s="343"/>
      <c r="PTR160" s="343"/>
      <c r="PTS160" s="343"/>
      <c r="PTT160" s="343"/>
      <c r="PTU160" s="343"/>
      <c r="PTV160" s="343"/>
      <c r="PTW160" s="343"/>
      <c r="PTX160" s="343"/>
      <c r="PTY160" s="343"/>
      <c r="PTZ160" s="343"/>
      <c r="PUA160" s="343"/>
      <c r="PUB160" s="343"/>
      <c r="PUC160" s="343"/>
      <c r="PUD160" s="343"/>
      <c r="PUE160" s="343"/>
      <c r="PUF160" s="343"/>
      <c r="PUG160" s="343"/>
      <c r="PUH160" s="343"/>
      <c r="PUI160" s="343"/>
      <c r="PUJ160" s="343"/>
      <c r="PUK160" s="343"/>
      <c r="PUL160" s="343"/>
      <c r="PUM160" s="343"/>
      <c r="PUN160" s="343"/>
      <c r="PUO160" s="343"/>
      <c r="PUP160" s="343"/>
      <c r="PUQ160" s="343"/>
      <c r="PUR160" s="343"/>
      <c r="PUS160" s="343"/>
      <c r="PUT160" s="343"/>
      <c r="PUU160" s="343"/>
      <c r="PUV160" s="343"/>
      <c r="PUW160" s="343"/>
      <c r="PUX160" s="343"/>
      <c r="PUY160" s="343"/>
      <c r="PUZ160" s="343"/>
      <c r="PVA160" s="343"/>
      <c r="PVB160" s="343"/>
      <c r="PVC160" s="343"/>
      <c r="PVD160" s="343"/>
      <c r="PVE160" s="343"/>
      <c r="PVF160" s="343"/>
      <c r="PVG160" s="343"/>
      <c r="PVH160" s="343"/>
      <c r="PVI160" s="343"/>
      <c r="PVJ160" s="343"/>
      <c r="PVK160" s="343"/>
      <c r="PVL160" s="343"/>
      <c r="PVM160" s="343"/>
      <c r="PVN160" s="343"/>
      <c r="PVO160" s="343"/>
      <c r="PVP160" s="343"/>
      <c r="PVQ160" s="343"/>
      <c r="PVR160" s="343"/>
      <c r="PVS160" s="343"/>
      <c r="PVT160" s="343"/>
      <c r="PVU160" s="343"/>
      <c r="PVV160" s="343"/>
      <c r="PVW160" s="343"/>
      <c r="PVX160" s="343"/>
      <c r="PVY160" s="343"/>
      <c r="PVZ160" s="343"/>
      <c r="PWA160" s="343"/>
      <c r="PWB160" s="343"/>
      <c r="PWC160" s="343"/>
      <c r="PWD160" s="343"/>
      <c r="PWE160" s="343"/>
      <c r="PWF160" s="343"/>
      <c r="PWG160" s="343"/>
      <c r="PWH160" s="343"/>
      <c r="PWI160" s="343"/>
      <c r="PWJ160" s="343"/>
      <c r="PWK160" s="343"/>
      <c r="PWL160" s="343"/>
      <c r="PWM160" s="343"/>
      <c r="PWN160" s="343"/>
      <c r="PWO160" s="343"/>
      <c r="PWP160" s="343"/>
      <c r="PWQ160" s="343"/>
      <c r="PWR160" s="343"/>
      <c r="PWS160" s="343"/>
      <c r="PWT160" s="343"/>
      <c r="PWU160" s="343"/>
      <c r="PWV160" s="343"/>
      <c r="PWW160" s="343"/>
      <c r="PWX160" s="343"/>
      <c r="PWY160" s="343"/>
      <c r="PWZ160" s="343"/>
      <c r="PXA160" s="343"/>
      <c r="PXB160" s="343"/>
      <c r="PXC160" s="343"/>
      <c r="PXD160" s="343"/>
      <c r="PXE160" s="343"/>
      <c r="PXF160" s="343"/>
      <c r="PXG160" s="343"/>
      <c r="PXH160" s="343"/>
      <c r="PXI160" s="343"/>
      <c r="PXJ160" s="343"/>
      <c r="PXK160" s="343"/>
      <c r="PXL160" s="343"/>
      <c r="PXM160" s="343"/>
      <c r="PXN160" s="343"/>
      <c r="PXO160" s="343"/>
      <c r="PXP160" s="343"/>
      <c r="PXQ160" s="343"/>
      <c r="PXR160" s="343"/>
      <c r="PXS160" s="343"/>
      <c r="PXT160" s="343"/>
      <c r="PXU160" s="343"/>
      <c r="PXV160" s="343"/>
      <c r="PXW160" s="343"/>
      <c r="PXX160" s="343"/>
      <c r="PXY160" s="343"/>
      <c r="PXZ160" s="343"/>
      <c r="PYA160" s="343"/>
      <c r="PYB160" s="343"/>
      <c r="PYC160" s="343"/>
      <c r="PYD160" s="343"/>
      <c r="PYE160" s="343"/>
      <c r="PYF160" s="343"/>
      <c r="PYG160" s="343"/>
      <c r="PYH160" s="343"/>
      <c r="PYI160" s="343"/>
      <c r="PYJ160" s="343"/>
      <c r="PYK160" s="343"/>
      <c r="PYL160" s="343"/>
      <c r="PYM160" s="343"/>
      <c r="PYN160" s="343"/>
      <c r="PYO160" s="343"/>
      <c r="PYP160" s="343"/>
      <c r="PYQ160" s="343"/>
      <c r="PYR160" s="343"/>
      <c r="PYS160" s="343"/>
      <c r="PYT160" s="343"/>
      <c r="PYU160" s="343"/>
      <c r="PYV160" s="343"/>
      <c r="PYW160" s="343"/>
      <c r="PYX160" s="343"/>
      <c r="PYY160" s="343"/>
      <c r="PYZ160" s="343"/>
      <c r="PZA160" s="343"/>
      <c r="PZB160" s="343"/>
      <c r="PZC160" s="343"/>
      <c r="PZD160" s="343"/>
      <c r="PZE160" s="343"/>
      <c r="PZF160" s="343"/>
      <c r="PZG160" s="343"/>
      <c r="PZH160" s="343"/>
      <c r="PZI160" s="343"/>
      <c r="PZJ160" s="343"/>
      <c r="PZK160" s="343"/>
      <c r="PZL160" s="343"/>
      <c r="PZM160" s="343"/>
      <c r="PZN160" s="343"/>
      <c r="PZO160" s="343"/>
      <c r="PZP160" s="343"/>
      <c r="PZQ160" s="343"/>
      <c r="PZR160" s="343"/>
      <c r="PZS160" s="343"/>
      <c r="PZT160" s="343"/>
      <c r="PZU160" s="343"/>
      <c r="PZV160" s="343"/>
      <c r="PZW160" s="343"/>
      <c r="PZX160" s="343"/>
      <c r="PZY160" s="343"/>
      <c r="PZZ160" s="343"/>
      <c r="QAB160" s="343"/>
      <c r="QAC160" s="343"/>
      <c r="QAD160" s="343"/>
      <c r="QAE160" s="343"/>
      <c r="QAF160" s="343"/>
      <c r="QAG160" s="343"/>
      <c r="QAH160" s="343"/>
      <c r="QAI160" s="343"/>
      <c r="QAJ160" s="343"/>
      <c r="QAK160" s="343"/>
      <c r="QAL160" s="343"/>
      <c r="QAM160" s="343"/>
      <c r="QAN160" s="343"/>
      <c r="QAO160" s="343"/>
      <c r="QAP160" s="343"/>
      <c r="QAQ160" s="343"/>
      <c r="QAR160" s="343"/>
      <c r="QAS160" s="343"/>
      <c r="QAT160" s="343"/>
      <c r="QAU160" s="343"/>
      <c r="QAV160" s="343"/>
      <c r="QAW160" s="343"/>
      <c r="QAX160" s="343"/>
      <c r="QAY160" s="343"/>
      <c r="QAZ160" s="343"/>
      <c r="QBA160" s="343"/>
      <c r="QBB160" s="343"/>
      <c r="QBC160" s="343"/>
      <c r="QBD160" s="343"/>
      <c r="QBE160" s="343"/>
      <c r="QBF160" s="343"/>
      <c r="QBG160" s="343"/>
      <c r="QBH160" s="343"/>
      <c r="QBI160" s="343"/>
      <c r="QBJ160" s="343"/>
      <c r="QBK160" s="343"/>
      <c r="QBL160" s="343"/>
      <c r="QBM160" s="343"/>
      <c r="QBN160" s="343"/>
      <c r="QBO160" s="343"/>
      <c r="QBP160" s="343"/>
      <c r="QBQ160" s="343"/>
      <c r="QBR160" s="343"/>
      <c r="QBS160" s="343"/>
      <c r="QBT160" s="343"/>
      <c r="QBU160" s="343"/>
      <c r="QBV160" s="343"/>
      <c r="QBW160" s="343"/>
      <c r="QBX160" s="343"/>
      <c r="QBY160" s="343"/>
      <c r="QBZ160" s="343"/>
      <c r="QCA160" s="343"/>
      <c r="QCB160" s="343"/>
      <c r="QCC160" s="343"/>
      <c r="QCD160" s="343"/>
      <c r="QCE160" s="343"/>
      <c r="QCF160" s="343"/>
      <c r="QCG160" s="343"/>
      <c r="QCH160" s="343"/>
      <c r="QCI160" s="343"/>
      <c r="QCJ160" s="343"/>
      <c r="QCK160" s="343"/>
      <c r="QCL160" s="343"/>
      <c r="QCM160" s="343"/>
      <c r="QCN160" s="343"/>
      <c r="QCO160" s="343"/>
      <c r="QCP160" s="343"/>
      <c r="QCQ160" s="343"/>
      <c r="QCR160" s="343"/>
      <c r="QCS160" s="343"/>
      <c r="QCT160" s="343"/>
      <c r="QCU160" s="343"/>
      <c r="QCV160" s="343"/>
      <c r="QCW160" s="343"/>
      <c r="QCX160" s="343"/>
      <c r="QCY160" s="343"/>
      <c r="QCZ160" s="343"/>
      <c r="QDA160" s="343"/>
      <c r="QDB160" s="343"/>
      <c r="QDC160" s="343"/>
      <c r="QDD160" s="343"/>
      <c r="QDE160" s="343"/>
      <c r="QDF160" s="343"/>
      <c r="QDG160" s="343"/>
      <c r="QDH160" s="343"/>
      <c r="QDI160" s="343"/>
      <c r="QDJ160" s="343"/>
      <c r="QDK160" s="343"/>
      <c r="QDL160" s="343"/>
      <c r="QDM160" s="343"/>
      <c r="QDN160" s="343"/>
      <c r="QDO160" s="343"/>
      <c r="QDP160" s="343"/>
      <c r="QDQ160" s="343"/>
      <c r="QDR160" s="343"/>
      <c r="QDS160" s="343"/>
      <c r="QDT160" s="343"/>
      <c r="QDU160" s="343"/>
      <c r="QDV160" s="343"/>
      <c r="QDW160" s="343"/>
      <c r="QDX160" s="343"/>
      <c r="QDY160" s="343"/>
      <c r="QDZ160" s="343"/>
      <c r="QEA160" s="343"/>
      <c r="QEB160" s="343"/>
      <c r="QEC160" s="343"/>
      <c r="QED160" s="343"/>
      <c r="QEE160" s="343"/>
      <c r="QEF160" s="343"/>
      <c r="QEG160" s="343"/>
      <c r="QEH160" s="343"/>
      <c r="QEI160" s="343"/>
      <c r="QEJ160" s="343"/>
      <c r="QEK160" s="343"/>
      <c r="QEL160" s="343"/>
      <c r="QEM160" s="343"/>
      <c r="QEN160" s="343"/>
      <c r="QEO160" s="343"/>
      <c r="QEP160" s="343"/>
      <c r="QEQ160" s="343"/>
      <c r="QER160" s="343"/>
      <c r="QES160" s="343"/>
      <c r="QET160" s="343"/>
      <c r="QEU160" s="343"/>
      <c r="QEV160" s="343"/>
      <c r="QEW160" s="343"/>
      <c r="QEX160" s="343"/>
      <c r="QEY160" s="343"/>
      <c r="QEZ160" s="343"/>
      <c r="QFA160" s="343"/>
      <c r="QFB160" s="343"/>
      <c r="QFC160" s="343"/>
      <c r="QFD160" s="343"/>
      <c r="QFE160" s="343"/>
      <c r="QFF160" s="343"/>
      <c r="QFG160" s="343"/>
      <c r="QFH160" s="343"/>
      <c r="QFI160" s="343"/>
      <c r="QFJ160" s="343"/>
      <c r="QFK160" s="343"/>
      <c r="QFL160" s="343"/>
      <c r="QFM160" s="343"/>
      <c r="QFN160" s="343"/>
      <c r="QFO160" s="343"/>
      <c r="QFP160" s="343"/>
      <c r="QFQ160" s="343"/>
      <c r="QFR160" s="343"/>
      <c r="QFS160" s="343"/>
      <c r="QFT160" s="343"/>
      <c r="QFU160" s="343"/>
      <c r="QFV160" s="343"/>
      <c r="QFW160" s="343"/>
      <c r="QFX160" s="343"/>
      <c r="QFY160" s="343"/>
      <c r="QFZ160" s="343"/>
      <c r="QGA160" s="343"/>
      <c r="QGB160" s="343"/>
      <c r="QGC160" s="343"/>
      <c r="QGD160" s="343"/>
      <c r="QGE160" s="343"/>
      <c r="QGF160" s="343"/>
      <c r="QGG160" s="343"/>
      <c r="QGH160" s="343"/>
      <c r="QGI160" s="343"/>
      <c r="QGJ160" s="343"/>
      <c r="QGK160" s="343"/>
      <c r="QGL160" s="343"/>
      <c r="QGM160" s="343"/>
      <c r="QGN160" s="343"/>
      <c r="QGO160" s="343"/>
      <c r="QGP160" s="343"/>
      <c r="QGQ160" s="343"/>
      <c r="QGR160" s="343"/>
      <c r="QGS160" s="343"/>
      <c r="QGT160" s="343"/>
      <c r="QGU160" s="343"/>
      <c r="QGV160" s="343"/>
      <c r="QGW160" s="343"/>
      <c r="QGX160" s="343"/>
      <c r="QGY160" s="343"/>
      <c r="QGZ160" s="343"/>
      <c r="QHA160" s="343"/>
      <c r="QHB160" s="343"/>
      <c r="QHC160" s="343"/>
      <c r="QHD160" s="343"/>
      <c r="QHE160" s="343"/>
      <c r="QHF160" s="343"/>
      <c r="QHG160" s="343"/>
      <c r="QHH160" s="343"/>
      <c r="QHI160" s="343"/>
      <c r="QHJ160" s="343"/>
      <c r="QHK160" s="343"/>
      <c r="QHL160" s="343"/>
      <c r="QHM160" s="343"/>
      <c r="QHN160" s="343"/>
      <c r="QHO160" s="343"/>
      <c r="QHP160" s="343"/>
      <c r="QHQ160" s="343"/>
      <c r="QHR160" s="343"/>
      <c r="QHS160" s="343"/>
      <c r="QHT160" s="343"/>
      <c r="QHU160" s="343"/>
      <c r="QHV160" s="343"/>
      <c r="QHW160" s="343"/>
      <c r="QHX160" s="343"/>
      <c r="QHY160" s="343"/>
      <c r="QHZ160" s="343"/>
      <c r="QIA160" s="343"/>
      <c r="QIB160" s="343"/>
      <c r="QIC160" s="343"/>
      <c r="QID160" s="343"/>
      <c r="QIE160" s="343"/>
      <c r="QIF160" s="343"/>
      <c r="QIG160" s="343"/>
      <c r="QIH160" s="343"/>
      <c r="QII160" s="343"/>
      <c r="QIJ160" s="343"/>
      <c r="QIK160" s="343"/>
      <c r="QIL160" s="343"/>
      <c r="QIM160" s="343"/>
      <c r="QIN160" s="343"/>
      <c r="QIO160" s="343"/>
      <c r="QIP160" s="343"/>
      <c r="QIQ160" s="343"/>
      <c r="QIR160" s="343"/>
      <c r="QIS160" s="343"/>
      <c r="QIT160" s="343"/>
      <c r="QIU160" s="343"/>
      <c r="QIV160" s="343"/>
      <c r="QIW160" s="343"/>
      <c r="QIX160" s="343"/>
      <c r="QIY160" s="343"/>
      <c r="QIZ160" s="343"/>
      <c r="QJA160" s="343"/>
      <c r="QJB160" s="343"/>
      <c r="QJC160" s="343"/>
      <c r="QJD160" s="343"/>
      <c r="QJE160" s="343"/>
      <c r="QJF160" s="343"/>
      <c r="QJG160" s="343"/>
      <c r="QJH160" s="343"/>
      <c r="QJI160" s="343"/>
      <c r="QJJ160" s="343"/>
      <c r="QJK160" s="343"/>
      <c r="QJL160" s="343"/>
      <c r="QJM160" s="343"/>
      <c r="QJN160" s="343"/>
      <c r="QJO160" s="343"/>
      <c r="QJP160" s="343"/>
      <c r="QJQ160" s="343"/>
      <c r="QJR160" s="343"/>
      <c r="QJS160" s="343"/>
      <c r="QJT160" s="343"/>
      <c r="QJU160" s="343"/>
      <c r="QJV160" s="343"/>
      <c r="QJX160" s="343"/>
      <c r="QJY160" s="343"/>
      <c r="QJZ160" s="343"/>
      <c r="QKA160" s="343"/>
      <c r="QKB160" s="343"/>
      <c r="QKC160" s="343"/>
      <c r="QKD160" s="343"/>
      <c r="QKE160" s="343"/>
      <c r="QKF160" s="343"/>
      <c r="QKG160" s="343"/>
      <c r="QKH160" s="343"/>
      <c r="QKI160" s="343"/>
      <c r="QKJ160" s="343"/>
      <c r="QKK160" s="343"/>
      <c r="QKL160" s="343"/>
      <c r="QKM160" s="343"/>
      <c r="QKN160" s="343"/>
      <c r="QKO160" s="343"/>
      <c r="QKP160" s="343"/>
      <c r="QKQ160" s="343"/>
      <c r="QKR160" s="343"/>
      <c r="QKS160" s="343"/>
      <c r="QKT160" s="343"/>
      <c r="QKU160" s="343"/>
      <c r="QKV160" s="343"/>
      <c r="QKW160" s="343"/>
      <c r="QKX160" s="343"/>
      <c r="QKY160" s="343"/>
      <c r="QKZ160" s="343"/>
      <c r="QLA160" s="343"/>
      <c r="QLB160" s="343"/>
      <c r="QLC160" s="343"/>
      <c r="QLD160" s="343"/>
      <c r="QLE160" s="343"/>
      <c r="QLF160" s="343"/>
      <c r="QLG160" s="343"/>
      <c r="QLH160" s="343"/>
      <c r="QLI160" s="343"/>
      <c r="QLJ160" s="343"/>
      <c r="QLK160" s="343"/>
      <c r="QLL160" s="343"/>
      <c r="QLM160" s="343"/>
      <c r="QLN160" s="343"/>
      <c r="QLO160" s="343"/>
      <c r="QLP160" s="343"/>
      <c r="QLQ160" s="343"/>
      <c r="QLR160" s="343"/>
      <c r="QLS160" s="343"/>
      <c r="QLT160" s="343"/>
      <c r="QLU160" s="343"/>
      <c r="QLV160" s="343"/>
      <c r="QLW160" s="343"/>
      <c r="QLX160" s="343"/>
      <c r="QLY160" s="343"/>
      <c r="QLZ160" s="343"/>
      <c r="QMA160" s="343"/>
      <c r="QMB160" s="343"/>
      <c r="QMC160" s="343"/>
      <c r="QMD160" s="343"/>
      <c r="QME160" s="343"/>
      <c r="QMF160" s="343"/>
      <c r="QMG160" s="343"/>
      <c r="QMH160" s="343"/>
      <c r="QMI160" s="343"/>
      <c r="QMJ160" s="343"/>
      <c r="QMK160" s="343"/>
      <c r="QML160" s="343"/>
      <c r="QMM160" s="343"/>
      <c r="QMN160" s="343"/>
      <c r="QMO160" s="343"/>
      <c r="QMP160" s="343"/>
      <c r="QMQ160" s="343"/>
      <c r="QMR160" s="343"/>
      <c r="QMS160" s="343"/>
      <c r="QMT160" s="343"/>
      <c r="QMU160" s="343"/>
      <c r="QMV160" s="343"/>
      <c r="QMW160" s="343"/>
      <c r="QMX160" s="343"/>
      <c r="QMY160" s="343"/>
      <c r="QMZ160" s="343"/>
      <c r="QNA160" s="343"/>
      <c r="QNB160" s="343"/>
      <c r="QNC160" s="343"/>
      <c r="QND160" s="343"/>
      <c r="QNE160" s="343"/>
      <c r="QNF160" s="343"/>
      <c r="QNG160" s="343"/>
      <c r="QNH160" s="343"/>
      <c r="QNI160" s="343"/>
      <c r="QNJ160" s="343"/>
      <c r="QNK160" s="343"/>
      <c r="QNL160" s="343"/>
      <c r="QNM160" s="343"/>
      <c r="QNN160" s="343"/>
      <c r="QNO160" s="343"/>
      <c r="QNP160" s="343"/>
      <c r="QNQ160" s="343"/>
      <c r="QNR160" s="343"/>
      <c r="QNS160" s="343"/>
      <c r="QNT160" s="343"/>
      <c r="QNU160" s="343"/>
      <c r="QNV160" s="343"/>
      <c r="QNW160" s="343"/>
      <c r="QNX160" s="343"/>
      <c r="QNY160" s="343"/>
      <c r="QNZ160" s="343"/>
      <c r="QOA160" s="343"/>
      <c r="QOB160" s="343"/>
      <c r="QOC160" s="343"/>
      <c r="QOD160" s="343"/>
      <c r="QOE160" s="343"/>
      <c r="QOF160" s="343"/>
      <c r="QOG160" s="343"/>
      <c r="QOH160" s="343"/>
      <c r="QOI160" s="343"/>
      <c r="QOJ160" s="343"/>
      <c r="QOK160" s="343"/>
      <c r="QOL160" s="343"/>
      <c r="QOM160" s="343"/>
      <c r="QON160" s="343"/>
      <c r="QOO160" s="343"/>
      <c r="QOP160" s="343"/>
      <c r="QOQ160" s="343"/>
      <c r="QOR160" s="343"/>
      <c r="QOS160" s="343"/>
      <c r="QOT160" s="343"/>
      <c r="QOU160" s="343"/>
      <c r="QOV160" s="343"/>
      <c r="QOW160" s="343"/>
      <c r="QOX160" s="343"/>
      <c r="QOY160" s="343"/>
      <c r="QOZ160" s="343"/>
      <c r="QPA160" s="343"/>
      <c r="QPB160" s="343"/>
      <c r="QPC160" s="343"/>
      <c r="QPD160" s="343"/>
      <c r="QPE160" s="343"/>
      <c r="QPF160" s="343"/>
      <c r="QPG160" s="343"/>
      <c r="QPH160" s="343"/>
      <c r="QPI160" s="343"/>
      <c r="QPJ160" s="343"/>
      <c r="QPK160" s="343"/>
      <c r="QPL160" s="343"/>
      <c r="QPM160" s="343"/>
      <c r="QPN160" s="343"/>
      <c r="QPO160" s="343"/>
      <c r="QPP160" s="343"/>
      <c r="QPQ160" s="343"/>
      <c r="QPR160" s="343"/>
      <c r="QPS160" s="343"/>
      <c r="QPT160" s="343"/>
      <c r="QPU160" s="343"/>
      <c r="QPV160" s="343"/>
      <c r="QPW160" s="343"/>
      <c r="QPX160" s="343"/>
      <c r="QPY160" s="343"/>
      <c r="QPZ160" s="343"/>
      <c r="QQA160" s="343"/>
      <c r="QQB160" s="343"/>
      <c r="QQC160" s="343"/>
      <c r="QQD160" s="343"/>
      <c r="QQE160" s="343"/>
      <c r="QQF160" s="343"/>
      <c r="QQG160" s="343"/>
      <c r="QQH160" s="343"/>
      <c r="QQI160" s="343"/>
      <c r="QQJ160" s="343"/>
      <c r="QQK160" s="343"/>
      <c r="QQL160" s="343"/>
      <c r="QQM160" s="343"/>
      <c r="QQN160" s="343"/>
      <c r="QQO160" s="343"/>
      <c r="QQP160" s="343"/>
      <c r="QQQ160" s="343"/>
      <c r="QQR160" s="343"/>
      <c r="QQS160" s="343"/>
      <c r="QQT160" s="343"/>
      <c r="QQU160" s="343"/>
      <c r="QQV160" s="343"/>
      <c r="QQW160" s="343"/>
      <c r="QQX160" s="343"/>
      <c r="QQY160" s="343"/>
      <c r="QQZ160" s="343"/>
      <c r="QRA160" s="343"/>
      <c r="QRB160" s="343"/>
      <c r="QRC160" s="343"/>
      <c r="QRD160" s="343"/>
      <c r="QRE160" s="343"/>
      <c r="QRF160" s="343"/>
      <c r="QRG160" s="343"/>
      <c r="QRH160" s="343"/>
      <c r="QRI160" s="343"/>
      <c r="QRJ160" s="343"/>
      <c r="QRK160" s="343"/>
      <c r="QRL160" s="343"/>
      <c r="QRM160" s="343"/>
      <c r="QRN160" s="343"/>
      <c r="QRO160" s="343"/>
      <c r="QRP160" s="343"/>
      <c r="QRQ160" s="343"/>
      <c r="QRR160" s="343"/>
      <c r="QRS160" s="343"/>
      <c r="QRT160" s="343"/>
      <c r="QRU160" s="343"/>
      <c r="QRV160" s="343"/>
      <c r="QRW160" s="343"/>
      <c r="QRX160" s="343"/>
      <c r="QRY160" s="343"/>
      <c r="QRZ160" s="343"/>
      <c r="QSA160" s="343"/>
      <c r="QSB160" s="343"/>
      <c r="QSC160" s="343"/>
      <c r="QSD160" s="343"/>
      <c r="QSE160" s="343"/>
      <c r="QSF160" s="343"/>
      <c r="QSG160" s="343"/>
      <c r="QSH160" s="343"/>
      <c r="QSI160" s="343"/>
      <c r="QSJ160" s="343"/>
      <c r="QSK160" s="343"/>
      <c r="QSL160" s="343"/>
      <c r="QSM160" s="343"/>
      <c r="QSN160" s="343"/>
      <c r="QSO160" s="343"/>
      <c r="QSP160" s="343"/>
      <c r="QSQ160" s="343"/>
      <c r="QSR160" s="343"/>
      <c r="QSS160" s="343"/>
      <c r="QST160" s="343"/>
      <c r="QSU160" s="343"/>
      <c r="QSV160" s="343"/>
      <c r="QSW160" s="343"/>
      <c r="QSX160" s="343"/>
      <c r="QSY160" s="343"/>
      <c r="QSZ160" s="343"/>
      <c r="QTA160" s="343"/>
      <c r="QTB160" s="343"/>
      <c r="QTC160" s="343"/>
      <c r="QTD160" s="343"/>
      <c r="QTE160" s="343"/>
      <c r="QTF160" s="343"/>
      <c r="QTG160" s="343"/>
      <c r="QTH160" s="343"/>
      <c r="QTI160" s="343"/>
      <c r="QTJ160" s="343"/>
      <c r="QTK160" s="343"/>
      <c r="QTL160" s="343"/>
      <c r="QTM160" s="343"/>
      <c r="QTN160" s="343"/>
      <c r="QTO160" s="343"/>
      <c r="QTP160" s="343"/>
      <c r="QTQ160" s="343"/>
      <c r="QTR160" s="343"/>
      <c r="QTT160" s="343"/>
      <c r="QTU160" s="343"/>
      <c r="QTV160" s="343"/>
      <c r="QTW160" s="343"/>
      <c r="QTX160" s="343"/>
      <c r="QTY160" s="343"/>
      <c r="QTZ160" s="343"/>
      <c r="QUA160" s="343"/>
      <c r="QUB160" s="343"/>
      <c r="QUC160" s="343"/>
      <c r="QUD160" s="343"/>
      <c r="QUE160" s="343"/>
      <c r="QUF160" s="343"/>
      <c r="QUG160" s="343"/>
      <c r="QUH160" s="343"/>
      <c r="QUI160" s="343"/>
      <c r="QUJ160" s="343"/>
      <c r="QUK160" s="343"/>
      <c r="QUL160" s="343"/>
      <c r="QUM160" s="343"/>
      <c r="QUN160" s="343"/>
      <c r="QUO160" s="343"/>
      <c r="QUP160" s="343"/>
      <c r="QUQ160" s="343"/>
      <c r="QUR160" s="343"/>
      <c r="QUS160" s="343"/>
      <c r="QUT160" s="343"/>
      <c r="QUU160" s="343"/>
      <c r="QUV160" s="343"/>
      <c r="QUW160" s="343"/>
      <c r="QUX160" s="343"/>
      <c r="QUY160" s="343"/>
      <c r="QUZ160" s="343"/>
      <c r="QVA160" s="343"/>
      <c r="QVB160" s="343"/>
      <c r="QVC160" s="343"/>
      <c r="QVD160" s="343"/>
      <c r="QVE160" s="343"/>
      <c r="QVF160" s="343"/>
      <c r="QVG160" s="343"/>
      <c r="QVH160" s="343"/>
      <c r="QVI160" s="343"/>
      <c r="QVJ160" s="343"/>
      <c r="QVK160" s="343"/>
      <c r="QVL160" s="343"/>
      <c r="QVM160" s="343"/>
      <c r="QVN160" s="343"/>
      <c r="QVO160" s="343"/>
      <c r="QVP160" s="343"/>
      <c r="QVQ160" s="343"/>
      <c r="QVR160" s="343"/>
      <c r="QVS160" s="343"/>
      <c r="QVT160" s="343"/>
      <c r="QVU160" s="343"/>
      <c r="QVV160" s="343"/>
      <c r="QVW160" s="343"/>
      <c r="QVX160" s="343"/>
      <c r="QVY160" s="343"/>
      <c r="QVZ160" s="343"/>
      <c r="QWA160" s="343"/>
      <c r="QWB160" s="343"/>
      <c r="QWC160" s="343"/>
      <c r="QWD160" s="343"/>
      <c r="QWE160" s="343"/>
      <c r="QWF160" s="343"/>
      <c r="QWG160" s="343"/>
      <c r="QWH160" s="343"/>
      <c r="QWI160" s="343"/>
      <c r="QWJ160" s="343"/>
      <c r="QWK160" s="343"/>
      <c r="QWL160" s="343"/>
      <c r="QWM160" s="343"/>
      <c r="QWN160" s="343"/>
      <c r="QWO160" s="343"/>
      <c r="QWP160" s="343"/>
      <c r="QWQ160" s="343"/>
      <c r="QWR160" s="343"/>
      <c r="QWS160" s="343"/>
      <c r="QWT160" s="343"/>
      <c r="QWU160" s="343"/>
      <c r="QWV160" s="343"/>
      <c r="QWW160" s="343"/>
      <c r="QWX160" s="343"/>
      <c r="QWY160" s="343"/>
      <c r="QWZ160" s="343"/>
      <c r="QXA160" s="343"/>
      <c r="QXB160" s="343"/>
      <c r="QXC160" s="343"/>
      <c r="QXD160" s="343"/>
      <c r="QXE160" s="343"/>
      <c r="QXF160" s="343"/>
      <c r="QXG160" s="343"/>
      <c r="QXH160" s="343"/>
      <c r="QXI160" s="343"/>
      <c r="QXJ160" s="343"/>
      <c r="QXK160" s="343"/>
      <c r="QXL160" s="343"/>
      <c r="QXM160" s="343"/>
      <c r="QXN160" s="343"/>
      <c r="QXO160" s="343"/>
      <c r="QXP160" s="343"/>
      <c r="QXQ160" s="343"/>
      <c r="QXR160" s="343"/>
      <c r="QXS160" s="343"/>
      <c r="QXT160" s="343"/>
      <c r="QXU160" s="343"/>
      <c r="QXV160" s="343"/>
      <c r="QXW160" s="343"/>
      <c r="QXX160" s="343"/>
      <c r="QXY160" s="343"/>
      <c r="QXZ160" s="343"/>
      <c r="QYA160" s="343"/>
      <c r="QYB160" s="343"/>
      <c r="QYC160" s="343"/>
      <c r="QYD160" s="343"/>
      <c r="QYE160" s="343"/>
      <c r="QYF160" s="343"/>
      <c r="QYG160" s="343"/>
      <c r="QYH160" s="343"/>
      <c r="QYI160" s="343"/>
      <c r="QYJ160" s="343"/>
      <c r="QYK160" s="343"/>
      <c r="QYL160" s="343"/>
      <c r="QYM160" s="343"/>
      <c r="QYN160" s="343"/>
      <c r="QYO160" s="343"/>
      <c r="QYP160" s="343"/>
      <c r="QYQ160" s="343"/>
      <c r="QYR160" s="343"/>
      <c r="QYS160" s="343"/>
      <c r="QYT160" s="343"/>
      <c r="QYU160" s="343"/>
      <c r="QYV160" s="343"/>
      <c r="QYW160" s="343"/>
      <c r="QYX160" s="343"/>
      <c r="QYY160" s="343"/>
      <c r="QYZ160" s="343"/>
      <c r="QZA160" s="343"/>
      <c r="QZB160" s="343"/>
      <c r="QZC160" s="343"/>
      <c r="QZD160" s="343"/>
      <c r="QZE160" s="343"/>
      <c r="QZF160" s="343"/>
      <c r="QZG160" s="343"/>
      <c r="QZH160" s="343"/>
      <c r="QZI160" s="343"/>
      <c r="QZJ160" s="343"/>
      <c r="QZK160" s="343"/>
      <c r="QZL160" s="343"/>
      <c r="QZM160" s="343"/>
      <c r="QZN160" s="343"/>
      <c r="QZO160" s="343"/>
      <c r="QZP160" s="343"/>
      <c r="QZQ160" s="343"/>
      <c r="QZR160" s="343"/>
      <c r="QZS160" s="343"/>
      <c r="QZT160" s="343"/>
      <c r="QZU160" s="343"/>
      <c r="QZV160" s="343"/>
      <c r="QZW160" s="343"/>
      <c r="QZX160" s="343"/>
      <c r="QZY160" s="343"/>
      <c r="QZZ160" s="343"/>
      <c r="RAA160" s="343"/>
      <c r="RAB160" s="343"/>
      <c r="RAC160" s="343"/>
      <c r="RAD160" s="343"/>
      <c r="RAE160" s="343"/>
      <c r="RAF160" s="343"/>
      <c r="RAG160" s="343"/>
      <c r="RAH160" s="343"/>
      <c r="RAI160" s="343"/>
      <c r="RAJ160" s="343"/>
      <c r="RAK160" s="343"/>
      <c r="RAL160" s="343"/>
      <c r="RAM160" s="343"/>
      <c r="RAN160" s="343"/>
      <c r="RAO160" s="343"/>
      <c r="RAP160" s="343"/>
      <c r="RAQ160" s="343"/>
      <c r="RAR160" s="343"/>
      <c r="RAS160" s="343"/>
      <c r="RAT160" s="343"/>
      <c r="RAU160" s="343"/>
      <c r="RAV160" s="343"/>
      <c r="RAW160" s="343"/>
      <c r="RAX160" s="343"/>
      <c r="RAY160" s="343"/>
      <c r="RAZ160" s="343"/>
      <c r="RBA160" s="343"/>
      <c r="RBB160" s="343"/>
      <c r="RBC160" s="343"/>
      <c r="RBD160" s="343"/>
      <c r="RBE160" s="343"/>
      <c r="RBF160" s="343"/>
      <c r="RBG160" s="343"/>
      <c r="RBH160" s="343"/>
      <c r="RBI160" s="343"/>
      <c r="RBJ160" s="343"/>
      <c r="RBK160" s="343"/>
      <c r="RBL160" s="343"/>
      <c r="RBM160" s="343"/>
      <c r="RBN160" s="343"/>
      <c r="RBO160" s="343"/>
      <c r="RBP160" s="343"/>
      <c r="RBQ160" s="343"/>
      <c r="RBR160" s="343"/>
      <c r="RBS160" s="343"/>
      <c r="RBT160" s="343"/>
      <c r="RBU160" s="343"/>
      <c r="RBV160" s="343"/>
      <c r="RBW160" s="343"/>
      <c r="RBX160" s="343"/>
      <c r="RBY160" s="343"/>
      <c r="RBZ160" s="343"/>
      <c r="RCA160" s="343"/>
      <c r="RCB160" s="343"/>
      <c r="RCC160" s="343"/>
      <c r="RCD160" s="343"/>
      <c r="RCE160" s="343"/>
      <c r="RCF160" s="343"/>
      <c r="RCG160" s="343"/>
      <c r="RCH160" s="343"/>
      <c r="RCI160" s="343"/>
      <c r="RCJ160" s="343"/>
      <c r="RCK160" s="343"/>
      <c r="RCL160" s="343"/>
      <c r="RCM160" s="343"/>
      <c r="RCN160" s="343"/>
      <c r="RCO160" s="343"/>
      <c r="RCP160" s="343"/>
      <c r="RCQ160" s="343"/>
      <c r="RCR160" s="343"/>
      <c r="RCS160" s="343"/>
      <c r="RCT160" s="343"/>
      <c r="RCU160" s="343"/>
      <c r="RCV160" s="343"/>
      <c r="RCW160" s="343"/>
      <c r="RCX160" s="343"/>
      <c r="RCY160" s="343"/>
      <c r="RCZ160" s="343"/>
      <c r="RDA160" s="343"/>
      <c r="RDB160" s="343"/>
      <c r="RDC160" s="343"/>
      <c r="RDD160" s="343"/>
      <c r="RDE160" s="343"/>
      <c r="RDF160" s="343"/>
      <c r="RDG160" s="343"/>
      <c r="RDH160" s="343"/>
      <c r="RDI160" s="343"/>
      <c r="RDJ160" s="343"/>
      <c r="RDK160" s="343"/>
      <c r="RDL160" s="343"/>
      <c r="RDM160" s="343"/>
      <c r="RDN160" s="343"/>
      <c r="RDP160" s="343"/>
      <c r="RDQ160" s="343"/>
      <c r="RDR160" s="343"/>
      <c r="RDS160" s="343"/>
      <c r="RDT160" s="343"/>
      <c r="RDU160" s="343"/>
      <c r="RDV160" s="343"/>
      <c r="RDW160" s="343"/>
      <c r="RDX160" s="343"/>
      <c r="RDY160" s="343"/>
      <c r="RDZ160" s="343"/>
      <c r="REA160" s="343"/>
      <c r="REB160" s="343"/>
      <c r="REC160" s="343"/>
      <c r="RED160" s="343"/>
      <c r="REE160" s="343"/>
      <c r="REF160" s="343"/>
      <c r="REG160" s="343"/>
      <c r="REH160" s="343"/>
      <c r="REI160" s="343"/>
      <c r="REJ160" s="343"/>
      <c r="REK160" s="343"/>
      <c r="REL160" s="343"/>
      <c r="REM160" s="343"/>
      <c r="REN160" s="343"/>
      <c r="REO160" s="343"/>
      <c r="REP160" s="343"/>
      <c r="REQ160" s="343"/>
      <c r="RER160" s="343"/>
      <c r="RES160" s="343"/>
      <c r="RET160" s="343"/>
      <c r="REU160" s="343"/>
      <c r="REV160" s="343"/>
      <c r="REW160" s="343"/>
      <c r="REX160" s="343"/>
      <c r="REY160" s="343"/>
      <c r="REZ160" s="343"/>
      <c r="RFA160" s="343"/>
      <c r="RFB160" s="343"/>
      <c r="RFC160" s="343"/>
      <c r="RFD160" s="343"/>
      <c r="RFE160" s="343"/>
      <c r="RFF160" s="343"/>
      <c r="RFG160" s="343"/>
      <c r="RFH160" s="343"/>
      <c r="RFI160" s="343"/>
      <c r="RFJ160" s="343"/>
      <c r="RFK160" s="343"/>
      <c r="RFL160" s="343"/>
      <c r="RFM160" s="343"/>
      <c r="RFN160" s="343"/>
      <c r="RFO160" s="343"/>
      <c r="RFP160" s="343"/>
      <c r="RFQ160" s="343"/>
      <c r="RFR160" s="343"/>
      <c r="RFS160" s="343"/>
      <c r="RFT160" s="343"/>
      <c r="RFU160" s="343"/>
      <c r="RFV160" s="343"/>
      <c r="RFW160" s="343"/>
      <c r="RFX160" s="343"/>
      <c r="RFY160" s="343"/>
      <c r="RFZ160" s="343"/>
      <c r="RGA160" s="343"/>
      <c r="RGB160" s="343"/>
      <c r="RGC160" s="343"/>
      <c r="RGD160" s="343"/>
      <c r="RGE160" s="343"/>
      <c r="RGF160" s="343"/>
      <c r="RGG160" s="343"/>
      <c r="RGH160" s="343"/>
      <c r="RGI160" s="343"/>
      <c r="RGJ160" s="343"/>
      <c r="RGK160" s="343"/>
      <c r="RGL160" s="343"/>
      <c r="RGM160" s="343"/>
      <c r="RGN160" s="343"/>
      <c r="RGO160" s="343"/>
      <c r="RGP160" s="343"/>
      <c r="RGQ160" s="343"/>
      <c r="RGR160" s="343"/>
      <c r="RGS160" s="343"/>
      <c r="RGT160" s="343"/>
      <c r="RGU160" s="343"/>
      <c r="RGV160" s="343"/>
      <c r="RGW160" s="343"/>
      <c r="RGX160" s="343"/>
      <c r="RGY160" s="343"/>
      <c r="RGZ160" s="343"/>
      <c r="RHA160" s="343"/>
      <c r="RHB160" s="343"/>
      <c r="RHC160" s="343"/>
      <c r="RHD160" s="343"/>
      <c r="RHE160" s="343"/>
      <c r="RHF160" s="343"/>
      <c r="RHG160" s="343"/>
      <c r="RHH160" s="343"/>
      <c r="RHI160" s="343"/>
      <c r="RHJ160" s="343"/>
      <c r="RHK160" s="343"/>
      <c r="RHL160" s="343"/>
      <c r="RHM160" s="343"/>
      <c r="RHN160" s="343"/>
      <c r="RHO160" s="343"/>
      <c r="RHP160" s="343"/>
      <c r="RHQ160" s="343"/>
      <c r="RHR160" s="343"/>
      <c r="RHS160" s="343"/>
      <c r="RHT160" s="343"/>
      <c r="RHU160" s="343"/>
      <c r="RHV160" s="343"/>
      <c r="RHW160" s="343"/>
      <c r="RHX160" s="343"/>
      <c r="RHY160" s="343"/>
      <c r="RHZ160" s="343"/>
      <c r="RIA160" s="343"/>
      <c r="RIB160" s="343"/>
      <c r="RIC160" s="343"/>
      <c r="RID160" s="343"/>
      <c r="RIE160" s="343"/>
      <c r="RIF160" s="343"/>
      <c r="RIG160" s="343"/>
      <c r="RIH160" s="343"/>
      <c r="RII160" s="343"/>
      <c r="RIJ160" s="343"/>
      <c r="RIK160" s="343"/>
      <c r="RIL160" s="343"/>
      <c r="RIM160" s="343"/>
      <c r="RIN160" s="343"/>
      <c r="RIO160" s="343"/>
      <c r="RIP160" s="343"/>
      <c r="RIQ160" s="343"/>
      <c r="RIR160" s="343"/>
      <c r="RIS160" s="343"/>
      <c r="RIT160" s="343"/>
      <c r="RIU160" s="343"/>
      <c r="RIV160" s="343"/>
      <c r="RIW160" s="343"/>
      <c r="RIX160" s="343"/>
      <c r="RIY160" s="343"/>
      <c r="RIZ160" s="343"/>
      <c r="RJA160" s="343"/>
      <c r="RJB160" s="343"/>
      <c r="RJC160" s="343"/>
      <c r="RJD160" s="343"/>
      <c r="RJE160" s="343"/>
      <c r="RJF160" s="343"/>
      <c r="RJG160" s="343"/>
      <c r="RJH160" s="343"/>
      <c r="RJI160" s="343"/>
      <c r="RJJ160" s="343"/>
      <c r="RJK160" s="343"/>
      <c r="RJL160" s="343"/>
      <c r="RJM160" s="343"/>
      <c r="RJN160" s="343"/>
      <c r="RJO160" s="343"/>
      <c r="RJP160" s="343"/>
      <c r="RJQ160" s="343"/>
      <c r="RJR160" s="343"/>
      <c r="RJS160" s="343"/>
      <c r="RJT160" s="343"/>
      <c r="RJU160" s="343"/>
      <c r="RJV160" s="343"/>
      <c r="RJW160" s="343"/>
      <c r="RJX160" s="343"/>
      <c r="RJY160" s="343"/>
      <c r="RJZ160" s="343"/>
      <c r="RKA160" s="343"/>
      <c r="RKB160" s="343"/>
      <c r="RKC160" s="343"/>
      <c r="RKD160" s="343"/>
      <c r="RKE160" s="343"/>
      <c r="RKF160" s="343"/>
      <c r="RKG160" s="343"/>
      <c r="RKH160" s="343"/>
      <c r="RKI160" s="343"/>
      <c r="RKJ160" s="343"/>
      <c r="RKK160" s="343"/>
      <c r="RKL160" s="343"/>
      <c r="RKM160" s="343"/>
      <c r="RKN160" s="343"/>
      <c r="RKO160" s="343"/>
      <c r="RKP160" s="343"/>
      <c r="RKQ160" s="343"/>
      <c r="RKR160" s="343"/>
      <c r="RKS160" s="343"/>
      <c r="RKT160" s="343"/>
      <c r="RKU160" s="343"/>
      <c r="RKV160" s="343"/>
      <c r="RKW160" s="343"/>
      <c r="RKX160" s="343"/>
      <c r="RKY160" s="343"/>
      <c r="RKZ160" s="343"/>
      <c r="RLA160" s="343"/>
      <c r="RLB160" s="343"/>
      <c r="RLC160" s="343"/>
      <c r="RLD160" s="343"/>
      <c r="RLE160" s="343"/>
      <c r="RLF160" s="343"/>
      <c r="RLG160" s="343"/>
      <c r="RLH160" s="343"/>
      <c r="RLI160" s="343"/>
      <c r="RLJ160" s="343"/>
      <c r="RLK160" s="343"/>
      <c r="RLL160" s="343"/>
      <c r="RLM160" s="343"/>
      <c r="RLN160" s="343"/>
      <c r="RLO160" s="343"/>
      <c r="RLP160" s="343"/>
      <c r="RLQ160" s="343"/>
      <c r="RLR160" s="343"/>
      <c r="RLS160" s="343"/>
      <c r="RLT160" s="343"/>
      <c r="RLU160" s="343"/>
      <c r="RLV160" s="343"/>
      <c r="RLW160" s="343"/>
      <c r="RLX160" s="343"/>
      <c r="RLY160" s="343"/>
      <c r="RLZ160" s="343"/>
      <c r="RMA160" s="343"/>
      <c r="RMB160" s="343"/>
      <c r="RMC160" s="343"/>
      <c r="RMD160" s="343"/>
      <c r="RME160" s="343"/>
      <c r="RMF160" s="343"/>
      <c r="RMG160" s="343"/>
      <c r="RMH160" s="343"/>
      <c r="RMI160" s="343"/>
      <c r="RMJ160" s="343"/>
      <c r="RMK160" s="343"/>
      <c r="RML160" s="343"/>
      <c r="RMM160" s="343"/>
      <c r="RMN160" s="343"/>
      <c r="RMO160" s="343"/>
      <c r="RMP160" s="343"/>
      <c r="RMQ160" s="343"/>
      <c r="RMR160" s="343"/>
      <c r="RMS160" s="343"/>
      <c r="RMT160" s="343"/>
      <c r="RMU160" s="343"/>
      <c r="RMV160" s="343"/>
      <c r="RMW160" s="343"/>
      <c r="RMX160" s="343"/>
      <c r="RMY160" s="343"/>
      <c r="RMZ160" s="343"/>
      <c r="RNA160" s="343"/>
      <c r="RNB160" s="343"/>
      <c r="RNC160" s="343"/>
      <c r="RND160" s="343"/>
      <c r="RNE160" s="343"/>
      <c r="RNF160" s="343"/>
      <c r="RNG160" s="343"/>
      <c r="RNH160" s="343"/>
      <c r="RNI160" s="343"/>
      <c r="RNJ160" s="343"/>
      <c r="RNL160" s="343"/>
      <c r="RNM160" s="343"/>
      <c r="RNN160" s="343"/>
      <c r="RNO160" s="343"/>
      <c r="RNP160" s="343"/>
      <c r="RNQ160" s="343"/>
      <c r="RNR160" s="343"/>
      <c r="RNS160" s="343"/>
      <c r="RNT160" s="343"/>
      <c r="RNU160" s="343"/>
      <c r="RNV160" s="343"/>
      <c r="RNW160" s="343"/>
      <c r="RNX160" s="343"/>
      <c r="RNY160" s="343"/>
      <c r="RNZ160" s="343"/>
      <c r="ROA160" s="343"/>
      <c r="ROB160" s="343"/>
      <c r="ROC160" s="343"/>
      <c r="ROD160" s="343"/>
      <c r="ROE160" s="343"/>
      <c r="ROF160" s="343"/>
      <c r="ROG160" s="343"/>
      <c r="ROH160" s="343"/>
      <c r="ROI160" s="343"/>
      <c r="ROJ160" s="343"/>
      <c r="ROK160" s="343"/>
      <c r="ROL160" s="343"/>
      <c r="ROM160" s="343"/>
      <c r="RON160" s="343"/>
      <c r="ROO160" s="343"/>
      <c r="ROP160" s="343"/>
      <c r="ROQ160" s="343"/>
      <c r="ROR160" s="343"/>
      <c r="ROS160" s="343"/>
      <c r="ROT160" s="343"/>
      <c r="ROU160" s="343"/>
      <c r="ROV160" s="343"/>
      <c r="ROW160" s="343"/>
      <c r="ROX160" s="343"/>
      <c r="ROY160" s="343"/>
      <c r="ROZ160" s="343"/>
      <c r="RPA160" s="343"/>
      <c r="RPB160" s="343"/>
      <c r="RPC160" s="343"/>
      <c r="RPD160" s="343"/>
      <c r="RPE160" s="343"/>
      <c r="RPF160" s="343"/>
      <c r="RPG160" s="343"/>
      <c r="RPH160" s="343"/>
      <c r="RPI160" s="343"/>
      <c r="RPJ160" s="343"/>
      <c r="RPK160" s="343"/>
      <c r="RPL160" s="343"/>
      <c r="RPM160" s="343"/>
      <c r="RPN160" s="343"/>
      <c r="RPO160" s="343"/>
      <c r="RPP160" s="343"/>
      <c r="RPQ160" s="343"/>
      <c r="RPR160" s="343"/>
      <c r="RPS160" s="343"/>
      <c r="RPT160" s="343"/>
      <c r="RPU160" s="343"/>
      <c r="RPV160" s="343"/>
      <c r="RPW160" s="343"/>
      <c r="RPX160" s="343"/>
      <c r="RPY160" s="343"/>
      <c r="RPZ160" s="343"/>
      <c r="RQA160" s="343"/>
      <c r="RQB160" s="343"/>
      <c r="RQC160" s="343"/>
      <c r="RQD160" s="343"/>
      <c r="RQE160" s="343"/>
      <c r="RQF160" s="343"/>
      <c r="RQG160" s="343"/>
      <c r="RQH160" s="343"/>
      <c r="RQI160" s="343"/>
      <c r="RQJ160" s="343"/>
      <c r="RQK160" s="343"/>
      <c r="RQL160" s="343"/>
      <c r="RQM160" s="343"/>
      <c r="RQN160" s="343"/>
      <c r="RQO160" s="343"/>
      <c r="RQP160" s="343"/>
      <c r="RQQ160" s="343"/>
      <c r="RQR160" s="343"/>
      <c r="RQS160" s="343"/>
      <c r="RQT160" s="343"/>
      <c r="RQU160" s="343"/>
      <c r="RQV160" s="343"/>
      <c r="RQW160" s="343"/>
      <c r="RQX160" s="343"/>
      <c r="RQY160" s="343"/>
      <c r="RQZ160" s="343"/>
      <c r="RRA160" s="343"/>
      <c r="RRB160" s="343"/>
      <c r="RRC160" s="343"/>
      <c r="RRD160" s="343"/>
      <c r="RRE160" s="343"/>
      <c r="RRF160" s="343"/>
      <c r="RRG160" s="343"/>
      <c r="RRH160" s="343"/>
      <c r="RRI160" s="343"/>
      <c r="RRJ160" s="343"/>
      <c r="RRK160" s="343"/>
      <c r="RRL160" s="343"/>
      <c r="RRM160" s="343"/>
      <c r="RRN160" s="343"/>
      <c r="RRO160" s="343"/>
      <c r="RRP160" s="343"/>
      <c r="RRQ160" s="343"/>
      <c r="RRR160" s="343"/>
      <c r="RRS160" s="343"/>
      <c r="RRT160" s="343"/>
      <c r="RRU160" s="343"/>
      <c r="RRV160" s="343"/>
      <c r="RRW160" s="343"/>
      <c r="RRX160" s="343"/>
      <c r="RRY160" s="343"/>
      <c r="RRZ160" s="343"/>
      <c r="RSA160" s="343"/>
      <c r="RSB160" s="343"/>
      <c r="RSC160" s="343"/>
      <c r="RSD160" s="343"/>
      <c r="RSE160" s="343"/>
      <c r="RSF160" s="343"/>
      <c r="RSG160" s="343"/>
      <c r="RSH160" s="343"/>
      <c r="RSI160" s="343"/>
      <c r="RSJ160" s="343"/>
      <c r="RSK160" s="343"/>
      <c r="RSL160" s="343"/>
      <c r="RSM160" s="343"/>
      <c r="RSN160" s="343"/>
      <c r="RSO160" s="343"/>
      <c r="RSP160" s="343"/>
      <c r="RSQ160" s="343"/>
      <c r="RSR160" s="343"/>
      <c r="RSS160" s="343"/>
      <c r="RST160" s="343"/>
      <c r="RSU160" s="343"/>
      <c r="RSV160" s="343"/>
      <c r="RSW160" s="343"/>
      <c r="RSX160" s="343"/>
      <c r="RSY160" s="343"/>
      <c r="RSZ160" s="343"/>
      <c r="RTA160" s="343"/>
      <c r="RTB160" s="343"/>
      <c r="RTC160" s="343"/>
      <c r="RTD160" s="343"/>
      <c r="RTE160" s="343"/>
      <c r="RTF160" s="343"/>
      <c r="RTG160" s="343"/>
      <c r="RTH160" s="343"/>
      <c r="RTI160" s="343"/>
      <c r="RTJ160" s="343"/>
      <c r="RTK160" s="343"/>
      <c r="RTL160" s="343"/>
      <c r="RTM160" s="343"/>
      <c r="RTN160" s="343"/>
      <c r="RTO160" s="343"/>
      <c r="RTP160" s="343"/>
      <c r="RTQ160" s="343"/>
      <c r="RTR160" s="343"/>
      <c r="RTS160" s="343"/>
      <c r="RTT160" s="343"/>
      <c r="RTU160" s="343"/>
      <c r="RTV160" s="343"/>
      <c r="RTW160" s="343"/>
      <c r="RTX160" s="343"/>
      <c r="RTY160" s="343"/>
      <c r="RTZ160" s="343"/>
      <c r="RUA160" s="343"/>
      <c r="RUB160" s="343"/>
      <c r="RUC160" s="343"/>
      <c r="RUD160" s="343"/>
      <c r="RUE160" s="343"/>
      <c r="RUF160" s="343"/>
      <c r="RUG160" s="343"/>
      <c r="RUH160" s="343"/>
      <c r="RUI160" s="343"/>
      <c r="RUJ160" s="343"/>
      <c r="RUK160" s="343"/>
      <c r="RUL160" s="343"/>
      <c r="RUM160" s="343"/>
      <c r="RUN160" s="343"/>
      <c r="RUO160" s="343"/>
      <c r="RUP160" s="343"/>
      <c r="RUQ160" s="343"/>
      <c r="RUR160" s="343"/>
      <c r="RUS160" s="343"/>
      <c r="RUT160" s="343"/>
      <c r="RUU160" s="343"/>
      <c r="RUV160" s="343"/>
      <c r="RUW160" s="343"/>
      <c r="RUX160" s="343"/>
      <c r="RUY160" s="343"/>
      <c r="RUZ160" s="343"/>
      <c r="RVA160" s="343"/>
      <c r="RVB160" s="343"/>
      <c r="RVC160" s="343"/>
      <c r="RVD160" s="343"/>
      <c r="RVE160" s="343"/>
      <c r="RVF160" s="343"/>
      <c r="RVG160" s="343"/>
      <c r="RVH160" s="343"/>
      <c r="RVI160" s="343"/>
      <c r="RVJ160" s="343"/>
      <c r="RVK160" s="343"/>
      <c r="RVL160" s="343"/>
      <c r="RVM160" s="343"/>
      <c r="RVN160" s="343"/>
      <c r="RVO160" s="343"/>
      <c r="RVP160" s="343"/>
      <c r="RVQ160" s="343"/>
      <c r="RVR160" s="343"/>
      <c r="RVS160" s="343"/>
      <c r="RVT160" s="343"/>
      <c r="RVU160" s="343"/>
      <c r="RVV160" s="343"/>
      <c r="RVW160" s="343"/>
      <c r="RVX160" s="343"/>
      <c r="RVY160" s="343"/>
      <c r="RVZ160" s="343"/>
      <c r="RWA160" s="343"/>
      <c r="RWB160" s="343"/>
      <c r="RWC160" s="343"/>
      <c r="RWD160" s="343"/>
      <c r="RWE160" s="343"/>
      <c r="RWF160" s="343"/>
      <c r="RWG160" s="343"/>
      <c r="RWH160" s="343"/>
      <c r="RWI160" s="343"/>
      <c r="RWJ160" s="343"/>
      <c r="RWK160" s="343"/>
      <c r="RWL160" s="343"/>
      <c r="RWM160" s="343"/>
      <c r="RWN160" s="343"/>
      <c r="RWO160" s="343"/>
      <c r="RWP160" s="343"/>
      <c r="RWQ160" s="343"/>
      <c r="RWR160" s="343"/>
      <c r="RWS160" s="343"/>
      <c r="RWT160" s="343"/>
      <c r="RWU160" s="343"/>
      <c r="RWV160" s="343"/>
      <c r="RWW160" s="343"/>
      <c r="RWX160" s="343"/>
      <c r="RWY160" s="343"/>
      <c r="RWZ160" s="343"/>
      <c r="RXA160" s="343"/>
      <c r="RXB160" s="343"/>
      <c r="RXC160" s="343"/>
      <c r="RXD160" s="343"/>
      <c r="RXE160" s="343"/>
      <c r="RXF160" s="343"/>
      <c r="RXH160" s="343"/>
      <c r="RXI160" s="343"/>
      <c r="RXJ160" s="343"/>
      <c r="RXK160" s="343"/>
      <c r="RXL160" s="343"/>
      <c r="RXM160" s="343"/>
      <c r="RXN160" s="343"/>
      <c r="RXO160" s="343"/>
      <c r="RXP160" s="343"/>
      <c r="RXQ160" s="343"/>
      <c r="RXR160" s="343"/>
      <c r="RXS160" s="343"/>
      <c r="RXT160" s="343"/>
      <c r="RXU160" s="343"/>
      <c r="RXV160" s="343"/>
      <c r="RXW160" s="343"/>
      <c r="RXX160" s="343"/>
      <c r="RXY160" s="343"/>
      <c r="RXZ160" s="343"/>
      <c r="RYA160" s="343"/>
      <c r="RYB160" s="343"/>
      <c r="RYC160" s="343"/>
      <c r="RYD160" s="343"/>
      <c r="RYE160" s="343"/>
      <c r="RYF160" s="343"/>
      <c r="RYG160" s="343"/>
      <c r="RYH160" s="343"/>
      <c r="RYI160" s="343"/>
      <c r="RYJ160" s="343"/>
      <c r="RYK160" s="343"/>
      <c r="RYL160" s="343"/>
      <c r="RYM160" s="343"/>
      <c r="RYN160" s="343"/>
      <c r="RYO160" s="343"/>
      <c r="RYP160" s="343"/>
      <c r="RYQ160" s="343"/>
      <c r="RYR160" s="343"/>
      <c r="RYS160" s="343"/>
      <c r="RYT160" s="343"/>
      <c r="RYU160" s="343"/>
      <c r="RYV160" s="343"/>
      <c r="RYW160" s="343"/>
      <c r="RYX160" s="343"/>
      <c r="RYY160" s="343"/>
      <c r="RYZ160" s="343"/>
      <c r="RZA160" s="343"/>
      <c r="RZB160" s="343"/>
      <c r="RZC160" s="343"/>
      <c r="RZD160" s="343"/>
      <c r="RZE160" s="343"/>
      <c r="RZF160" s="343"/>
      <c r="RZG160" s="343"/>
      <c r="RZH160" s="343"/>
      <c r="RZI160" s="343"/>
      <c r="RZJ160" s="343"/>
      <c r="RZK160" s="343"/>
      <c r="RZL160" s="343"/>
      <c r="RZM160" s="343"/>
      <c r="RZN160" s="343"/>
      <c r="RZO160" s="343"/>
      <c r="RZP160" s="343"/>
      <c r="RZQ160" s="343"/>
      <c r="RZR160" s="343"/>
      <c r="RZS160" s="343"/>
      <c r="RZT160" s="343"/>
      <c r="RZU160" s="343"/>
      <c r="RZV160" s="343"/>
      <c r="RZW160" s="343"/>
      <c r="RZX160" s="343"/>
      <c r="RZY160" s="343"/>
      <c r="RZZ160" s="343"/>
      <c r="SAA160" s="343"/>
      <c r="SAB160" s="343"/>
      <c r="SAC160" s="343"/>
      <c r="SAD160" s="343"/>
      <c r="SAE160" s="343"/>
      <c r="SAF160" s="343"/>
      <c r="SAG160" s="343"/>
      <c r="SAH160" s="343"/>
      <c r="SAI160" s="343"/>
      <c r="SAJ160" s="343"/>
      <c r="SAK160" s="343"/>
      <c r="SAL160" s="343"/>
      <c r="SAM160" s="343"/>
      <c r="SAN160" s="343"/>
      <c r="SAO160" s="343"/>
      <c r="SAP160" s="343"/>
      <c r="SAQ160" s="343"/>
      <c r="SAR160" s="343"/>
      <c r="SAS160" s="343"/>
      <c r="SAT160" s="343"/>
      <c r="SAU160" s="343"/>
      <c r="SAV160" s="343"/>
      <c r="SAW160" s="343"/>
      <c r="SAX160" s="343"/>
      <c r="SAY160" s="343"/>
      <c r="SAZ160" s="343"/>
      <c r="SBA160" s="343"/>
      <c r="SBB160" s="343"/>
      <c r="SBC160" s="343"/>
      <c r="SBD160" s="343"/>
      <c r="SBE160" s="343"/>
      <c r="SBF160" s="343"/>
      <c r="SBG160" s="343"/>
      <c r="SBH160" s="343"/>
      <c r="SBI160" s="343"/>
      <c r="SBJ160" s="343"/>
      <c r="SBK160" s="343"/>
      <c r="SBL160" s="343"/>
      <c r="SBM160" s="343"/>
      <c r="SBN160" s="343"/>
      <c r="SBO160" s="343"/>
      <c r="SBP160" s="343"/>
      <c r="SBQ160" s="343"/>
      <c r="SBR160" s="343"/>
      <c r="SBS160" s="343"/>
      <c r="SBT160" s="343"/>
      <c r="SBU160" s="343"/>
      <c r="SBV160" s="343"/>
      <c r="SBW160" s="343"/>
      <c r="SBX160" s="343"/>
      <c r="SBY160" s="343"/>
      <c r="SBZ160" s="343"/>
      <c r="SCA160" s="343"/>
      <c r="SCB160" s="343"/>
      <c r="SCC160" s="343"/>
      <c r="SCD160" s="343"/>
      <c r="SCE160" s="343"/>
      <c r="SCF160" s="343"/>
      <c r="SCG160" s="343"/>
      <c r="SCH160" s="343"/>
      <c r="SCI160" s="343"/>
      <c r="SCJ160" s="343"/>
      <c r="SCK160" s="343"/>
      <c r="SCL160" s="343"/>
      <c r="SCM160" s="343"/>
      <c r="SCN160" s="343"/>
      <c r="SCO160" s="343"/>
      <c r="SCP160" s="343"/>
      <c r="SCQ160" s="343"/>
      <c r="SCR160" s="343"/>
      <c r="SCS160" s="343"/>
      <c r="SCT160" s="343"/>
      <c r="SCU160" s="343"/>
      <c r="SCV160" s="343"/>
      <c r="SCW160" s="343"/>
      <c r="SCX160" s="343"/>
      <c r="SCY160" s="343"/>
      <c r="SCZ160" s="343"/>
      <c r="SDA160" s="343"/>
      <c r="SDB160" s="343"/>
      <c r="SDC160" s="343"/>
      <c r="SDD160" s="343"/>
      <c r="SDE160" s="343"/>
      <c r="SDF160" s="343"/>
      <c r="SDG160" s="343"/>
      <c r="SDH160" s="343"/>
      <c r="SDI160" s="343"/>
      <c r="SDJ160" s="343"/>
      <c r="SDK160" s="343"/>
      <c r="SDL160" s="343"/>
      <c r="SDM160" s="343"/>
      <c r="SDN160" s="343"/>
      <c r="SDO160" s="343"/>
      <c r="SDP160" s="343"/>
      <c r="SDQ160" s="343"/>
      <c r="SDR160" s="343"/>
      <c r="SDS160" s="343"/>
      <c r="SDT160" s="343"/>
      <c r="SDU160" s="343"/>
      <c r="SDV160" s="343"/>
      <c r="SDW160" s="343"/>
      <c r="SDX160" s="343"/>
      <c r="SDY160" s="343"/>
      <c r="SDZ160" s="343"/>
      <c r="SEA160" s="343"/>
      <c r="SEB160" s="343"/>
      <c r="SEC160" s="343"/>
      <c r="SED160" s="343"/>
      <c r="SEE160" s="343"/>
      <c r="SEF160" s="343"/>
      <c r="SEG160" s="343"/>
      <c r="SEH160" s="343"/>
      <c r="SEI160" s="343"/>
      <c r="SEJ160" s="343"/>
      <c r="SEK160" s="343"/>
      <c r="SEL160" s="343"/>
      <c r="SEM160" s="343"/>
      <c r="SEN160" s="343"/>
      <c r="SEO160" s="343"/>
      <c r="SEP160" s="343"/>
      <c r="SEQ160" s="343"/>
      <c r="SER160" s="343"/>
      <c r="SES160" s="343"/>
      <c r="SET160" s="343"/>
      <c r="SEU160" s="343"/>
      <c r="SEV160" s="343"/>
      <c r="SEW160" s="343"/>
      <c r="SEX160" s="343"/>
      <c r="SEY160" s="343"/>
      <c r="SEZ160" s="343"/>
      <c r="SFA160" s="343"/>
      <c r="SFB160" s="343"/>
      <c r="SFC160" s="343"/>
      <c r="SFD160" s="343"/>
      <c r="SFE160" s="343"/>
      <c r="SFF160" s="343"/>
      <c r="SFG160" s="343"/>
      <c r="SFH160" s="343"/>
      <c r="SFI160" s="343"/>
      <c r="SFJ160" s="343"/>
      <c r="SFK160" s="343"/>
      <c r="SFL160" s="343"/>
      <c r="SFM160" s="343"/>
      <c r="SFN160" s="343"/>
      <c r="SFO160" s="343"/>
      <c r="SFP160" s="343"/>
      <c r="SFQ160" s="343"/>
      <c r="SFR160" s="343"/>
      <c r="SFS160" s="343"/>
      <c r="SFT160" s="343"/>
      <c r="SFU160" s="343"/>
      <c r="SFV160" s="343"/>
      <c r="SFW160" s="343"/>
      <c r="SFX160" s="343"/>
      <c r="SFY160" s="343"/>
      <c r="SFZ160" s="343"/>
      <c r="SGA160" s="343"/>
      <c r="SGB160" s="343"/>
      <c r="SGC160" s="343"/>
      <c r="SGD160" s="343"/>
      <c r="SGE160" s="343"/>
      <c r="SGF160" s="343"/>
      <c r="SGG160" s="343"/>
      <c r="SGH160" s="343"/>
      <c r="SGI160" s="343"/>
      <c r="SGJ160" s="343"/>
      <c r="SGK160" s="343"/>
      <c r="SGL160" s="343"/>
      <c r="SGM160" s="343"/>
      <c r="SGN160" s="343"/>
      <c r="SGO160" s="343"/>
      <c r="SGP160" s="343"/>
      <c r="SGQ160" s="343"/>
      <c r="SGR160" s="343"/>
      <c r="SGS160" s="343"/>
      <c r="SGT160" s="343"/>
      <c r="SGU160" s="343"/>
      <c r="SGV160" s="343"/>
      <c r="SGW160" s="343"/>
      <c r="SGX160" s="343"/>
      <c r="SGY160" s="343"/>
      <c r="SGZ160" s="343"/>
      <c r="SHA160" s="343"/>
      <c r="SHB160" s="343"/>
      <c r="SHD160" s="343"/>
      <c r="SHE160" s="343"/>
      <c r="SHF160" s="343"/>
      <c r="SHG160" s="343"/>
      <c r="SHH160" s="343"/>
      <c r="SHI160" s="343"/>
      <c r="SHJ160" s="343"/>
      <c r="SHK160" s="343"/>
      <c r="SHL160" s="343"/>
      <c r="SHM160" s="343"/>
      <c r="SHN160" s="343"/>
      <c r="SHO160" s="343"/>
      <c r="SHP160" s="343"/>
      <c r="SHQ160" s="343"/>
      <c r="SHR160" s="343"/>
      <c r="SHS160" s="343"/>
      <c r="SHT160" s="343"/>
      <c r="SHU160" s="343"/>
      <c r="SHV160" s="343"/>
      <c r="SHW160" s="343"/>
      <c r="SHX160" s="343"/>
      <c r="SHY160" s="343"/>
      <c r="SHZ160" s="343"/>
      <c r="SIA160" s="343"/>
      <c r="SIB160" s="343"/>
      <c r="SIC160" s="343"/>
      <c r="SID160" s="343"/>
      <c r="SIE160" s="343"/>
      <c r="SIF160" s="343"/>
      <c r="SIG160" s="343"/>
      <c r="SIH160" s="343"/>
      <c r="SII160" s="343"/>
      <c r="SIJ160" s="343"/>
      <c r="SIK160" s="343"/>
      <c r="SIL160" s="343"/>
      <c r="SIM160" s="343"/>
      <c r="SIN160" s="343"/>
      <c r="SIO160" s="343"/>
      <c r="SIP160" s="343"/>
      <c r="SIQ160" s="343"/>
      <c r="SIR160" s="343"/>
      <c r="SIS160" s="343"/>
      <c r="SIT160" s="343"/>
      <c r="SIU160" s="343"/>
      <c r="SIV160" s="343"/>
      <c r="SIW160" s="343"/>
      <c r="SIX160" s="343"/>
      <c r="SIY160" s="343"/>
      <c r="SIZ160" s="343"/>
      <c r="SJA160" s="343"/>
      <c r="SJB160" s="343"/>
      <c r="SJC160" s="343"/>
      <c r="SJD160" s="343"/>
      <c r="SJE160" s="343"/>
      <c r="SJF160" s="343"/>
      <c r="SJG160" s="343"/>
      <c r="SJH160" s="343"/>
      <c r="SJI160" s="343"/>
      <c r="SJJ160" s="343"/>
      <c r="SJK160" s="343"/>
      <c r="SJL160" s="343"/>
      <c r="SJM160" s="343"/>
      <c r="SJN160" s="343"/>
      <c r="SJO160" s="343"/>
      <c r="SJP160" s="343"/>
      <c r="SJQ160" s="343"/>
      <c r="SJR160" s="343"/>
      <c r="SJS160" s="343"/>
      <c r="SJT160" s="343"/>
      <c r="SJU160" s="343"/>
      <c r="SJV160" s="343"/>
      <c r="SJW160" s="343"/>
      <c r="SJX160" s="343"/>
      <c r="SJY160" s="343"/>
      <c r="SJZ160" s="343"/>
      <c r="SKA160" s="343"/>
      <c r="SKB160" s="343"/>
      <c r="SKC160" s="343"/>
      <c r="SKD160" s="343"/>
      <c r="SKE160" s="343"/>
      <c r="SKF160" s="343"/>
      <c r="SKG160" s="343"/>
      <c r="SKH160" s="343"/>
      <c r="SKI160" s="343"/>
      <c r="SKJ160" s="343"/>
      <c r="SKK160" s="343"/>
      <c r="SKL160" s="343"/>
      <c r="SKM160" s="343"/>
      <c r="SKN160" s="343"/>
      <c r="SKO160" s="343"/>
      <c r="SKP160" s="343"/>
      <c r="SKQ160" s="343"/>
      <c r="SKR160" s="343"/>
      <c r="SKS160" s="343"/>
      <c r="SKT160" s="343"/>
      <c r="SKU160" s="343"/>
      <c r="SKV160" s="343"/>
      <c r="SKW160" s="343"/>
      <c r="SKX160" s="343"/>
      <c r="SKY160" s="343"/>
      <c r="SKZ160" s="343"/>
      <c r="SLA160" s="343"/>
      <c r="SLB160" s="343"/>
      <c r="SLC160" s="343"/>
      <c r="SLD160" s="343"/>
      <c r="SLE160" s="343"/>
      <c r="SLF160" s="343"/>
      <c r="SLG160" s="343"/>
      <c r="SLH160" s="343"/>
      <c r="SLI160" s="343"/>
      <c r="SLJ160" s="343"/>
      <c r="SLK160" s="343"/>
      <c r="SLL160" s="343"/>
      <c r="SLM160" s="343"/>
      <c r="SLN160" s="343"/>
      <c r="SLO160" s="343"/>
      <c r="SLP160" s="343"/>
      <c r="SLQ160" s="343"/>
      <c r="SLR160" s="343"/>
      <c r="SLS160" s="343"/>
      <c r="SLT160" s="343"/>
      <c r="SLU160" s="343"/>
      <c r="SLV160" s="343"/>
      <c r="SLW160" s="343"/>
      <c r="SLX160" s="343"/>
      <c r="SLY160" s="343"/>
      <c r="SLZ160" s="343"/>
      <c r="SMA160" s="343"/>
      <c r="SMB160" s="343"/>
      <c r="SMC160" s="343"/>
      <c r="SMD160" s="343"/>
      <c r="SME160" s="343"/>
      <c r="SMF160" s="343"/>
      <c r="SMG160" s="343"/>
      <c r="SMH160" s="343"/>
      <c r="SMI160" s="343"/>
      <c r="SMJ160" s="343"/>
      <c r="SMK160" s="343"/>
      <c r="SML160" s="343"/>
      <c r="SMM160" s="343"/>
      <c r="SMN160" s="343"/>
      <c r="SMO160" s="343"/>
      <c r="SMP160" s="343"/>
      <c r="SMQ160" s="343"/>
      <c r="SMR160" s="343"/>
      <c r="SMS160" s="343"/>
      <c r="SMT160" s="343"/>
      <c r="SMU160" s="343"/>
      <c r="SMV160" s="343"/>
      <c r="SMW160" s="343"/>
      <c r="SMX160" s="343"/>
      <c r="SMY160" s="343"/>
      <c r="SMZ160" s="343"/>
      <c r="SNA160" s="343"/>
      <c r="SNB160" s="343"/>
      <c r="SNC160" s="343"/>
      <c r="SND160" s="343"/>
      <c r="SNE160" s="343"/>
      <c r="SNF160" s="343"/>
      <c r="SNG160" s="343"/>
      <c r="SNH160" s="343"/>
      <c r="SNI160" s="343"/>
      <c r="SNJ160" s="343"/>
      <c r="SNK160" s="343"/>
      <c r="SNL160" s="343"/>
      <c r="SNM160" s="343"/>
      <c r="SNN160" s="343"/>
      <c r="SNO160" s="343"/>
      <c r="SNP160" s="343"/>
      <c r="SNQ160" s="343"/>
      <c r="SNR160" s="343"/>
      <c r="SNS160" s="343"/>
      <c r="SNT160" s="343"/>
      <c r="SNU160" s="343"/>
      <c r="SNV160" s="343"/>
      <c r="SNW160" s="343"/>
      <c r="SNX160" s="343"/>
      <c r="SNY160" s="343"/>
      <c r="SNZ160" s="343"/>
      <c r="SOA160" s="343"/>
      <c r="SOB160" s="343"/>
      <c r="SOC160" s="343"/>
      <c r="SOD160" s="343"/>
      <c r="SOE160" s="343"/>
      <c r="SOF160" s="343"/>
      <c r="SOG160" s="343"/>
      <c r="SOH160" s="343"/>
      <c r="SOI160" s="343"/>
      <c r="SOJ160" s="343"/>
      <c r="SOK160" s="343"/>
      <c r="SOL160" s="343"/>
      <c r="SOM160" s="343"/>
      <c r="SON160" s="343"/>
      <c r="SOO160" s="343"/>
      <c r="SOP160" s="343"/>
      <c r="SOQ160" s="343"/>
      <c r="SOR160" s="343"/>
      <c r="SOS160" s="343"/>
      <c r="SOT160" s="343"/>
      <c r="SOU160" s="343"/>
      <c r="SOV160" s="343"/>
      <c r="SOW160" s="343"/>
      <c r="SOX160" s="343"/>
      <c r="SOY160" s="343"/>
      <c r="SOZ160" s="343"/>
      <c r="SPA160" s="343"/>
      <c r="SPB160" s="343"/>
      <c r="SPC160" s="343"/>
      <c r="SPD160" s="343"/>
      <c r="SPE160" s="343"/>
      <c r="SPF160" s="343"/>
      <c r="SPG160" s="343"/>
      <c r="SPH160" s="343"/>
      <c r="SPI160" s="343"/>
      <c r="SPJ160" s="343"/>
      <c r="SPK160" s="343"/>
      <c r="SPL160" s="343"/>
      <c r="SPM160" s="343"/>
      <c r="SPN160" s="343"/>
      <c r="SPO160" s="343"/>
      <c r="SPP160" s="343"/>
      <c r="SPQ160" s="343"/>
      <c r="SPR160" s="343"/>
      <c r="SPS160" s="343"/>
      <c r="SPT160" s="343"/>
      <c r="SPU160" s="343"/>
      <c r="SPV160" s="343"/>
      <c r="SPW160" s="343"/>
      <c r="SPX160" s="343"/>
      <c r="SPY160" s="343"/>
      <c r="SPZ160" s="343"/>
      <c r="SQA160" s="343"/>
      <c r="SQB160" s="343"/>
      <c r="SQC160" s="343"/>
      <c r="SQD160" s="343"/>
      <c r="SQE160" s="343"/>
      <c r="SQF160" s="343"/>
      <c r="SQG160" s="343"/>
      <c r="SQH160" s="343"/>
      <c r="SQI160" s="343"/>
      <c r="SQJ160" s="343"/>
      <c r="SQK160" s="343"/>
      <c r="SQL160" s="343"/>
      <c r="SQM160" s="343"/>
      <c r="SQN160" s="343"/>
      <c r="SQO160" s="343"/>
      <c r="SQP160" s="343"/>
      <c r="SQQ160" s="343"/>
      <c r="SQR160" s="343"/>
      <c r="SQS160" s="343"/>
      <c r="SQT160" s="343"/>
      <c r="SQU160" s="343"/>
      <c r="SQV160" s="343"/>
      <c r="SQW160" s="343"/>
      <c r="SQX160" s="343"/>
      <c r="SQZ160" s="343"/>
      <c r="SRA160" s="343"/>
      <c r="SRB160" s="343"/>
      <c r="SRC160" s="343"/>
      <c r="SRD160" s="343"/>
      <c r="SRE160" s="343"/>
      <c r="SRF160" s="343"/>
      <c r="SRG160" s="343"/>
      <c r="SRH160" s="343"/>
      <c r="SRI160" s="343"/>
      <c r="SRJ160" s="343"/>
      <c r="SRK160" s="343"/>
      <c r="SRL160" s="343"/>
      <c r="SRM160" s="343"/>
      <c r="SRN160" s="343"/>
      <c r="SRO160" s="343"/>
      <c r="SRP160" s="343"/>
      <c r="SRQ160" s="343"/>
      <c r="SRR160" s="343"/>
      <c r="SRS160" s="343"/>
      <c r="SRT160" s="343"/>
      <c r="SRU160" s="343"/>
      <c r="SRV160" s="343"/>
      <c r="SRW160" s="343"/>
      <c r="SRX160" s="343"/>
      <c r="SRY160" s="343"/>
      <c r="SRZ160" s="343"/>
      <c r="SSA160" s="343"/>
      <c r="SSB160" s="343"/>
      <c r="SSC160" s="343"/>
      <c r="SSD160" s="343"/>
      <c r="SSE160" s="343"/>
      <c r="SSF160" s="343"/>
      <c r="SSG160" s="343"/>
      <c r="SSH160" s="343"/>
      <c r="SSI160" s="343"/>
      <c r="SSJ160" s="343"/>
      <c r="SSK160" s="343"/>
      <c r="SSL160" s="343"/>
      <c r="SSM160" s="343"/>
      <c r="SSN160" s="343"/>
      <c r="SSO160" s="343"/>
      <c r="SSP160" s="343"/>
      <c r="SSQ160" s="343"/>
      <c r="SSR160" s="343"/>
      <c r="SSS160" s="343"/>
      <c r="SST160" s="343"/>
      <c r="SSU160" s="343"/>
      <c r="SSV160" s="343"/>
      <c r="SSW160" s="343"/>
      <c r="SSX160" s="343"/>
      <c r="SSY160" s="343"/>
      <c r="SSZ160" s="343"/>
      <c r="STA160" s="343"/>
      <c r="STB160" s="343"/>
      <c r="STC160" s="343"/>
      <c r="STD160" s="343"/>
      <c r="STE160" s="343"/>
      <c r="STF160" s="343"/>
      <c r="STG160" s="343"/>
      <c r="STH160" s="343"/>
      <c r="STI160" s="343"/>
      <c r="STJ160" s="343"/>
      <c r="STK160" s="343"/>
      <c r="STL160" s="343"/>
      <c r="STM160" s="343"/>
      <c r="STN160" s="343"/>
      <c r="STO160" s="343"/>
      <c r="STP160" s="343"/>
      <c r="STQ160" s="343"/>
      <c r="STR160" s="343"/>
      <c r="STS160" s="343"/>
      <c r="STT160" s="343"/>
      <c r="STU160" s="343"/>
      <c r="STV160" s="343"/>
      <c r="STW160" s="343"/>
      <c r="STX160" s="343"/>
      <c r="STY160" s="343"/>
      <c r="STZ160" s="343"/>
      <c r="SUA160" s="343"/>
      <c r="SUB160" s="343"/>
      <c r="SUC160" s="343"/>
      <c r="SUD160" s="343"/>
      <c r="SUE160" s="343"/>
      <c r="SUF160" s="343"/>
      <c r="SUG160" s="343"/>
      <c r="SUH160" s="343"/>
      <c r="SUI160" s="343"/>
      <c r="SUJ160" s="343"/>
      <c r="SUK160" s="343"/>
      <c r="SUL160" s="343"/>
      <c r="SUM160" s="343"/>
      <c r="SUN160" s="343"/>
      <c r="SUO160" s="343"/>
      <c r="SUP160" s="343"/>
      <c r="SUQ160" s="343"/>
      <c r="SUR160" s="343"/>
      <c r="SUS160" s="343"/>
      <c r="SUT160" s="343"/>
      <c r="SUU160" s="343"/>
      <c r="SUV160" s="343"/>
      <c r="SUW160" s="343"/>
      <c r="SUX160" s="343"/>
      <c r="SUY160" s="343"/>
      <c r="SUZ160" s="343"/>
      <c r="SVA160" s="343"/>
      <c r="SVB160" s="343"/>
      <c r="SVC160" s="343"/>
      <c r="SVD160" s="343"/>
      <c r="SVE160" s="343"/>
      <c r="SVF160" s="343"/>
      <c r="SVG160" s="343"/>
      <c r="SVH160" s="343"/>
      <c r="SVI160" s="343"/>
      <c r="SVJ160" s="343"/>
      <c r="SVK160" s="343"/>
      <c r="SVL160" s="343"/>
      <c r="SVM160" s="343"/>
      <c r="SVN160" s="343"/>
      <c r="SVO160" s="343"/>
      <c r="SVP160" s="343"/>
      <c r="SVQ160" s="343"/>
      <c r="SVR160" s="343"/>
      <c r="SVS160" s="343"/>
      <c r="SVT160" s="343"/>
      <c r="SVU160" s="343"/>
      <c r="SVV160" s="343"/>
      <c r="SVW160" s="343"/>
      <c r="SVX160" s="343"/>
      <c r="SVY160" s="343"/>
      <c r="SVZ160" s="343"/>
      <c r="SWA160" s="343"/>
      <c r="SWB160" s="343"/>
      <c r="SWC160" s="343"/>
      <c r="SWD160" s="343"/>
      <c r="SWE160" s="343"/>
      <c r="SWF160" s="343"/>
      <c r="SWG160" s="343"/>
      <c r="SWH160" s="343"/>
      <c r="SWI160" s="343"/>
      <c r="SWJ160" s="343"/>
      <c r="SWK160" s="343"/>
      <c r="SWL160" s="343"/>
      <c r="SWM160" s="343"/>
      <c r="SWN160" s="343"/>
      <c r="SWO160" s="343"/>
      <c r="SWP160" s="343"/>
      <c r="SWQ160" s="343"/>
      <c r="SWR160" s="343"/>
      <c r="SWS160" s="343"/>
      <c r="SWT160" s="343"/>
      <c r="SWU160" s="343"/>
      <c r="SWV160" s="343"/>
      <c r="SWW160" s="343"/>
      <c r="SWX160" s="343"/>
      <c r="SWY160" s="343"/>
      <c r="SWZ160" s="343"/>
      <c r="SXA160" s="343"/>
      <c r="SXB160" s="343"/>
      <c r="SXC160" s="343"/>
      <c r="SXD160" s="343"/>
      <c r="SXE160" s="343"/>
      <c r="SXF160" s="343"/>
      <c r="SXG160" s="343"/>
      <c r="SXH160" s="343"/>
      <c r="SXI160" s="343"/>
      <c r="SXJ160" s="343"/>
      <c r="SXK160" s="343"/>
      <c r="SXL160" s="343"/>
      <c r="SXM160" s="343"/>
      <c r="SXN160" s="343"/>
      <c r="SXO160" s="343"/>
      <c r="SXP160" s="343"/>
      <c r="SXQ160" s="343"/>
      <c r="SXR160" s="343"/>
      <c r="SXS160" s="343"/>
      <c r="SXT160" s="343"/>
      <c r="SXU160" s="343"/>
      <c r="SXV160" s="343"/>
      <c r="SXW160" s="343"/>
      <c r="SXX160" s="343"/>
      <c r="SXY160" s="343"/>
      <c r="SXZ160" s="343"/>
      <c r="SYA160" s="343"/>
      <c r="SYB160" s="343"/>
      <c r="SYC160" s="343"/>
      <c r="SYD160" s="343"/>
      <c r="SYE160" s="343"/>
      <c r="SYF160" s="343"/>
      <c r="SYG160" s="343"/>
      <c r="SYH160" s="343"/>
      <c r="SYI160" s="343"/>
      <c r="SYJ160" s="343"/>
      <c r="SYK160" s="343"/>
      <c r="SYL160" s="343"/>
      <c r="SYM160" s="343"/>
      <c r="SYN160" s="343"/>
      <c r="SYO160" s="343"/>
      <c r="SYP160" s="343"/>
      <c r="SYQ160" s="343"/>
      <c r="SYR160" s="343"/>
      <c r="SYS160" s="343"/>
      <c r="SYT160" s="343"/>
      <c r="SYU160" s="343"/>
      <c r="SYV160" s="343"/>
      <c r="SYW160" s="343"/>
      <c r="SYX160" s="343"/>
      <c r="SYY160" s="343"/>
      <c r="SYZ160" s="343"/>
      <c r="SZA160" s="343"/>
      <c r="SZB160" s="343"/>
      <c r="SZC160" s="343"/>
      <c r="SZD160" s="343"/>
      <c r="SZE160" s="343"/>
      <c r="SZF160" s="343"/>
      <c r="SZG160" s="343"/>
      <c r="SZH160" s="343"/>
      <c r="SZI160" s="343"/>
      <c r="SZJ160" s="343"/>
      <c r="SZK160" s="343"/>
      <c r="SZL160" s="343"/>
      <c r="SZM160" s="343"/>
      <c r="SZN160" s="343"/>
      <c r="SZO160" s="343"/>
      <c r="SZP160" s="343"/>
      <c r="SZQ160" s="343"/>
      <c r="SZR160" s="343"/>
      <c r="SZS160" s="343"/>
      <c r="SZT160" s="343"/>
      <c r="SZU160" s="343"/>
      <c r="SZV160" s="343"/>
      <c r="SZW160" s="343"/>
      <c r="SZX160" s="343"/>
      <c r="SZY160" s="343"/>
      <c r="SZZ160" s="343"/>
      <c r="TAA160" s="343"/>
      <c r="TAB160" s="343"/>
      <c r="TAC160" s="343"/>
      <c r="TAD160" s="343"/>
      <c r="TAE160" s="343"/>
      <c r="TAF160" s="343"/>
      <c r="TAG160" s="343"/>
      <c r="TAH160" s="343"/>
      <c r="TAI160" s="343"/>
      <c r="TAJ160" s="343"/>
      <c r="TAK160" s="343"/>
      <c r="TAL160" s="343"/>
      <c r="TAM160" s="343"/>
      <c r="TAN160" s="343"/>
      <c r="TAO160" s="343"/>
      <c r="TAP160" s="343"/>
      <c r="TAQ160" s="343"/>
      <c r="TAR160" s="343"/>
      <c r="TAS160" s="343"/>
      <c r="TAT160" s="343"/>
      <c r="TAV160" s="343"/>
      <c r="TAW160" s="343"/>
      <c r="TAX160" s="343"/>
      <c r="TAY160" s="343"/>
      <c r="TAZ160" s="343"/>
      <c r="TBA160" s="343"/>
      <c r="TBB160" s="343"/>
      <c r="TBC160" s="343"/>
      <c r="TBD160" s="343"/>
      <c r="TBE160" s="343"/>
      <c r="TBF160" s="343"/>
      <c r="TBG160" s="343"/>
      <c r="TBH160" s="343"/>
      <c r="TBI160" s="343"/>
      <c r="TBJ160" s="343"/>
      <c r="TBK160" s="343"/>
      <c r="TBL160" s="343"/>
      <c r="TBM160" s="343"/>
      <c r="TBN160" s="343"/>
      <c r="TBO160" s="343"/>
      <c r="TBP160" s="343"/>
      <c r="TBQ160" s="343"/>
      <c r="TBR160" s="343"/>
      <c r="TBS160" s="343"/>
      <c r="TBT160" s="343"/>
      <c r="TBU160" s="343"/>
      <c r="TBV160" s="343"/>
      <c r="TBW160" s="343"/>
      <c r="TBX160" s="343"/>
      <c r="TBY160" s="343"/>
      <c r="TBZ160" s="343"/>
      <c r="TCA160" s="343"/>
      <c r="TCB160" s="343"/>
      <c r="TCC160" s="343"/>
      <c r="TCD160" s="343"/>
      <c r="TCE160" s="343"/>
      <c r="TCF160" s="343"/>
      <c r="TCG160" s="343"/>
      <c r="TCH160" s="343"/>
      <c r="TCI160" s="343"/>
      <c r="TCJ160" s="343"/>
      <c r="TCK160" s="343"/>
      <c r="TCL160" s="343"/>
      <c r="TCM160" s="343"/>
      <c r="TCN160" s="343"/>
      <c r="TCO160" s="343"/>
      <c r="TCP160" s="343"/>
      <c r="TCQ160" s="343"/>
      <c r="TCR160" s="343"/>
      <c r="TCS160" s="343"/>
      <c r="TCT160" s="343"/>
      <c r="TCU160" s="343"/>
      <c r="TCV160" s="343"/>
      <c r="TCW160" s="343"/>
      <c r="TCX160" s="343"/>
      <c r="TCY160" s="343"/>
      <c r="TCZ160" s="343"/>
      <c r="TDA160" s="343"/>
      <c r="TDB160" s="343"/>
      <c r="TDC160" s="343"/>
      <c r="TDD160" s="343"/>
      <c r="TDE160" s="343"/>
      <c r="TDF160" s="343"/>
      <c r="TDG160" s="343"/>
      <c r="TDH160" s="343"/>
      <c r="TDI160" s="343"/>
      <c r="TDJ160" s="343"/>
      <c r="TDK160" s="343"/>
      <c r="TDL160" s="343"/>
      <c r="TDM160" s="343"/>
      <c r="TDN160" s="343"/>
      <c r="TDO160" s="343"/>
      <c r="TDP160" s="343"/>
      <c r="TDQ160" s="343"/>
      <c r="TDR160" s="343"/>
      <c r="TDS160" s="343"/>
      <c r="TDT160" s="343"/>
      <c r="TDU160" s="343"/>
      <c r="TDV160" s="343"/>
      <c r="TDW160" s="343"/>
      <c r="TDX160" s="343"/>
      <c r="TDY160" s="343"/>
      <c r="TDZ160" s="343"/>
      <c r="TEA160" s="343"/>
      <c r="TEB160" s="343"/>
      <c r="TEC160" s="343"/>
      <c r="TED160" s="343"/>
      <c r="TEE160" s="343"/>
      <c r="TEF160" s="343"/>
      <c r="TEG160" s="343"/>
      <c r="TEH160" s="343"/>
      <c r="TEI160" s="343"/>
      <c r="TEJ160" s="343"/>
      <c r="TEK160" s="343"/>
      <c r="TEL160" s="343"/>
      <c r="TEM160" s="343"/>
      <c r="TEN160" s="343"/>
      <c r="TEO160" s="343"/>
      <c r="TEP160" s="343"/>
      <c r="TEQ160" s="343"/>
      <c r="TER160" s="343"/>
      <c r="TES160" s="343"/>
      <c r="TET160" s="343"/>
      <c r="TEU160" s="343"/>
      <c r="TEV160" s="343"/>
      <c r="TEW160" s="343"/>
      <c r="TEX160" s="343"/>
      <c r="TEY160" s="343"/>
      <c r="TEZ160" s="343"/>
      <c r="TFA160" s="343"/>
      <c r="TFB160" s="343"/>
      <c r="TFC160" s="343"/>
      <c r="TFD160" s="343"/>
      <c r="TFE160" s="343"/>
      <c r="TFF160" s="343"/>
      <c r="TFG160" s="343"/>
      <c r="TFH160" s="343"/>
      <c r="TFI160" s="343"/>
      <c r="TFJ160" s="343"/>
      <c r="TFK160" s="343"/>
      <c r="TFL160" s="343"/>
      <c r="TFM160" s="343"/>
      <c r="TFN160" s="343"/>
      <c r="TFO160" s="343"/>
      <c r="TFP160" s="343"/>
      <c r="TFQ160" s="343"/>
      <c r="TFR160" s="343"/>
      <c r="TFS160" s="343"/>
      <c r="TFT160" s="343"/>
      <c r="TFU160" s="343"/>
      <c r="TFV160" s="343"/>
      <c r="TFW160" s="343"/>
      <c r="TFX160" s="343"/>
      <c r="TFY160" s="343"/>
      <c r="TFZ160" s="343"/>
      <c r="TGA160" s="343"/>
      <c r="TGB160" s="343"/>
      <c r="TGC160" s="343"/>
      <c r="TGD160" s="343"/>
      <c r="TGE160" s="343"/>
      <c r="TGF160" s="343"/>
      <c r="TGG160" s="343"/>
      <c r="TGH160" s="343"/>
      <c r="TGI160" s="343"/>
      <c r="TGJ160" s="343"/>
      <c r="TGK160" s="343"/>
      <c r="TGL160" s="343"/>
      <c r="TGM160" s="343"/>
      <c r="TGN160" s="343"/>
      <c r="TGO160" s="343"/>
      <c r="TGP160" s="343"/>
      <c r="TGQ160" s="343"/>
      <c r="TGR160" s="343"/>
      <c r="TGS160" s="343"/>
      <c r="TGT160" s="343"/>
      <c r="TGU160" s="343"/>
      <c r="TGV160" s="343"/>
      <c r="TGW160" s="343"/>
      <c r="TGX160" s="343"/>
      <c r="TGY160" s="343"/>
      <c r="TGZ160" s="343"/>
      <c r="THA160" s="343"/>
      <c r="THB160" s="343"/>
      <c r="THC160" s="343"/>
      <c r="THD160" s="343"/>
      <c r="THE160" s="343"/>
      <c r="THF160" s="343"/>
      <c r="THG160" s="343"/>
      <c r="THH160" s="343"/>
      <c r="THI160" s="343"/>
      <c r="THJ160" s="343"/>
      <c r="THK160" s="343"/>
      <c r="THL160" s="343"/>
      <c r="THM160" s="343"/>
      <c r="THN160" s="343"/>
      <c r="THO160" s="343"/>
      <c r="THP160" s="343"/>
      <c r="THQ160" s="343"/>
      <c r="THR160" s="343"/>
      <c r="THS160" s="343"/>
      <c r="THT160" s="343"/>
      <c r="THU160" s="343"/>
      <c r="THV160" s="343"/>
      <c r="THW160" s="343"/>
      <c r="THX160" s="343"/>
      <c r="THY160" s="343"/>
      <c r="THZ160" s="343"/>
      <c r="TIA160" s="343"/>
      <c r="TIB160" s="343"/>
      <c r="TIC160" s="343"/>
      <c r="TID160" s="343"/>
      <c r="TIE160" s="343"/>
      <c r="TIF160" s="343"/>
      <c r="TIG160" s="343"/>
      <c r="TIH160" s="343"/>
      <c r="TII160" s="343"/>
      <c r="TIJ160" s="343"/>
      <c r="TIK160" s="343"/>
      <c r="TIL160" s="343"/>
      <c r="TIM160" s="343"/>
      <c r="TIN160" s="343"/>
      <c r="TIO160" s="343"/>
      <c r="TIP160" s="343"/>
      <c r="TIQ160" s="343"/>
      <c r="TIR160" s="343"/>
      <c r="TIS160" s="343"/>
      <c r="TIT160" s="343"/>
      <c r="TIU160" s="343"/>
      <c r="TIV160" s="343"/>
      <c r="TIW160" s="343"/>
      <c r="TIX160" s="343"/>
      <c r="TIY160" s="343"/>
      <c r="TIZ160" s="343"/>
      <c r="TJA160" s="343"/>
      <c r="TJB160" s="343"/>
      <c r="TJC160" s="343"/>
      <c r="TJD160" s="343"/>
      <c r="TJE160" s="343"/>
      <c r="TJF160" s="343"/>
      <c r="TJG160" s="343"/>
      <c r="TJH160" s="343"/>
      <c r="TJI160" s="343"/>
      <c r="TJJ160" s="343"/>
      <c r="TJK160" s="343"/>
      <c r="TJL160" s="343"/>
      <c r="TJM160" s="343"/>
      <c r="TJN160" s="343"/>
      <c r="TJO160" s="343"/>
      <c r="TJP160" s="343"/>
      <c r="TJQ160" s="343"/>
      <c r="TJR160" s="343"/>
      <c r="TJS160" s="343"/>
      <c r="TJT160" s="343"/>
      <c r="TJU160" s="343"/>
      <c r="TJV160" s="343"/>
      <c r="TJW160" s="343"/>
      <c r="TJX160" s="343"/>
      <c r="TJY160" s="343"/>
      <c r="TJZ160" s="343"/>
      <c r="TKA160" s="343"/>
      <c r="TKB160" s="343"/>
      <c r="TKC160" s="343"/>
      <c r="TKD160" s="343"/>
      <c r="TKE160" s="343"/>
      <c r="TKF160" s="343"/>
      <c r="TKG160" s="343"/>
      <c r="TKH160" s="343"/>
      <c r="TKI160" s="343"/>
      <c r="TKJ160" s="343"/>
      <c r="TKK160" s="343"/>
      <c r="TKL160" s="343"/>
      <c r="TKM160" s="343"/>
      <c r="TKN160" s="343"/>
      <c r="TKO160" s="343"/>
      <c r="TKP160" s="343"/>
      <c r="TKR160" s="343"/>
      <c r="TKS160" s="343"/>
      <c r="TKT160" s="343"/>
      <c r="TKU160" s="343"/>
      <c r="TKV160" s="343"/>
      <c r="TKW160" s="343"/>
      <c r="TKX160" s="343"/>
      <c r="TKY160" s="343"/>
      <c r="TKZ160" s="343"/>
      <c r="TLA160" s="343"/>
      <c r="TLB160" s="343"/>
      <c r="TLC160" s="343"/>
      <c r="TLD160" s="343"/>
      <c r="TLE160" s="343"/>
      <c r="TLF160" s="343"/>
      <c r="TLG160" s="343"/>
      <c r="TLH160" s="343"/>
      <c r="TLI160" s="343"/>
      <c r="TLJ160" s="343"/>
      <c r="TLK160" s="343"/>
      <c r="TLL160" s="343"/>
      <c r="TLM160" s="343"/>
      <c r="TLN160" s="343"/>
      <c r="TLO160" s="343"/>
      <c r="TLP160" s="343"/>
      <c r="TLQ160" s="343"/>
      <c r="TLR160" s="343"/>
      <c r="TLS160" s="343"/>
      <c r="TLT160" s="343"/>
      <c r="TLU160" s="343"/>
      <c r="TLV160" s="343"/>
      <c r="TLW160" s="343"/>
      <c r="TLX160" s="343"/>
      <c r="TLY160" s="343"/>
      <c r="TLZ160" s="343"/>
      <c r="TMA160" s="343"/>
      <c r="TMB160" s="343"/>
      <c r="TMC160" s="343"/>
      <c r="TMD160" s="343"/>
      <c r="TME160" s="343"/>
      <c r="TMF160" s="343"/>
      <c r="TMG160" s="343"/>
      <c r="TMH160" s="343"/>
      <c r="TMI160" s="343"/>
      <c r="TMJ160" s="343"/>
      <c r="TMK160" s="343"/>
      <c r="TML160" s="343"/>
      <c r="TMM160" s="343"/>
      <c r="TMN160" s="343"/>
      <c r="TMO160" s="343"/>
      <c r="TMP160" s="343"/>
      <c r="TMQ160" s="343"/>
      <c r="TMR160" s="343"/>
      <c r="TMS160" s="343"/>
      <c r="TMT160" s="343"/>
      <c r="TMU160" s="343"/>
      <c r="TMV160" s="343"/>
      <c r="TMW160" s="343"/>
      <c r="TMX160" s="343"/>
      <c r="TMY160" s="343"/>
      <c r="TMZ160" s="343"/>
      <c r="TNA160" s="343"/>
      <c r="TNB160" s="343"/>
      <c r="TNC160" s="343"/>
      <c r="TND160" s="343"/>
      <c r="TNE160" s="343"/>
      <c r="TNF160" s="343"/>
      <c r="TNG160" s="343"/>
      <c r="TNH160" s="343"/>
      <c r="TNI160" s="343"/>
      <c r="TNJ160" s="343"/>
      <c r="TNK160" s="343"/>
      <c r="TNL160" s="343"/>
      <c r="TNM160" s="343"/>
      <c r="TNN160" s="343"/>
      <c r="TNO160" s="343"/>
      <c r="TNP160" s="343"/>
      <c r="TNQ160" s="343"/>
      <c r="TNR160" s="343"/>
      <c r="TNS160" s="343"/>
      <c r="TNT160" s="343"/>
      <c r="TNU160" s="343"/>
      <c r="TNV160" s="343"/>
      <c r="TNW160" s="343"/>
      <c r="TNX160" s="343"/>
      <c r="TNY160" s="343"/>
      <c r="TNZ160" s="343"/>
      <c r="TOA160" s="343"/>
      <c r="TOB160" s="343"/>
      <c r="TOC160" s="343"/>
      <c r="TOD160" s="343"/>
      <c r="TOE160" s="343"/>
      <c r="TOF160" s="343"/>
      <c r="TOG160" s="343"/>
      <c r="TOH160" s="343"/>
      <c r="TOI160" s="343"/>
      <c r="TOJ160" s="343"/>
      <c r="TOK160" s="343"/>
      <c r="TOL160" s="343"/>
      <c r="TOM160" s="343"/>
      <c r="TON160" s="343"/>
      <c r="TOO160" s="343"/>
      <c r="TOP160" s="343"/>
      <c r="TOQ160" s="343"/>
      <c r="TOR160" s="343"/>
      <c r="TOS160" s="343"/>
      <c r="TOT160" s="343"/>
      <c r="TOU160" s="343"/>
      <c r="TOV160" s="343"/>
      <c r="TOW160" s="343"/>
      <c r="TOX160" s="343"/>
      <c r="TOY160" s="343"/>
      <c r="TOZ160" s="343"/>
      <c r="TPA160" s="343"/>
      <c r="TPB160" s="343"/>
      <c r="TPC160" s="343"/>
      <c r="TPD160" s="343"/>
      <c r="TPE160" s="343"/>
      <c r="TPF160" s="343"/>
      <c r="TPG160" s="343"/>
      <c r="TPH160" s="343"/>
      <c r="TPI160" s="343"/>
      <c r="TPJ160" s="343"/>
      <c r="TPK160" s="343"/>
      <c r="TPL160" s="343"/>
      <c r="TPM160" s="343"/>
      <c r="TPN160" s="343"/>
      <c r="TPO160" s="343"/>
      <c r="TPP160" s="343"/>
      <c r="TPQ160" s="343"/>
      <c r="TPR160" s="343"/>
      <c r="TPS160" s="343"/>
      <c r="TPT160" s="343"/>
      <c r="TPU160" s="343"/>
      <c r="TPV160" s="343"/>
      <c r="TPW160" s="343"/>
      <c r="TPX160" s="343"/>
      <c r="TPY160" s="343"/>
      <c r="TPZ160" s="343"/>
      <c r="TQA160" s="343"/>
      <c r="TQB160" s="343"/>
      <c r="TQC160" s="343"/>
      <c r="TQD160" s="343"/>
      <c r="TQE160" s="343"/>
      <c r="TQF160" s="343"/>
      <c r="TQG160" s="343"/>
      <c r="TQH160" s="343"/>
      <c r="TQI160" s="343"/>
      <c r="TQJ160" s="343"/>
      <c r="TQK160" s="343"/>
      <c r="TQL160" s="343"/>
      <c r="TQM160" s="343"/>
      <c r="TQN160" s="343"/>
      <c r="TQO160" s="343"/>
      <c r="TQP160" s="343"/>
      <c r="TQQ160" s="343"/>
      <c r="TQR160" s="343"/>
      <c r="TQS160" s="343"/>
      <c r="TQT160" s="343"/>
      <c r="TQU160" s="343"/>
      <c r="TQV160" s="343"/>
      <c r="TQW160" s="343"/>
      <c r="TQX160" s="343"/>
      <c r="TQY160" s="343"/>
      <c r="TQZ160" s="343"/>
      <c r="TRA160" s="343"/>
      <c r="TRB160" s="343"/>
      <c r="TRC160" s="343"/>
      <c r="TRD160" s="343"/>
      <c r="TRE160" s="343"/>
      <c r="TRF160" s="343"/>
      <c r="TRG160" s="343"/>
      <c r="TRH160" s="343"/>
      <c r="TRI160" s="343"/>
      <c r="TRJ160" s="343"/>
      <c r="TRK160" s="343"/>
      <c r="TRL160" s="343"/>
      <c r="TRM160" s="343"/>
      <c r="TRN160" s="343"/>
      <c r="TRO160" s="343"/>
      <c r="TRP160" s="343"/>
      <c r="TRQ160" s="343"/>
      <c r="TRR160" s="343"/>
      <c r="TRS160" s="343"/>
      <c r="TRT160" s="343"/>
      <c r="TRU160" s="343"/>
      <c r="TRV160" s="343"/>
      <c r="TRW160" s="343"/>
      <c r="TRX160" s="343"/>
      <c r="TRY160" s="343"/>
      <c r="TRZ160" s="343"/>
      <c r="TSA160" s="343"/>
      <c r="TSB160" s="343"/>
      <c r="TSC160" s="343"/>
      <c r="TSD160" s="343"/>
      <c r="TSE160" s="343"/>
      <c r="TSF160" s="343"/>
      <c r="TSG160" s="343"/>
      <c r="TSH160" s="343"/>
      <c r="TSI160" s="343"/>
      <c r="TSJ160" s="343"/>
      <c r="TSK160" s="343"/>
      <c r="TSL160" s="343"/>
      <c r="TSM160" s="343"/>
      <c r="TSN160" s="343"/>
      <c r="TSO160" s="343"/>
      <c r="TSP160" s="343"/>
      <c r="TSQ160" s="343"/>
      <c r="TSR160" s="343"/>
      <c r="TSS160" s="343"/>
      <c r="TST160" s="343"/>
      <c r="TSU160" s="343"/>
      <c r="TSV160" s="343"/>
      <c r="TSW160" s="343"/>
      <c r="TSX160" s="343"/>
      <c r="TSY160" s="343"/>
      <c r="TSZ160" s="343"/>
      <c r="TTA160" s="343"/>
      <c r="TTB160" s="343"/>
      <c r="TTC160" s="343"/>
      <c r="TTD160" s="343"/>
      <c r="TTE160" s="343"/>
      <c r="TTF160" s="343"/>
      <c r="TTG160" s="343"/>
      <c r="TTH160" s="343"/>
      <c r="TTI160" s="343"/>
      <c r="TTJ160" s="343"/>
      <c r="TTK160" s="343"/>
      <c r="TTL160" s="343"/>
      <c r="TTM160" s="343"/>
      <c r="TTN160" s="343"/>
      <c r="TTO160" s="343"/>
      <c r="TTP160" s="343"/>
      <c r="TTQ160" s="343"/>
      <c r="TTR160" s="343"/>
      <c r="TTS160" s="343"/>
      <c r="TTT160" s="343"/>
      <c r="TTU160" s="343"/>
      <c r="TTV160" s="343"/>
      <c r="TTW160" s="343"/>
      <c r="TTX160" s="343"/>
      <c r="TTY160" s="343"/>
      <c r="TTZ160" s="343"/>
      <c r="TUA160" s="343"/>
      <c r="TUB160" s="343"/>
      <c r="TUC160" s="343"/>
      <c r="TUD160" s="343"/>
      <c r="TUE160" s="343"/>
      <c r="TUF160" s="343"/>
      <c r="TUG160" s="343"/>
      <c r="TUH160" s="343"/>
      <c r="TUI160" s="343"/>
      <c r="TUJ160" s="343"/>
      <c r="TUK160" s="343"/>
      <c r="TUL160" s="343"/>
      <c r="TUN160" s="343"/>
      <c r="TUO160" s="343"/>
      <c r="TUP160" s="343"/>
      <c r="TUQ160" s="343"/>
      <c r="TUR160" s="343"/>
      <c r="TUS160" s="343"/>
      <c r="TUT160" s="343"/>
      <c r="TUU160" s="343"/>
      <c r="TUV160" s="343"/>
      <c r="TUW160" s="343"/>
      <c r="TUX160" s="343"/>
      <c r="TUY160" s="343"/>
      <c r="TUZ160" s="343"/>
      <c r="TVA160" s="343"/>
      <c r="TVB160" s="343"/>
      <c r="TVC160" s="343"/>
      <c r="TVD160" s="343"/>
      <c r="TVE160" s="343"/>
      <c r="TVF160" s="343"/>
      <c r="TVG160" s="343"/>
      <c r="TVH160" s="343"/>
      <c r="TVI160" s="343"/>
      <c r="TVJ160" s="343"/>
      <c r="TVK160" s="343"/>
      <c r="TVL160" s="343"/>
      <c r="TVM160" s="343"/>
      <c r="TVN160" s="343"/>
      <c r="TVO160" s="343"/>
      <c r="TVP160" s="343"/>
      <c r="TVQ160" s="343"/>
      <c r="TVR160" s="343"/>
      <c r="TVS160" s="343"/>
      <c r="TVT160" s="343"/>
      <c r="TVU160" s="343"/>
      <c r="TVV160" s="343"/>
      <c r="TVW160" s="343"/>
      <c r="TVX160" s="343"/>
      <c r="TVY160" s="343"/>
      <c r="TVZ160" s="343"/>
      <c r="TWA160" s="343"/>
      <c r="TWB160" s="343"/>
      <c r="TWC160" s="343"/>
      <c r="TWD160" s="343"/>
      <c r="TWE160" s="343"/>
      <c r="TWF160" s="343"/>
      <c r="TWG160" s="343"/>
      <c r="TWH160" s="343"/>
      <c r="TWI160" s="343"/>
      <c r="TWJ160" s="343"/>
      <c r="TWK160" s="343"/>
      <c r="TWL160" s="343"/>
      <c r="TWM160" s="343"/>
      <c r="TWN160" s="343"/>
      <c r="TWO160" s="343"/>
      <c r="TWP160" s="343"/>
      <c r="TWQ160" s="343"/>
      <c r="TWR160" s="343"/>
      <c r="TWS160" s="343"/>
      <c r="TWT160" s="343"/>
      <c r="TWU160" s="343"/>
      <c r="TWV160" s="343"/>
      <c r="TWW160" s="343"/>
      <c r="TWX160" s="343"/>
      <c r="TWY160" s="343"/>
      <c r="TWZ160" s="343"/>
      <c r="TXA160" s="343"/>
      <c r="TXB160" s="343"/>
      <c r="TXC160" s="343"/>
      <c r="TXD160" s="343"/>
      <c r="TXE160" s="343"/>
      <c r="TXF160" s="343"/>
      <c r="TXG160" s="343"/>
      <c r="TXH160" s="343"/>
      <c r="TXI160" s="343"/>
      <c r="TXJ160" s="343"/>
      <c r="TXK160" s="343"/>
      <c r="TXL160" s="343"/>
      <c r="TXM160" s="343"/>
      <c r="TXN160" s="343"/>
      <c r="TXO160" s="343"/>
      <c r="TXP160" s="343"/>
      <c r="TXQ160" s="343"/>
      <c r="TXR160" s="343"/>
      <c r="TXS160" s="343"/>
      <c r="TXT160" s="343"/>
      <c r="TXU160" s="343"/>
      <c r="TXV160" s="343"/>
      <c r="TXW160" s="343"/>
      <c r="TXX160" s="343"/>
      <c r="TXY160" s="343"/>
      <c r="TXZ160" s="343"/>
      <c r="TYA160" s="343"/>
      <c r="TYB160" s="343"/>
      <c r="TYC160" s="343"/>
      <c r="TYD160" s="343"/>
      <c r="TYE160" s="343"/>
      <c r="TYF160" s="343"/>
      <c r="TYG160" s="343"/>
      <c r="TYH160" s="343"/>
      <c r="TYI160" s="343"/>
      <c r="TYJ160" s="343"/>
      <c r="TYK160" s="343"/>
      <c r="TYL160" s="343"/>
      <c r="TYM160" s="343"/>
      <c r="TYN160" s="343"/>
      <c r="TYO160" s="343"/>
      <c r="TYP160" s="343"/>
      <c r="TYQ160" s="343"/>
      <c r="TYR160" s="343"/>
      <c r="TYS160" s="343"/>
      <c r="TYT160" s="343"/>
      <c r="TYU160" s="343"/>
      <c r="TYV160" s="343"/>
      <c r="TYW160" s="343"/>
      <c r="TYX160" s="343"/>
      <c r="TYY160" s="343"/>
      <c r="TYZ160" s="343"/>
      <c r="TZA160" s="343"/>
      <c r="TZB160" s="343"/>
      <c r="TZC160" s="343"/>
      <c r="TZD160" s="343"/>
      <c r="TZE160" s="343"/>
      <c r="TZF160" s="343"/>
      <c r="TZG160" s="343"/>
      <c r="TZH160" s="343"/>
      <c r="TZI160" s="343"/>
      <c r="TZJ160" s="343"/>
      <c r="TZK160" s="343"/>
      <c r="TZL160" s="343"/>
      <c r="TZM160" s="343"/>
      <c r="TZN160" s="343"/>
      <c r="TZO160" s="343"/>
      <c r="TZP160" s="343"/>
      <c r="TZQ160" s="343"/>
      <c r="TZR160" s="343"/>
      <c r="TZS160" s="343"/>
      <c r="TZT160" s="343"/>
      <c r="TZU160" s="343"/>
      <c r="TZV160" s="343"/>
      <c r="TZW160" s="343"/>
      <c r="TZX160" s="343"/>
      <c r="TZY160" s="343"/>
      <c r="TZZ160" s="343"/>
      <c r="UAA160" s="343"/>
      <c r="UAB160" s="343"/>
      <c r="UAC160" s="343"/>
      <c r="UAD160" s="343"/>
      <c r="UAE160" s="343"/>
      <c r="UAF160" s="343"/>
      <c r="UAG160" s="343"/>
      <c r="UAH160" s="343"/>
      <c r="UAI160" s="343"/>
      <c r="UAJ160" s="343"/>
      <c r="UAK160" s="343"/>
      <c r="UAL160" s="343"/>
      <c r="UAM160" s="343"/>
      <c r="UAN160" s="343"/>
      <c r="UAO160" s="343"/>
      <c r="UAP160" s="343"/>
      <c r="UAQ160" s="343"/>
      <c r="UAR160" s="343"/>
      <c r="UAS160" s="343"/>
      <c r="UAT160" s="343"/>
      <c r="UAU160" s="343"/>
      <c r="UAV160" s="343"/>
      <c r="UAW160" s="343"/>
      <c r="UAX160" s="343"/>
      <c r="UAY160" s="343"/>
      <c r="UAZ160" s="343"/>
      <c r="UBA160" s="343"/>
      <c r="UBB160" s="343"/>
      <c r="UBC160" s="343"/>
      <c r="UBD160" s="343"/>
      <c r="UBE160" s="343"/>
      <c r="UBF160" s="343"/>
      <c r="UBG160" s="343"/>
      <c r="UBH160" s="343"/>
      <c r="UBI160" s="343"/>
      <c r="UBJ160" s="343"/>
      <c r="UBK160" s="343"/>
      <c r="UBL160" s="343"/>
      <c r="UBM160" s="343"/>
      <c r="UBN160" s="343"/>
      <c r="UBO160" s="343"/>
      <c r="UBP160" s="343"/>
      <c r="UBQ160" s="343"/>
      <c r="UBR160" s="343"/>
      <c r="UBS160" s="343"/>
      <c r="UBT160" s="343"/>
      <c r="UBU160" s="343"/>
      <c r="UBV160" s="343"/>
      <c r="UBW160" s="343"/>
      <c r="UBX160" s="343"/>
      <c r="UBY160" s="343"/>
      <c r="UBZ160" s="343"/>
      <c r="UCA160" s="343"/>
      <c r="UCB160" s="343"/>
      <c r="UCC160" s="343"/>
      <c r="UCD160" s="343"/>
      <c r="UCE160" s="343"/>
      <c r="UCF160" s="343"/>
      <c r="UCG160" s="343"/>
      <c r="UCH160" s="343"/>
      <c r="UCI160" s="343"/>
      <c r="UCJ160" s="343"/>
      <c r="UCK160" s="343"/>
      <c r="UCL160" s="343"/>
      <c r="UCM160" s="343"/>
      <c r="UCN160" s="343"/>
      <c r="UCO160" s="343"/>
      <c r="UCP160" s="343"/>
      <c r="UCQ160" s="343"/>
      <c r="UCR160" s="343"/>
      <c r="UCS160" s="343"/>
      <c r="UCT160" s="343"/>
      <c r="UCU160" s="343"/>
      <c r="UCV160" s="343"/>
      <c r="UCW160" s="343"/>
      <c r="UCX160" s="343"/>
      <c r="UCY160" s="343"/>
      <c r="UCZ160" s="343"/>
      <c r="UDA160" s="343"/>
      <c r="UDB160" s="343"/>
      <c r="UDC160" s="343"/>
      <c r="UDD160" s="343"/>
      <c r="UDE160" s="343"/>
      <c r="UDF160" s="343"/>
      <c r="UDG160" s="343"/>
      <c r="UDH160" s="343"/>
      <c r="UDI160" s="343"/>
      <c r="UDJ160" s="343"/>
      <c r="UDK160" s="343"/>
      <c r="UDL160" s="343"/>
      <c r="UDM160" s="343"/>
      <c r="UDN160" s="343"/>
      <c r="UDO160" s="343"/>
      <c r="UDP160" s="343"/>
      <c r="UDQ160" s="343"/>
      <c r="UDR160" s="343"/>
      <c r="UDS160" s="343"/>
      <c r="UDT160" s="343"/>
      <c r="UDU160" s="343"/>
      <c r="UDV160" s="343"/>
      <c r="UDW160" s="343"/>
      <c r="UDX160" s="343"/>
      <c r="UDY160" s="343"/>
      <c r="UDZ160" s="343"/>
      <c r="UEA160" s="343"/>
      <c r="UEB160" s="343"/>
      <c r="UEC160" s="343"/>
      <c r="UED160" s="343"/>
      <c r="UEE160" s="343"/>
      <c r="UEF160" s="343"/>
      <c r="UEG160" s="343"/>
      <c r="UEH160" s="343"/>
      <c r="UEJ160" s="343"/>
      <c r="UEK160" s="343"/>
      <c r="UEL160" s="343"/>
      <c r="UEM160" s="343"/>
      <c r="UEN160" s="343"/>
      <c r="UEO160" s="343"/>
      <c r="UEP160" s="343"/>
      <c r="UEQ160" s="343"/>
      <c r="UER160" s="343"/>
      <c r="UES160" s="343"/>
      <c r="UET160" s="343"/>
      <c r="UEU160" s="343"/>
      <c r="UEV160" s="343"/>
      <c r="UEW160" s="343"/>
      <c r="UEX160" s="343"/>
      <c r="UEY160" s="343"/>
      <c r="UEZ160" s="343"/>
      <c r="UFA160" s="343"/>
      <c r="UFB160" s="343"/>
      <c r="UFC160" s="343"/>
      <c r="UFD160" s="343"/>
      <c r="UFE160" s="343"/>
      <c r="UFF160" s="343"/>
      <c r="UFG160" s="343"/>
      <c r="UFH160" s="343"/>
      <c r="UFI160" s="343"/>
      <c r="UFJ160" s="343"/>
      <c r="UFK160" s="343"/>
      <c r="UFL160" s="343"/>
      <c r="UFM160" s="343"/>
      <c r="UFN160" s="343"/>
      <c r="UFO160" s="343"/>
      <c r="UFP160" s="343"/>
      <c r="UFQ160" s="343"/>
      <c r="UFR160" s="343"/>
      <c r="UFS160" s="343"/>
      <c r="UFT160" s="343"/>
      <c r="UFU160" s="343"/>
      <c r="UFV160" s="343"/>
      <c r="UFW160" s="343"/>
      <c r="UFX160" s="343"/>
      <c r="UFY160" s="343"/>
      <c r="UFZ160" s="343"/>
      <c r="UGA160" s="343"/>
      <c r="UGB160" s="343"/>
      <c r="UGC160" s="343"/>
      <c r="UGD160" s="343"/>
      <c r="UGE160" s="343"/>
      <c r="UGF160" s="343"/>
      <c r="UGG160" s="343"/>
      <c r="UGH160" s="343"/>
      <c r="UGI160" s="343"/>
      <c r="UGJ160" s="343"/>
      <c r="UGK160" s="343"/>
      <c r="UGL160" s="343"/>
      <c r="UGM160" s="343"/>
      <c r="UGN160" s="343"/>
      <c r="UGO160" s="343"/>
      <c r="UGP160" s="343"/>
      <c r="UGQ160" s="343"/>
      <c r="UGR160" s="343"/>
      <c r="UGS160" s="343"/>
      <c r="UGT160" s="343"/>
      <c r="UGU160" s="343"/>
      <c r="UGV160" s="343"/>
      <c r="UGW160" s="343"/>
      <c r="UGX160" s="343"/>
      <c r="UGY160" s="343"/>
      <c r="UGZ160" s="343"/>
      <c r="UHA160" s="343"/>
      <c r="UHB160" s="343"/>
      <c r="UHC160" s="343"/>
      <c r="UHD160" s="343"/>
      <c r="UHE160" s="343"/>
      <c r="UHF160" s="343"/>
      <c r="UHG160" s="343"/>
      <c r="UHH160" s="343"/>
      <c r="UHI160" s="343"/>
      <c r="UHJ160" s="343"/>
      <c r="UHK160" s="343"/>
      <c r="UHL160" s="343"/>
      <c r="UHM160" s="343"/>
      <c r="UHN160" s="343"/>
      <c r="UHO160" s="343"/>
      <c r="UHP160" s="343"/>
      <c r="UHQ160" s="343"/>
      <c r="UHR160" s="343"/>
      <c r="UHS160" s="343"/>
      <c r="UHT160" s="343"/>
      <c r="UHU160" s="343"/>
      <c r="UHV160" s="343"/>
      <c r="UHW160" s="343"/>
      <c r="UHX160" s="343"/>
      <c r="UHY160" s="343"/>
      <c r="UHZ160" s="343"/>
      <c r="UIA160" s="343"/>
      <c r="UIB160" s="343"/>
      <c r="UIC160" s="343"/>
      <c r="UID160" s="343"/>
      <c r="UIE160" s="343"/>
      <c r="UIF160" s="343"/>
      <c r="UIG160" s="343"/>
      <c r="UIH160" s="343"/>
      <c r="UII160" s="343"/>
      <c r="UIJ160" s="343"/>
      <c r="UIK160" s="343"/>
      <c r="UIL160" s="343"/>
      <c r="UIM160" s="343"/>
      <c r="UIN160" s="343"/>
      <c r="UIO160" s="343"/>
      <c r="UIP160" s="343"/>
      <c r="UIQ160" s="343"/>
      <c r="UIR160" s="343"/>
      <c r="UIS160" s="343"/>
      <c r="UIT160" s="343"/>
      <c r="UIU160" s="343"/>
      <c r="UIV160" s="343"/>
      <c r="UIW160" s="343"/>
      <c r="UIX160" s="343"/>
      <c r="UIY160" s="343"/>
      <c r="UIZ160" s="343"/>
      <c r="UJA160" s="343"/>
      <c r="UJB160" s="343"/>
      <c r="UJC160" s="343"/>
      <c r="UJD160" s="343"/>
      <c r="UJE160" s="343"/>
      <c r="UJF160" s="343"/>
      <c r="UJG160" s="343"/>
      <c r="UJH160" s="343"/>
      <c r="UJI160" s="343"/>
      <c r="UJJ160" s="343"/>
      <c r="UJK160" s="343"/>
      <c r="UJL160" s="343"/>
      <c r="UJM160" s="343"/>
      <c r="UJN160" s="343"/>
      <c r="UJO160" s="343"/>
      <c r="UJP160" s="343"/>
      <c r="UJQ160" s="343"/>
      <c r="UJR160" s="343"/>
      <c r="UJS160" s="343"/>
      <c r="UJT160" s="343"/>
      <c r="UJU160" s="343"/>
      <c r="UJV160" s="343"/>
      <c r="UJW160" s="343"/>
      <c r="UJX160" s="343"/>
      <c r="UJY160" s="343"/>
      <c r="UJZ160" s="343"/>
      <c r="UKA160" s="343"/>
      <c r="UKB160" s="343"/>
      <c r="UKC160" s="343"/>
      <c r="UKD160" s="343"/>
      <c r="UKE160" s="343"/>
      <c r="UKF160" s="343"/>
      <c r="UKG160" s="343"/>
      <c r="UKH160" s="343"/>
      <c r="UKI160" s="343"/>
      <c r="UKJ160" s="343"/>
      <c r="UKK160" s="343"/>
      <c r="UKL160" s="343"/>
      <c r="UKM160" s="343"/>
      <c r="UKN160" s="343"/>
      <c r="UKO160" s="343"/>
      <c r="UKP160" s="343"/>
      <c r="UKQ160" s="343"/>
      <c r="UKR160" s="343"/>
      <c r="UKS160" s="343"/>
      <c r="UKT160" s="343"/>
      <c r="UKU160" s="343"/>
      <c r="UKV160" s="343"/>
      <c r="UKW160" s="343"/>
      <c r="UKX160" s="343"/>
      <c r="UKY160" s="343"/>
      <c r="UKZ160" s="343"/>
      <c r="ULA160" s="343"/>
      <c r="ULB160" s="343"/>
      <c r="ULC160" s="343"/>
      <c r="ULD160" s="343"/>
      <c r="ULE160" s="343"/>
      <c r="ULF160" s="343"/>
      <c r="ULG160" s="343"/>
      <c r="ULH160" s="343"/>
      <c r="ULI160" s="343"/>
      <c r="ULJ160" s="343"/>
      <c r="ULK160" s="343"/>
      <c r="ULL160" s="343"/>
      <c r="ULM160" s="343"/>
      <c r="ULN160" s="343"/>
      <c r="ULO160" s="343"/>
      <c r="ULP160" s="343"/>
      <c r="ULQ160" s="343"/>
      <c r="ULR160" s="343"/>
      <c r="ULS160" s="343"/>
      <c r="ULT160" s="343"/>
      <c r="ULU160" s="343"/>
      <c r="ULV160" s="343"/>
      <c r="ULW160" s="343"/>
      <c r="ULX160" s="343"/>
      <c r="ULY160" s="343"/>
      <c r="ULZ160" s="343"/>
      <c r="UMA160" s="343"/>
      <c r="UMB160" s="343"/>
      <c r="UMC160" s="343"/>
      <c r="UMD160" s="343"/>
      <c r="UME160" s="343"/>
      <c r="UMF160" s="343"/>
      <c r="UMG160" s="343"/>
      <c r="UMH160" s="343"/>
      <c r="UMI160" s="343"/>
      <c r="UMJ160" s="343"/>
      <c r="UMK160" s="343"/>
      <c r="UML160" s="343"/>
      <c r="UMM160" s="343"/>
      <c r="UMN160" s="343"/>
      <c r="UMO160" s="343"/>
      <c r="UMP160" s="343"/>
      <c r="UMQ160" s="343"/>
      <c r="UMR160" s="343"/>
      <c r="UMS160" s="343"/>
      <c r="UMT160" s="343"/>
      <c r="UMU160" s="343"/>
      <c r="UMV160" s="343"/>
      <c r="UMW160" s="343"/>
      <c r="UMX160" s="343"/>
      <c r="UMY160" s="343"/>
      <c r="UMZ160" s="343"/>
      <c r="UNA160" s="343"/>
      <c r="UNB160" s="343"/>
      <c r="UNC160" s="343"/>
      <c r="UND160" s="343"/>
      <c r="UNE160" s="343"/>
      <c r="UNF160" s="343"/>
      <c r="UNG160" s="343"/>
      <c r="UNH160" s="343"/>
      <c r="UNI160" s="343"/>
      <c r="UNJ160" s="343"/>
      <c r="UNK160" s="343"/>
      <c r="UNL160" s="343"/>
      <c r="UNM160" s="343"/>
      <c r="UNN160" s="343"/>
      <c r="UNO160" s="343"/>
      <c r="UNP160" s="343"/>
      <c r="UNQ160" s="343"/>
      <c r="UNR160" s="343"/>
      <c r="UNS160" s="343"/>
      <c r="UNT160" s="343"/>
      <c r="UNU160" s="343"/>
      <c r="UNV160" s="343"/>
      <c r="UNW160" s="343"/>
      <c r="UNX160" s="343"/>
      <c r="UNY160" s="343"/>
      <c r="UNZ160" s="343"/>
      <c r="UOA160" s="343"/>
      <c r="UOB160" s="343"/>
      <c r="UOC160" s="343"/>
      <c r="UOD160" s="343"/>
      <c r="UOF160" s="343"/>
      <c r="UOG160" s="343"/>
      <c r="UOH160" s="343"/>
      <c r="UOI160" s="343"/>
      <c r="UOJ160" s="343"/>
      <c r="UOK160" s="343"/>
      <c r="UOL160" s="343"/>
      <c r="UOM160" s="343"/>
      <c r="UON160" s="343"/>
      <c r="UOO160" s="343"/>
      <c r="UOP160" s="343"/>
      <c r="UOQ160" s="343"/>
      <c r="UOR160" s="343"/>
      <c r="UOS160" s="343"/>
      <c r="UOT160" s="343"/>
      <c r="UOU160" s="343"/>
      <c r="UOV160" s="343"/>
      <c r="UOW160" s="343"/>
      <c r="UOX160" s="343"/>
      <c r="UOY160" s="343"/>
      <c r="UOZ160" s="343"/>
      <c r="UPA160" s="343"/>
      <c r="UPB160" s="343"/>
      <c r="UPC160" s="343"/>
      <c r="UPD160" s="343"/>
      <c r="UPE160" s="343"/>
      <c r="UPF160" s="343"/>
      <c r="UPG160" s="343"/>
      <c r="UPH160" s="343"/>
      <c r="UPI160" s="343"/>
      <c r="UPJ160" s="343"/>
      <c r="UPK160" s="343"/>
      <c r="UPL160" s="343"/>
      <c r="UPM160" s="343"/>
      <c r="UPN160" s="343"/>
      <c r="UPO160" s="343"/>
      <c r="UPP160" s="343"/>
      <c r="UPQ160" s="343"/>
      <c r="UPR160" s="343"/>
      <c r="UPS160" s="343"/>
      <c r="UPT160" s="343"/>
      <c r="UPU160" s="343"/>
      <c r="UPV160" s="343"/>
      <c r="UPW160" s="343"/>
      <c r="UPX160" s="343"/>
      <c r="UPY160" s="343"/>
      <c r="UPZ160" s="343"/>
      <c r="UQA160" s="343"/>
      <c r="UQB160" s="343"/>
      <c r="UQC160" s="343"/>
      <c r="UQD160" s="343"/>
      <c r="UQE160" s="343"/>
      <c r="UQF160" s="343"/>
      <c r="UQG160" s="343"/>
      <c r="UQH160" s="343"/>
      <c r="UQI160" s="343"/>
      <c r="UQJ160" s="343"/>
      <c r="UQK160" s="343"/>
      <c r="UQL160" s="343"/>
      <c r="UQM160" s="343"/>
      <c r="UQN160" s="343"/>
      <c r="UQO160" s="343"/>
      <c r="UQP160" s="343"/>
      <c r="UQQ160" s="343"/>
      <c r="UQR160" s="343"/>
      <c r="UQS160" s="343"/>
      <c r="UQT160" s="343"/>
      <c r="UQU160" s="343"/>
      <c r="UQV160" s="343"/>
      <c r="UQW160" s="343"/>
      <c r="UQX160" s="343"/>
      <c r="UQY160" s="343"/>
      <c r="UQZ160" s="343"/>
      <c r="URA160" s="343"/>
      <c r="URB160" s="343"/>
      <c r="URC160" s="343"/>
      <c r="URD160" s="343"/>
      <c r="URE160" s="343"/>
      <c r="URF160" s="343"/>
      <c r="URG160" s="343"/>
      <c r="URH160" s="343"/>
      <c r="URI160" s="343"/>
      <c r="URJ160" s="343"/>
      <c r="URK160" s="343"/>
      <c r="URL160" s="343"/>
      <c r="URM160" s="343"/>
      <c r="URN160" s="343"/>
      <c r="URO160" s="343"/>
      <c r="URP160" s="343"/>
      <c r="URQ160" s="343"/>
      <c r="URR160" s="343"/>
      <c r="URS160" s="343"/>
      <c r="URT160" s="343"/>
      <c r="URU160" s="343"/>
      <c r="URV160" s="343"/>
      <c r="URW160" s="343"/>
      <c r="URX160" s="343"/>
      <c r="URY160" s="343"/>
      <c r="URZ160" s="343"/>
      <c r="USA160" s="343"/>
      <c r="USB160" s="343"/>
      <c r="USC160" s="343"/>
      <c r="USD160" s="343"/>
      <c r="USE160" s="343"/>
      <c r="USF160" s="343"/>
      <c r="USG160" s="343"/>
      <c r="USH160" s="343"/>
      <c r="USI160" s="343"/>
      <c r="USJ160" s="343"/>
      <c r="USK160" s="343"/>
      <c r="USL160" s="343"/>
      <c r="USM160" s="343"/>
      <c r="USN160" s="343"/>
      <c r="USO160" s="343"/>
      <c r="USP160" s="343"/>
      <c r="USQ160" s="343"/>
      <c r="USR160" s="343"/>
      <c r="USS160" s="343"/>
      <c r="UST160" s="343"/>
      <c r="USU160" s="343"/>
      <c r="USV160" s="343"/>
      <c r="USW160" s="343"/>
      <c r="USX160" s="343"/>
      <c r="USY160" s="343"/>
      <c r="USZ160" s="343"/>
      <c r="UTA160" s="343"/>
      <c r="UTB160" s="343"/>
      <c r="UTC160" s="343"/>
      <c r="UTD160" s="343"/>
      <c r="UTE160" s="343"/>
      <c r="UTF160" s="343"/>
      <c r="UTG160" s="343"/>
      <c r="UTH160" s="343"/>
      <c r="UTI160" s="343"/>
      <c r="UTJ160" s="343"/>
      <c r="UTK160" s="343"/>
      <c r="UTL160" s="343"/>
      <c r="UTM160" s="343"/>
      <c r="UTN160" s="343"/>
      <c r="UTO160" s="343"/>
      <c r="UTP160" s="343"/>
      <c r="UTQ160" s="343"/>
      <c r="UTR160" s="343"/>
      <c r="UTS160" s="343"/>
      <c r="UTT160" s="343"/>
      <c r="UTU160" s="343"/>
      <c r="UTV160" s="343"/>
      <c r="UTW160" s="343"/>
      <c r="UTX160" s="343"/>
      <c r="UTY160" s="343"/>
      <c r="UTZ160" s="343"/>
      <c r="UUA160" s="343"/>
      <c r="UUB160" s="343"/>
      <c r="UUC160" s="343"/>
      <c r="UUD160" s="343"/>
      <c r="UUE160" s="343"/>
      <c r="UUF160" s="343"/>
      <c r="UUG160" s="343"/>
      <c r="UUH160" s="343"/>
      <c r="UUI160" s="343"/>
      <c r="UUJ160" s="343"/>
      <c r="UUK160" s="343"/>
      <c r="UUL160" s="343"/>
      <c r="UUM160" s="343"/>
      <c r="UUN160" s="343"/>
      <c r="UUO160" s="343"/>
      <c r="UUP160" s="343"/>
      <c r="UUQ160" s="343"/>
      <c r="UUR160" s="343"/>
      <c r="UUS160" s="343"/>
      <c r="UUT160" s="343"/>
      <c r="UUU160" s="343"/>
      <c r="UUV160" s="343"/>
      <c r="UUW160" s="343"/>
      <c r="UUX160" s="343"/>
      <c r="UUY160" s="343"/>
      <c r="UUZ160" s="343"/>
      <c r="UVA160" s="343"/>
      <c r="UVB160" s="343"/>
      <c r="UVC160" s="343"/>
      <c r="UVD160" s="343"/>
      <c r="UVE160" s="343"/>
      <c r="UVF160" s="343"/>
      <c r="UVG160" s="343"/>
      <c r="UVH160" s="343"/>
      <c r="UVI160" s="343"/>
      <c r="UVJ160" s="343"/>
      <c r="UVK160" s="343"/>
      <c r="UVL160" s="343"/>
      <c r="UVM160" s="343"/>
      <c r="UVN160" s="343"/>
      <c r="UVO160" s="343"/>
      <c r="UVP160" s="343"/>
      <c r="UVQ160" s="343"/>
      <c r="UVR160" s="343"/>
      <c r="UVS160" s="343"/>
      <c r="UVT160" s="343"/>
      <c r="UVU160" s="343"/>
      <c r="UVV160" s="343"/>
      <c r="UVW160" s="343"/>
      <c r="UVX160" s="343"/>
      <c r="UVY160" s="343"/>
      <c r="UVZ160" s="343"/>
      <c r="UWA160" s="343"/>
      <c r="UWB160" s="343"/>
      <c r="UWC160" s="343"/>
      <c r="UWD160" s="343"/>
      <c r="UWE160" s="343"/>
      <c r="UWF160" s="343"/>
      <c r="UWG160" s="343"/>
      <c r="UWH160" s="343"/>
      <c r="UWI160" s="343"/>
      <c r="UWJ160" s="343"/>
      <c r="UWK160" s="343"/>
      <c r="UWL160" s="343"/>
      <c r="UWM160" s="343"/>
      <c r="UWN160" s="343"/>
      <c r="UWO160" s="343"/>
      <c r="UWP160" s="343"/>
      <c r="UWQ160" s="343"/>
      <c r="UWR160" s="343"/>
      <c r="UWS160" s="343"/>
      <c r="UWT160" s="343"/>
      <c r="UWU160" s="343"/>
      <c r="UWV160" s="343"/>
      <c r="UWW160" s="343"/>
      <c r="UWX160" s="343"/>
      <c r="UWY160" s="343"/>
      <c r="UWZ160" s="343"/>
      <c r="UXA160" s="343"/>
      <c r="UXB160" s="343"/>
      <c r="UXC160" s="343"/>
      <c r="UXD160" s="343"/>
      <c r="UXE160" s="343"/>
      <c r="UXF160" s="343"/>
      <c r="UXG160" s="343"/>
      <c r="UXH160" s="343"/>
      <c r="UXI160" s="343"/>
      <c r="UXJ160" s="343"/>
      <c r="UXK160" s="343"/>
      <c r="UXL160" s="343"/>
      <c r="UXM160" s="343"/>
      <c r="UXN160" s="343"/>
      <c r="UXO160" s="343"/>
      <c r="UXP160" s="343"/>
      <c r="UXQ160" s="343"/>
      <c r="UXR160" s="343"/>
      <c r="UXS160" s="343"/>
      <c r="UXT160" s="343"/>
      <c r="UXU160" s="343"/>
      <c r="UXV160" s="343"/>
      <c r="UXW160" s="343"/>
      <c r="UXX160" s="343"/>
      <c r="UXY160" s="343"/>
      <c r="UXZ160" s="343"/>
      <c r="UYB160" s="343"/>
      <c r="UYC160" s="343"/>
      <c r="UYD160" s="343"/>
      <c r="UYE160" s="343"/>
      <c r="UYF160" s="343"/>
      <c r="UYG160" s="343"/>
      <c r="UYH160" s="343"/>
      <c r="UYI160" s="343"/>
      <c r="UYJ160" s="343"/>
      <c r="UYK160" s="343"/>
      <c r="UYL160" s="343"/>
      <c r="UYM160" s="343"/>
      <c r="UYN160" s="343"/>
      <c r="UYO160" s="343"/>
      <c r="UYP160" s="343"/>
      <c r="UYQ160" s="343"/>
      <c r="UYR160" s="343"/>
      <c r="UYS160" s="343"/>
      <c r="UYT160" s="343"/>
      <c r="UYU160" s="343"/>
      <c r="UYV160" s="343"/>
      <c r="UYW160" s="343"/>
      <c r="UYX160" s="343"/>
      <c r="UYY160" s="343"/>
      <c r="UYZ160" s="343"/>
      <c r="UZA160" s="343"/>
      <c r="UZB160" s="343"/>
      <c r="UZC160" s="343"/>
      <c r="UZD160" s="343"/>
      <c r="UZE160" s="343"/>
      <c r="UZF160" s="343"/>
      <c r="UZG160" s="343"/>
      <c r="UZH160" s="343"/>
      <c r="UZI160" s="343"/>
      <c r="UZJ160" s="343"/>
      <c r="UZK160" s="343"/>
      <c r="UZL160" s="343"/>
      <c r="UZM160" s="343"/>
      <c r="UZN160" s="343"/>
      <c r="UZO160" s="343"/>
      <c r="UZP160" s="343"/>
      <c r="UZQ160" s="343"/>
      <c r="UZR160" s="343"/>
      <c r="UZS160" s="343"/>
      <c r="UZT160" s="343"/>
      <c r="UZU160" s="343"/>
      <c r="UZV160" s="343"/>
      <c r="UZW160" s="343"/>
      <c r="UZX160" s="343"/>
      <c r="UZY160" s="343"/>
      <c r="UZZ160" s="343"/>
      <c r="VAA160" s="343"/>
      <c r="VAB160" s="343"/>
      <c r="VAC160" s="343"/>
      <c r="VAD160" s="343"/>
      <c r="VAE160" s="343"/>
      <c r="VAF160" s="343"/>
      <c r="VAG160" s="343"/>
      <c r="VAH160" s="343"/>
      <c r="VAI160" s="343"/>
      <c r="VAJ160" s="343"/>
      <c r="VAK160" s="343"/>
      <c r="VAL160" s="343"/>
      <c r="VAM160" s="343"/>
      <c r="VAN160" s="343"/>
      <c r="VAO160" s="343"/>
      <c r="VAP160" s="343"/>
      <c r="VAQ160" s="343"/>
      <c r="VAR160" s="343"/>
      <c r="VAS160" s="343"/>
      <c r="VAT160" s="343"/>
      <c r="VAU160" s="343"/>
      <c r="VAV160" s="343"/>
      <c r="VAW160" s="343"/>
      <c r="VAX160" s="343"/>
      <c r="VAY160" s="343"/>
      <c r="VAZ160" s="343"/>
      <c r="VBA160" s="343"/>
      <c r="VBB160" s="343"/>
      <c r="VBC160" s="343"/>
      <c r="VBD160" s="343"/>
      <c r="VBE160" s="343"/>
      <c r="VBF160" s="343"/>
      <c r="VBG160" s="343"/>
      <c r="VBH160" s="343"/>
      <c r="VBI160" s="343"/>
      <c r="VBJ160" s="343"/>
      <c r="VBK160" s="343"/>
      <c r="VBL160" s="343"/>
      <c r="VBM160" s="343"/>
      <c r="VBN160" s="343"/>
      <c r="VBO160" s="343"/>
      <c r="VBP160" s="343"/>
      <c r="VBQ160" s="343"/>
      <c r="VBR160" s="343"/>
      <c r="VBS160" s="343"/>
      <c r="VBT160" s="343"/>
      <c r="VBU160" s="343"/>
      <c r="VBV160" s="343"/>
      <c r="VBW160" s="343"/>
      <c r="VBX160" s="343"/>
      <c r="VBY160" s="343"/>
      <c r="VBZ160" s="343"/>
      <c r="VCA160" s="343"/>
      <c r="VCB160" s="343"/>
      <c r="VCC160" s="343"/>
      <c r="VCD160" s="343"/>
      <c r="VCE160" s="343"/>
      <c r="VCF160" s="343"/>
      <c r="VCG160" s="343"/>
      <c r="VCH160" s="343"/>
      <c r="VCI160" s="343"/>
      <c r="VCJ160" s="343"/>
      <c r="VCK160" s="343"/>
      <c r="VCL160" s="343"/>
      <c r="VCM160" s="343"/>
      <c r="VCN160" s="343"/>
      <c r="VCO160" s="343"/>
      <c r="VCP160" s="343"/>
      <c r="VCQ160" s="343"/>
      <c r="VCR160" s="343"/>
      <c r="VCS160" s="343"/>
      <c r="VCT160" s="343"/>
      <c r="VCU160" s="343"/>
      <c r="VCV160" s="343"/>
      <c r="VCW160" s="343"/>
      <c r="VCX160" s="343"/>
      <c r="VCY160" s="343"/>
      <c r="VCZ160" s="343"/>
      <c r="VDA160" s="343"/>
      <c r="VDB160" s="343"/>
      <c r="VDC160" s="343"/>
      <c r="VDD160" s="343"/>
      <c r="VDE160" s="343"/>
      <c r="VDF160" s="343"/>
      <c r="VDG160" s="343"/>
      <c r="VDH160" s="343"/>
      <c r="VDI160" s="343"/>
      <c r="VDJ160" s="343"/>
      <c r="VDK160" s="343"/>
      <c r="VDL160" s="343"/>
      <c r="VDM160" s="343"/>
      <c r="VDN160" s="343"/>
      <c r="VDO160" s="343"/>
      <c r="VDP160" s="343"/>
      <c r="VDQ160" s="343"/>
      <c r="VDR160" s="343"/>
      <c r="VDS160" s="343"/>
      <c r="VDT160" s="343"/>
      <c r="VDU160" s="343"/>
      <c r="VDV160" s="343"/>
      <c r="VDW160" s="343"/>
      <c r="VDX160" s="343"/>
      <c r="VDY160" s="343"/>
      <c r="VDZ160" s="343"/>
      <c r="VEA160" s="343"/>
      <c r="VEB160" s="343"/>
      <c r="VEC160" s="343"/>
      <c r="VED160" s="343"/>
      <c r="VEE160" s="343"/>
      <c r="VEF160" s="343"/>
      <c r="VEG160" s="343"/>
      <c r="VEH160" s="343"/>
      <c r="VEI160" s="343"/>
      <c r="VEJ160" s="343"/>
      <c r="VEK160" s="343"/>
      <c r="VEL160" s="343"/>
      <c r="VEM160" s="343"/>
      <c r="VEN160" s="343"/>
      <c r="VEO160" s="343"/>
      <c r="VEP160" s="343"/>
      <c r="VEQ160" s="343"/>
      <c r="VER160" s="343"/>
      <c r="VES160" s="343"/>
      <c r="VET160" s="343"/>
      <c r="VEU160" s="343"/>
      <c r="VEV160" s="343"/>
      <c r="VEW160" s="343"/>
      <c r="VEX160" s="343"/>
      <c r="VEY160" s="343"/>
      <c r="VEZ160" s="343"/>
      <c r="VFA160" s="343"/>
      <c r="VFB160" s="343"/>
      <c r="VFC160" s="343"/>
      <c r="VFD160" s="343"/>
      <c r="VFE160" s="343"/>
      <c r="VFF160" s="343"/>
      <c r="VFG160" s="343"/>
      <c r="VFH160" s="343"/>
      <c r="VFI160" s="343"/>
      <c r="VFJ160" s="343"/>
      <c r="VFK160" s="343"/>
      <c r="VFL160" s="343"/>
      <c r="VFM160" s="343"/>
      <c r="VFN160" s="343"/>
      <c r="VFO160" s="343"/>
      <c r="VFP160" s="343"/>
      <c r="VFQ160" s="343"/>
      <c r="VFR160" s="343"/>
      <c r="VFS160" s="343"/>
      <c r="VFT160" s="343"/>
      <c r="VFU160" s="343"/>
      <c r="VFV160" s="343"/>
      <c r="VFW160" s="343"/>
      <c r="VFX160" s="343"/>
      <c r="VFY160" s="343"/>
      <c r="VFZ160" s="343"/>
      <c r="VGA160" s="343"/>
      <c r="VGB160" s="343"/>
      <c r="VGC160" s="343"/>
      <c r="VGD160" s="343"/>
      <c r="VGE160" s="343"/>
      <c r="VGF160" s="343"/>
      <c r="VGG160" s="343"/>
      <c r="VGH160" s="343"/>
      <c r="VGI160" s="343"/>
      <c r="VGJ160" s="343"/>
      <c r="VGK160" s="343"/>
      <c r="VGL160" s="343"/>
      <c r="VGM160" s="343"/>
      <c r="VGN160" s="343"/>
      <c r="VGO160" s="343"/>
      <c r="VGP160" s="343"/>
      <c r="VGQ160" s="343"/>
      <c r="VGR160" s="343"/>
      <c r="VGS160" s="343"/>
      <c r="VGT160" s="343"/>
      <c r="VGU160" s="343"/>
      <c r="VGV160" s="343"/>
      <c r="VGW160" s="343"/>
      <c r="VGX160" s="343"/>
      <c r="VGY160" s="343"/>
      <c r="VGZ160" s="343"/>
      <c r="VHA160" s="343"/>
      <c r="VHB160" s="343"/>
      <c r="VHC160" s="343"/>
      <c r="VHD160" s="343"/>
      <c r="VHE160" s="343"/>
      <c r="VHF160" s="343"/>
      <c r="VHG160" s="343"/>
      <c r="VHH160" s="343"/>
      <c r="VHI160" s="343"/>
      <c r="VHJ160" s="343"/>
      <c r="VHK160" s="343"/>
      <c r="VHL160" s="343"/>
      <c r="VHM160" s="343"/>
      <c r="VHN160" s="343"/>
      <c r="VHO160" s="343"/>
      <c r="VHP160" s="343"/>
      <c r="VHQ160" s="343"/>
      <c r="VHR160" s="343"/>
      <c r="VHS160" s="343"/>
      <c r="VHT160" s="343"/>
      <c r="VHU160" s="343"/>
      <c r="VHV160" s="343"/>
      <c r="VHX160" s="343"/>
      <c r="VHY160" s="343"/>
      <c r="VHZ160" s="343"/>
      <c r="VIA160" s="343"/>
      <c r="VIB160" s="343"/>
      <c r="VIC160" s="343"/>
      <c r="VID160" s="343"/>
      <c r="VIE160" s="343"/>
      <c r="VIF160" s="343"/>
      <c r="VIG160" s="343"/>
      <c r="VIH160" s="343"/>
      <c r="VII160" s="343"/>
      <c r="VIJ160" s="343"/>
      <c r="VIK160" s="343"/>
      <c r="VIL160" s="343"/>
      <c r="VIM160" s="343"/>
      <c r="VIN160" s="343"/>
      <c r="VIO160" s="343"/>
      <c r="VIP160" s="343"/>
      <c r="VIQ160" s="343"/>
      <c r="VIR160" s="343"/>
      <c r="VIS160" s="343"/>
      <c r="VIT160" s="343"/>
      <c r="VIU160" s="343"/>
      <c r="VIV160" s="343"/>
      <c r="VIW160" s="343"/>
      <c r="VIX160" s="343"/>
      <c r="VIY160" s="343"/>
      <c r="VIZ160" s="343"/>
      <c r="VJA160" s="343"/>
      <c r="VJB160" s="343"/>
      <c r="VJC160" s="343"/>
      <c r="VJD160" s="343"/>
      <c r="VJE160" s="343"/>
      <c r="VJF160" s="343"/>
      <c r="VJG160" s="343"/>
      <c r="VJH160" s="343"/>
      <c r="VJI160" s="343"/>
      <c r="VJJ160" s="343"/>
      <c r="VJK160" s="343"/>
      <c r="VJL160" s="343"/>
      <c r="VJM160" s="343"/>
      <c r="VJN160" s="343"/>
      <c r="VJO160" s="343"/>
      <c r="VJP160" s="343"/>
      <c r="VJQ160" s="343"/>
      <c r="VJR160" s="343"/>
      <c r="VJS160" s="343"/>
      <c r="VJT160" s="343"/>
      <c r="VJU160" s="343"/>
      <c r="VJV160" s="343"/>
      <c r="VJW160" s="343"/>
      <c r="VJX160" s="343"/>
      <c r="VJY160" s="343"/>
      <c r="VJZ160" s="343"/>
      <c r="VKA160" s="343"/>
      <c r="VKB160" s="343"/>
      <c r="VKC160" s="343"/>
      <c r="VKD160" s="343"/>
      <c r="VKE160" s="343"/>
      <c r="VKF160" s="343"/>
      <c r="VKG160" s="343"/>
      <c r="VKH160" s="343"/>
      <c r="VKI160" s="343"/>
      <c r="VKJ160" s="343"/>
      <c r="VKK160" s="343"/>
      <c r="VKL160" s="343"/>
      <c r="VKM160" s="343"/>
      <c r="VKN160" s="343"/>
      <c r="VKO160" s="343"/>
      <c r="VKP160" s="343"/>
      <c r="VKQ160" s="343"/>
      <c r="VKR160" s="343"/>
      <c r="VKS160" s="343"/>
      <c r="VKT160" s="343"/>
      <c r="VKU160" s="343"/>
      <c r="VKV160" s="343"/>
      <c r="VKW160" s="343"/>
      <c r="VKX160" s="343"/>
      <c r="VKY160" s="343"/>
      <c r="VKZ160" s="343"/>
      <c r="VLA160" s="343"/>
      <c r="VLB160" s="343"/>
      <c r="VLC160" s="343"/>
      <c r="VLD160" s="343"/>
      <c r="VLE160" s="343"/>
      <c r="VLF160" s="343"/>
      <c r="VLG160" s="343"/>
      <c r="VLH160" s="343"/>
      <c r="VLI160" s="343"/>
      <c r="VLJ160" s="343"/>
      <c r="VLK160" s="343"/>
      <c r="VLL160" s="343"/>
      <c r="VLM160" s="343"/>
      <c r="VLN160" s="343"/>
      <c r="VLO160" s="343"/>
      <c r="VLP160" s="343"/>
      <c r="VLQ160" s="343"/>
      <c r="VLR160" s="343"/>
      <c r="VLS160" s="343"/>
      <c r="VLT160" s="343"/>
      <c r="VLU160" s="343"/>
      <c r="VLV160" s="343"/>
      <c r="VLW160" s="343"/>
      <c r="VLX160" s="343"/>
      <c r="VLY160" s="343"/>
      <c r="VLZ160" s="343"/>
      <c r="VMA160" s="343"/>
      <c r="VMB160" s="343"/>
      <c r="VMC160" s="343"/>
      <c r="VMD160" s="343"/>
      <c r="VME160" s="343"/>
      <c r="VMF160" s="343"/>
      <c r="VMG160" s="343"/>
      <c r="VMH160" s="343"/>
      <c r="VMI160" s="343"/>
      <c r="VMJ160" s="343"/>
      <c r="VMK160" s="343"/>
      <c r="VML160" s="343"/>
      <c r="VMM160" s="343"/>
      <c r="VMN160" s="343"/>
      <c r="VMO160" s="343"/>
      <c r="VMP160" s="343"/>
      <c r="VMQ160" s="343"/>
      <c r="VMR160" s="343"/>
      <c r="VMS160" s="343"/>
      <c r="VMT160" s="343"/>
      <c r="VMU160" s="343"/>
      <c r="VMV160" s="343"/>
      <c r="VMW160" s="343"/>
      <c r="VMX160" s="343"/>
      <c r="VMY160" s="343"/>
      <c r="VMZ160" s="343"/>
      <c r="VNA160" s="343"/>
      <c r="VNB160" s="343"/>
      <c r="VNC160" s="343"/>
      <c r="VND160" s="343"/>
      <c r="VNE160" s="343"/>
      <c r="VNF160" s="343"/>
      <c r="VNG160" s="343"/>
      <c r="VNH160" s="343"/>
      <c r="VNI160" s="343"/>
      <c r="VNJ160" s="343"/>
      <c r="VNK160" s="343"/>
      <c r="VNL160" s="343"/>
      <c r="VNM160" s="343"/>
      <c r="VNN160" s="343"/>
      <c r="VNO160" s="343"/>
      <c r="VNP160" s="343"/>
      <c r="VNQ160" s="343"/>
      <c r="VNR160" s="343"/>
      <c r="VNS160" s="343"/>
      <c r="VNT160" s="343"/>
      <c r="VNU160" s="343"/>
      <c r="VNV160" s="343"/>
      <c r="VNW160" s="343"/>
      <c r="VNX160" s="343"/>
      <c r="VNY160" s="343"/>
      <c r="VNZ160" s="343"/>
      <c r="VOA160" s="343"/>
      <c r="VOB160" s="343"/>
      <c r="VOC160" s="343"/>
      <c r="VOD160" s="343"/>
      <c r="VOE160" s="343"/>
      <c r="VOF160" s="343"/>
      <c r="VOG160" s="343"/>
      <c r="VOH160" s="343"/>
      <c r="VOI160" s="343"/>
      <c r="VOJ160" s="343"/>
      <c r="VOK160" s="343"/>
      <c r="VOL160" s="343"/>
      <c r="VOM160" s="343"/>
      <c r="VON160" s="343"/>
      <c r="VOO160" s="343"/>
      <c r="VOP160" s="343"/>
      <c r="VOQ160" s="343"/>
      <c r="VOR160" s="343"/>
      <c r="VOS160" s="343"/>
      <c r="VOT160" s="343"/>
      <c r="VOU160" s="343"/>
      <c r="VOV160" s="343"/>
      <c r="VOW160" s="343"/>
      <c r="VOX160" s="343"/>
      <c r="VOY160" s="343"/>
      <c r="VOZ160" s="343"/>
      <c r="VPA160" s="343"/>
      <c r="VPB160" s="343"/>
      <c r="VPC160" s="343"/>
      <c r="VPD160" s="343"/>
      <c r="VPE160" s="343"/>
      <c r="VPF160" s="343"/>
      <c r="VPG160" s="343"/>
      <c r="VPH160" s="343"/>
      <c r="VPI160" s="343"/>
      <c r="VPJ160" s="343"/>
      <c r="VPK160" s="343"/>
      <c r="VPL160" s="343"/>
      <c r="VPM160" s="343"/>
      <c r="VPN160" s="343"/>
      <c r="VPO160" s="343"/>
      <c r="VPP160" s="343"/>
      <c r="VPQ160" s="343"/>
      <c r="VPR160" s="343"/>
      <c r="VPS160" s="343"/>
      <c r="VPT160" s="343"/>
      <c r="VPU160" s="343"/>
      <c r="VPV160" s="343"/>
      <c r="VPW160" s="343"/>
      <c r="VPX160" s="343"/>
      <c r="VPY160" s="343"/>
      <c r="VPZ160" s="343"/>
      <c r="VQA160" s="343"/>
      <c r="VQB160" s="343"/>
      <c r="VQC160" s="343"/>
      <c r="VQD160" s="343"/>
      <c r="VQE160" s="343"/>
      <c r="VQF160" s="343"/>
      <c r="VQG160" s="343"/>
      <c r="VQH160" s="343"/>
      <c r="VQI160" s="343"/>
      <c r="VQJ160" s="343"/>
      <c r="VQK160" s="343"/>
      <c r="VQL160" s="343"/>
      <c r="VQM160" s="343"/>
      <c r="VQN160" s="343"/>
      <c r="VQO160" s="343"/>
      <c r="VQP160" s="343"/>
      <c r="VQQ160" s="343"/>
      <c r="VQR160" s="343"/>
      <c r="VQS160" s="343"/>
      <c r="VQT160" s="343"/>
      <c r="VQU160" s="343"/>
      <c r="VQV160" s="343"/>
      <c r="VQW160" s="343"/>
      <c r="VQX160" s="343"/>
      <c r="VQY160" s="343"/>
      <c r="VQZ160" s="343"/>
      <c r="VRA160" s="343"/>
      <c r="VRB160" s="343"/>
      <c r="VRC160" s="343"/>
      <c r="VRD160" s="343"/>
      <c r="VRE160" s="343"/>
      <c r="VRF160" s="343"/>
      <c r="VRG160" s="343"/>
      <c r="VRH160" s="343"/>
      <c r="VRI160" s="343"/>
      <c r="VRJ160" s="343"/>
      <c r="VRK160" s="343"/>
      <c r="VRL160" s="343"/>
      <c r="VRM160" s="343"/>
      <c r="VRN160" s="343"/>
      <c r="VRO160" s="343"/>
      <c r="VRP160" s="343"/>
      <c r="VRQ160" s="343"/>
      <c r="VRR160" s="343"/>
      <c r="VRT160" s="343"/>
      <c r="VRU160" s="343"/>
      <c r="VRV160" s="343"/>
      <c r="VRW160" s="343"/>
      <c r="VRX160" s="343"/>
      <c r="VRY160" s="343"/>
      <c r="VRZ160" s="343"/>
      <c r="VSA160" s="343"/>
      <c r="VSB160" s="343"/>
      <c r="VSC160" s="343"/>
      <c r="VSD160" s="343"/>
      <c r="VSE160" s="343"/>
      <c r="VSF160" s="343"/>
      <c r="VSG160" s="343"/>
      <c r="VSH160" s="343"/>
      <c r="VSI160" s="343"/>
      <c r="VSJ160" s="343"/>
      <c r="VSK160" s="343"/>
      <c r="VSL160" s="343"/>
      <c r="VSM160" s="343"/>
      <c r="VSN160" s="343"/>
      <c r="VSO160" s="343"/>
      <c r="VSP160" s="343"/>
      <c r="VSQ160" s="343"/>
      <c r="VSR160" s="343"/>
      <c r="VSS160" s="343"/>
      <c r="VST160" s="343"/>
      <c r="VSU160" s="343"/>
      <c r="VSV160" s="343"/>
      <c r="VSW160" s="343"/>
      <c r="VSX160" s="343"/>
      <c r="VSY160" s="343"/>
      <c r="VSZ160" s="343"/>
      <c r="VTA160" s="343"/>
      <c r="VTB160" s="343"/>
      <c r="VTC160" s="343"/>
      <c r="VTD160" s="343"/>
      <c r="VTE160" s="343"/>
      <c r="VTF160" s="343"/>
      <c r="VTG160" s="343"/>
      <c r="VTH160" s="343"/>
      <c r="VTI160" s="343"/>
      <c r="VTJ160" s="343"/>
      <c r="VTK160" s="343"/>
      <c r="VTL160" s="343"/>
      <c r="VTM160" s="343"/>
      <c r="VTN160" s="343"/>
      <c r="VTO160" s="343"/>
      <c r="VTP160" s="343"/>
      <c r="VTQ160" s="343"/>
      <c r="VTR160" s="343"/>
      <c r="VTS160" s="343"/>
      <c r="VTT160" s="343"/>
      <c r="VTU160" s="343"/>
      <c r="VTV160" s="343"/>
      <c r="VTW160" s="343"/>
      <c r="VTX160" s="343"/>
      <c r="VTY160" s="343"/>
      <c r="VTZ160" s="343"/>
      <c r="VUA160" s="343"/>
      <c r="VUB160" s="343"/>
      <c r="VUC160" s="343"/>
      <c r="VUD160" s="343"/>
      <c r="VUE160" s="343"/>
      <c r="VUF160" s="343"/>
      <c r="VUG160" s="343"/>
      <c r="VUH160" s="343"/>
      <c r="VUI160" s="343"/>
      <c r="VUJ160" s="343"/>
      <c r="VUK160" s="343"/>
      <c r="VUL160" s="343"/>
      <c r="VUM160" s="343"/>
      <c r="VUN160" s="343"/>
      <c r="VUO160" s="343"/>
      <c r="VUP160" s="343"/>
      <c r="VUQ160" s="343"/>
      <c r="VUR160" s="343"/>
      <c r="VUS160" s="343"/>
      <c r="VUT160" s="343"/>
      <c r="VUU160" s="343"/>
      <c r="VUV160" s="343"/>
      <c r="VUW160" s="343"/>
      <c r="VUX160" s="343"/>
      <c r="VUY160" s="343"/>
      <c r="VUZ160" s="343"/>
      <c r="VVA160" s="343"/>
      <c r="VVB160" s="343"/>
      <c r="VVC160" s="343"/>
      <c r="VVD160" s="343"/>
      <c r="VVE160" s="343"/>
      <c r="VVF160" s="343"/>
      <c r="VVG160" s="343"/>
      <c r="VVH160" s="343"/>
      <c r="VVI160" s="343"/>
      <c r="VVJ160" s="343"/>
      <c r="VVK160" s="343"/>
      <c r="VVL160" s="343"/>
      <c r="VVM160" s="343"/>
      <c r="VVN160" s="343"/>
      <c r="VVO160" s="343"/>
      <c r="VVP160" s="343"/>
      <c r="VVQ160" s="343"/>
      <c r="VVR160" s="343"/>
      <c r="VVS160" s="343"/>
      <c r="VVT160" s="343"/>
      <c r="VVU160" s="343"/>
      <c r="VVV160" s="343"/>
      <c r="VVW160" s="343"/>
      <c r="VVX160" s="343"/>
      <c r="VVY160" s="343"/>
      <c r="VVZ160" s="343"/>
      <c r="VWA160" s="343"/>
      <c r="VWB160" s="343"/>
      <c r="VWC160" s="343"/>
      <c r="VWD160" s="343"/>
      <c r="VWE160" s="343"/>
      <c r="VWF160" s="343"/>
      <c r="VWG160" s="343"/>
      <c r="VWH160" s="343"/>
      <c r="VWI160" s="343"/>
      <c r="VWJ160" s="343"/>
      <c r="VWK160" s="343"/>
      <c r="VWL160" s="343"/>
      <c r="VWM160" s="343"/>
      <c r="VWN160" s="343"/>
      <c r="VWO160" s="343"/>
      <c r="VWP160" s="343"/>
      <c r="VWQ160" s="343"/>
      <c r="VWR160" s="343"/>
      <c r="VWS160" s="343"/>
      <c r="VWT160" s="343"/>
      <c r="VWU160" s="343"/>
      <c r="VWV160" s="343"/>
      <c r="VWW160" s="343"/>
      <c r="VWX160" s="343"/>
      <c r="VWY160" s="343"/>
      <c r="VWZ160" s="343"/>
      <c r="VXA160" s="343"/>
      <c r="VXB160" s="343"/>
      <c r="VXC160" s="343"/>
      <c r="VXD160" s="343"/>
      <c r="VXE160" s="343"/>
      <c r="VXF160" s="343"/>
      <c r="VXG160" s="343"/>
      <c r="VXH160" s="343"/>
      <c r="VXI160" s="343"/>
      <c r="VXJ160" s="343"/>
      <c r="VXK160" s="343"/>
      <c r="VXL160" s="343"/>
      <c r="VXM160" s="343"/>
      <c r="VXN160" s="343"/>
      <c r="VXO160" s="343"/>
      <c r="VXP160" s="343"/>
      <c r="VXQ160" s="343"/>
      <c r="VXR160" s="343"/>
      <c r="VXS160" s="343"/>
      <c r="VXT160" s="343"/>
      <c r="VXU160" s="343"/>
      <c r="VXV160" s="343"/>
      <c r="VXW160" s="343"/>
      <c r="VXX160" s="343"/>
      <c r="VXY160" s="343"/>
      <c r="VXZ160" s="343"/>
      <c r="VYA160" s="343"/>
      <c r="VYB160" s="343"/>
      <c r="VYC160" s="343"/>
      <c r="VYD160" s="343"/>
      <c r="VYE160" s="343"/>
      <c r="VYF160" s="343"/>
      <c r="VYG160" s="343"/>
      <c r="VYH160" s="343"/>
      <c r="VYI160" s="343"/>
      <c r="VYJ160" s="343"/>
      <c r="VYK160" s="343"/>
      <c r="VYL160" s="343"/>
      <c r="VYM160" s="343"/>
      <c r="VYN160" s="343"/>
      <c r="VYO160" s="343"/>
      <c r="VYP160" s="343"/>
      <c r="VYQ160" s="343"/>
      <c r="VYR160" s="343"/>
      <c r="VYS160" s="343"/>
      <c r="VYT160" s="343"/>
      <c r="VYU160" s="343"/>
      <c r="VYV160" s="343"/>
      <c r="VYW160" s="343"/>
      <c r="VYX160" s="343"/>
      <c r="VYY160" s="343"/>
      <c r="VYZ160" s="343"/>
      <c r="VZA160" s="343"/>
      <c r="VZB160" s="343"/>
      <c r="VZC160" s="343"/>
      <c r="VZD160" s="343"/>
      <c r="VZE160" s="343"/>
      <c r="VZF160" s="343"/>
      <c r="VZG160" s="343"/>
      <c r="VZH160" s="343"/>
      <c r="VZI160" s="343"/>
      <c r="VZJ160" s="343"/>
      <c r="VZK160" s="343"/>
      <c r="VZL160" s="343"/>
      <c r="VZM160" s="343"/>
      <c r="VZN160" s="343"/>
      <c r="VZO160" s="343"/>
      <c r="VZP160" s="343"/>
      <c r="VZQ160" s="343"/>
      <c r="VZR160" s="343"/>
      <c r="VZS160" s="343"/>
      <c r="VZT160" s="343"/>
      <c r="VZU160" s="343"/>
      <c r="VZV160" s="343"/>
      <c r="VZW160" s="343"/>
      <c r="VZX160" s="343"/>
      <c r="VZY160" s="343"/>
      <c r="VZZ160" s="343"/>
      <c r="WAA160" s="343"/>
      <c r="WAB160" s="343"/>
      <c r="WAC160" s="343"/>
      <c r="WAD160" s="343"/>
      <c r="WAE160" s="343"/>
      <c r="WAF160" s="343"/>
      <c r="WAG160" s="343"/>
      <c r="WAH160" s="343"/>
      <c r="WAI160" s="343"/>
      <c r="WAJ160" s="343"/>
      <c r="WAK160" s="343"/>
      <c r="WAL160" s="343"/>
      <c r="WAM160" s="343"/>
      <c r="WAN160" s="343"/>
      <c r="WAO160" s="343"/>
      <c r="WAP160" s="343"/>
      <c r="WAQ160" s="343"/>
      <c r="WAR160" s="343"/>
      <c r="WAS160" s="343"/>
      <c r="WAT160" s="343"/>
      <c r="WAU160" s="343"/>
      <c r="WAV160" s="343"/>
      <c r="WAW160" s="343"/>
      <c r="WAX160" s="343"/>
      <c r="WAY160" s="343"/>
      <c r="WAZ160" s="343"/>
      <c r="WBA160" s="343"/>
      <c r="WBB160" s="343"/>
      <c r="WBC160" s="343"/>
      <c r="WBD160" s="343"/>
      <c r="WBE160" s="343"/>
      <c r="WBF160" s="343"/>
      <c r="WBG160" s="343"/>
      <c r="WBH160" s="343"/>
      <c r="WBI160" s="343"/>
      <c r="WBJ160" s="343"/>
      <c r="WBK160" s="343"/>
      <c r="WBL160" s="343"/>
      <c r="WBM160" s="343"/>
      <c r="WBN160" s="343"/>
      <c r="WBP160" s="343"/>
      <c r="WBQ160" s="343"/>
      <c r="WBR160" s="343"/>
      <c r="WBS160" s="343"/>
      <c r="WBT160" s="343"/>
      <c r="WBU160" s="343"/>
      <c r="WBV160" s="343"/>
      <c r="WBW160" s="343"/>
      <c r="WBX160" s="343"/>
      <c r="WBY160" s="343"/>
      <c r="WBZ160" s="343"/>
      <c r="WCA160" s="343"/>
      <c r="WCB160" s="343"/>
      <c r="WCC160" s="343"/>
      <c r="WCD160" s="343"/>
      <c r="WCE160" s="343"/>
      <c r="WCF160" s="343"/>
      <c r="WCG160" s="343"/>
      <c r="WCH160" s="343"/>
      <c r="WCI160" s="343"/>
      <c r="WCJ160" s="343"/>
      <c r="WCK160" s="343"/>
      <c r="WCL160" s="343"/>
      <c r="WCM160" s="343"/>
      <c r="WCN160" s="343"/>
      <c r="WCO160" s="343"/>
      <c r="WCP160" s="343"/>
      <c r="WCQ160" s="343"/>
      <c r="WCR160" s="343"/>
      <c r="WCS160" s="343"/>
      <c r="WCT160" s="343"/>
      <c r="WCU160" s="343"/>
      <c r="WCV160" s="343"/>
      <c r="WCW160" s="343"/>
      <c r="WCX160" s="343"/>
      <c r="WCY160" s="343"/>
      <c r="WCZ160" s="343"/>
      <c r="WDA160" s="343"/>
      <c r="WDB160" s="343"/>
      <c r="WDC160" s="343"/>
      <c r="WDD160" s="343"/>
      <c r="WDE160" s="343"/>
      <c r="WDF160" s="343"/>
      <c r="WDG160" s="343"/>
      <c r="WDH160" s="343"/>
      <c r="WDI160" s="343"/>
      <c r="WDJ160" s="343"/>
      <c r="WDK160" s="343"/>
      <c r="WDL160" s="343"/>
      <c r="WDM160" s="343"/>
      <c r="WDN160" s="343"/>
      <c r="WDO160" s="343"/>
      <c r="WDP160" s="343"/>
      <c r="WDQ160" s="343"/>
      <c r="WDR160" s="343"/>
      <c r="WDS160" s="343"/>
      <c r="WDT160" s="343"/>
      <c r="WDU160" s="343"/>
      <c r="WDV160" s="343"/>
      <c r="WDW160" s="343"/>
      <c r="WDX160" s="343"/>
      <c r="WDY160" s="343"/>
      <c r="WDZ160" s="343"/>
      <c r="WEA160" s="343"/>
      <c r="WEB160" s="343"/>
      <c r="WEC160" s="343"/>
      <c r="WED160" s="343"/>
      <c r="WEE160" s="343"/>
      <c r="WEF160" s="343"/>
      <c r="WEG160" s="343"/>
      <c r="WEH160" s="343"/>
      <c r="WEI160" s="343"/>
      <c r="WEJ160" s="343"/>
      <c r="WEK160" s="343"/>
      <c r="WEL160" s="343"/>
      <c r="WEM160" s="343"/>
      <c r="WEN160" s="343"/>
      <c r="WEO160" s="343"/>
      <c r="WEP160" s="343"/>
      <c r="WEQ160" s="343"/>
      <c r="WER160" s="343"/>
      <c r="WES160" s="343"/>
      <c r="WET160" s="343"/>
      <c r="WEU160" s="343"/>
      <c r="WEV160" s="343"/>
      <c r="WEW160" s="343"/>
      <c r="WEX160" s="343"/>
      <c r="WEY160" s="343"/>
      <c r="WEZ160" s="343"/>
      <c r="WFA160" s="343"/>
      <c r="WFB160" s="343"/>
      <c r="WFC160" s="343"/>
      <c r="WFD160" s="343"/>
      <c r="WFE160" s="343"/>
      <c r="WFF160" s="343"/>
      <c r="WFG160" s="343"/>
      <c r="WFH160" s="343"/>
      <c r="WFI160" s="343"/>
      <c r="WFJ160" s="343"/>
      <c r="WFK160" s="343"/>
      <c r="WFL160" s="343"/>
      <c r="WFM160" s="343"/>
      <c r="WFN160" s="343"/>
      <c r="WFO160" s="343"/>
      <c r="WFP160" s="343"/>
      <c r="WFQ160" s="343"/>
      <c r="WFR160" s="343"/>
      <c r="WFS160" s="343"/>
      <c r="WFT160" s="343"/>
      <c r="WFU160" s="343"/>
      <c r="WFV160" s="343"/>
      <c r="WFW160" s="343"/>
      <c r="WFX160" s="343"/>
      <c r="WFY160" s="343"/>
      <c r="WFZ160" s="343"/>
      <c r="WGA160" s="343"/>
      <c r="WGB160" s="343"/>
      <c r="WGC160" s="343"/>
      <c r="WGD160" s="343"/>
      <c r="WGE160" s="343"/>
      <c r="WGF160" s="343"/>
      <c r="WGG160" s="343"/>
      <c r="WGH160" s="343"/>
      <c r="WGI160" s="343"/>
      <c r="WGJ160" s="343"/>
      <c r="WGK160" s="343"/>
      <c r="WGL160" s="343"/>
      <c r="WGM160" s="343"/>
      <c r="WGN160" s="343"/>
      <c r="WGO160" s="343"/>
      <c r="WGP160" s="343"/>
      <c r="WGQ160" s="343"/>
      <c r="WGR160" s="343"/>
      <c r="WGS160" s="343"/>
      <c r="WGT160" s="343"/>
      <c r="WGU160" s="343"/>
      <c r="WGV160" s="343"/>
      <c r="WGW160" s="343"/>
      <c r="WGX160" s="343"/>
      <c r="WGY160" s="343"/>
      <c r="WGZ160" s="343"/>
      <c r="WHA160" s="343"/>
      <c r="WHB160" s="343"/>
      <c r="WHC160" s="343"/>
      <c r="WHD160" s="343"/>
      <c r="WHE160" s="343"/>
      <c r="WHF160" s="343"/>
      <c r="WHG160" s="343"/>
      <c r="WHH160" s="343"/>
      <c r="WHI160" s="343"/>
      <c r="WHJ160" s="343"/>
      <c r="WHK160" s="343"/>
      <c r="WHL160" s="343"/>
      <c r="WHM160" s="343"/>
      <c r="WHN160" s="343"/>
      <c r="WHO160" s="343"/>
      <c r="WHP160" s="343"/>
      <c r="WHQ160" s="343"/>
      <c r="WHR160" s="343"/>
      <c r="WHS160" s="343"/>
      <c r="WHT160" s="343"/>
      <c r="WHU160" s="343"/>
      <c r="WHV160" s="343"/>
      <c r="WHW160" s="343"/>
      <c r="WHX160" s="343"/>
      <c r="WHY160" s="343"/>
      <c r="WHZ160" s="343"/>
      <c r="WIA160" s="343"/>
      <c r="WIB160" s="343"/>
      <c r="WIC160" s="343"/>
      <c r="WID160" s="343"/>
      <c r="WIE160" s="343"/>
      <c r="WIF160" s="343"/>
      <c r="WIG160" s="343"/>
      <c r="WIH160" s="343"/>
      <c r="WII160" s="343"/>
      <c r="WIJ160" s="343"/>
      <c r="WIK160" s="343"/>
      <c r="WIL160" s="343"/>
      <c r="WIM160" s="343"/>
      <c r="WIN160" s="343"/>
      <c r="WIO160" s="343"/>
      <c r="WIP160" s="343"/>
      <c r="WIQ160" s="343"/>
      <c r="WIR160" s="343"/>
      <c r="WIS160" s="343"/>
      <c r="WIT160" s="343"/>
      <c r="WIU160" s="343"/>
      <c r="WIV160" s="343"/>
      <c r="WIW160" s="343"/>
      <c r="WIX160" s="343"/>
      <c r="WIY160" s="343"/>
      <c r="WIZ160" s="343"/>
      <c r="WJA160" s="343"/>
      <c r="WJB160" s="343"/>
      <c r="WJC160" s="343"/>
      <c r="WJD160" s="343"/>
      <c r="WJE160" s="343"/>
      <c r="WJF160" s="343"/>
      <c r="WJG160" s="343"/>
      <c r="WJH160" s="343"/>
      <c r="WJI160" s="343"/>
      <c r="WJJ160" s="343"/>
      <c r="WJK160" s="343"/>
      <c r="WJL160" s="343"/>
      <c r="WJM160" s="343"/>
      <c r="WJN160" s="343"/>
      <c r="WJO160" s="343"/>
      <c r="WJP160" s="343"/>
      <c r="WJQ160" s="343"/>
      <c r="WJR160" s="343"/>
      <c r="WJS160" s="343"/>
      <c r="WJT160" s="343"/>
      <c r="WJU160" s="343"/>
      <c r="WJV160" s="343"/>
      <c r="WJW160" s="343"/>
      <c r="WJX160" s="343"/>
      <c r="WJY160" s="343"/>
      <c r="WJZ160" s="343"/>
      <c r="WKA160" s="343"/>
      <c r="WKB160" s="343"/>
      <c r="WKC160" s="343"/>
      <c r="WKD160" s="343"/>
      <c r="WKE160" s="343"/>
      <c r="WKF160" s="343"/>
      <c r="WKG160" s="343"/>
      <c r="WKH160" s="343"/>
      <c r="WKI160" s="343"/>
      <c r="WKJ160" s="343"/>
      <c r="WKK160" s="343"/>
      <c r="WKL160" s="343"/>
      <c r="WKM160" s="343"/>
      <c r="WKN160" s="343"/>
      <c r="WKO160" s="343"/>
      <c r="WKP160" s="343"/>
      <c r="WKQ160" s="343"/>
      <c r="WKR160" s="343"/>
      <c r="WKS160" s="343"/>
      <c r="WKT160" s="343"/>
      <c r="WKU160" s="343"/>
      <c r="WKV160" s="343"/>
      <c r="WKW160" s="343"/>
      <c r="WKX160" s="343"/>
      <c r="WKY160" s="343"/>
      <c r="WKZ160" s="343"/>
      <c r="WLA160" s="343"/>
      <c r="WLB160" s="343"/>
      <c r="WLC160" s="343"/>
      <c r="WLD160" s="343"/>
      <c r="WLE160" s="343"/>
      <c r="WLF160" s="343"/>
      <c r="WLG160" s="343"/>
      <c r="WLH160" s="343"/>
      <c r="WLI160" s="343"/>
      <c r="WLJ160" s="343"/>
      <c r="WLL160" s="343"/>
      <c r="WLM160" s="343"/>
      <c r="WLN160" s="343"/>
      <c r="WLO160" s="343"/>
      <c r="WLP160" s="343"/>
      <c r="WLQ160" s="343"/>
      <c r="WLR160" s="343"/>
      <c r="WLS160" s="343"/>
      <c r="WLT160" s="343"/>
      <c r="WLU160" s="343"/>
      <c r="WLV160" s="343"/>
      <c r="WLW160" s="343"/>
      <c r="WLX160" s="343"/>
      <c r="WLY160" s="343"/>
      <c r="WLZ160" s="343"/>
      <c r="WMA160" s="343"/>
      <c r="WMB160" s="343"/>
      <c r="WMC160" s="343"/>
      <c r="WMD160" s="343"/>
      <c r="WME160" s="343"/>
      <c r="WMF160" s="343"/>
      <c r="WMG160" s="343"/>
      <c r="WMH160" s="343"/>
      <c r="WMI160" s="343"/>
      <c r="WMJ160" s="343"/>
      <c r="WMK160" s="343"/>
      <c r="WML160" s="343"/>
      <c r="WMM160" s="343"/>
      <c r="WMN160" s="343"/>
      <c r="WMO160" s="343"/>
      <c r="WMP160" s="343"/>
      <c r="WMQ160" s="343"/>
      <c r="WMR160" s="343"/>
      <c r="WMS160" s="343"/>
      <c r="WMT160" s="343"/>
      <c r="WMU160" s="343"/>
      <c r="WMV160" s="343"/>
      <c r="WMW160" s="343"/>
      <c r="WMX160" s="343"/>
      <c r="WMY160" s="343"/>
      <c r="WMZ160" s="343"/>
      <c r="WNA160" s="343"/>
      <c r="WNB160" s="343"/>
      <c r="WNC160" s="343"/>
      <c r="WND160" s="343"/>
      <c r="WNE160" s="343"/>
      <c r="WNF160" s="343"/>
      <c r="WNG160" s="343"/>
      <c r="WNH160" s="343"/>
      <c r="WNI160" s="343"/>
      <c r="WNJ160" s="343"/>
      <c r="WNK160" s="343"/>
      <c r="WNL160" s="343"/>
      <c r="WNM160" s="343"/>
      <c r="WNN160" s="343"/>
      <c r="WNO160" s="343"/>
      <c r="WNP160" s="343"/>
      <c r="WNQ160" s="343"/>
      <c r="WNR160" s="343"/>
      <c r="WNS160" s="343"/>
      <c r="WNT160" s="343"/>
      <c r="WNU160" s="343"/>
      <c r="WNV160" s="343"/>
      <c r="WNW160" s="343"/>
      <c r="WNX160" s="343"/>
      <c r="WNY160" s="343"/>
      <c r="WNZ160" s="343"/>
      <c r="WOA160" s="343"/>
      <c r="WOB160" s="343"/>
      <c r="WOC160" s="343"/>
      <c r="WOD160" s="343"/>
      <c r="WOE160" s="343"/>
      <c r="WOF160" s="343"/>
      <c r="WOG160" s="343"/>
      <c r="WOH160" s="343"/>
      <c r="WOI160" s="343"/>
      <c r="WOJ160" s="343"/>
      <c r="WOK160" s="343"/>
      <c r="WOL160" s="343"/>
      <c r="WOM160" s="343"/>
      <c r="WON160" s="343"/>
      <c r="WOO160" s="343"/>
      <c r="WOP160" s="343"/>
      <c r="WOQ160" s="343"/>
      <c r="WOR160" s="343"/>
      <c r="WOS160" s="343"/>
      <c r="WOT160" s="343"/>
      <c r="WOU160" s="343"/>
      <c r="WOV160" s="343"/>
      <c r="WOW160" s="343"/>
      <c r="WOX160" s="343"/>
      <c r="WOY160" s="343"/>
      <c r="WOZ160" s="343"/>
      <c r="WPA160" s="343"/>
      <c r="WPB160" s="343"/>
      <c r="WPC160" s="343"/>
      <c r="WPD160" s="343"/>
      <c r="WPE160" s="343"/>
      <c r="WPF160" s="343"/>
      <c r="WPG160" s="343"/>
      <c r="WPH160" s="343"/>
      <c r="WPI160" s="343"/>
      <c r="WPJ160" s="343"/>
      <c r="WPK160" s="343"/>
      <c r="WPL160" s="343"/>
      <c r="WPM160" s="343"/>
      <c r="WPN160" s="343"/>
      <c r="WPO160" s="343"/>
      <c r="WPP160" s="343"/>
      <c r="WPQ160" s="343"/>
      <c r="WPR160" s="343"/>
      <c r="WPS160" s="343"/>
      <c r="WPT160" s="343"/>
      <c r="WPU160" s="343"/>
      <c r="WPV160" s="343"/>
      <c r="WPW160" s="343"/>
      <c r="WPX160" s="343"/>
      <c r="WPY160" s="343"/>
      <c r="WPZ160" s="343"/>
      <c r="WQA160" s="343"/>
      <c r="WQB160" s="343"/>
      <c r="WQC160" s="343"/>
      <c r="WQD160" s="343"/>
      <c r="WQE160" s="343"/>
      <c r="WQF160" s="343"/>
      <c r="WQG160" s="343"/>
      <c r="WQH160" s="343"/>
      <c r="WQI160" s="343"/>
      <c r="WQJ160" s="343"/>
      <c r="WQK160" s="343"/>
      <c r="WQL160" s="343"/>
      <c r="WQM160" s="343"/>
      <c r="WQN160" s="343"/>
      <c r="WQO160" s="343"/>
      <c r="WQP160" s="343"/>
      <c r="WQQ160" s="343"/>
      <c r="WQR160" s="343"/>
      <c r="WQS160" s="343"/>
      <c r="WQT160" s="343"/>
      <c r="WQU160" s="343"/>
      <c r="WQV160" s="343"/>
      <c r="WQW160" s="343"/>
      <c r="WQX160" s="343"/>
      <c r="WQY160" s="343"/>
      <c r="WQZ160" s="343"/>
      <c r="WRA160" s="343"/>
      <c r="WRB160" s="343"/>
      <c r="WRC160" s="343"/>
      <c r="WRD160" s="343"/>
      <c r="WRE160" s="343"/>
      <c r="WRF160" s="343"/>
      <c r="WRG160" s="343"/>
      <c r="WRH160" s="343"/>
      <c r="WRI160" s="343"/>
      <c r="WRJ160" s="343"/>
      <c r="WRK160" s="343"/>
      <c r="WRL160" s="343"/>
      <c r="WRM160" s="343"/>
      <c r="WRN160" s="343"/>
      <c r="WRO160" s="343"/>
      <c r="WRP160" s="343"/>
      <c r="WRQ160" s="343"/>
      <c r="WRR160" s="343"/>
      <c r="WRS160" s="343"/>
      <c r="WRT160" s="343"/>
      <c r="WRU160" s="343"/>
      <c r="WRV160" s="343"/>
      <c r="WRW160" s="343"/>
      <c r="WRX160" s="343"/>
      <c r="WRY160" s="343"/>
      <c r="WRZ160" s="343"/>
      <c r="WSA160" s="343"/>
      <c r="WSB160" s="343"/>
      <c r="WSC160" s="343"/>
      <c r="WSD160" s="343"/>
      <c r="WSE160" s="343"/>
      <c r="WSF160" s="343"/>
      <c r="WSG160" s="343"/>
      <c r="WSH160" s="343"/>
      <c r="WSI160" s="343"/>
      <c r="WSJ160" s="343"/>
      <c r="WSK160" s="343"/>
      <c r="WSL160" s="343"/>
      <c r="WSM160" s="343"/>
      <c r="WSN160" s="343"/>
      <c r="WSO160" s="343"/>
      <c r="WSP160" s="343"/>
      <c r="WSQ160" s="343"/>
      <c r="WSR160" s="343"/>
      <c r="WSS160" s="343"/>
      <c r="WST160" s="343"/>
      <c r="WSU160" s="343"/>
      <c r="WSV160" s="343"/>
      <c r="WSW160" s="343"/>
      <c r="WSX160" s="343"/>
      <c r="WSY160" s="343"/>
      <c r="WSZ160" s="343"/>
      <c r="WTA160" s="343"/>
      <c r="WTB160" s="343"/>
      <c r="WTC160" s="343"/>
      <c r="WTD160" s="343"/>
      <c r="WTE160" s="343"/>
      <c r="WTF160" s="343"/>
      <c r="WTG160" s="343"/>
      <c r="WTH160" s="343"/>
      <c r="WTI160" s="343"/>
      <c r="WTJ160" s="343"/>
      <c r="WTK160" s="343"/>
      <c r="WTL160" s="343"/>
      <c r="WTM160" s="343"/>
      <c r="WTN160" s="343"/>
      <c r="WTO160" s="343"/>
      <c r="WTP160" s="343"/>
      <c r="WTQ160" s="343"/>
      <c r="WTR160" s="343"/>
      <c r="WTS160" s="343"/>
      <c r="WTT160" s="343"/>
      <c r="WTU160" s="343"/>
      <c r="WTV160" s="343"/>
      <c r="WTW160" s="343"/>
      <c r="WTX160" s="343"/>
      <c r="WTY160" s="343"/>
      <c r="WTZ160" s="343"/>
      <c r="WUA160" s="343"/>
      <c r="WUB160" s="343"/>
      <c r="WUC160" s="343"/>
      <c r="WUD160" s="343"/>
      <c r="WUE160" s="343"/>
      <c r="WUF160" s="343"/>
      <c r="WUG160" s="343"/>
      <c r="WUH160" s="343"/>
      <c r="WUI160" s="343"/>
      <c r="WUJ160" s="343"/>
      <c r="WUK160" s="343"/>
      <c r="WUL160" s="343"/>
      <c r="WUM160" s="343"/>
      <c r="WUN160" s="343"/>
      <c r="WUO160" s="343"/>
      <c r="WUP160" s="343"/>
      <c r="WUQ160" s="343"/>
      <c r="WUR160" s="343"/>
      <c r="WUS160" s="343"/>
      <c r="WUT160" s="343"/>
      <c r="WUU160" s="343"/>
      <c r="WUV160" s="343"/>
      <c r="WUW160" s="343"/>
      <c r="WUX160" s="343"/>
      <c r="WUY160" s="343"/>
      <c r="WUZ160" s="343"/>
      <c r="WVA160" s="343"/>
      <c r="WVB160" s="343"/>
      <c r="WVC160" s="343"/>
      <c r="WVD160" s="343"/>
      <c r="WVE160" s="343"/>
      <c r="WVF160" s="343"/>
      <c r="WVH160" s="343"/>
      <c r="WVI160" s="343"/>
      <c r="WVJ160" s="343"/>
      <c r="WVK160" s="343"/>
      <c r="WVL160" s="343"/>
      <c r="WVM160" s="343"/>
      <c r="WVN160" s="343"/>
      <c r="WVO160" s="343"/>
      <c r="WVP160" s="343"/>
      <c r="WVQ160" s="343"/>
      <c r="WVR160" s="343"/>
      <c r="WVS160" s="343"/>
      <c r="WVT160" s="343"/>
      <c r="WVU160" s="343"/>
      <c r="WVV160" s="343"/>
      <c r="WVW160" s="343"/>
      <c r="WVX160" s="343"/>
      <c r="WVY160" s="343"/>
      <c r="WVZ160" s="343"/>
      <c r="WWA160" s="343"/>
      <c r="WWB160" s="343"/>
      <c r="WWC160" s="343"/>
      <c r="WWD160" s="343"/>
      <c r="WWE160" s="343"/>
      <c r="WWF160" s="343"/>
      <c r="WWG160" s="343"/>
      <c r="WWH160" s="343"/>
      <c r="WWI160" s="343"/>
      <c r="WWJ160" s="343"/>
      <c r="WWK160" s="343"/>
      <c r="WWL160" s="343"/>
      <c r="WWM160" s="343"/>
      <c r="WWN160" s="343"/>
      <c r="WWO160" s="343"/>
      <c r="WWP160" s="343"/>
      <c r="WWQ160" s="343"/>
      <c r="WWR160" s="343"/>
      <c r="WWS160" s="343"/>
      <c r="WWT160" s="343"/>
      <c r="WWU160" s="343"/>
      <c r="WWV160" s="343"/>
      <c r="WWW160" s="343"/>
      <c r="WWX160" s="343"/>
      <c r="WWY160" s="343"/>
      <c r="WWZ160" s="343"/>
      <c r="WXA160" s="343"/>
      <c r="WXB160" s="343"/>
      <c r="WXC160" s="343"/>
      <c r="WXD160" s="343"/>
      <c r="WXE160" s="343"/>
      <c r="WXF160" s="343"/>
      <c r="WXG160" s="343"/>
      <c r="WXH160" s="343"/>
      <c r="WXI160" s="343"/>
      <c r="WXJ160" s="343"/>
      <c r="WXK160" s="343"/>
      <c r="WXL160" s="343"/>
      <c r="WXM160" s="343"/>
      <c r="WXN160" s="343"/>
      <c r="WXO160" s="343"/>
      <c r="WXP160" s="343"/>
      <c r="WXQ160" s="343"/>
      <c r="WXR160" s="343"/>
      <c r="WXS160" s="343"/>
      <c r="WXT160" s="343"/>
      <c r="WXU160" s="343"/>
      <c r="WXV160" s="343"/>
      <c r="WXW160" s="343"/>
      <c r="WXX160" s="343"/>
      <c r="WXY160" s="343"/>
      <c r="WXZ160" s="343"/>
      <c r="WYA160" s="343"/>
      <c r="WYB160" s="343"/>
      <c r="WYC160" s="343"/>
      <c r="WYD160" s="343"/>
      <c r="WYE160" s="343"/>
      <c r="WYF160" s="343"/>
      <c r="WYG160" s="343"/>
      <c r="WYH160" s="343"/>
      <c r="WYI160" s="343"/>
      <c r="WYJ160" s="343"/>
      <c r="WYK160" s="343"/>
      <c r="WYL160" s="343"/>
      <c r="WYM160" s="343"/>
      <c r="WYN160" s="343"/>
      <c r="WYO160" s="343"/>
      <c r="WYP160" s="343"/>
      <c r="WYQ160" s="343"/>
      <c r="WYR160" s="343"/>
      <c r="WYS160" s="343"/>
      <c r="WYT160" s="343"/>
      <c r="WYU160" s="343"/>
      <c r="WYV160" s="343"/>
      <c r="WYW160" s="343"/>
      <c r="WYX160" s="343"/>
      <c r="WYY160" s="343"/>
      <c r="WYZ160" s="343"/>
      <c r="WZA160" s="343"/>
      <c r="WZB160" s="343"/>
      <c r="WZC160" s="343"/>
      <c r="WZD160" s="343"/>
      <c r="WZE160" s="343"/>
      <c r="WZF160" s="343"/>
      <c r="WZG160" s="343"/>
      <c r="WZH160" s="343"/>
      <c r="WZI160" s="343"/>
      <c r="WZJ160" s="343"/>
      <c r="WZK160" s="343"/>
      <c r="WZL160" s="343"/>
      <c r="WZM160" s="343"/>
      <c r="WZN160" s="343"/>
      <c r="WZO160" s="343"/>
      <c r="WZP160" s="343"/>
      <c r="WZQ160" s="343"/>
      <c r="WZR160" s="343"/>
      <c r="WZS160" s="343"/>
      <c r="WZT160" s="343"/>
      <c r="WZU160" s="343"/>
      <c r="WZV160" s="343"/>
      <c r="WZW160" s="343"/>
      <c r="WZX160" s="343"/>
      <c r="WZY160" s="343"/>
      <c r="WZZ160" s="343"/>
      <c r="XAA160" s="343"/>
      <c r="XAB160" s="343"/>
      <c r="XAC160" s="343"/>
      <c r="XAD160" s="343"/>
      <c r="XAE160" s="343"/>
      <c r="XAF160" s="343"/>
      <c r="XAG160" s="343"/>
      <c r="XAH160" s="343"/>
      <c r="XAI160" s="343"/>
      <c r="XAJ160" s="343"/>
      <c r="XAK160" s="343"/>
      <c r="XAL160" s="343"/>
      <c r="XAM160" s="343"/>
      <c r="XAN160" s="343"/>
      <c r="XAO160" s="343"/>
      <c r="XAP160" s="343"/>
      <c r="XAQ160" s="343"/>
      <c r="XAR160" s="343"/>
      <c r="XAS160" s="343"/>
      <c r="XAT160" s="343"/>
      <c r="XAU160" s="343"/>
      <c r="XAV160" s="343"/>
      <c r="XAW160" s="343"/>
      <c r="XAX160" s="343"/>
      <c r="XAY160" s="343"/>
      <c r="XAZ160" s="343"/>
      <c r="XBA160" s="343"/>
      <c r="XBB160" s="343"/>
      <c r="XBC160" s="343"/>
      <c r="XBD160" s="343"/>
      <c r="XBE160" s="343"/>
      <c r="XBF160" s="343"/>
      <c r="XBG160" s="343"/>
      <c r="XBH160" s="343"/>
      <c r="XBI160" s="343"/>
      <c r="XBJ160" s="343"/>
      <c r="XBK160" s="343"/>
      <c r="XBL160" s="343"/>
      <c r="XBM160" s="343"/>
      <c r="XBN160" s="343"/>
      <c r="XBO160" s="343"/>
      <c r="XBP160" s="343"/>
      <c r="XBQ160" s="343"/>
      <c r="XBR160" s="343"/>
      <c r="XBS160" s="343"/>
      <c r="XBT160" s="343"/>
      <c r="XBU160" s="343"/>
      <c r="XBV160" s="343"/>
      <c r="XBW160" s="343"/>
      <c r="XBX160" s="343"/>
      <c r="XBY160" s="343"/>
      <c r="XBZ160" s="343"/>
      <c r="XCA160" s="343"/>
      <c r="XCB160" s="343"/>
      <c r="XCC160" s="343"/>
      <c r="XCD160" s="343"/>
      <c r="XCE160" s="343"/>
      <c r="XCF160" s="343"/>
      <c r="XCG160" s="343"/>
      <c r="XCH160" s="343"/>
      <c r="XCI160" s="343"/>
      <c r="XCJ160" s="343"/>
      <c r="XCK160" s="343"/>
      <c r="XCL160" s="343"/>
      <c r="XCM160" s="343"/>
      <c r="XCN160" s="343"/>
      <c r="XCO160" s="343"/>
      <c r="XCP160" s="343"/>
      <c r="XCQ160" s="343"/>
      <c r="XCR160" s="343"/>
      <c r="XCS160" s="343"/>
      <c r="XCT160" s="343"/>
      <c r="XCU160" s="343"/>
      <c r="XCV160" s="343"/>
      <c r="XCW160" s="343"/>
      <c r="XCX160" s="343"/>
      <c r="XCY160" s="343"/>
      <c r="XCZ160" s="343"/>
      <c r="XDA160" s="343"/>
      <c r="XDB160" s="343"/>
      <c r="XDC160" s="343"/>
      <c r="XDD160" s="343"/>
      <c r="XDE160" s="343"/>
      <c r="XDF160" s="343"/>
      <c r="XDG160" s="343"/>
      <c r="XDH160" s="343"/>
      <c r="XDI160" s="343"/>
      <c r="XDJ160" s="343"/>
      <c r="XDK160" s="343"/>
      <c r="XDL160" s="343"/>
      <c r="XDM160" s="343"/>
      <c r="XDN160" s="343"/>
      <c r="XDO160" s="343"/>
      <c r="XDP160" s="343"/>
      <c r="XDQ160" s="343"/>
      <c r="XDR160" s="343"/>
      <c r="XDS160" s="343"/>
      <c r="XDT160" s="343"/>
      <c r="XDU160" s="343"/>
      <c r="XDV160" s="343"/>
      <c r="XDW160" s="343"/>
      <c r="XDX160" s="343"/>
      <c r="XDY160" s="343"/>
      <c r="XDZ160" s="343"/>
      <c r="XEA160" s="343"/>
      <c r="XEB160" s="343"/>
      <c r="XEC160" s="343"/>
      <c r="XED160" s="343"/>
      <c r="XEE160" s="343"/>
      <c r="XEF160" s="343"/>
      <c r="XEG160" s="343"/>
      <c r="XEH160" s="343"/>
      <c r="XEI160" s="343"/>
      <c r="XEJ160" s="343"/>
      <c r="XEK160" s="343"/>
      <c r="XEL160" s="343"/>
      <c r="XEM160" s="343"/>
      <c r="XEN160" s="343"/>
      <c r="XEO160" s="343"/>
      <c r="XEP160" s="343"/>
      <c r="XEQ160" s="343"/>
      <c r="XER160" s="343"/>
      <c r="XES160" s="343"/>
      <c r="XET160" s="343"/>
      <c r="XEU160" s="343"/>
      <c r="XEV160" s="343"/>
      <c r="XEW160" s="343"/>
      <c r="XEX160" s="343"/>
      <c r="XEY160" s="343"/>
      <c r="XEZ160" s="343"/>
      <c r="XFA160" s="343"/>
      <c r="XFB160" s="343"/>
      <c r="XFC160" s="343"/>
      <c r="XFD160" s="343"/>
    </row>
    <row r="161" spans="1:16384" s="102" customFormat="1" ht="15.75" x14ac:dyDescent="0.25">
      <c r="A161" s="333">
        <f t="shared" si="3"/>
        <v>8</v>
      </c>
      <c r="B161" s="334" t="s">
        <v>1325</v>
      </c>
      <c r="C161" s="334" t="s">
        <v>1325</v>
      </c>
      <c r="D161" s="334" t="s">
        <v>1326</v>
      </c>
      <c r="E161" s="335" t="s">
        <v>1327</v>
      </c>
      <c r="F161" s="336" t="s">
        <v>130</v>
      </c>
      <c r="G161" s="337">
        <v>1</v>
      </c>
      <c r="H161" s="338">
        <v>40984</v>
      </c>
      <c r="I161" s="339">
        <v>41167</v>
      </c>
      <c r="J161" s="339" t="s">
        <v>131</v>
      </c>
      <c r="K161" s="346">
        <v>6</v>
      </c>
      <c r="L161" s="339" t="s">
        <v>1328</v>
      </c>
      <c r="M161" s="340" t="s">
        <v>1327</v>
      </c>
      <c r="N161" s="340">
        <v>100</v>
      </c>
      <c r="O161" s="341">
        <v>160310000</v>
      </c>
      <c r="P161" s="341">
        <v>616</v>
      </c>
      <c r="Q161" s="492"/>
      <c r="R161" s="342"/>
      <c r="S161" s="342"/>
      <c r="T161" s="342"/>
      <c r="U161" s="342"/>
      <c r="V161" s="342"/>
      <c r="W161" s="342"/>
      <c r="X161" s="342"/>
      <c r="Y161" s="342"/>
      <c r="Z161" s="342"/>
      <c r="AA161" s="343"/>
      <c r="AB161" s="343"/>
      <c r="AC161" s="343"/>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3"/>
      <c r="AY161" s="343"/>
      <c r="AZ161" s="343"/>
      <c r="BA161" s="343"/>
      <c r="BB161" s="343"/>
      <c r="BC161" s="343"/>
      <c r="BD161" s="343"/>
      <c r="BE161" s="343"/>
      <c r="BF161" s="343"/>
      <c r="BG161" s="343"/>
      <c r="BH161" s="343"/>
      <c r="BI161" s="343"/>
      <c r="BJ161" s="343"/>
      <c r="BK161" s="343"/>
      <c r="BL161" s="343"/>
      <c r="BM161" s="343"/>
      <c r="BN161" s="343"/>
      <c r="BO161" s="343"/>
      <c r="BP161" s="343"/>
      <c r="BQ161" s="343"/>
      <c r="BR161" s="343"/>
      <c r="BS161" s="343"/>
      <c r="BT161" s="343"/>
      <c r="BU161" s="343"/>
      <c r="BV161" s="343"/>
      <c r="BW161" s="343"/>
      <c r="BX161" s="343"/>
      <c r="BY161" s="343"/>
      <c r="BZ161" s="343"/>
      <c r="CA161" s="343"/>
      <c r="CB161" s="343"/>
      <c r="CC161" s="343"/>
      <c r="CD161" s="343"/>
      <c r="CE161" s="343"/>
      <c r="CF161" s="343"/>
      <c r="CG161" s="343"/>
      <c r="CH161" s="343"/>
      <c r="CI161" s="343"/>
      <c r="CJ161" s="343"/>
      <c r="CK161" s="343"/>
      <c r="CL161" s="343"/>
      <c r="CM161" s="343"/>
      <c r="CN161" s="343"/>
      <c r="CO161" s="343"/>
      <c r="CP161" s="343"/>
      <c r="CQ161" s="343"/>
      <c r="CR161" s="343"/>
      <c r="CS161" s="343"/>
      <c r="CT161" s="343"/>
      <c r="CU161" s="343"/>
      <c r="CV161" s="343"/>
      <c r="CW161" s="343"/>
      <c r="CX161" s="343"/>
      <c r="CY161" s="343"/>
      <c r="CZ161" s="343"/>
      <c r="DA161" s="343"/>
      <c r="DB161" s="343"/>
      <c r="DC161" s="343"/>
      <c r="DD161" s="343"/>
      <c r="DE161" s="343"/>
      <c r="DF161" s="343"/>
      <c r="DG161" s="343"/>
      <c r="DH161" s="343"/>
      <c r="DI161" s="343"/>
      <c r="DJ161" s="343"/>
      <c r="DK161" s="343"/>
      <c r="DL161" s="343"/>
      <c r="DM161" s="343"/>
      <c r="DN161" s="343"/>
      <c r="DO161" s="343"/>
      <c r="DP161" s="343"/>
      <c r="DQ161" s="343"/>
      <c r="DR161" s="343"/>
      <c r="DS161" s="343"/>
      <c r="DT161" s="343"/>
      <c r="DU161" s="343"/>
      <c r="DV161" s="343"/>
      <c r="DW161" s="343"/>
      <c r="DX161" s="343"/>
      <c r="DY161" s="343"/>
      <c r="DZ161" s="343"/>
      <c r="EA161" s="343"/>
      <c r="EB161" s="343"/>
      <c r="EC161" s="343"/>
      <c r="ED161" s="343"/>
      <c r="EE161" s="343"/>
      <c r="EF161" s="343"/>
      <c r="EG161" s="343"/>
      <c r="EH161" s="343"/>
      <c r="EI161" s="343"/>
      <c r="EJ161" s="343"/>
      <c r="EK161" s="343"/>
      <c r="EL161" s="343"/>
      <c r="EM161" s="343"/>
      <c r="EN161" s="343"/>
      <c r="EO161" s="343"/>
      <c r="EP161" s="343"/>
      <c r="EQ161" s="343"/>
      <c r="ER161" s="343"/>
      <c r="ES161" s="343"/>
      <c r="ET161" s="343"/>
      <c r="EU161" s="343"/>
      <c r="EV161" s="343"/>
      <c r="EW161" s="343"/>
      <c r="EX161" s="343"/>
      <c r="EY161" s="343"/>
      <c r="EZ161" s="343"/>
      <c r="FA161" s="343"/>
      <c r="FB161" s="343"/>
      <c r="FC161" s="343"/>
      <c r="FD161" s="343"/>
      <c r="FE161" s="343"/>
      <c r="FF161" s="343"/>
      <c r="FG161" s="343"/>
      <c r="FH161" s="343"/>
      <c r="FI161" s="343"/>
      <c r="FJ161" s="343"/>
      <c r="FK161" s="343"/>
      <c r="FL161" s="343"/>
      <c r="FM161" s="343"/>
      <c r="FN161" s="343"/>
      <c r="FO161" s="343"/>
      <c r="FP161" s="343"/>
      <c r="FQ161" s="343"/>
      <c r="FR161" s="343"/>
      <c r="FS161" s="343"/>
      <c r="FT161" s="343"/>
      <c r="FU161" s="343"/>
      <c r="FV161" s="343"/>
      <c r="FW161" s="343"/>
      <c r="FX161" s="343"/>
      <c r="FY161" s="343"/>
      <c r="FZ161" s="343"/>
      <c r="GA161" s="343"/>
      <c r="GB161" s="343"/>
      <c r="GC161" s="343"/>
      <c r="GD161" s="343"/>
      <c r="GE161" s="343"/>
      <c r="GF161" s="343"/>
      <c r="GG161" s="343"/>
      <c r="GH161" s="343"/>
      <c r="GI161" s="343"/>
      <c r="GJ161" s="343"/>
      <c r="GK161" s="343"/>
      <c r="GL161" s="343"/>
      <c r="GM161" s="343"/>
      <c r="GN161" s="343"/>
      <c r="GO161" s="343"/>
      <c r="GP161" s="343"/>
      <c r="GQ161" s="343"/>
      <c r="GR161" s="343"/>
      <c r="GS161" s="343"/>
      <c r="GT161" s="343"/>
      <c r="GU161" s="343"/>
      <c r="GV161" s="343"/>
      <c r="GW161" s="343"/>
      <c r="GX161" s="343"/>
      <c r="GY161" s="343"/>
      <c r="GZ161" s="343"/>
      <c r="HA161" s="343"/>
      <c r="HB161" s="343"/>
      <c r="HC161" s="343"/>
      <c r="HD161" s="343"/>
      <c r="HE161" s="343"/>
      <c r="HF161" s="343"/>
      <c r="HG161" s="343"/>
      <c r="HH161" s="343"/>
      <c r="HI161" s="343"/>
      <c r="HJ161" s="343"/>
      <c r="HK161" s="343"/>
      <c r="HL161" s="343"/>
      <c r="HM161" s="343"/>
      <c r="HN161" s="343"/>
      <c r="HO161" s="343"/>
      <c r="HP161" s="343"/>
      <c r="HQ161" s="343"/>
      <c r="HR161" s="343"/>
      <c r="HS161" s="343"/>
      <c r="HT161" s="343"/>
      <c r="HU161" s="343"/>
      <c r="HV161" s="343"/>
      <c r="HW161" s="343"/>
      <c r="HX161" s="343"/>
      <c r="HY161" s="343"/>
      <c r="HZ161" s="343"/>
      <c r="IA161" s="343"/>
      <c r="IB161" s="343"/>
      <c r="IC161" s="343"/>
      <c r="ID161" s="343"/>
      <c r="IE161" s="343"/>
      <c r="IF161" s="343"/>
      <c r="IG161" s="343"/>
      <c r="IH161" s="343"/>
      <c r="II161" s="343"/>
      <c r="IJ161" s="343"/>
      <c r="IK161" s="343"/>
      <c r="IL161" s="343"/>
      <c r="IM161" s="343"/>
      <c r="IN161" s="343"/>
      <c r="IO161" s="343"/>
      <c r="IP161" s="343"/>
      <c r="IQ161" s="343"/>
      <c r="IR161" s="343"/>
      <c r="IS161" s="343"/>
      <c r="IT161" s="343"/>
      <c r="IV161" s="343"/>
      <c r="IW161" s="343"/>
      <c r="IX161" s="343"/>
      <c r="IY161" s="343"/>
      <c r="IZ161" s="343"/>
      <c r="JA161" s="343"/>
      <c r="JB161" s="343"/>
      <c r="JC161" s="343"/>
      <c r="JD161" s="343"/>
      <c r="JE161" s="343"/>
      <c r="JF161" s="343"/>
      <c r="JG161" s="343"/>
      <c r="JH161" s="343"/>
      <c r="JI161" s="343"/>
      <c r="JJ161" s="343"/>
      <c r="JK161" s="343"/>
      <c r="JL161" s="343"/>
      <c r="JM161" s="343"/>
      <c r="JN161" s="343"/>
      <c r="JO161" s="343"/>
      <c r="JP161" s="343"/>
      <c r="JQ161" s="343"/>
      <c r="JR161" s="343"/>
      <c r="JS161" s="343"/>
      <c r="JT161" s="343"/>
      <c r="JU161" s="343"/>
      <c r="JV161" s="343"/>
      <c r="JW161" s="343"/>
      <c r="JX161" s="343"/>
      <c r="JY161" s="343"/>
      <c r="JZ161" s="343"/>
      <c r="KA161" s="343"/>
      <c r="KB161" s="343"/>
      <c r="KC161" s="343"/>
      <c r="KD161" s="343"/>
      <c r="KE161" s="343"/>
      <c r="KF161" s="343"/>
      <c r="KG161" s="343"/>
      <c r="KH161" s="343"/>
      <c r="KI161" s="343"/>
      <c r="KJ161" s="343"/>
      <c r="KK161" s="343"/>
      <c r="KL161" s="343"/>
      <c r="KM161" s="343"/>
      <c r="KN161" s="343"/>
      <c r="KO161" s="343"/>
      <c r="KP161" s="343"/>
      <c r="KQ161" s="343"/>
      <c r="KR161" s="343"/>
      <c r="KS161" s="343"/>
      <c r="KT161" s="343"/>
      <c r="KU161" s="343"/>
      <c r="KV161" s="343"/>
      <c r="KW161" s="343"/>
      <c r="KX161" s="343"/>
      <c r="KY161" s="343"/>
      <c r="KZ161" s="343"/>
      <c r="LA161" s="343"/>
      <c r="LB161" s="343"/>
      <c r="LC161" s="343"/>
      <c r="LD161" s="343"/>
      <c r="LE161" s="343"/>
      <c r="LF161" s="343"/>
      <c r="LG161" s="343"/>
      <c r="LH161" s="343"/>
      <c r="LI161" s="343"/>
      <c r="LJ161" s="343"/>
      <c r="LK161" s="343"/>
      <c r="LL161" s="343"/>
      <c r="LM161" s="343"/>
      <c r="LN161" s="343"/>
      <c r="LO161" s="343"/>
      <c r="LP161" s="343"/>
      <c r="LQ161" s="343"/>
      <c r="LR161" s="343"/>
      <c r="LS161" s="343"/>
      <c r="LT161" s="343"/>
      <c r="LU161" s="343"/>
      <c r="LV161" s="343"/>
      <c r="LW161" s="343"/>
      <c r="LX161" s="343"/>
      <c r="LY161" s="343"/>
      <c r="LZ161" s="343"/>
      <c r="MA161" s="343"/>
      <c r="MB161" s="343"/>
      <c r="MC161" s="343"/>
      <c r="MD161" s="343"/>
      <c r="ME161" s="343"/>
      <c r="MF161" s="343"/>
      <c r="MG161" s="343"/>
      <c r="MH161" s="343"/>
      <c r="MI161" s="343"/>
      <c r="MJ161" s="343"/>
      <c r="MK161" s="343"/>
      <c r="ML161" s="343"/>
      <c r="MM161" s="343"/>
      <c r="MN161" s="343"/>
      <c r="MO161" s="343"/>
      <c r="MP161" s="343"/>
      <c r="MQ161" s="343"/>
      <c r="MR161" s="343"/>
      <c r="MS161" s="343"/>
      <c r="MT161" s="343"/>
      <c r="MU161" s="343"/>
      <c r="MV161" s="343"/>
      <c r="MW161" s="343"/>
      <c r="MX161" s="343"/>
      <c r="MY161" s="343"/>
      <c r="MZ161" s="343"/>
      <c r="NA161" s="343"/>
      <c r="NB161" s="343"/>
      <c r="NC161" s="343"/>
      <c r="ND161" s="343"/>
      <c r="NE161" s="343"/>
      <c r="NF161" s="343"/>
      <c r="NG161" s="343"/>
      <c r="NH161" s="343"/>
      <c r="NI161" s="343"/>
      <c r="NJ161" s="343"/>
      <c r="NK161" s="343"/>
      <c r="NL161" s="343"/>
      <c r="NM161" s="343"/>
      <c r="NN161" s="343"/>
      <c r="NO161" s="343"/>
      <c r="NP161" s="343"/>
      <c r="NQ161" s="343"/>
      <c r="NR161" s="343"/>
      <c r="NS161" s="343"/>
      <c r="NT161" s="343"/>
      <c r="NU161" s="343"/>
      <c r="NV161" s="343"/>
      <c r="NW161" s="343"/>
      <c r="NX161" s="343"/>
      <c r="NY161" s="343"/>
      <c r="NZ161" s="343"/>
      <c r="OA161" s="343"/>
      <c r="OB161" s="343"/>
      <c r="OC161" s="343"/>
      <c r="OD161" s="343"/>
      <c r="OE161" s="343"/>
      <c r="OF161" s="343"/>
      <c r="OG161" s="343"/>
      <c r="OH161" s="343"/>
      <c r="OI161" s="343"/>
      <c r="OJ161" s="343"/>
      <c r="OK161" s="343"/>
      <c r="OL161" s="343"/>
      <c r="OM161" s="343"/>
      <c r="ON161" s="343"/>
      <c r="OO161" s="343"/>
      <c r="OP161" s="343"/>
      <c r="OQ161" s="343"/>
      <c r="OR161" s="343"/>
      <c r="OS161" s="343"/>
      <c r="OT161" s="343"/>
      <c r="OU161" s="343"/>
      <c r="OV161" s="343"/>
      <c r="OW161" s="343"/>
      <c r="OX161" s="343"/>
      <c r="OY161" s="343"/>
      <c r="OZ161" s="343"/>
      <c r="PA161" s="343"/>
      <c r="PB161" s="343"/>
      <c r="PC161" s="343"/>
      <c r="PD161" s="343"/>
      <c r="PE161" s="343"/>
      <c r="PF161" s="343"/>
      <c r="PG161" s="343"/>
      <c r="PH161" s="343"/>
      <c r="PI161" s="343"/>
      <c r="PJ161" s="343"/>
      <c r="PK161" s="343"/>
      <c r="PL161" s="343"/>
      <c r="PM161" s="343"/>
      <c r="PN161" s="343"/>
      <c r="PO161" s="343"/>
      <c r="PP161" s="343"/>
      <c r="PQ161" s="343"/>
      <c r="PR161" s="343"/>
      <c r="PS161" s="343"/>
      <c r="PT161" s="343"/>
      <c r="PU161" s="343"/>
      <c r="PV161" s="343"/>
      <c r="PW161" s="343"/>
      <c r="PX161" s="343"/>
      <c r="PY161" s="343"/>
      <c r="PZ161" s="343"/>
      <c r="QA161" s="343"/>
      <c r="QB161" s="343"/>
      <c r="QC161" s="343"/>
      <c r="QD161" s="343"/>
      <c r="QE161" s="343"/>
      <c r="QF161" s="343"/>
      <c r="QG161" s="343"/>
      <c r="QH161" s="343"/>
      <c r="QI161" s="343"/>
      <c r="QJ161" s="343"/>
      <c r="QK161" s="343"/>
      <c r="QL161" s="343"/>
      <c r="QM161" s="343"/>
      <c r="QN161" s="343"/>
      <c r="QO161" s="343"/>
      <c r="QP161" s="343"/>
      <c r="QQ161" s="343"/>
      <c r="QR161" s="343"/>
      <c r="QS161" s="343"/>
      <c r="QT161" s="343"/>
      <c r="QU161" s="343"/>
      <c r="QV161" s="343"/>
      <c r="QW161" s="343"/>
      <c r="QX161" s="343"/>
      <c r="QY161" s="343"/>
      <c r="QZ161" s="343"/>
      <c r="RA161" s="343"/>
      <c r="RB161" s="343"/>
      <c r="RC161" s="343"/>
      <c r="RD161" s="343"/>
      <c r="RE161" s="343"/>
      <c r="RF161" s="343"/>
      <c r="RG161" s="343"/>
      <c r="RH161" s="343"/>
      <c r="RI161" s="343"/>
      <c r="RJ161" s="343"/>
      <c r="RK161" s="343"/>
      <c r="RL161" s="343"/>
      <c r="RM161" s="343"/>
      <c r="RN161" s="343"/>
      <c r="RO161" s="343"/>
      <c r="RP161" s="343"/>
      <c r="RQ161" s="343"/>
      <c r="RR161" s="343"/>
      <c r="RS161" s="343"/>
      <c r="RT161" s="343"/>
      <c r="RU161" s="343"/>
      <c r="RV161" s="343"/>
      <c r="RW161" s="343"/>
      <c r="RX161" s="343"/>
      <c r="RY161" s="343"/>
      <c r="RZ161" s="343"/>
      <c r="SA161" s="343"/>
      <c r="SB161" s="343"/>
      <c r="SC161" s="343"/>
      <c r="SD161" s="343"/>
      <c r="SE161" s="343"/>
      <c r="SF161" s="343"/>
      <c r="SG161" s="343"/>
      <c r="SH161" s="343"/>
      <c r="SI161" s="343"/>
      <c r="SJ161" s="343"/>
      <c r="SK161" s="343"/>
      <c r="SL161" s="343"/>
      <c r="SM161" s="343"/>
      <c r="SN161" s="343"/>
      <c r="SO161" s="343"/>
      <c r="SP161" s="343"/>
      <c r="SR161" s="343"/>
      <c r="SS161" s="343"/>
      <c r="ST161" s="343"/>
      <c r="SU161" s="343"/>
      <c r="SV161" s="343"/>
      <c r="SW161" s="343"/>
      <c r="SX161" s="343"/>
      <c r="SY161" s="343"/>
      <c r="SZ161" s="343"/>
      <c r="TA161" s="343"/>
      <c r="TB161" s="343"/>
      <c r="TC161" s="343"/>
      <c r="TD161" s="343"/>
      <c r="TE161" s="343"/>
      <c r="TF161" s="343"/>
      <c r="TG161" s="343"/>
      <c r="TH161" s="343"/>
      <c r="TI161" s="343"/>
      <c r="TJ161" s="343"/>
      <c r="TK161" s="343"/>
      <c r="TL161" s="343"/>
      <c r="TM161" s="343"/>
      <c r="TN161" s="343"/>
      <c r="TO161" s="343"/>
      <c r="TP161" s="343"/>
      <c r="TQ161" s="343"/>
      <c r="TR161" s="343"/>
      <c r="TS161" s="343"/>
      <c r="TT161" s="343"/>
      <c r="TU161" s="343"/>
      <c r="TV161" s="343"/>
      <c r="TW161" s="343"/>
      <c r="TX161" s="343"/>
      <c r="TY161" s="343"/>
      <c r="TZ161" s="343"/>
      <c r="UA161" s="343"/>
      <c r="UB161" s="343"/>
      <c r="UC161" s="343"/>
      <c r="UD161" s="343"/>
      <c r="UE161" s="343"/>
      <c r="UF161" s="343"/>
      <c r="UG161" s="343"/>
      <c r="UH161" s="343"/>
      <c r="UI161" s="343"/>
      <c r="UJ161" s="343"/>
      <c r="UK161" s="343"/>
      <c r="UL161" s="343"/>
      <c r="UM161" s="343"/>
      <c r="UN161" s="343"/>
      <c r="UO161" s="343"/>
      <c r="UP161" s="343"/>
      <c r="UQ161" s="343"/>
      <c r="UR161" s="343"/>
      <c r="US161" s="343"/>
      <c r="UT161" s="343"/>
      <c r="UU161" s="343"/>
      <c r="UV161" s="343"/>
      <c r="UW161" s="343"/>
      <c r="UX161" s="343"/>
      <c r="UY161" s="343"/>
      <c r="UZ161" s="343"/>
      <c r="VA161" s="343"/>
      <c r="VB161" s="343"/>
      <c r="VC161" s="343"/>
      <c r="VD161" s="343"/>
      <c r="VE161" s="343"/>
      <c r="VF161" s="343"/>
      <c r="VG161" s="343"/>
      <c r="VH161" s="343"/>
      <c r="VI161" s="343"/>
      <c r="VJ161" s="343"/>
      <c r="VK161" s="343"/>
      <c r="VL161" s="343"/>
      <c r="VM161" s="343"/>
      <c r="VN161" s="343"/>
      <c r="VO161" s="343"/>
      <c r="VP161" s="343"/>
      <c r="VQ161" s="343"/>
      <c r="VR161" s="343"/>
      <c r="VS161" s="343"/>
      <c r="VT161" s="343"/>
      <c r="VU161" s="343"/>
      <c r="VV161" s="343"/>
      <c r="VW161" s="343"/>
      <c r="VX161" s="343"/>
      <c r="VY161" s="343"/>
      <c r="VZ161" s="343"/>
      <c r="WA161" s="343"/>
      <c r="WB161" s="343"/>
      <c r="WC161" s="343"/>
      <c r="WD161" s="343"/>
      <c r="WE161" s="343"/>
      <c r="WF161" s="343"/>
      <c r="WG161" s="343"/>
      <c r="WH161" s="343"/>
      <c r="WI161" s="343"/>
      <c r="WJ161" s="343"/>
      <c r="WK161" s="343"/>
      <c r="WL161" s="343"/>
      <c r="WM161" s="343"/>
      <c r="WN161" s="343"/>
      <c r="WO161" s="343"/>
      <c r="WP161" s="343"/>
      <c r="WQ161" s="343"/>
      <c r="WR161" s="343"/>
      <c r="WS161" s="343"/>
      <c r="WT161" s="343"/>
      <c r="WU161" s="343"/>
      <c r="WV161" s="343"/>
      <c r="WW161" s="343"/>
      <c r="WX161" s="343"/>
      <c r="WY161" s="343"/>
      <c r="WZ161" s="343"/>
      <c r="XA161" s="343"/>
      <c r="XB161" s="343"/>
      <c r="XC161" s="343"/>
      <c r="XD161" s="343"/>
      <c r="XE161" s="343"/>
      <c r="XF161" s="343"/>
      <c r="XG161" s="343"/>
      <c r="XH161" s="343"/>
      <c r="XI161" s="343"/>
      <c r="XJ161" s="343"/>
      <c r="XK161" s="343"/>
      <c r="XL161" s="343"/>
      <c r="XM161" s="343"/>
      <c r="XN161" s="343"/>
      <c r="XO161" s="343"/>
      <c r="XP161" s="343"/>
      <c r="XQ161" s="343"/>
      <c r="XR161" s="343"/>
      <c r="XS161" s="343"/>
      <c r="XT161" s="343"/>
      <c r="XU161" s="343"/>
      <c r="XV161" s="343"/>
      <c r="XW161" s="343"/>
      <c r="XX161" s="343"/>
      <c r="XY161" s="343"/>
      <c r="XZ161" s="343"/>
      <c r="YA161" s="343"/>
      <c r="YB161" s="343"/>
      <c r="YC161" s="343"/>
      <c r="YD161" s="343"/>
      <c r="YE161" s="343"/>
      <c r="YF161" s="343"/>
      <c r="YG161" s="343"/>
      <c r="YH161" s="343"/>
      <c r="YI161" s="343"/>
      <c r="YJ161" s="343"/>
      <c r="YK161" s="343"/>
      <c r="YL161" s="343"/>
      <c r="YM161" s="343"/>
      <c r="YN161" s="343"/>
      <c r="YO161" s="343"/>
      <c r="YP161" s="343"/>
      <c r="YQ161" s="343"/>
      <c r="YR161" s="343"/>
      <c r="YS161" s="343"/>
      <c r="YT161" s="343"/>
      <c r="YU161" s="343"/>
      <c r="YV161" s="343"/>
      <c r="YW161" s="343"/>
      <c r="YX161" s="343"/>
      <c r="YY161" s="343"/>
      <c r="YZ161" s="343"/>
      <c r="ZA161" s="343"/>
      <c r="ZB161" s="343"/>
      <c r="ZC161" s="343"/>
      <c r="ZD161" s="343"/>
      <c r="ZE161" s="343"/>
      <c r="ZF161" s="343"/>
      <c r="ZG161" s="343"/>
      <c r="ZH161" s="343"/>
      <c r="ZI161" s="343"/>
      <c r="ZJ161" s="343"/>
      <c r="ZK161" s="343"/>
      <c r="ZL161" s="343"/>
      <c r="ZM161" s="343"/>
      <c r="ZN161" s="343"/>
      <c r="ZO161" s="343"/>
      <c r="ZP161" s="343"/>
      <c r="ZQ161" s="343"/>
      <c r="ZR161" s="343"/>
      <c r="ZS161" s="343"/>
      <c r="ZT161" s="343"/>
      <c r="ZU161" s="343"/>
      <c r="ZV161" s="343"/>
      <c r="ZW161" s="343"/>
      <c r="ZX161" s="343"/>
      <c r="ZY161" s="343"/>
      <c r="ZZ161" s="343"/>
      <c r="AAA161" s="343"/>
      <c r="AAB161" s="343"/>
      <c r="AAC161" s="343"/>
      <c r="AAD161" s="343"/>
      <c r="AAE161" s="343"/>
      <c r="AAF161" s="343"/>
      <c r="AAG161" s="343"/>
      <c r="AAH161" s="343"/>
      <c r="AAI161" s="343"/>
      <c r="AAJ161" s="343"/>
      <c r="AAK161" s="343"/>
      <c r="AAL161" s="343"/>
      <c r="AAM161" s="343"/>
      <c r="AAN161" s="343"/>
      <c r="AAO161" s="343"/>
      <c r="AAP161" s="343"/>
      <c r="AAQ161" s="343"/>
      <c r="AAR161" s="343"/>
      <c r="AAS161" s="343"/>
      <c r="AAT161" s="343"/>
      <c r="AAU161" s="343"/>
      <c r="AAV161" s="343"/>
      <c r="AAW161" s="343"/>
      <c r="AAX161" s="343"/>
      <c r="AAY161" s="343"/>
      <c r="AAZ161" s="343"/>
      <c r="ABA161" s="343"/>
      <c r="ABB161" s="343"/>
      <c r="ABC161" s="343"/>
      <c r="ABD161" s="343"/>
      <c r="ABE161" s="343"/>
      <c r="ABF161" s="343"/>
      <c r="ABG161" s="343"/>
      <c r="ABH161" s="343"/>
      <c r="ABI161" s="343"/>
      <c r="ABJ161" s="343"/>
      <c r="ABK161" s="343"/>
      <c r="ABL161" s="343"/>
      <c r="ABM161" s="343"/>
      <c r="ABN161" s="343"/>
      <c r="ABO161" s="343"/>
      <c r="ABP161" s="343"/>
      <c r="ABQ161" s="343"/>
      <c r="ABR161" s="343"/>
      <c r="ABS161" s="343"/>
      <c r="ABT161" s="343"/>
      <c r="ABU161" s="343"/>
      <c r="ABV161" s="343"/>
      <c r="ABW161" s="343"/>
      <c r="ABX161" s="343"/>
      <c r="ABY161" s="343"/>
      <c r="ABZ161" s="343"/>
      <c r="ACA161" s="343"/>
      <c r="ACB161" s="343"/>
      <c r="ACC161" s="343"/>
      <c r="ACD161" s="343"/>
      <c r="ACE161" s="343"/>
      <c r="ACF161" s="343"/>
      <c r="ACG161" s="343"/>
      <c r="ACH161" s="343"/>
      <c r="ACI161" s="343"/>
      <c r="ACJ161" s="343"/>
      <c r="ACK161" s="343"/>
      <c r="ACL161" s="343"/>
      <c r="ACN161" s="343"/>
      <c r="ACO161" s="343"/>
      <c r="ACP161" s="343"/>
      <c r="ACQ161" s="343"/>
      <c r="ACR161" s="343"/>
      <c r="ACS161" s="343"/>
      <c r="ACT161" s="343"/>
      <c r="ACU161" s="343"/>
      <c r="ACV161" s="343"/>
      <c r="ACW161" s="343"/>
      <c r="ACX161" s="343"/>
      <c r="ACY161" s="343"/>
      <c r="ACZ161" s="343"/>
      <c r="ADA161" s="343"/>
      <c r="ADB161" s="343"/>
      <c r="ADC161" s="343"/>
      <c r="ADD161" s="343"/>
      <c r="ADE161" s="343"/>
      <c r="ADF161" s="343"/>
      <c r="ADG161" s="343"/>
      <c r="ADH161" s="343"/>
      <c r="ADI161" s="343"/>
      <c r="ADJ161" s="343"/>
      <c r="ADK161" s="343"/>
      <c r="ADL161" s="343"/>
      <c r="ADM161" s="343"/>
      <c r="ADN161" s="343"/>
      <c r="ADO161" s="343"/>
      <c r="ADP161" s="343"/>
      <c r="ADQ161" s="343"/>
      <c r="ADR161" s="343"/>
      <c r="ADS161" s="343"/>
      <c r="ADT161" s="343"/>
      <c r="ADU161" s="343"/>
      <c r="ADV161" s="343"/>
      <c r="ADW161" s="343"/>
      <c r="ADX161" s="343"/>
      <c r="ADY161" s="343"/>
      <c r="ADZ161" s="343"/>
      <c r="AEA161" s="343"/>
      <c r="AEB161" s="343"/>
      <c r="AEC161" s="343"/>
      <c r="AED161" s="343"/>
      <c r="AEE161" s="343"/>
      <c r="AEF161" s="343"/>
      <c r="AEG161" s="343"/>
      <c r="AEH161" s="343"/>
      <c r="AEI161" s="343"/>
      <c r="AEJ161" s="343"/>
      <c r="AEK161" s="343"/>
      <c r="AEL161" s="343"/>
      <c r="AEM161" s="343"/>
      <c r="AEN161" s="343"/>
      <c r="AEO161" s="343"/>
      <c r="AEP161" s="343"/>
      <c r="AEQ161" s="343"/>
      <c r="AER161" s="343"/>
      <c r="AES161" s="343"/>
      <c r="AET161" s="343"/>
      <c r="AEU161" s="343"/>
      <c r="AEV161" s="343"/>
      <c r="AEW161" s="343"/>
      <c r="AEX161" s="343"/>
      <c r="AEY161" s="343"/>
      <c r="AEZ161" s="343"/>
      <c r="AFA161" s="343"/>
      <c r="AFB161" s="343"/>
      <c r="AFC161" s="343"/>
      <c r="AFD161" s="343"/>
      <c r="AFE161" s="343"/>
      <c r="AFF161" s="343"/>
      <c r="AFG161" s="343"/>
      <c r="AFH161" s="343"/>
      <c r="AFI161" s="343"/>
      <c r="AFJ161" s="343"/>
      <c r="AFK161" s="343"/>
      <c r="AFL161" s="343"/>
      <c r="AFM161" s="343"/>
      <c r="AFN161" s="343"/>
      <c r="AFO161" s="343"/>
      <c r="AFP161" s="343"/>
      <c r="AFQ161" s="343"/>
      <c r="AFR161" s="343"/>
      <c r="AFS161" s="343"/>
      <c r="AFT161" s="343"/>
      <c r="AFU161" s="343"/>
      <c r="AFV161" s="343"/>
      <c r="AFW161" s="343"/>
      <c r="AFX161" s="343"/>
      <c r="AFY161" s="343"/>
      <c r="AFZ161" s="343"/>
      <c r="AGA161" s="343"/>
      <c r="AGB161" s="343"/>
      <c r="AGC161" s="343"/>
      <c r="AGD161" s="343"/>
      <c r="AGE161" s="343"/>
      <c r="AGF161" s="343"/>
      <c r="AGG161" s="343"/>
      <c r="AGH161" s="343"/>
      <c r="AGI161" s="343"/>
      <c r="AGJ161" s="343"/>
      <c r="AGK161" s="343"/>
      <c r="AGL161" s="343"/>
      <c r="AGM161" s="343"/>
      <c r="AGN161" s="343"/>
      <c r="AGO161" s="343"/>
      <c r="AGP161" s="343"/>
      <c r="AGQ161" s="343"/>
      <c r="AGR161" s="343"/>
      <c r="AGS161" s="343"/>
      <c r="AGT161" s="343"/>
      <c r="AGU161" s="343"/>
      <c r="AGV161" s="343"/>
      <c r="AGW161" s="343"/>
      <c r="AGX161" s="343"/>
      <c r="AGY161" s="343"/>
      <c r="AGZ161" s="343"/>
      <c r="AHA161" s="343"/>
      <c r="AHB161" s="343"/>
      <c r="AHC161" s="343"/>
      <c r="AHD161" s="343"/>
      <c r="AHE161" s="343"/>
      <c r="AHF161" s="343"/>
      <c r="AHG161" s="343"/>
      <c r="AHH161" s="343"/>
      <c r="AHI161" s="343"/>
      <c r="AHJ161" s="343"/>
      <c r="AHK161" s="343"/>
      <c r="AHL161" s="343"/>
      <c r="AHM161" s="343"/>
      <c r="AHN161" s="343"/>
      <c r="AHO161" s="343"/>
      <c r="AHP161" s="343"/>
      <c r="AHQ161" s="343"/>
      <c r="AHR161" s="343"/>
      <c r="AHS161" s="343"/>
      <c r="AHT161" s="343"/>
      <c r="AHU161" s="343"/>
      <c r="AHV161" s="343"/>
      <c r="AHW161" s="343"/>
      <c r="AHX161" s="343"/>
      <c r="AHY161" s="343"/>
      <c r="AHZ161" s="343"/>
      <c r="AIA161" s="343"/>
      <c r="AIB161" s="343"/>
      <c r="AIC161" s="343"/>
      <c r="AID161" s="343"/>
      <c r="AIE161" s="343"/>
      <c r="AIF161" s="343"/>
      <c r="AIG161" s="343"/>
      <c r="AIH161" s="343"/>
      <c r="AII161" s="343"/>
      <c r="AIJ161" s="343"/>
      <c r="AIK161" s="343"/>
      <c r="AIL161" s="343"/>
      <c r="AIM161" s="343"/>
      <c r="AIN161" s="343"/>
      <c r="AIO161" s="343"/>
      <c r="AIP161" s="343"/>
      <c r="AIQ161" s="343"/>
      <c r="AIR161" s="343"/>
      <c r="AIS161" s="343"/>
      <c r="AIT161" s="343"/>
      <c r="AIU161" s="343"/>
      <c r="AIV161" s="343"/>
      <c r="AIW161" s="343"/>
      <c r="AIX161" s="343"/>
      <c r="AIY161" s="343"/>
      <c r="AIZ161" s="343"/>
      <c r="AJA161" s="343"/>
      <c r="AJB161" s="343"/>
      <c r="AJC161" s="343"/>
      <c r="AJD161" s="343"/>
      <c r="AJE161" s="343"/>
      <c r="AJF161" s="343"/>
      <c r="AJG161" s="343"/>
      <c r="AJH161" s="343"/>
      <c r="AJI161" s="343"/>
      <c r="AJJ161" s="343"/>
      <c r="AJK161" s="343"/>
      <c r="AJL161" s="343"/>
      <c r="AJM161" s="343"/>
      <c r="AJN161" s="343"/>
      <c r="AJO161" s="343"/>
      <c r="AJP161" s="343"/>
      <c r="AJQ161" s="343"/>
      <c r="AJR161" s="343"/>
      <c r="AJS161" s="343"/>
      <c r="AJT161" s="343"/>
      <c r="AJU161" s="343"/>
      <c r="AJV161" s="343"/>
      <c r="AJW161" s="343"/>
      <c r="AJX161" s="343"/>
      <c r="AJY161" s="343"/>
      <c r="AJZ161" s="343"/>
      <c r="AKA161" s="343"/>
      <c r="AKB161" s="343"/>
      <c r="AKC161" s="343"/>
      <c r="AKD161" s="343"/>
      <c r="AKE161" s="343"/>
      <c r="AKF161" s="343"/>
      <c r="AKG161" s="343"/>
      <c r="AKH161" s="343"/>
      <c r="AKI161" s="343"/>
      <c r="AKJ161" s="343"/>
      <c r="AKK161" s="343"/>
      <c r="AKL161" s="343"/>
      <c r="AKM161" s="343"/>
      <c r="AKN161" s="343"/>
      <c r="AKO161" s="343"/>
      <c r="AKP161" s="343"/>
      <c r="AKQ161" s="343"/>
      <c r="AKR161" s="343"/>
      <c r="AKS161" s="343"/>
      <c r="AKT161" s="343"/>
      <c r="AKU161" s="343"/>
      <c r="AKV161" s="343"/>
      <c r="AKW161" s="343"/>
      <c r="AKX161" s="343"/>
      <c r="AKY161" s="343"/>
      <c r="AKZ161" s="343"/>
      <c r="ALA161" s="343"/>
      <c r="ALB161" s="343"/>
      <c r="ALC161" s="343"/>
      <c r="ALD161" s="343"/>
      <c r="ALE161" s="343"/>
      <c r="ALF161" s="343"/>
      <c r="ALG161" s="343"/>
      <c r="ALH161" s="343"/>
      <c r="ALI161" s="343"/>
      <c r="ALJ161" s="343"/>
      <c r="ALK161" s="343"/>
      <c r="ALL161" s="343"/>
      <c r="ALM161" s="343"/>
      <c r="ALN161" s="343"/>
      <c r="ALO161" s="343"/>
      <c r="ALP161" s="343"/>
      <c r="ALQ161" s="343"/>
      <c r="ALR161" s="343"/>
      <c r="ALS161" s="343"/>
      <c r="ALT161" s="343"/>
      <c r="ALU161" s="343"/>
      <c r="ALV161" s="343"/>
      <c r="ALW161" s="343"/>
      <c r="ALX161" s="343"/>
      <c r="ALY161" s="343"/>
      <c r="ALZ161" s="343"/>
      <c r="AMA161" s="343"/>
      <c r="AMB161" s="343"/>
      <c r="AMC161" s="343"/>
      <c r="AMD161" s="343"/>
      <c r="AME161" s="343"/>
      <c r="AMF161" s="343"/>
      <c r="AMG161" s="343"/>
      <c r="AMH161" s="343"/>
      <c r="AMJ161" s="343"/>
      <c r="AMK161" s="343"/>
      <c r="AML161" s="343"/>
      <c r="AMM161" s="343"/>
      <c r="AMN161" s="343"/>
      <c r="AMO161" s="343"/>
      <c r="AMP161" s="343"/>
      <c r="AMQ161" s="343"/>
      <c r="AMR161" s="343"/>
      <c r="AMS161" s="343"/>
      <c r="AMT161" s="343"/>
      <c r="AMU161" s="343"/>
      <c r="AMV161" s="343"/>
      <c r="AMW161" s="343"/>
      <c r="AMX161" s="343"/>
      <c r="AMY161" s="343"/>
      <c r="AMZ161" s="343"/>
      <c r="ANA161" s="343"/>
      <c r="ANB161" s="343"/>
      <c r="ANC161" s="343"/>
      <c r="AND161" s="343"/>
      <c r="ANE161" s="343"/>
      <c r="ANF161" s="343"/>
      <c r="ANG161" s="343"/>
      <c r="ANH161" s="343"/>
      <c r="ANI161" s="343"/>
      <c r="ANJ161" s="343"/>
      <c r="ANK161" s="343"/>
      <c r="ANL161" s="343"/>
      <c r="ANM161" s="343"/>
      <c r="ANN161" s="343"/>
      <c r="ANO161" s="343"/>
      <c r="ANP161" s="343"/>
      <c r="ANQ161" s="343"/>
      <c r="ANR161" s="343"/>
      <c r="ANS161" s="343"/>
      <c r="ANT161" s="343"/>
      <c r="ANU161" s="343"/>
      <c r="ANV161" s="343"/>
      <c r="ANW161" s="343"/>
      <c r="ANX161" s="343"/>
      <c r="ANY161" s="343"/>
      <c r="ANZ161" s="343"/>
      <c r="AOA161" s="343"/>
      <c r="AOB161" s="343"/>
      <c r="AOC161" s="343"/>
      <c r="AOD161" s="343"/>
      <c r="AOE161" s="343"/>
      <c r="AOF161" s="343"/>
      <c r="AOG161" s="343"/>
      <c r="AOH161" s="343"/>
      <c r="AOI161" s="343"/>
      <c r="AOJ161" s="343"/>
      <c r="AOK161" s="343"/>
      <c r="AOL161" s="343"/>
      <c r="AOM161" s="343"/>
      <c r="AON161" s="343"/>
      <c r="AOO161" s="343"/>
      <c r="AOP161" s="343"/>
      <c r="AOQ161" s="343"/>
      <c r="AOR161" s="343"/>
      <c r="AOS161" s="343"/>
      <c r="AOT161" s="343"/>
      <c r="AOU161" s="343"/>
      <c r="AOV161" s="343"/>
      <c r="AOW161" s="343"/>
      <c r="AOX161" s="343"/>
      <c r="AOY161" s="343"/>
      <c r="AOZ161" s="343"/>
      <c r="APA161" s="343"/>
      <c r="APB161" s="343"/>
      <c r="APC161" s="343"/>
      <c r="APD161" s="343"/>
      <c r="APE161" s="343"/>
      <c r="APF161" s="343"/>
      <c r="APG161" s="343"/>
      <c r="APH161" s="343"/>
      <c r="API161" s="343"/>
      <c r="APJ161" s="343"/>
      <c r="APK161" s="343"/>
      <c r="APL161" s="343"/>
      <c r="APM161" s="343"/>
      <c r="APN161" s="343"/>
      <c r="APO161" s="343"/>
      <c r="APP161" s="343"/>
      <c r="APQ161" s="343"/>
      <c r="APR161" s="343"/>
      <c r="APS161" s="343"/>
      <c r="APT161" s="343"/>
      <c r="APU161" s="343"/>
      <c r="APV161" s="343"/>
      <c r="APW161" s="343"/>
      <c r="APX161" s="343"/>
      <c r="APY161" s="343"/>
      <c r="APZ161" s="343"/>
      <c r="AQA161" s="343"/>
      <c r="AQB161" s="343"/>
      <c r="AQC161" s="343"/>
      <c r="AQD161" s="343"/>
      <c r="AQE161" s="343"/>
      <c r="AQF161" s="343"/>
      <c r="AQG161" s="343"/>
      <c r="AQH161" s="343"/>
      <c r="AQI161" s="343"/>
      <c r="AQJ161" s="343"/>
      <c r="AQK161" s="343"/>
      <c r="AQL161" s="343"/>
      <c r="AQM161" s="343"/>
      <c r="AQN161" s="343"/>
      <c r="AQO161" s="343"/>
      <c r="AQP161" s="343"/>
      <c r="AQQ161" s="343"/>
      <c r="AQR161" s="343"/>
      <c r="AQS161" s="343"/>
      <c r="AQT161" s="343"/>
      <c r="AQU161" s="343"/>
      <c r="AQV161" s="343"/>
      <c r="AQW161" s="343"/>
      <c r="AQX161" s="343"/>
      <c r="AQY161" s="343"/>
      <c r="AQZ161" s="343"/>
      <c r="ARA161" s="343"/>
      <c r="ARB161" s="343"/>
      <c r="ARC161" s="343"/>
      <c r="ARD161" s="343"/>
      <c r="ARE161" s="343"/>
      <c r="ARF161" s="343"/>
      <c r="ARG161" s="343"/>
      <c r="ARH161" s="343"/>
      <c r="ARI161" s="343"/>
      <c r="ARJ161" s="343"/>
      <c r="ARK161" s="343"/>
      <c r="ARL161" s="343"/>
      <c r="ARM161" s="343"/>
      <c r="ARN161" s="343"/>
      <c r="ARO161" s="343"/>
      <c r="ARP161" s="343"/>
      <c r="ARQ161" s="343"/>
      <c r="ARR161" s="343"/>
      <c r="ARS161" s="343"/>
      <c r="ART161" s="343"/>
      <c r="ARU161" s="343"/>
      <c r="ARV161" s="343"/>
      <c r="ARW161" s="343"/>
      <c r="ARX161" s="343"/>
      <c r="ARY161" s="343"/>
      <c r="ARZ161" s="343"/>
      <c r="ASA161" s="343"/>
      <c r="ASB161" s="343"/>
      <c r="ASC161" s="343"/>
      <c r="ASD161" s="343"/>
      <c r="ASE161" s="343"/>
      <c r="ASF161" s="343"/>
      <c r="ASG161" s="343"/>
      <c r="ASH161" s="343"/>
      <c r="ASI161" s="343"/>
      <c r="ASJ161" s="343"/>
      <c r="ASK161" s="343"/>
      <c r="ASL161" s="343"/>
      <c r="ASM161" s="343"/>
      <c r="ASN161" s="343"/>
      <c r="ASO161" s="343"/>
      <c r="ASP161" s="343"/>
      <c r="ASQ161" s="343"/>
      <c r="ASR161" s="343"/>
      <c r="ASS161" s="343"/>
      <c r="AST161" s="343"/>
      <c r="ASU161" s="343"/>
      <c r="ASV161" s="343"/>
      <c r="ASW161" s="343"/>
      <c r="ASX161" s="343"/>
      <c r="ASY161" s="343"/>
      <c r="ASZ161" s="343"/>
      <c r="ATA161" s="343"/>
      <c r="ATB161" s="343"/>
      <c r="ATC161" s="343"/>
      <c r="ATD161" s="343"/>
      <c r="ATE161" s="343"/>
      <c r="ATF161" s="343"/>
      <c r="ATG161" s="343"/>
      <c r="ATH161" s="343"/>
      <c r="ATI161" s="343"/>
      <c r="ATJ161" s="343"/>
      <c r="ATK161" s="343"/>
      <c r="ATL161" s="343"/>
      <c r="ATM161" s="343"/>
      <c r="ATN161" s="343"/>
      <c r="ATO161" s="343"/>
      <c r="ATP161" s="343"/>
      <c r="ATQ161" s="343"/>
      <c r="ATR161" s="343"/>
      <c r="ATS161" s="343"/>
      <c r="ATT161" s="343"/>
      <c r="ATU161" s="343"/>
      <c r="ATV161" s="343"/>
      <c r="ATW161" s="343"/>
      <c r="ATX161" s="343"/>
      <c r="ATY161" s="343"/>
      <c r="ATZ161" s="343"/>
      <c r="AUA161" s="343"/>
      <c r="AUB161" s="343"/>
      <c r="AUC161" s="343"/>
      <c r="AUD161" s="343"/>
      <c r="AUE161" s="343"/>
      <c r="AUF161" s="343"/>
      <c r="AUG161" s="343"/>
      <c r="AUH161" s="343"/>
      <c r="AUI161" s="343"/>
      <c r="AUJ161" s="343"/>
      <c r="AUK161" s="343"/>
      <c r="AUL161" s="343"/>
      <c r="AUM161" s="343"/>
      <c r="AUN161" s="343"/>
      <c r="AUO161" s="343"/>
      <c r="AUP161" s="343"/>
      <c r="AUQ161" s="343"/>
      <c r="AUR161" s="343"/>
      <c r="AUS161" s="343"/>
      <c r="AUT161" s="343"/>
      <c r="AUU161" s="343"/>
      <c r="AUV161" s="343"/>
      <c r="AUW161" s="343"/>
      <c r="AUX161" s="343"/>
      <c r="AUY161" s="343"/>
      <c r="AUZ161" s="343"/>
      <c r="AVA161" s="343"/>
      <c r="AVB161" s="343"/>
      <c r="AVC161" s="343"/>
      <c r="AVD161" s="343"/>
      <c r="AVE161" s="343"/>
      <c r="AVF161" s="343"/>
      <c r="AVG161" s="343"/>
      <c r="AVH161" s="343"/>
      <c r="AVI161" s="343"/>
      <c r="AVJ161" s="343"/>
      <c r="AVK161" s="343"/>
      <c r="AVL161" s="343"/>
      <c r="AVM161" s="343"/>
      <c r="AVN161" s="343"/>
      <c r="AVO161" s="343"/>
      <c r="AVP161" s="343"/>
      <c r="AVQ161" s="343"/>
      <c r="AVR161" s="343"/>
      <c r="AVS161" s="343"/>
      <c r="AVT161" s="343"/>
      <c r="AVU161" s="343"/>
      <c r="AVV161" s="343"/>
      <c r="AVW161" s="343"/>
      <c r="AVX161" s="343"/>
      <c r="AVY161" s="343"/>
      <c r="AVZ161" s="343"/>
      <c r="AWA161" s="343"/>
      <c r="AWB161" s="343"/>
      <c r="AWC161" s="343"/>
      <c r="AWD161" s="343"/>
      <c r="AWF161" s="343"/>
      <c r="AWG161" s="343"/>
      <c r="AWH161" s="343"/>
      <c r="AWI161" s="343"/>
      <c r="AWJ161" s="343"/>
      <c r="AWK161" s="343"/>
      <c r="AWL161" s="343"/>
      <c r="AWM161" s="343"/>
      <c r="AWN161" s="343"/>
      <c r="AWO161" s="343"/>
      <c r="AWP161" s="343"/>
      <c r="AWQ161" s="343"/>
      <c r="AWR161" s="343"/>
      <c r="AWS161" s="343"/>
      <c r="AWT161" s="343"/>
      <c r="AWU161" s="343"/>
      <c r="AWV161" s="343"/>
      <c r="AWW161" s="343"/>
      <c r="AWX161" s="343"/>
      <c r="AWY161" s="343"/>
      <c r="AWZ161" s="343"/>
      <c r="AXA161" s="343"/>
      <c r="AXB161" s="343"/>
      <c r="AXC161" s="343"/>
      <c r="AXD161" s="343"/>
      <c r="AXE161" s="343"/>
      <c r="AXF161" s="343"/>
      <c r="AXG161" s="343"/>
      <c r="AXH161" s="343"/>
      <c r="AXI161" s="343"/>
      <c r="AXJ161" s="343"/>
      <c r="AXK161" s="343"/>
      <c r="AXL161" s="343"/>
      <c r="AXM161" s="343"/>
      <c r="AXN161" s="343"/>
      <c r="AXO161" s="343"/>
      <c r="AXP161" s="343"/>
      <c r="AXQ161" s="343"/>
      <c r="AXR161" s="343"/>
      <c r="AXS161" s="343"/>
      <c r="AXT161" s="343"/>
      <c r="AXU161" s="343"/>
      <c r="AXV161" s="343"/>
      <c r="AXW161" s="343"/>
      <c r="AXX161" s="343"/>
      <c r="AXY161" s="343"/>
      <c r="AXZ161" s="343"/>
      <c r="AYA161" s="343"/>
      <c r="AYB161" s="343"/>
      <c r="AYC161" s="343"/>
      <c r="AYD161" s="343"/>
      <c r="AYE161" s="343"/>
      <c r="AYF161" s="343"/>
      <c r="AYG161" s="343"/>
      <c r="AYH161" s="343"/>
      <c r="AYI161" s="343"/>
      <c r="AYJ161" s="343"/>
      <c r="AYK161" s="343"/>
      <c r="AYL161" s="343"/>
      <c r="AYM161" s="343"/>
      <c r="AYN161" s="343"/>
      <c r="AYO161" s="343"/>
      <c r="AYP161" s="343"/>
      <c r="AYQ161" s="343"/>
      <c r="AYR161" s="343"/>
      <c r="AYS161" s="343"/>
      <c r="AYT161" s="343"/>
      <c r="AYU161" s="343"/>
      <c r="AYV161" s="343"/>
      <c r="AYW161" s="343"/>
      <c r="AYX161" s="343"/>
      <c r="AYY161" s="343"/>
      <c r="AYZ161" s="343"/>
      <c r="AZA161" s="343"/>
      <c r="AZB161" s="343"/>
      <c r="AZC161" s="343"/>
      <c r="AZD161" s="343"/>
      <c r="AZE161" s="343"/>
      <c r="AZF161" s="343"/>
      <c r="AZG161" s="343"/>
      <c r="AZH161" s="343"/>
      <c r="AZI161" s="343"/>
      <c r="AZJ161" s="343"/>
      <c r="AZK161" s="343"/>
      <c r="AZL161" s="343"/>
      <c r="AZM161" s="343"/>
      <c r="AZN161" s="343"/>
      <c r="AZO161" s="343"/>
      <c r="AZP161" s="343"/>
      <c r="AZQ161" s="343"/>
      <c r="AZR161" s="343"/>
      <c r="AZS161" s="343"/>
      <c r="AZT161" s="343"/>
      <c r="AZU161" s="343"/>
      <c r="AZV161" s="343"/>
      <c r="AZW161" s="343"/>
      <c r="AZX161" s="343"/>
      <c r="AZY161" s="343"/>
      <c r="AZZ161" s="343"/>
      <c r="BAA161" s="343"/>
      <c r="BAB161" s="343"/>
      <c r="BAC161" s="343"/>
      <c r="BAD161" s="343"/>
      <c r="BAE161" s="343"/>
      <c r="BAF161" s="343"/>
      <c r="BAG161" s="343"/>
      <c r="BAH161" s="343"/>
      <c r="BAI161" s="343"/>
      <c r="BAJ161" s="343"/>
      <c r="BAK161" s="343"/>
      <c r="BAL161" s="343"/>
      <c r="BAM161" s="343"/>
      <c r="BAN161" s="343"/>
      <c r="BAO161" s="343"/>
      <c r="BAP161" s="343"/>
      <c r="BAQ161" s="343"/>
      <c r="BAR161" s="343"/>
      <c r="BAS161" s="343"/>
      <c r="BAT161" s="343"/>
      <c r="BAU161" s="343"/>
      <c r="BAV161" s="343"/>
      <c r="BAW161" s="343"/>
      <c r="BAX161" s="343"/>
      <c r="BAY161" s="343"/>
      <c r="BAZ161" s="343"/>
      <c r="BBA161" s="343"/>
      <c r="BBB161" s="343"/>
      <c r="BBC161" s="343"/>
      <c r="BBD161" s="343"/>
      <c r="BBE161" s="343"/>
      <c r="BBF161" s="343"/>
      <c r="BBG161" s="343"/>
      <c r="BBH161" s="343"/>
      <c r="BBI161" s="343"/>
      <c r="BBJ161" s="343"/>
      <c r="BBK161" s="343"/>
      <c r="BBL161" s="343"/>
      <c r="BBM161" s="343"/>
      <c r="BBN161" s="343"/>
      <c r="BBO161" s="343"/>
      <c r="BBP161" s="343"/>
      <c r="BBQ161" s="343"/>
      <c r="BBR161" s="343"/>
      <c r="BBS161" s="343"/>
      <c r="BBT161" s="343"/>
      <c r="BBU161" s="343"/>
      <c r="BBV161" s="343"/>
      <c r="BBW161" s="343"/>
      <c r="BBX161" s="343"/>
      <c r="BBY161" s="343"/>
      <c r="BBZ161" s="343"/>
      <c r="BCA161" s="343"/>
      <c r="BCB161" s="343"/>
      <c r="BCC161" s="343"/>
      <c r="BCD161" s="343"/>
      <c r="BCE161" s="343"/>
      <c r="BCF161" s="343"/>
      <c r="BCG161" s="343"/>
      <c r="BCH161" s="343"/>
      <c r="BCI161" s="343"/>
      <c r="BCJ161" s="343"/>
      <c r="BCK161" s="343"/>
      <c r="BCL161" s="343"/>
      <c r="BCM161" s="343"/>
      <c r="BCN161" s="343"/>
      <c r="BCO161" s="343"/>
      <c r="BCP161" s="343"/>
      <c r="BCQ161" s="343"/>
      <c r="BCR161" s="343"/>
      <c r="BCS161" s="343"/>
      <c r="BCT161" s="343"/>
      <c r="BCU161" s="343"/>
      <c r="BCV161" s="343"/>
      <c r="BCW161" s="343"/>
      <c r="BCX161" s="343"/>
      <c r="BCY161" s="343"/>
      <c r="BCZ161" s="343"/>
      <c r="BDA161" s="343"/>
      <c r="BDB161" s="343"/>
      <c r="BDC161" s="343"/>
      <c r="BDD161" s="343"/>
      <c r="BDE161" s="343"/>
      <c r="BDF161" s="343"/>
      <c r="BDG161" s="343"/>
      <c r="BDH161" s="343"/>
      <c r="BDI161" s="343"/>
      <c r="BDJ161" s="343"/>
      <c r="BDK161" s="343"/>
      <c r="BDL161" s="343"/>
      <c r="BDM161" s="343"/>
      <c r="BDN161" s="343"/>
      <c r="BDO161" s="343"/>
      <c r="BDP161" s="343"/>
      <c r="BDQ161" s="343"/>
      <c r="BDR161" s="343"/>
      <c r="BDS161" s="343"/>
      <c r="BDT161" s="343"/>
      <c r="BDU161" s="343"/>
      <c r="BDV161" s="343"/>
      <c r="BDW161" s="343"/>
      <c r="BDX161" s="343"/>
      <c r="BDY161" s="343"/>
      <c r="BDZ161" s="343"/>
      <c r="BEA161" s="343"/>
      <c r="BEB161" s="343"/>
      <c r="BEC161" s="343"/>
      <c r="BED161" s="343"/>
      <c r="BEE161" s="343"/>
      <c r="BEF161" s="343"/>
      <c r="BEG161" s="343"/>
      <c r="BEH161" s="343"/>
      <c r="BEI161" s="343"/>
      <c r="BEJ161" s="343"/>
      <c r="BEK161" s="343"/>
      <c r="BEL161" s="343"/>
      <c r="BEM161" s="343"/>
      <c r="BEN161" s="343"/>
      <c r="BEO161" s="343"/>
      <c r="BEP161" s="343"/>
      <c r="BEQ161" s="343"/>
      <c r="BER161" s="343"/>
      <c r="BES161" s="343"/>
      <c r="BET161" s="343"/>
      <c r="BEU161" s="343"/>
      <c r="BEV161" s="343"/>
      <c r="BEW161" s="343"/>
      <c r="BEX161" s="343"/>
      <c r="BEY161" s="343"/>
      <c r="BEZ161" s="343"/>
      <c r="BFA161" s="343"/>
      <c r="BFB161" s="343"/>
      <c r="BFC161" s="343"/>
      <c r="BFD161" s="343"/>
      <c r="BFE161" s="343"/>
      <c r="BFF161" s="343"/>
      <c r="BFG161" s="343"/>
      <c r="BFH161" s="343"/>
      <c r="BFI161" s="343"/>
      <c r="BFJ161" s="343"/>
      <c r="BFK161" s="343"/>
      <c r="BFL161" s="343"/>
      <c r="BFM161" s="343"/>
      <c r="BFN161" s="343"/>
      <c r="BFO161" s="343"/>
      <c r="BFP161" s="343"/>
      <c r="BFQ161" s="343"/>
      <c r="BFR161" s="343"/>
      <c r="BFS161" s="343"/>
      <c r="BFT161" s="343"/>
      <c r="BFU161" s="343"/>
      <c r="BFV161" s="343"/>
      <c r="BFW161" s="343"/>
      <c r="BFX161" s="343"/>
      <c r="BFY161" s="343"/>
      <c r="BFZ161" s="343"/>
      <c r="BGB161" s="343"/>
      <c r="BGC161" s="343"/>
      <c r="BGD161" s="343"/>
      <c r="BGE161" s="343"/>
      <c r="BGF161" s="343"/>
      <c r="BGG161" s="343"/>
      <c r="BGH161" s="343"/>
      <c r="BGI161" s="343"/>
      <c r="BGJ161" s="343"/>
      <c r="BGK161" s="343"/>
      <c r="BGL161" s="343"/>
      <c r="BGM161" s="343"/>
      <c r="BGN161" s="343"/>
      <c r="BGO161" s="343"/>
      <c r="BGP161" s="343"/>
      <c r="BGQ161" s="343"/>
      <c r="BGR161" s="343"/>
      <c r="BGS161" s="343"/>
      <c r="BGT161" s="343"/>
      <c r="BGU161" s="343"/>
      <c r="BGV161" s="343"/>
      <c r="BGW161" s="343"/>
      <c r="BGX161" s="343"/>
      <c r="BGY161" s="343"/>
      <c r="BGZ161" s="343"/>
      <c r="BHA161" s="343"/>
      <c r="BHB161" s="343"/>
      <c r="BHC161" s="343"/>
      <c r="BHD161" s="343"/>
      <c r="BHE161" s="343"/>
      <c r="BHF161" s="343"/>
      <c r="BHG161" s="343"/>
      <c r="BHH161" s="343"/>
      <c r="BHI161" s="343"/>
      <c r="BHJ161" s="343"/>
      <c r="BHK161" s="343"/>
      <c r="BHL161" s="343"/>
      <c r="BHM161" s="343"/>
      <c r="BHN161" s="343"/>
      <c r="BHO161" s="343"/>
      <c r="BHP161" s="343"/>
      <c r="BHQ161" s="343"/>
      <c r="BHR161" s="343"/>
      <c r="BHS161" s="343"/>
      <c r="BHT161" s="343"/>
      <c r="BHU161" s="343"/>
      <c r="BHV161" s="343"/>
      <c r="BHW161" s="343"/>
      <c r="BHX161" s="343"/>
      <c r="BHY161" s="343"/>
      <c r="BHZ161" s="343"/>
      <c r="BIA161" s="343"/>
      <c r="BIB161" s="343"/>
      <c r="BIC161" s="343"/>
      <c r="BID161" s="343"/>
      <c r="BIE161" s="343"/>
      <c r="BIF161" s="343"/>
      <c r="BIG161" s="343"/>
      <c r="BIH161" s="343"/>
      <c r="BII161" s="343"/>
      <c r="BIJ161" s="343"/>
      <c r="BIK161" s="343"/>
      <c r="BIL161" s="343"/>
      <c r="BIM161" s="343"/>
      <c r="BIN161" s="343"/>
      <c r="BIO161" s="343"/>
      <c r="BIP161" s="343"/>
      <c r="BIQ161" s="343"/>
      <c r="BIR161" s="343"/>
      <c r="BIS161" s="343"/>
      <c r="BIT161" s="343"/>
      <c r="BIU161" s="343"/>
      <c r="BIV161" s="343"/>
      <c r="BIW161" s="343"/>
      <c r="BIX161" s="343"/>
      <c r="BIY161" s="343"/>
      <c r="BIZ161" s="343"/>
      <c r="BJA161" s="343"/>
      <c r="BJB161" s="343"/>
      <c r="BJC161" s="343"/>
      <c r="BJD161" s="343"/>
      <c r="BJE161" s="343"/>
      <c r="BJF161" s="343"/>
      <c r="BJG161" s="343"/>
      <c r="BJH161" s="343"/>
      <c r="BJI161" s="343"/>
      <c r="BJJ161" s="343"/>
      <c r="BJK161" s="343"/>
      <c r="BJL161" s="343"/>
      <c r="BJM161" s="343"/>
      <c r="BJN161" s="343"/>
      <c r="BJO161" s="343"/>
      <c r="BJP161" s="343"/>
      <c r="BJQ161" s="343"/>
      <c r="BJR161" s="343"/>
      <c r="BJS161" s="343"/>
      <c r="BJT161" s="343"/>
      <c r="BJU161" s="343"/>
      <c r="BJV161" s="343"/>
      <c r="BJW161" s="343"/>
      <c r="BJX161" s="343"/>
      <c r="BJY161" s="343"/>
      <c r="BJZ161" s="343"/>
      <c r="BKA161" s="343"/>
      <c r="BKB161" s="343"/>
      <c r="BKC161" s="343"/>
      <c r="BKD161" s="343"/>
      <c r="BKE161" s="343"/>
      <c r="BKF161" s="343"/>
      <c r="BKG161" s="343"/>
      <c r="BKH161" s="343"/>
      <c r="BKI161" s="343"/>
      <c r="BKJ161" s="343"/>
      <c r="BKK161" s="343"/>
      <c r="BKL161" s="343"/>
      <c r="BKM161" s="343"/>
      <c r="BKN161" s="343"/>
      <c r="BKO161" s="343"/>
      <c r="BKP161" s="343"/>
      <c r="BKQ161" s="343"/>
      <c r="BKR161" s="343"/>
      <c r="BKS161" s="343"/>
      <c r="BKT161" s="343"/>
      <c r="BKU161" s="343"/>
      <c r="BKV161" s="343"/>
      <c r="BKW161" s="343"/>
      <c r="BKX161" s="343"/>
      <c r="BKY161" s="343"/>
      <c r="BKZ161" s="343"/>
      <c r="BLA161" s="343"/>
      <c r="BLB161" s="343"/>
      <c r="BLC161" s="343"/>
      <c r="BLD161" s="343"/>
      <c r="BLE161" s="343"/>
      <c r="BLF161" s="343"/>
      <c r="BLG161" s="343"/>
      <c r="BLH161" s="343"/>
      <c r="BLI161" s="343"/>
      <c r="BLJ161" s="343"/>
      <c r="BLK161" s="343"/>
      <c r="BLL161" s="343"/>
      <c r="BLM161" s="343"/>
      <c r="BLN161" s="343"/>
      <c r="BLO161" s="343"/>
      <c r="BLP161" s="343"/>
      <c r="BLQ161" s="343"/>
      <c r="BLR161" s="343"/>
      <c r="BLS161" s="343"/>
      <c r="BLT161" s="343"/>
      <c r="BLU161" s="343"/>
      <c r="BLV161" s="343"/>
      <c r="BLW161" s="343"/>
      <c r="BLX161" s="343"/>
      <c r="BLY161" s="343"/>
      <c r="BLZ161" s="343"/>
      <c r="BMA161" s="343"/>
      <c r="BMB161" s="343"/>
      <c r="BMC161" s="343"/>
      <c r="BMD161" s="343"/>
      <c r="BME161" s="343"/>
      <c r="BMF161" s="343"/>
      <c r="BMG161" s="343"/>
      <c r="BMH161" s="343"/>
      <c r="BMI161" s="343"/>
      <c r="BMJ161" s="343"/>
      <c r="BMK161" s="343"/>
      <c r="BML161" s="343"/>
      <c r="BMM161" s="343"/>
      <c r="BMN161" s="343"/>
      <c r="BMO161" s="343"/>
      <c r="BMP161" s="343"/>
      <c r="BMQ161" s="343"/>
      <c r="BMR161" s="343"/>
      <c r="BMS161" s="343"/>
      <c r="BMT161" s="343"/>
      <c r="BMU161" s="343"/>
      <c r="BMV161" s="343"/>
      <c r="BMW161" s="343"/>
      <c r="BMX161" s="343"/>
      <c r="BMY161" s="343"/>
      <c r="BMZ161" s="343"/>
      <c r="BNA161" s="343"/>
      <c r="BNB161" s="343"/>
      <c r="BNC161" s="343"/>
      <c r="BND161" s="343"/>
      <c r="BNE161" s="343"/>
      <c r="BNF161" s="343"/>
      <c r="BNG161" s="343"/>
      <c r="BNH161" s="343"/>
      <c r="BNI161" s="343"/>
      <c r="BNJ161" s="343"/>
      <c r="BNK161" s="343"/>
      <c r="BNL161" s="343"/>
      <c r="BNM161" s="343"/>
      <c r="BNN161" s="343"/>
      <c r="BNO161" s="343"/>
      <c r="BNP161" s="343"/>
      <c r="BNQ161" s="343"/>
      <c r="BNR161" s="343"/>
      <c r="BNS161" s="343"/>
      <c r="BNT161" s="343"/>
      <c r="BNU161" s="343"/>
      <c r="BNV161" s="343"/>
      <c r="BNW161" s="343"/>
      <c r="BNX161" s="343"/>
      <c r="BNY161" s="343"/>
      <c r="BNZ161" s="343"/>
      <c r="BOA161" s="343"/>
      <c r="BOB161" s="343"/>
      <c r="BOC161" s="343"/>
      <c r="BOD161" s="343"/>
      <c r="BOE161" s="343"/>
      <c r="BOF161" s="343"/>
      <c r="BOG161" s="343"/>
      <c r="BOH161" s="343"/>
      <c r="BOI161" s="343"/>
      <c r="BOJ161" s="343"/>
      <c r="BOK161" s="343"/>
      <c r="BOL161" s="343"/>
      <c r="BOM161" s="343"/>
      <c r="BON161" s="343"/>
      <c r="BOO161" s="343"/>
      <c r="BOP161" s="343"/>
      <c r="BOQ161" s="343"/>
      <c r="BOR161" s="343"/>
      <c r="BOS161" s="343"/>
      <c r="BOT161" s="343"/>
      <c r="BOU161" s="343"/>
      <c r="BOV161" s="343"/>
      <c r="BOW161" s="343"/>
      <c r="BOX161" s="343"/>
      <c r="BOY161" s="343"/>
      <c r="BOZ161" s="343"/>
      <c r="BPA161" s="343"/>
      <c r="BPB161" s="343"/>
      <c r="BPC161" s="343"/>
      <c r="BPD161" s="343"/>
      <c r="BPE161" s="343"/>
      <c r="BPF161" s="343"/>
      <c r="BPG161" s="343"/>
      <c r="BPH161" s="343"/>
      <c r="BPI161" s="343"/>
      <c r="BPJ161" s="343"/>
      <c r="BPK161" s="343"/>
      <c r="BPL161" s="343"/>
      <c r="BPM161" s="343"/>
      <c r="BPN161" s="343"/>
      <c r="BPO161" s="343"/>
      <c r="BPP161" s="343"/>
      <c r="BPQ161" s="343"/>
      <c r="BPR161" s="343"/>
      <c r="BPS161" s="343"/>
      <c r="BPT161" s="343"/>
      <c r="BPU161" s="343"/>
      <c r="BPV161" s="343"/>
      <c r="BPX161" s="343"/>
      <c r="BPY161" s="343"/>
      <c r="BPZ161" s="343"/>
      <c r="BQA161" s="343"/>
      <c r="BQB161" s="343"/>
      <c r="BQC161" s="343"/>
      <c r="BQD161" s="343"/>
      <c r="BQE161" s="343"/>
      <c r="BQF161" s="343"/>
      <c r="BQG161" s="343"/>
      <c r="BQH161" s="343"/>
      <c r="BQI161" s="343"/>
      <c r="BQJ161" s="343"/>
      <c r="BQK161" s="343"/>
      <c r="BQL161" s="343"/>
      <c r="BQM161" s="343"/>
      <c r="BQN161" s="343"/>
      <c r="BQO161" s="343"/>
      <c r="BQP161" s="343"/>
      <c r="BQQ161" s="343"/>
      <c r="BQR161" s="343"/>
      <c r="BQS161" s="343"/>
      <c r="BQT161" s="343"/>
      <c r="BQU161" s="343"/>
      <c r="BQV161" s="343"/>
      <c r="BQW161" s="343"/>
      <c r="BQX161" s="343"/>
      <c r="BQY161" s="343"/>
      <c r="BQZ161" s="343"/>
      <c r="BRA161" s="343"/>
      <c r="BRB161" s="343"/>
      <c r="BRC161" s="343"/>
      <c r="BRD161" s="343"/>
      <c r="BRE161" s="343"/>
      <c r="BRF161" s="343"/>
      <c r="BRG161" s="343"/>
      <c r="BRH161" s="343"/>
      <c r="BRI161" s="343"/>
      <c r="BRJ161" s="343"/>
      <c r="BRK161" s="343"/>
      <c r="BRL161" s="343"/>
      <c r="BRM161" s="343"/>
      <c r="BRN161" s="343"/>
      <c r="BRO161" s="343"/>
      <c r="BRP161" s="343"/>
      <c r="BRQ161" s="343"/>
      <c r="BRR161" s="343"/>
      <c r="BRS161" s="343"/>
      <c r="BRT161" s="343"/>
      <c r="BRU161" s="343"/>
      <c r="BRV161" s="343"/>
      <c r="BRW161" s="343"/>
      <c r="BRX161" s="343"/>
      <c r="BRY161" s="343"/>
      <c r="BRZ161" s="343"/>
      <c r="BSA161" s="343"/>
      <c r="BSB161" s="343"/>
      <c r="BSC161" s="343"/>
      <c r="BSD161" s="343"/>
      <c r="BSE161" s="343"/>
      <c r="BSF161" s="343"/>
      <c r="BSG161" s="343"/>
      <c r="BSH161" s="343"/>
      <c r="BSI161" s="343"/>
      <c r="BSJ161" s="343"/>
      <c r="BSK161" s="343"/>
      <c r="BSL161" s="343"/>
      <c r="BSM161" s="343"/>
      <c r="BSN161" s="343"/>
      <c r="BSO161" s="343"/>
      <c r="BSP161" s="343"/>
      <c r="BSQ161" s="343"/>
      <c r="BSR161" s="343"/>
      <c r="BSS161" s="343"/>
      <c r="BST161" s="343"/>
      <c r="BSU161" s="343"/>
      <c r="BSV161" s="343"/>
      <c r="BSW161" s="343"/>
      <c r="BSX161" s="343"/>
      <c r="BSY161" s="343"/>
      <c r="BSZ161" s="343"/>
      <c r="BTA161" s="343"/>
      <c r="BTB161" s="343"/>
      <c r="BTC161" s="343"/>
      <c r="BTD161" s="343"/>
      <c r="BTE161" s="343"/>
      <c r="BTF161" s="343"/>
      <c r="BTG161" s="343"/>
      <c r="BTH161" s="343"/>
      <c r="BTI161" s="343"/>
      <c r="BTJ161" s="343"/>
      <c r="BTK161" s="343"/>
      <c r="BTL161" s="343"/>
      <c r="BTM161" s="343"/>
      <c r="BTN161" s="343"/>
      <c r="BTO161" s="343"/>
      <c r="BTP161" s="343"/>
      <c r="BTQ161" s="343"/>
      <c r="BTR161" s="343"/>
      <c r="BTS161" s="343"/>
      <c r="BTT161" s="343"/>
      <c r="BTU161" s="343"/>
      <c r="BTV161" s="343"/>
      <c r="BTW161" s="343"/>
      <c r="BTX161" s="343"/>
      <c r="BTY161" s="343"/>
      <c r="BTZ161" s="343"/>
      <c r="BUA161" s="343"/>
      <c r="BUB161" s="343"/>
      <c r="BUC161" s="343"/>
      <c r="BUD161" s="343"/>
      <c r="BUE161" s="343"/>
      <c r="BUF161" s="343"/>
      <c r="BUG161" s="343"/>
      <c r="BUH161" s="343"/>
      <c r="BUI161" s="343"/>
      <c r="BUJ161" s="343"/>
      <c r="BUK161" s="343"/>
      <c r="BUL161" s="343"/>
      <c r="BUM161" s="343"/>
      <c r="BUN161" s="343"/>
      <c r="BUO161" s="343"/>
      <c r="BUP161" s="343"/>
      <c r="BUQ161" s="343"/>
      <c r="BUR161" s="343"/>
      <c r="BUS161" s="343"/>
      <c r="BUT161" s="343"/>
      <c r="BUU161" s="343"/>
      <c r="BUV161" s="343"/>
      <c r="BUW161" s="343"/>
      <c r="BUX161" s="343"/>
      <c r="BUY161" s="343"/>
      <c r="BUZ161" s="343"/>
      <c r="BVA161" s="343"/>
      <c r="BVB161" s="343"/>
      <c r="BVC161" s="343"/>
      <c r="BVD161" s="343"/>
      <c r="BVE161" s="343"/>
      <c r="BVF161" s="343"/>
      <c r="BVG161" s="343"/>
      <c r="BVH161" s="343"/>
      <c r="BVI161" s="343"/>
      <c r="BVJ161" s="343"/>
      <c r="BVK161" s="343"/>
      <c r="BVL161" s="343"/>
      <c r="BVM161" s="343"/>
      <c r="BVN161" s="343"/>
      <c r="BVO161" s="343"/>
      <c r="BVP161" s="343"/>
      <c r="BVQ161" s="343"/>
      <c r="BVR161" s="343"/>
      <c r="BVS161" s="343"/>
      <c r="BVT161" s="343"/>
      <c r="BVU161" s="343"/>
      <c r="BVV161" s="343"/>
      <c r="BVW161" s="343"/>
      <c r="BVX161" s="343"/>
      <c r="BVY161" s="343"/>
      <c r="BVZ161" s="343"/>
      <c r="BWA161" s="343"/>
      <c r="BWB161" s="343"/>
      <c r="BWC161" s="343"/>
      <c r="BWD161" s="343"/>
      <c r="BWE161" s="343"/>
      <c r="BWF161" s="343"/>
      <c r="BWG161" s="343"/>
      <c r="BWH161" s="343"/>
      <c r="BWI161" s="343"/>
      <c r="BWJ161" s="343"/>
      <c r="BWK161" s="343"/>
      <c r="BWL161" s="343"/>
      <c r="BWM161" s="343"/>
      <c r="BWN161" s="343"/>
      <c r="BWO161" s="343"/>
      <c r="BWP161" s="343"/>
      <c r="BWQ161" s="343"/>
      <c r="BWR161" s="343"/>
      <c r="BWS161" s="343"/>
      <c r="BWT161" s="343"/>
      <c r="BWU161" s="343"/>
      <c r="BWV161" s="343"/>
      <c r="BWW161" s="343"/>
      <c r="BWX161" s="343"/>
      <c r="BWY161" s="343"/>
      <c r="BWZ161" s="343"/>
      <c r="BXA161" s="343"/>
      <c r="BXB161" s="343"/>
      <c r="BXC161" s="343"/>
      <c r="BXD161" s="343"/>
      <c r="BXE161" s="343"/>
      <c r="BXF161" s="343"/>
      <c r="BXG161" s="343"/>
      <c r="BXH161" s="343"/>
      <c r="BXI161" s="343"/>
      <c r="BXJ161" s="343"/>
      <c r="BXK161" s="343"/>
      <c r="BXL161" s="343"/>
      <c r="BXM161" s="343"/>
      <c r="BXN161" s="343"/>
      <c r="BXO161" s="343"/>
      <c r="BXP161" s="343"/>
      <c r="BXQ161" s="343"/>
      <c r="BXR161" s="343"/>
      <c r="BXS161" s="343"/>
      <c r="BXT161" s="343"/>
      <c r="BXU161" s="343"/>
      <c r="BXV161" s="343"/>
      <c r="BXW161" s="343"/>
      <c r="BXX161" s="343"/>
      <c r="BXY161" s="343"/>
      <c r="BXZ161" s="343"/>
      <c r="BYA161" s="343"/>
      <c r="BYB161" s="343"/>
      <c r="BYC161" s="343"/>
      <c r="BYD161" s="343"/>
      <c r="BYE161" s="343"/>
      <c r="BYF161" s="343"/>
      <c r="BYG161" s="343"/>
      <c r="BYH161" s="343"/>
      <c r="BYI161" s="343"/>
      <c r="BYJ161" s="343"/>
      <c r="BYK161" s="343"/>
      <c r="BYL161" s="343"/>
      <c r="BYM161" s="343"/>
      <c r="BYN161" s="343"/>
      <c r="BYO161" s="343"/>
      <c r="BYP161" s="343"/>
      <c r="BYQ161" s="343"/>
      <c r="BYR161" s="343"/>
      <c r="BYS161" s="343"/>
      <c r="BYT161" s="343"/>
      <c r="BYU161" s="343"/>
      <c r="BYV161" s="343"/>
      <c r="BYW161" s="343"/>
      <c r="BYX161" s="343"/>
      <c r="BYY161" s="343"/>
      <c r="BYZ161" s="343"/>
      <c r="BZA161" s="343"/>
      <c r="BZB161" s="343"/>
      <c r="BZC161" s="343"/>
      <c r="BZD161" s="343"/>
      <c r="BZE161" s="343"/>
      <c r="BZF161" s="343"/>
      <c r="BZG161" s="343"/>
      <c r="BZH161" s="343"/>
      <c r="BZI161" s="343"/>
      <c r="BZJ161" s="343"/>
      <c r="BZK161" s="343"/>
      <c r="BZL161" s="343"/>
      <c r="BZM161" s="343"/>
      <c r="BZN161" s="343"/>
      <c r="BZO161" s="343"/>
      <c r="BZP161" s="343"/>
      <c r="BZQ161" s="343"/>
      <c r="BZR161" s="343"/>
      <c r="BZT161" s="343"/>
      <c r="BZU161" s="343"/>
      <c r="BZV161" s="343"/>
      <c r="BZW161" s="343"/>
      <c r="BZX161" s="343"/>
      <c r="BZY161" s="343"/>
      <c r="BZZ161" s="343"/>
      <c r="CAA161" s="343"/>
      <c r="CAB161" s="343"/>
      <c r="CAC161" s="343"/>
      <c r="CAD161" s="343"/>
      <c r="CAE161" s="343"/>
      <c r="CAF161" s="343"/>
      <c r="CAG161" s="343"/>
      <c r="CAH161" s="343"/>
      <c r="CAI161" s="343"/>
      <c r="CAJ161" s="343"/>
      <c r="CAK161" s="343"/>
      <c r="CAL161" s="343"/>
      <c r="CAM161" s="343"/>
      <c r="CAN161" s="343"/>
      <c r="CAO161" s="343"/>
      <c r="CAP161" s="343"/>
      <c r="CAQ161" s="343"/>
      <c r="CAR161" s="343"/>
      <c r="CAS161" s="343"/>
      <c r="CAT161" s="343"/>
      <c r="CAU161" s="343"/>
      <c r="CAV161" s="343"/>
      <c r="CAW161" s="343"/>
      <c r="CAX161" s="343"/>
      <c r="CAY161" s="343"/>
      <c r="CAZ161" s="343"/>
      <c r="CBA161" s="343"/>
      <c r="CBB161" s="343"/>
      <c r="CBC161" s="343"/>
      <c r="CBD161" s="343"/>
      <c r="CBE161" s="343"/>
      <c r="CBF161" s="343"/>
      <c r="CBG161" s="343"/>
      <c r="CBH161" s="343"/>
      <c r="CBI161" s="343"/>
      <c r="CBJ161" s="343"/>
      <c r="CBK161" s="343"/>
      <c r="CBL161" s="343"/>
      <c r="CBM161" s="343"/>
      <c r="CBN161" s="343"/>
      <c r="CBO161" s="343"/>
      <c r="CBP161" s="343"/>
      <c r="CBQ161" s="343"/>
      <c r="CBR161" s="343"/>
      <c r="CBS161" s="343"/>
      <c r="CBT161" s="343"/>
      <c r="CBU161" s="343"/>
      <c r="CBV161" s="343"/>
      <c r="CBW161" s="343"/>
      <c r="CBX161" s="343"/>
      <c r="CBY161" s="343"/>
      <c r="CBZ161" s="343"/>
      <c r="CCA161" s="343"/>
      <c r="CCB161" s="343"/>
      <c r="CCC161" s="343"/>
      <c r="CCD161" s="343"/>
      <c r="CCE161" s="343"/>
      <c r="CCF161" s="343"/>
      <c r="CCG161" s="343"/>
      <c r="CCH161" s="343"/>
      <c r="CCI161" s="343"/>
      <c r="CCJ161" s="343"/>
      <c r="CCK161" s="343"/>
      <c r="CCL161" s="343"/>
      <c r="CCM161" s="343"/>
      <c r="CCN161" s="343"/>
      <c r="CCO161" s="343"/>
      <c r="CCP161" s="343"/>
      <c r="CCQ161" s="343"/>
      <c r="CCR161" s="343"/>
      <c r="CCS161" s="343"/>
      <c r="CCT161" s="343"/>
      <c r="CCU161" s="343"/>
      <c r="CCV161" s="343"/>
      <c r="CCW161" s="343"/>
      <c r="CCX161" s="343"/>
      <c r="CCY161" s="343"/>
      <c r="CCZ161" s="343"/>
      <c r="CDA161" s="343"/>
      <c r="CDB161" s="343"/>
      <c r="CDC161" s="343"/>
      <c r="CDD161" s="343"/>
      <c r="CDE161" s="343"/>
      <c r="CDF161" s="343"/>
      <c r="CDG161" s="343"/>
      <c r="CDH161" s="343"/>
      <c r="CDI161" s="343"/>
      <c r="CDJ161" s="343"/>
      <c r="CDK161" s="343"/>
      <c r="CDL161" s="343"/>
      <c r="CDM161" s="343"/>
      <c r="CDN161" s="343"/>
      <c r="CDO161" s="343"/>
      <c r="CDP161" s="343"/>
      <c r="CDQ161" s="343"/>
      <c r="CDR161" s="343"/>
      <c r="CDS161" s="343"/>
      <c r="CDT161" s="343"/>
      <c r="CDU161" s="343"/>
      <c r="CDV161" s="343"/>
      <c r="CDW161" s="343"/>
      <c r="CDX161" s="343"/>
      <c r="CDY161" s="343"/>
      <c r="CDZ161" s="343"/>
      <c r="CEA161" s="343"/>
      <c r="CEB161" s="343"/>
      <c r="CEC161" s="343"/>
      <c r="CED161" s="343"/>
      <c r="CEE161" s="343"/>
      <c r="CEF161" s="343"/>
      <c r="CEG161" s="343"/>
      <c r="CEH161" s="343"/>
      <c r="CEI161" s="343"/>
      <c r="CEJ161" s="343"/>
      <c r="CEK161" s="343"/>
      <c r="CEL161" s="343"/>
      <c r="CEM161" s="343"/>
      <c r="CEN161" s="343"/>
      <c r="CEO161" s="343"/>
      <c r="CEP161" s="343"/>
      <c r="CEQ161" s="343"/>
      <c r="CER161" s="343"/>
      <c r="CES161" s="343"/>
      <c r="CET161" s="343"/>
      <c r="CEU161" s="343"/>
      <c r="CEV161" s="343"/>
      <c r="CEW161" s="343"/>
      <c r="CEX161" s="343"/>
      <c r="CEY161" s="343"/>
      <c r="CEZ161" s="343"/>
      <c r="CFA161" s="343"/>
      <c r="CFB161" s="343"/>
      <c r="CFC161" s="343"/>
      <c r="CFD161" s="343"/>
      <c r="CFE161" s="343"/>
      <c r="CFF161" s="343"/>
      <c r="CFG161" s="343"/>
      <c r="CFH161" s="343"/>
      <c r="CFI161" s="343"/>
      <c r="CFJ161" s="343"/>
      <c r="CFK161" s="343"/>
      <c r="CFL161" s="343"/>
      <c r="CFM161" s="343"/>
      <c r="CFN161" s="343"/>
      <c r="CFO161" s="343"/>
      <c r="CFP161" s="343"/>
      <c r="CFQ161" s="343"/>
      <c r="CFR161" s="343"/>
      <c r="CFS161" s="343"/>
      <c r="CFT161" s="343"/>
      <c r="CFU161" s="343"/>
      <c r="CFV161" s="343"/>
      <c r="CFW161" s="343"/>
      <c r="CFX161" s="343"/>
      <c r="CFY161" s="343"/>
      <c r="CFZ161" s="343"/>
      <c r="CGA161" s="343"/>
      <c r="CGB161" s="343"/>
      <c r="CGC161" s="343"/>
      <c r="CGD161" s="343"/>
      <c r="CGE161" s="343"/>
      <c r="CGF161" s="343"/>
      <c r="CGG161" s="343"/>
      <c r="CGH161" s="343"/>
      <c r="CGI161" s="343"/>
      <c r="CGJ161" s="343"/>
      <c r="CGK161" s="343"/>
      <c r="CGL161" s="343"/>
      <c r="CGM161" s="343"/>
      <c r="CGN161" s="343"/>
      <c r="CGO161" s="343"/>
      <c r="CGP161" s="343"/>
      <c r="CGQ161" s="343"/>
      <c r="CGR161" s="343"/>
      <c r="CGS161" s="343"/>
      <c r="CGT161" s="343"/>
      <c r="CGU161" s="343"/>
      <c r="CGV161" s="343"/>
      <c r="CGW161" s="343"/>
      <c r="CGX161" s="343"/>
      <c r="CGY161" s="343"/>
      <c r="CGZ161" s="343"/>
      <c r="CHA161" s="343"/>
      <c r="CHB161" s="343"/>
      <c r="CHC161" s="343"/>
      <c r="CHD161" s="343"/>
      <c r="CHE161" s="343"/>
      <c r="CHF161" s="343"/>
      <c r="CHG161" s="343"/>
      <c r="CHH161" s="343"/>
      <c r="CHI161" s="343"/>
      <c r="CHJ161" s="343"/>
      <c r="CHK161" s="343"/>
      <c r="CHL161" s="343"/>
      <c r="CHM161" s="343"/>
      <c r="CHN161" s="343"/>
      <c r="CHO161" s="343"/>
      <c r="CHP161" s="343"/>
      <c r="CHQ161" s="343"/>
      <c r="CHR161" s="343"/>
      <c r="CHS161" s="343"/>
      <c r="CHT161" s="343"/>
      <c r="CHU161" s="343"/>
      <c r="CHV161" s="343"/>
      <c r="CHW161" s="343"/>
      <c r="CHX161" s="343"/>
      <c r="CHY161" s="343"/>
      <c r="CHZ161" s="343"/>
      <c r="CIA161" s="343"/>
      <c r="CIB161" s="343"/>
      <c r="CIC161" s="343"/>
      <c r="CID161" s="343"/>
      <c r="CIE161" s="343"/>
      <c r="CIF161" s="343"/>
      <c r="CIG161" s="343"/>
      <c r="CIH161" s="343"/>
      <c r="CII161" s="343"/>
      <c r="CIJ161" s="343"/>
      <c r="CIK161" s="343"/>
      <c r="CIL161" s="343"/>
      <c r="CIM161" s="343"/>
      <c r="CIN161" s="343"/>
      <c r="CIO161" s="343"/>
      <c r="CIP161" s="343"/>
      <c r="CIQ161" s="343"/>
      <c r="CIR161" s="343"/>
      <c r="CIS161" s="343"/>
      <c r="CIT161" s="343"/>
      <c r="CIU161" s="343"/>
      <c r="CIV161" s="343"/>
      <c r="CIW161" s="343"/>
      <c r="CIX161" s="343"/>
      <c r="CIY161" s="343"/>
      <c r="CIZ161" s="343"/>
      <c r="CJA161" s="343"/>
      <c r="CJB161" s="343"/>
      <c r="CJC161" s="343"/>
      <c r="CJD161" s="343"/>
      <c r="CJE161" s="343"/>
      <c r="CJF161" s="343"/>
      <c r="CJG161" s="343"/>
      <c r="CJH161" s="343"/>
      <c r="CJI161" s="343"/>
      <c r="CJJ161" s="343"/>
      <c r="CJK161" s="343"/>
      <c r="CJL161" s="343"/>
      <c r="CJM161" s="343"/>
      <c r="CJN161" s="343"/>
      <c r="CJP161" s="343"/>
      <c r="CJQ161" s="343"/>
      <c r="CJR161" s="343"/>
      <c r="CJS161" s="343"/>
      <c r="CJT161" s="343"/>
      <c r="CJU161" s="343"/>
      <c r="CJV161" s="343"/>
      <c r="CJW161" s="343"/>
      <c r="CJX161" s="343"/>
      <c r="CJY161" s="343"/>
      <c r="CJZ161" s="343"/>
      <c r="CKA161" s="343"/>
      <c r="CKB161" s="343"/>
      <c r="CKC161" s="343"/>
      <c r="CKD161" s="343"/>
      <c r="CKE161" s="343"/>
      <c r="CKF161" s="343"/>
      <c r="CKG161" s="343"/>
      <c r="CKH161" s="343"/>
      <c r="CKI161" s="343"/>
      <c r="CKJ161" s="343"/>
      <c r="CKK161" s="343"/>
      <c r="CKL161" s="343"/>
      <c r="CKM161" s="343"/>
      <c r="CKN161" s="343"/>
      <c r="CKO161" s="343"/>
      <c r="CKP161" s="343"/>
      <c r="CKQ161" s="343"/>
      <c r="CKR161" s="343"/>
      <c r="CKS161" s="343"/>
      <c r="CKT161" s="343"/>
      <c r="CKU161" s="343"/>
      <c r="CKV161" s="343"/>
      <c r="CKW161" s="343"/>
      <c r="CKX161" s="343"/>
      <c r="CKY161" s="343"/>
      <c r="CKZ161" s="343"/>
      <c r="CLA161" s="343"/>
      <c r="CLB161" s="343"/>
      <c r="CLC161" s="343"/>
      <c r="CLD161" s="343"/>
      <c r="CLE161" s="343"/>
      <c r="CLF161" s="343"/>
      <c r="CLG161" s="343"/>
      <c r="CLH161" s="343"/>
      <c r="CLI161" s="343"/>
      <c r="CLJ161" s="343"/>
      <c r="CLK161" s="343"/>
      <c r="CLL161" s="343"/>
      <c r="CLM161" s="343"/>
      <c r="CLN161" s="343"/>
      <c r="CLO161" s="343"/>
      <c r="CLP161" s="343"/>
      <c r="CLQ161" s="343"/>
      <c r="CLR161" s="343"/>
      <c r="CLS161" s="343"/>
      <c r="CLT161" s="343"/>
      <c r="CLU161" s="343"/>
      <c r="CLV161" s="343"/>
      <c r="CLW161" s="343"/>
      <c r="CLX161" s="343"/>
      <c r="CLY161" s="343"/>
      <c r="CLZ161" s="343"/>
      <c r="CMA161" s="343"/>
      <c r="CMB161" s="343"/>
      <c r="CMC161" s="343"/>
      <c r="CMD161" s="343"/>
      <c r="CME161" s="343"/>
      <c r="CMF161" s="343"/>
      <c r="CMG161" s="343"/>
      <c r="CMH161" s="343"/>
      <c r="CMI161" s="343"/>
      <c r="CMJ161" s="343"/>
      <c r="CMK161" s="343"/>
      <c r="CML161" s="343"/>
      <c r="CMM161" s="343"/>
      <c r="CMN161" s="343"/>
      <c r="CMO161" s="343"/>
      <c r="CMP161" s="343"/>
      <c r="CMQ161" s="343"/>
      <c r="CMR161" s="343"/>
      <c r="CMS161" s="343"/>
      <c r="CMT161" s="343"/>
      <c r="CMU161" s="343"/>
      <c r="CMV161" s="343"/>
      <c r="CMW161" s="343"/>
      <c r="CMX161" s="343"/>
      <c r="CMY161" s="343"/>
      <c r="CMZ161" s="343"/>
      <c r="CNA161" s="343"/>
      <c r="CNB161" s="343"/>
      <c r="CNC161" s="343"/>
      <c r="CND161" s="343"/>
      <c r="CNE161" s="343"/>
      <c r="CNF161" s="343"/>
      <c r="CNG161" s="343"/>
      <c r="CNH161" s="343"/>
      <c r="CNI161" s="343"/>
      <c r="CNJ161" s="343"/>
      <c r="CNK161" s="343"/>
      <c r="CNL161" s="343"/>
      <c r="CNM161" s="343"/>
      <c r="CNN161" s="343"/>
      <c r="CNO161" s="343"/>
      <c r="CNP161" s="343"/>
      <c r="CNQ161" s="343"/>
      <c r="CNR161" s="343"/>
      <c r="CNS161" s="343"/>
      <c r="CNT161" s="343"/>
      <c r="CNU161" s="343"/>
      <c r="CNV161" s="343"/>
      <c r="CNW161" s="343"/>
      <c r="CNX161" s="343"/>
      <c r="CNY161" s="343"/>
      <c r="CNZ161" s="343"/>
      <c r="COA161" s="343"/>
      <c r="COB161" s="343"/>
      <c r="COC161" s="343"/>
      <c r="COD161" s="343"/>
      <c r="COE161" s="343"/>
      <c r="COF161" s="343"/>
      <c r="COG161" s="343"/>
      <c r="COH161" s="343"/>
      <c r="COI161" s="343"/>
      <c r="COJ161" s="343"/>
      <c r="COK161" s="343"/>
      <c r="COL161" s="343"/>
      <c r="COM161" s="343"/>
      <c r="CON161" s="343"/>
      <c r="COO161" s="343"/>
      <c r="COP161" s="343"/>
      <c r="COQ161" s="343"/>
      <c r="COR161" s="343"/>
      <c r="COS161" s="343"/>
      <c r="COT161" s="343"/>
      <c r="COU161" s="343"/>
      <c r="COV161" s="343"/>
      <c r="COW161" s="343"/>
      <c r="COX161" s="343"/>
      <c r="COY161" s="343"/>
      <c r="COZ161" s="343"/>
      <c r="CPA161" s="343"/>
      <c r="CPB161" s="343"/>
      <c r="CPC161" s="343"/>
      <c r="CPD161" s="343"/>
      <c r="CPE161" s="343"/>
      <c r="CPF161" s="343"/>
      <c r="CPG161" s="343"/>
      <c r="CPH161" s="343"/>
      <c r="CPI161" s="343"/>
      <c r="CPJ161" s="343"/>
      <c r="CPK161" s="343"/>
      <c r="CPL161" s="343"/>
      <c r="CPM161" s="343"/>
      <c r="CPN161" s="343"/>
      <c r="CPO161" s="343"/>
      <c r="CPP161" s="343"/>
      <c r="CPQ161" s="343"/>
      <c r="CPR161" s="343"/>
      <c r="CPS161" s="343"/>
      <c r="CPT161" s="343"/>
      <c r="CPU161" s="343"/>
      <c r="CPV161" s="343"/>
      <c r="CPW161" s="343"/>
      <c r="CPX161" s="343"/>
      <c r="CPY161" s="343"/>
      <c r="CPZ161" s="343"/>
      <c r="CQA161" s="343"/>
      <c r="CQB161" s="343"/>
      <c r="CQC161" s="343"/>
      <c r="CQD161" s="343"/>
      <c r="CQE161" s="343"/>
      <c r="CQF161" s="343"/>
      <c r="CQG161" s="343"/>
      <c r="CQH161" s="343"/>
      <c r="CQI161" s="343"/>
      <c r="CQJ161" s="343"/>
      <c r="CQK161" s="343"/>
      <c r="CQL161" s="343"/>
      <c r="CQM161" s="343"/>
      <c r="CQN161" s="343"/>
      <c r="CQO161" s="343"/>
      <c r="CQP161" s="343"/>
      <c r="CQQ161" s="343"/>
      <c r="CQR161" s="343"/>
      <c r="CQS161" s="343"/>
      <c r="CQT161" s="343"/>
      <c r="CQU161" s="343"/>
      <c r="CQV161" s="343"/>
      <c r="CQW161" s="343"/>
      <c r="CQX161" s="343"/>
      <c r="CQY161" s="343"/>
      <c r="CQZ161" s="343"/>
      <c r="CRA161" s="343"/>
      <c r="CRB161" s="343"/>
      <c r="CRC161" s="343"/>
      <c r="CRD161" s="343"/>
      <c r="CRE161" s="343"/>
      <c r="CRF161" s="343"/>
      <c r="CRG161" s="343"/>
      <c r="CRH161" s="343"/>
      <c r="CRI161" s="343"/>
      <c r="CRJ161" s="343"/>
      <c r="CRK161" s="343"/>
      <c r="CRL161" s="343"/>
      <c r="CRM161" s="343"/>
      <c r="CRN161" s="343"/>
      <c r="CRO161" s="343"/>
      <c r="CRP161" s="343"/>
      <c r="CRQ161" s="343"/>
      <c r="CRR161" s="343"/>
      <c r="CRS161" s="343"/>
      <c r="CRT161" s="343"/>
      <c r="CRU161" s="343"/>
      <c r="CRV161" s="343"/>
      <c r="CRW161" s="343"/>
      <c r="CRX161" s="343"/>
      <c r="CRY161" s="343"/>
      <c r="CRZ161" s="343"/>
      <c r="CSA161" s="343"/>
      <c r="CSB161" s="343"/>
      <c r="CSC161" s="343"/>
      <c r="CSD161" s="343"/>
      <c r="CSE161" s="343"/>
      <c r="CSF161" s="343"/>
      <c r="CSG161" s="343"/>
      <c r="CSH161" s="343"/>
      <c r="CSI161" s="343"/>
      <c r="CSJ161" s="343"/>
      <c r="CSK161" s="343"/>
      <c r="CSL161" s="343"/>
      <c r="CSM161" s="343"/>
      <c r="CSN161" s="343"/>
      <c r="CSO161" s="343"/>
      <c r="CSP161" s="343"/>
      <c r="CSQ161" s="343"/>
      <c r="CSR161" s="343"/>
      <c r="CSS161" s="343"/>
      <c r="CST161" s="343"/>
      <c r="CSU161" s="343"/>
      <c r="CSV161" s="343"/>
      <c r="CSW161" s="343"/>
      <c r="CSX161" s="343"/>
      <c r="CSY161" s="343"/>
      <c r="CSZ161" s="343"/>
      <c r="CTA161" s="343"/>
      <c r="CTB161" s="343"/>
      <c r="CTC161" s="343"/>
      <c r="CTD161" s="343"/>
      <c r="CTE161" s="343"/>
      <c r="CTF161" s="343"/>
      <c r="CTG161" s="343"/>
      <c r="CTH161" s="343"/>
      <c r="CTI161" s="343"/>
      <c r="CTJ161" s="343"/>
      <c r="CTL161" s="343"/>
      <c r="CTM161" s="343"/>
      <c r="CTN161" s="343"/>
      <c r="CTO161" s="343"/>
      <c r="CTP161" s="343"/>
      <c r="CTQ161" s="343"/>
      <c r="CTR161" s="343"/>
      <c r="CTS161" s="343"/>
      <c r="CTT161" s="343"/>
      <c r="CTU161" s="343"/>
      <c r="CTV161" s="343"/>
      <c r="CTW161" s="343"/>
      <c r="CTX161" s="343"/>
      <c r="CTY161" s="343"/>
      <c r="CTZ161" s="343"/>
      <c r="CUA161" s="343"/>
      <c r="CUB161" s="343"/>
      <c r="CUC161" s="343"/>
      <c r="CUD161" s="343"/>
      <c r="CUE161" s="343"/>
      <c r="CUF161" s="343"/>
      <c r="CUG161" s="343"/>
      <c r="CUH161" s="343"/>
      <c r="CUI161" s="343"/>
      <c r="CUJ161" s="343"/>
      <c r="CUK161" s="343"/>
      <c r="CUL161" s="343"/>
      <c r="CUM161" s="343"/>
      <c r="CUN161" s="343"/>
      <c r="CUO161" s="343"/>
      <c r="CUP161" s="343"/>
      <c r="CUQ161" s="343"/>
      <c r="CUR161" s="343"/>
      <c r="CUS161" s="343"/>
      <c r="CUT161" s="343"/>
      <c r="CUU161" s="343"/>
      <c r="CUV161" s="343"/>
      <c r="CUW161" s="343"/>
      <c r="CUX161" s="343"/>
      <c r="CUY161" s="343"/>
      <c r="CUZ161" s="343"/>
      <c r="CVA161" s="343"/>
      <c r="CVB161" s="343"/>
      <c r="CVC161" s="343"/>
      <c r="CVD161" s="343"/>
      <c r="CVE161" s="343"/>
      <c r="CVF161" s="343"/>
      <c r="CVG161" s="343"/>
      <c r="CVH161" s="343"/>
      <c r="CVI161" s="343"/>
      <c r="CVJ161" s="343"/>
      <c r="CVK161" s="343"/>
      <c r="CVL161" s="343"/>
      <c r="CVM161" s="343"/>
      <c r="CVN161" s="343"/>
      <c r="CVO161" s="343"/>
      <c r="CVP161" s="343"/>
      <c r="CVQ161" s="343"/>
      <c r="CVR161" s="343"/>
      <c r="CVS161" s="343"/>
      <c r="CVT161" s="343"/>
      <c r="CVU161" s="343"/>
      <c r="CVV161" s="343"/>
      <c r="CVW161" s="343"/>
      <c r="CVX161" s="343"/>
      <c r="CVY161" s="343"/>
      <c r="CVZ161" s="343"/>
      <c r="CWA161" s="343"/>
      <c r="CWB161" s="343"/>
      <c r="CWC161" s="343"/>
      <c r="CWD161" s="343"/>
      <c r="CWE161" s="343"/>
      <c r="CWF161" s="343"/>
      <c r="CWG161" s="343"/>
      <c r="CWH161" s="343"/>
      <c r="CWI161" s="343"/>
      <c r="CWJ161" s="343"/>
      <c r="CWK161" s="343"/>
      <c r="CWL161" s="343"/>
      <c r="CWM161" s="343"/>
      <c r="CWN161" s="343"/>
      <c r="CWO161" s="343"/>
      <c r="CWP161" s="343"/>
      <c r="CWQ161" s="343"/>
      <c r="CWR161" s="343"/>
      <c r="CWS161" s="343"/>
      <c r="CWT161" s="343"/>
      <c r="CWU161" s="343"/>
      <c r="CWV161" s="343"/>
      <c r="CWW161" s="343"/>
      <c r="CWX161" s="343"/>
      <c r="CWY161" s="343"/>
      <c r="CWZ161" s="343"/>
      <c r="CXA161" s="343"/>
      <c r="CXB161" s="343"/>
      <c r="CXC161" s="343"/>
      <c r="CXD161" s="343"/>
      <c r="CXE161" s="343"/>
      <c r="CXF161" s="343"/>
      <c r="CXG161" s="343"/>
      <c r="CXH161" s="343"/>
      <c r="CXI161" s="343"/>
      <c r="CXJ161" s="343"/>
      <c r="CXK161" s="343"/>
      <c r="CXL161" s="343"/>
      <c r="CXM161" s="343"/>
      <c r="CXN161" s="343"/>
      <c r="CXO161" s="343"/>
      <c r="CXP161" s="343"/>
      <c r="CXQ161" s="343"/>
      <c r="CXR161" s="343"/>
      <c r="CXS161" s="343"/>
      <c r="CXT161" s="343"/>
      <c r="CXU161" s="343"/>
      <c r="CXV161" s="343"/>
      <c r="CXW161" s="343"/>
      <c r="CXX161" s="343"/>
      <c r="CXY161" s="343"/>
      <c r="CXZ161" s="343"/>
      <c r="CYA161" s="343"/>
      <c r="CYB161" s="343"/>
      <c r="CYC161" s="343"/>
      <c r="CYD161" s="343"/>
      <c r="CYE161" s="343"/>
      <c r="CYF161" s="343"/>
      <c r="CYG161" s="343"/>
      <c r="CYH161" s="343"/>
      <c r="CYI161" s="343"/>
      <c r="CYJ161" s="343"/>
      <c r="CYK161" s="343"/>
      <c r="CYL161" s="343"/>
      <c r="CYM161" s="343"/>
      <c r="CYN161" s="343"/>
      <c r="CYO161" s="343"/>
      <c r="CYP161" s="343"/>
      <c r="CYQ161" s="343"/>
      <c r="CYR161" s="343"/>
      <c r="CYS161" s="343"/>
      <c r="CYT161" s="343"/>
      <c r="CYU161" s="343"/>
      <c r="CYV161" s="343"/>
      <c r="CYW161" s="343"/>
      <c r="CYX161" s="343"/>
      <c r="CYY161" s="343"/>
      <c r="CYZ161" s="343"/>
      <c r="CZA161" s="343"/>
      <c r="CZB161" s="343"/>
      <c r="CZC161" s="343"/>
      <c r="CZD161" s="343"/>
      <c r="CZE161" s="343"/>
      <c r="CZF161" s="343"/>
      <c r="CZG161" s="343"/>
      <c r="CZH161" s="343"/>
      <c r="CZI161" s="343"/>
      <c r="CZJ161" s="343"/>
      <c r="CZK161" s="343"/>
      <c r="CZL161" s="343"/>
      <c r="CZM161" s="343"/>
      <c r="CZN161" s="343"/>
      <c r="CZO161" s="343"/>
      <c r="CZP161" s="343"/>
      <c r="CZQ161" s="343"/>
      <c r="CZR161" s="343"/>
      <c r="CZS161" s="343"/>
      <c r="CZT161" s="343"/>
      <c r="CZU161" s="343"/>
      <c r="CZV161" s="343"/>
      <c r="CZW161" s="343"/>
      <c r="CZX161" s="343"/>
      <c r="CZY161" s="343"/>
      <c r="CZZ161" s="343"/>
      <c r="DAA161" s="343"/>
      <c r="DAB161" s="343"/>
      <c r="DAC161" s="343"/>
      <c r="DAD161" s="343"/>
      <c r="DAE161" s="343"/>
      <c r="DAF161" s="343"/>
      <c r="DAG161" s="343"/>
      <c r="DAH161" s="343"/>
      <c r="DAI161" s="343"/>
      <c r="DAJ161" s="343"/>
      <c r="DAK161" s="343"/>
      <c r="DAL161" s="343"/>
      <c r="DAM161" s="343"/>
      <c r="DAN161" s="343"/>
      <c r="DAO161" s="343"/>
      <c r="DAP161" s="343"/>
      <c r="DAQ161" s="343"/>
      <c r="DAR161" s="343"/>
      <c r="DAS161" s="343"/>
      <c r="DAT161" s="343"/>
      <c r="DAU161" s="343"/>
      <c r="DAV161" s="343"/>
      <c r="DAW161" s="343"/>
      <c r="DAX161" s="343"/>
      <c r="DAY161" s="343"/>
      <c r="DAZ161" s="343"/>
      <c r="DBA161" s="343"/>
      <c r="DBB161" s="343"/>
      <c r="DBC161" s="343"/>
      <c r="DBD161" s="343"/>
      <c r="DBE161" s="343"/>
      <c r="DBF161" s="343"/>
      <c r="DBG161" s="343"/>
      <c r="DBH161" s="343"/>
      <c r="DBI161" s="343"/>
      <c r="DBJ161" s="343"/>
      <c r="DBK161" s="343"/>
      <c r="DBL161" s="343"/>
      <c r="DBM161" s="343"/>
      <c r="DBN161" s="343"/>
      <c r="DBO161" s="343"/>
      <c r="DBP161" s="343"/>
      <c r="DBQ161" s="343"/>
      <c r="DBR161" s="343"/>
      <c r="DBS161" s="343"/>
      <c r="DBT161" s="343"/>
      <c r="DBU161" s="343"/>
      <c r="DBV161" s="343"/>
      <c r="DBW161" s="343"/>
      <c r="DBX161" s="343"/>
      <c r="DBY161" s="343"/>
      <c r="DBZ161" s="343"/>
      <c r="DCA161" s="343"/>
      <c r="DCB161" s="343"/>
      <c r="DCC161" s="343"/>
      <c r="DCD161" s="343"/>
      <c r="DCE161" s="343"/>
      <c r="DCF161" s="343"/>
      <c r="DCG161" s="343"/>
      <c r="DCH161" s="343"/>
      <c r="DCI161" s="343"/>
      <c r="DCJ161" s="343"/>
      <c r="DCK161" s="343"/>
      <c r="DCL161" s="343"/>
      <c r="DCM161" s="343"/>
      <c r="DCN161" s="343"/>
      <c r="DCO161" s="343"/>
      <c r="DCP161" s="343"/>
      <c r="DCQ161" s="343"/>
      <c r="DCR161" s="343"/>
      <c r="DCS161" s="343"/>
      <c r="DCT161" s="343"/>
      <c r="DCU161" s="343"/>
      <c r="DCV161" s="343"/>
      <c r="DCW161" s="343"/>
      <c r="DCX161" s="343"/>
      <c r="DCY161" s="343"/>
      <c r="DCZ161" s="343"/>
      <c r="DDA161" s="343"/>
      <c r="DDB161" s="343"/>
      <c r="DDC161" s="343"/>
      <c r="DDD161" s="343"/>
      <c r="DDE161" s="343"/>
      <c r="DDF161" s="343"/>
      <c r="DDH161" s="343"/>
      <c r="DDI161" s="343"/>
      <c r="DDJ161" s="343"/>
      <c r="DDK161" s="343"/>
      <c r="DDL161" s="343"/>
      <c r="DDM161" s="343"/>
      <c r="DDN161" s="343"/>
      <c r="DDO161" s="343"/>
      <c r="DDP161" s="343"/>
      <c r="DDQ161" s="343"/>
      <c r="DDR161" s="343"/>
      <c r="DDS161" s="343"/>
      <c r="DDT161" s="343"/>
      <c r="DDU161" s="343"/>
      <c r="DDV161" s="343"/>
      <c r="DDW161" s="343"/>
      <c r="DDX161" s="343"/>
      <c r="DDY161" s="343"/>
      <c r="DDZ161" s="343"/>
      <c r="DEA161" s="343"/>
      <c r="DEB161" s="343"/>
      <c r="DEC161" s="343"/>
      <c r="DED161" s="343"/>
      <c r="DEE161" s="343"/>
      <c r="DEF161" s="343"/>
      <c r="DEG161" s="343"/>
      <c r="DEH161" s="343"/>
      <c r="DEI161" s="343"/>
      <c r="DEJ161" s="343"/>
      <c r="DEK161" s="343"/>
      <c r="DEL161" s="343"/>
      <c r="DEM161" s="343"/>
      <c r="DEN161" s="343"/>
      <c r="DEO161" s="343"/>
      <c r="DEP161" s="343"/>
      <c r="DEQ161" s="343"/>
      <c r="DER161" s="343"/>
      <c r="DES161" s="343"/>
      <c r="DET161" s="343"/>
      <c r="DEU161" s="343"/>
      <c r="DEV161" s="343"/>
      <c r="DEW161" s="343"/>
      <c r="DEX161" s="343"/>
      <c r="DEY161" s="343"/>
      <c r="DEZ161" s="343"/>
      <c r="DFA161" s="343"/>
      <c r="DFB161" s="343"/>
      <c r="DFC161" s="343"/>
      <c r="DFD161" s="343"/>
      <c r="DFE161" s="343"/>
      <c r="DFF161" s="343"/>
      <c r="DFG161" s="343"/>
      <c r="DFH161" s="343"/>
      <c r="DFI161" s="343"/>
      <c r="DFJ161" s="343"/>
      <c r="DFK161" s="343"/>
      <c r="DFL161" s="343"/>
      <c r="DFM161" s="343"/>
      <c r="DFN161" s="343"/>
      <c r="DFO161" s="343"/>
      <c r="DFP161" s="343"/>
      <c r="DFQ161" s="343"/>
      <c r="DFR161" s="343"/>
      <c r="DFS161" s="343"/>
      <c r="DFT161" s="343"/>
      <c r="DFU161" s="343"/>
      <c r="DFV161" s="343"/>
      <c r="DFW161" s="343"/>
      <c r="DFX161" s="343"/>
      <c r="DFY161" s="343"/>
      <c r="DFZ161" s="343"/>
      <c r="DGA161" s="343"/>
      <c r="DGB161" s="343"/>
      <c r="DGC161" s="343"/>
      <c r="DGD161" s="343"/>
      <c r="DGE161" s="343"/>
      <c r="DGF161" s="343"/>
      <c r="DGG161" s="343"/>
      <c r="DGH161" s="343"/>
      <c r="DGI161" s="343"/>
      <c r="DGJ161" s="343"/>
      <c r="DGK161" s="343"/>
      <c r="DGL161" s="343"/>
      <c r="DGM161" s="343"/>
      <c r="DGN161" s="343"/>
      <c r="DGO161" s="343"/>
      <c r="DGP161" s="343"/>
      <c r="DGQ161" s="343"/>
      <c r="DGR161" s="343"/>
      <c r="DGS161" s="343"/>
      <c r="DGT161" s="343"/>
      <c r="DGU161" s="343"/>
      <c r="DGV161" s="343"/>
      <c r="DGW161" s="343"/>
      <c r="DGX161" s="343"/>
      <c r="DGY161" s="343"/>
      <c r="DGZ161" s="343"/>
      <c r="DHA161" s="343"/>
      <c r="DHB161" s="343"/>
      <c r="DHC161" s="343"/>
      <c r="DHD161" s="343"/>
      <c r="DHE161" s="343"/>
      <c r="DHF161" s="343"/>
      <c r="DHG161" s="343"/>
      <c r="DHH161" s="343"/>
      <c r="DHI161" s="343"/>
      <c r="DHJ161" s="343"/>
      <c r="DHK161" s="343"/>
      <c r="DHL161" s="343"/>
      <c r="DHM161" s="343"/>
      <c r="DHN161" s="343"/>
      <c r="DHO161" s="343"/>
      <c r="DHP161" s="343"/>
      <c r="DHQ161" s="343"/>
      <c r="DHR161" s="343"/>
      <c r="DHS161" s="343"/>
      <c r="DHT161" s="343"/>
      <c r="DHU161" s="343"/>
      <c r="DHV161" s="343"/>
      <c r="DHW161" s="343"/>
      <c r="DHX161" s="343"/>
      <c r="DHY161" s="343"/>
      <c r="DHZ161" s="343"/>
      <c r="DIA161" s="343"/>
      <c r="DIB161" s="343"/>
      <c r="DIC161" s="343"/>
      <c r="DID161" s="343"/>
      <c r="DIE161" s="343"/>
      <c r="DIF161" s="343"/>
      <c r="DIG161" s="343"/>
      <c r="DIH161" s="343"/>
      <c r="DII161" s="343"/>
      <c r="DIJ161" s="343"/>
      <c r="DIK161" s="343"/>
      <c r="DIL161" s="343"/>
      <c r="DIM161" s="343"/>
      <c r="DIN161" s="343"/>
      <c r="DIO161" s="343"/>
      <c r="DIP161" s="343"/>
      <c r="DIQ161" s="343"/>
      <c r="DIR161" s="343"/>
      <c r="DIS161" s="343"/>
      <c r="DIT161" s="343"/>
      <c r="DIU161" s="343"/>
      <c r="DIV161" s="343"/>
      <c r="DIW161" s="343"/>
      <c r="DIX161" s="343"/>
      <c r="DIY161" s="343"/>
      <c r="DIZ161" s="343"/>
      <c r="DJA161" s="343"/>
      <c r="DJB161" s="343"/>
      <c r="DJC161" s="343"/>
      <c r="DJD161" s="343"/>
      <c r="DJE161" s="343"/>
      <c r="DJF161" s="343"/>
      <c r="DJG161" s="343"/>
      <c r="DJH161" s="343"/>
      <c r="DJI161" s="343"/>
      <c r="DJJ161" s="343"/>
      <c r="DJK161" s="343"/>
      <c r="DJL161" s="343"/>
      <c r="DJM161" s="343"/>
      <c r="DJN161" s="343"/>
      <c r="DJO161" s="343"/>
      <c r="DJP161" s="343"/>
      <c r="DJQ161" s="343"/>
      <c r="DJR161" s="343"/>
      <c r="DJS161" s="343"/>
      <c r="DJT161" s="343"/>
      <c r="DJU161" s="343"/>
      <c r="DJV161" s="343"/>
      <c r="DJW161" s="343"/>
      <c r="DJX161" s="343"/>
      <c r="DJY161" s="343"/>
      <c r="DJZ161" s="343"/>
      <c r="DKA161" s="343"/>
      <c r="DKB161" s="343"/>
      <c r="DKC161" s="343"/>
      <c r="DKD161" s="343"/>
      <c r="DKE161" s="343"/>
      <c r="DKF161" s="343"/>
      <c r="DKG161" s="343"/>
      <c r="DKH161" s="343"/>
      <c r="DKI161" s="343"/>
      <c r="DKJ161" s="343"/>
      <c r="DKK161" s="343"/>
      <c r="DKL161" s="343"/>
      <c r="DKM161" s="343"/>
      <c r="DKN161" s="343"/>
      <c r="DKO161" s="343"/>
      <c r="DKP161" s="343"/>
      <c r="DKQ161" s="343"/>
      <c r="DKR161" s="343"/>
      <c r="DKS161" s="343"/>
      <c r="DKT161" s="343"/>
      <c r="DKU161" s="343"/>
      <c r="DKV161" s="343"/>
      <c r="DKW161" s="343"/>
      <c r="DKX161" s="343"/>
      <c r="DKY161" s="343"/>
      <c r="DKZ161" s="343"/>
      <c r="DLA161" s="343"/>
      <c r="DLB161" s="343"/>
      <c r="DLC161" s="343"/>
      <c r="DLD161" s="343"/>
      <c r="DLE161" s="343"/>
      <c r="DLF161" s="343"/>
      <c r="DLG161" s="343"/>
      <c r="DLH161" s="343"/>
      <c r="DLI161" s="343"/>
      <c r="DLJ161" s="343"/>
      <c r="DLK161" s="343"/>
      <c r="DLL161" s="343"/>
      <c r="DLM161" s="343"/>
      <c r="DLN161" s="343"/>
      <c r="DLO161" s="343"/>
      <c r="DLP161" s="343"/>
      <c r="DLQ161" s="343"/>
      <c r="DLR161" s="343"/>
      <c r="DLS161" s="343"/>
      <c r="DLT161" s="343"/>
      <c r="DLU161" s="343"/>
      <c r="DLV161" s="343"/>
      <c r="DLW161" s="343"/>
      <c r="DLX161" s="343"/>
      <c r="DLY161" s="343"/>
      <c r="DLZ161" s="343"/>
      <c r="DMA161" s="343"/>
      <c r="DMB161" s="343"/>
      <c r="DMC161" s="343"/>
      <c r="DMD161" s="343"/>
      <c r="DME161" s="343"/>
      <c r="DMF161" s="343"/>
      <c r="DMG161" s="343"/>
      <c r="DMH161" s="343"/>
      <c r="DMI161" s="343"/>
      <c r="DMJ161" s="343"/>
      <c r="DMK161" s="343"/>
      <c r="DML161" s="343"/>
      <c r="DMM161" s="343"/>
      <c r="DMN161" s="343"/>
      <c r="DMO161" s="343"/>
      <c r="DMP161" s="343"/>
      <c r="DMQ161" s="343"/>
      <c r="DMR161" s="343"/>
      <c r="DMS161" s="343"/>
      <c r="DMT161" s="343"/>
      <c r="DMU161" s="343"/>
      <c r="DMV161" s="343"/>
      <c r="DMW161" s="343"/>
      <c r="DMX161" s="343"/>
      <c r="DMY161" s="343"/>
      <c r="DMZ161" s="343"/>
      <c r="DNA161" s="343"/>
      <c r="DNB161" s="343"/>
      <c r="DND161" s="343"/>
      <c r="DNE161" s="343"/>
      <c r="DNF161" s="343"/>
      <c r="DNG161" s="343"/>
      <c r="DNH161" s="343"/>
      <c r="DNI161" s="343"/>
      <c r="DNJ161" s="343"/>
      <c r="DNK161" s="343"/>
      <c r="DNL161" s="343"/>
      <c r="DNM161" s="343"/>
      <c r="DNN161" s="343"/>
      <c r="DNO161" s="343"/>
      <c r="DNP161" s="343"/>
      <c r="DNQ161" s="343"/>
      <c r="DNR161" s="343"/>
      <c r="DNS161" s="343"/>
      <c r="DNT161" s="343"/>
      <c r="DNU161" s="343"/>
      <c r="DNV161" s="343"/>
      <c r="DNW161" s="343"/>
      <c r="DNX161" s="343"/>
      <c r="DNY161" s="343"/>
      <c r="DNZ161" s="343"/>
      <c r="DOA161" s="343"/>
      <c r="DOB161" s="343"/>
      <c r="DOC161" s="343"/>
      <c r="DOD161" s="343"/>
      <c r="DOE161" s="343"/>
      <c r="DOF161" s="343"/>
      <c r="DOG161" s="343"/>
      <c r="DOH161" s="343"/>
      <c r="DOI161" s="343"/>
      <c r="DOJ161" s="343"/>
      <c r="DOK161" s="343"/>
      <c r="DOL161" s="343"/>
      <c r="DOM161" s="343"/>
      <c r="DON161" s="343"/>
      <c r="DOO161" s="343"/>
      <c r="DOP161" s="343"/>
      <c r="DOQ161" s="343"/>
      <c r="DOR161" s="343"/>
      <c r="DOS161" s="343"/>
      <c r="DOT161" s="343"/>
      <c r="DOU161" s="343"/>
      <c r="DOV161" s="343"/>
      <c r="DOW161" s="343"/>
      <c r="DOX161" s="343"/>
      <c r="DOY161" s="343"/>
      <c r="DOZ161" s="343"/>
      <c r="DPA161" s="343"/>
      <c r="DPB161" s="343"/>
      <c r="DPC161" s="343"/>
      <c r="DPD161" s="343"/>
      <c r="DPE161" s="343"/>
      <c r="DPF161" s="343"/>
      <c r="DPG161" s="343"/>
      <c r="DPH161" s="343"/>
      <c r="DPI161" s="343"/>
      <c r="DPJ161" s="343"/>
      <c r="DPK161" s="343"/>
      <c r="DPL161" s="343"/>
      <c r="DPM161" s="343"/>
      <c r="DPN161" s="343"/>
      <c r="DPO161" s="343"/>
      <c r="DPP161" s="343"/>
      <c r="DPQ161" s="343"/>
      <c r="DPR161" s="343"/>
      <c r="DPS161" s="343"/>
      <c r="DPT161" s="343"/>
      <c r="DPU161" s="343"/>
      <c r="DPV161" s="343"/>
      <c r="DPW161" s="343"/>
      <c r="DPX161" s="343"/>
      <c r="DPY161" s="343"/>
      <c r="DPZ161" s="343"/>
      <c r="DQA161" s="343"/>
      <c r="DQB161" s="343"/>
      <c r="DQC161" s="343"/>
      <c r="DQD161" s="343"/>
      <c r="DQE161" s="343"/>
      <c r="DQF161" s="343"/>
      <c r="DQG161" s="343"/>
      <c r="DQH161" s="343"/>
      <c r="DQI161" s="343"/>
      <c r="DQJ161" s="343"/>
      <c r="DQK161" s="343"/>
      <c r="DQL161" s="343"/>
      <c r="DQM161" s="343"/>
      <c r="DQN161" s="343"/>
      <c r="DQO161" s="343"/>
      <c r="DQP161" s="343"/>
      <c r="DQQ161" s="343"/>
      <c r="DQR161" s="343"/>
      <c r="DQS161" s="343"/>
      <c r="DQT161" s="343"/>
      <c r="DQU161" s="343"/>
      <c r="DQV161" s="343"/>
      <c r="DQW161" s="343"/>
      <c r="DQX161" s="343"/>
      <c r="DQY161" s="343"/>
      <c r="DQZ161" s="343"/>
      <c r="DRA161" s="343"/>
      <c r="DRB161" s="343"/>
      <c r="DRC161" s="343"/>
      <c r="DRD161" s="343"/>
      <c r="DRE161" s="343"/>
      <c r="DRF161" s="343"/>
      <c r="DRG161" s="343"/>
      <c r="DRH161" s="343"/>
      <c r="DRI161" s="343"/>
      <c r="DRJ161" s="343"/>
      <c r="DRK161" s="343"/>
      <c r="DRL161" s="343"/>
      <c r="DRM161" s="343"/>
      <c r="DRN161" s="343"/>
      <c r="DRO161" s="343"/>
      <c r="DRP161" s="343"/>
      <c r="DRQ161" s="343"/>
      <c r="DRR161" s="343"/>
      <c r="DRS161" s="343"/>
      <c r="DRT161" s="343"/>
      <c r="DRU161" s="343"/>
      <c r="DRV161" s="343"/>
      <c r="DRW161" s="343"/>
      <c r="DRX161" s="343"/>
      <c r="DRY161" s="343"/>
      <c r="DRZ161" s="343"/>
      <c r="DSA161" s="343"/>
      <c r="DSB161" s="343"/>
      <c r="DSC161" s="343"/>
      <c r="DSD161" s="343"/>
      <c r="DSE161" s="343"/>
      <c r="DSF161" s="343"/>
      <c r="DSG161" s="343"/>
      <c r="DSH161" s="343"/>
      <c r="DSI161" s="343"/>
      <c r="DSJ161" s="343"/>
      <c r="DSK161" s="343"/>
      <c r="DSL161" s="343"/>
      <c r="DSM161" s="343"/>
      <c r="DSN161" s="343"/>
      <c r="DSO161" s="343"/>
      <c r="DSP161" s="343"/>
      <c r="DSQ161" s="343"/>
      <c r="DSR161" s="343"/>
      <c r="DSS161" s="343"/>
      <c r="DST161" s="343"/>
      <c r="DSU161" s="343"/>
      <c r="DSV161" s="343"/>
      <c r="DSW161" s="343"/>
      <c r="DSX161" s="343"/>
      <c r="DSY161" s="343"/>
      <c r="DSZ161" s="343"/>
      <c r="DTA161" s="343"/>
      <c r="DTB161" s="343"/>
      <c r="DTC161" s="343"/>
      <c r="DTD161" s="343"/>
      <c r="DTE161" s="343"/>
      <c r="DTF161" s="343"/>
      <c r="DTG161" s="343"/>
      <c r="DTH161" s="343"/>
      <c r="DTI161" s="343"/>
      <c r="DTJ161" s="343"/>
      <c r="DTK161" s="343"/>
      <c r="DTL161" s="343"/>
      <c r="DTM161" s="343"/>
      <c r="DTN161" s="343"/>
      <c r="DTO161" s="343"/>
      <c r="DTP161" s="343"/>
      <c r="DTQ161" s="343"/>
      <c r="DTR161" s="343"/>
      <c r="DTS161" s="343"/>
      <c r="DTT161" s="343"/>
      <c r="DTU161" s="343"/>
      <c r="DTV161" s="343"/>
      <c r="DTW161" s="343"/>
      <c r="DTX161" s="343"/>
      <c r="DTY161" s="343"/>
      <c r="DTZ161" s="343"/>
      <c r="DUA161" s="343"/>
      <c r="DUB161" s="343"/>
      <c r="DUC161" s="343"/>
      <c r="DUD161" s="343"/>
      <c r="DUE161" s="343"/>
      <c r="DUF161" s="343"/>
      <c r="DUG161" s="343"/>
      <c r="DUH161" s="343"/>
      <c r="DUI161" s="343"/>
      <c r="DUJ161" s="343"/>
      <c r="DUK161" s="343"/>
      <c r="DUL161" s="343"/>
      <c r="DUM161" s="343"/>
      <c r="DUN161" s="343"/>
      <c r="DUO161" s="343"/>
      <c r="DUP161" s="343"/>
      <c r="DUQ161" s="343"/>
      <c r="DUR161" s="343"/>
      <c r="DUS161" s="343"/>
      <c r="DUT161" s="343"/>
      <c r="DUU161" s="343"/>
      <c r="DUV161" s="343"/>
      <c r="DUW161" s="343"/>
      <c r="DUX161" s="343"/>
      <c r="DUY161" s="343"/>
      <c r="DUZ161" s="343"/>
      <c r="DVA161" s="343"/>
      <c r="DVB161" s="343"/>
      <c r="DVC161" s="343"/>
      <c r="DVD161" s="343"/>
      <c r="DVE161" s="343"/>
      <c r="DVF161" s="343"/>
      <c r="DVG161" s="343"/>
      <c r="DVH161" s="343"/>
      <c r="DVI161" s="343"/>
      <c r="DVJ161" s="343"/>
      <c r="DVK161" s="343"/>
      <c r="DVL161" s="343"/>
      <c r="DVM161" s="343"/>
      <c r="DVN161" s="343"/>
      <c r="DVO161" s="343"/>
      <c r="DVP161" s="343"/>
      <c r="DVQ161" s="343"/>
      <c r="DVR161" s="343"/>
      <c r="DVS161" s="343"/>
      <c r="DVT161" s="343"/>
      <c r="DVU161" s="343"/>
      <c r="DVV161" s="343"/>
      <c r="DVW161" s="343"/>
      <c r="DVX161" s="343"/>
      <c r="DVY161" s="343"/>
      <c r="DVZ161" s="343"/>
      <c r="DWA161" s="343"/>
      <c r="DWB161" s="343"/>
      <c r="DWC161" s="343"/>
      <c r="DWD161" s="343"/>
      <c r="DWE161" s="343"/>
      <c r="DWF161" s="343"/>
      <c r="DWG161" s="343"/>
      <c r="DWH161" s="343"/>
      <c r="DWI161" s="343"/>
      <c r="DWJ161" s="343"/>
      <c r="DWK161" s="343"/>
      <c r="DWL161" s="343"/>
      <c r="DWM161" s="343"/>
      <c r="DWN161" s="343"/>
      <c r="DWO161" s="343"/>
      <c r="DWP161" s="343"/>
      <c r="DWQ161" s="343"/>
      <c r="DWR161" s="343"/>
      <c r="DWS161" s="343"/>
      <c r="DWT161" s="343"/>
      <c r="DWU161" s="343"/>
      <c r="DWV161" s="343"/>
      <c r="DWW161" s="343"/>
      <c r="DWX161" s="343"/>
      <c r="DWZ161" s="343"/>
      <c r="DXA161" s="343"/>
      <c r="DXB161" s="343"/>
      <c r="DXC161" s="343"/>
      <c r="DXD161" s="343"/>
      <c r="DXE161" s="343"/>
      <c r="DXF161" s="343"/>
      <c r="DXG161" s="343"/>
      <c r="DXH161" s="343"/>
      <c r="DXI161" s="343"/>
      <c r="DXJ161" s="343"/>
      <c r="DXK161" s="343"/>
      <c r="DXL161" s="343"/>
      <c r="DXM161" s="343"/>
      <c r="DXN161" s="343"/>
      <c r="DXO161" s="343"/>
      <c r="DXP161" s="343"/>
      <c r="DXQ161" s="343"/>
      <c r="DXR161" s="343"/>
      <c r="DXS161" s="343"/>
      <c r="DXT161" s="343"/>
      <c r="DXU161" s="343"/>
      <c r="DXV161" s="343"/>
      <c r="DXW161" s="343"/>
      <c r="DXX161" s="343"/>
      <c r="DXY161" s="343"/>
      <c r="DXZ161" s="343"/>
      <c r="DYA161" s="343"/>
      <c r="DYB161" s="343"/>
      <c r="DYC161" s="343"/>
      <c r="DYD161" s="343"/>
      <c r="DYE161" s="343"/>
      <c r="DYF161" s="343"/>
      <c r="DYG161" s="343"/>
      <c r="DYH161" s="343"/>
      <c r="DYI161" s="343"/>
      <c r="DYJ161" s="343"/>
      <c r="DYK161" s="343"/>
      <c r="DYL161" s="343"/>
      <c r="DYM161" s="343"/>
      <c r="DYN161" s="343"/>
      <c r="DYO161" s="343"/>
      <c r="DYP161" s="343"/>
      <c r="DYQ161" s="343"/>
      <c r="DYR161" s="343"/>
      <c r="DYS161" s="343"/>
      <c r="DYT161" s="343"/>
      <c r="DYU161" s="343"/>
      <c r="DYV161" s="343"/>
      <c r="DYW161" s="343"/>
      <c r="DYX161" s="343"/>
      <c r="DYY161" s="343"/>
      <c r="DYZ161" s="343"/>
      <c r="DZA161" s="343"/>
      <c r="DZB161" s="343"/>
      <c r="DZC161" s="343"/>
      <c r="DZD161" s="343"/>
      <c r="DZE161" s="343"/>
      <c r="DZF161" s="343"/>
      <c r="DZG161" s="343"/>
      <c r="DZH161" s="343"/>
      <c r="DZI161" s="343"/>
      <c r="DZJ161" s="343"/>
      <c r="DZK161" s="343"/>
      <c r="DZL161" s="343"/>
      <c r="DZM161" s="343"/>
      <c r="DZN161" s="343"/>
      <c r="DZO161" s="343"/>
      <c r="DZP161" s="343"/>
      <c r="DZQ161" s="343"/>
      <c r="DZR161" s="343"/>
      <c r="DZS161" s="343"/>
      <c r="DZT161" s="343"/>
      <c r="DZU161" s="343"/>
      <c r="DZV161" s="343"/>
      <c r="DZW161" s="343"/>
      <c r="DZX161" s="343"/>
      <c r="DZY161" s="343"/>
      <c r="DZZ161" s="343"/>
      <c r="EAA161" s="343"/>
      <c r="EAB161" s="343"/>
      <c r="EAC161" s="343"/>
      <c r="EAD161" s="343"/>
      <c r="EAE161" s="343"/>
      <c r="EAF161" s="343"/>
      <c r="EAG161" s="343"/>
      <c r="EAH161" s="343"/>
      <c r="EAI161" s="343"/>
      <c r="EAJ161" s="343"/>
      <c r="EAK161" s="343"/>
      <c r="EAL161" s="343"/>
      <c r="EAM161" s="343"/>
      <c r="EAN161" s="343"/>
      <c r="EAO161" s="343"/>
      <c r="EAP161" s="343"/>
      <c r="EAQ161" s="343"/>
      <c r="EAR161" s="343"/>
      <c r="EAS161" s="343"/>
      <c r="EAT161" s="343"/>
      <c r="EAU161" s="343"/>
      <c r="EAV161" s="343"/>
      <c r="EAW161" s="343"/>
      <c r="EAX161" s="343"/>
      <c r="EAY161" s="343"/>
      <c r="EAZ161" s="343"/>
      <c r="EBA161" s="343"/>
      <c r="EBB161" s="343"/>
      <c r="EBC161" s="343"/>
      <c r="EBD161" s="343"/>
      <c r="EBE161" s="343"/>
      <c r="EBF161" s="343"/>
      <c r="EBG161" s="343"/>
      <c r="EBH161" s="343"/>
      <c r="EBI161" s="343"/>
      <c r="EBJ161" s="343"/>
      <c r="EBK161" s="343"/>
      <c r="EBL161" s="343"/>
      <c r="EBM161" s="343"/>
      <c r="EBN161" s="343"/>
      <c r="EBO161" s="343"/>
      <c r="EBP161" s="343"/>
      <c r="EBQ161" s="343"/>
      <c r="EBR161" s="343"/>
      <c r="EBS161" s="343"/>
      <c r="EBT161" s="343"/>
      <c r="EBU161" s="343"/>
      <c r="EBV161" s="343"/>
      <c r="EBW161" s="343"/>
      <c r="EBX161" s="343"/>
      <c r="EBY161" s="343"/>
      <c r="EBZ161" s="343"/>
      <c r="ECA161" s="343"/>
      <c r="ECB161" s="343"/>
      <c r="ECC161" s="343"/>
      <c r="ECD161" s="343"/>
      <c r="ECE161" s="343"/>
      <c r="ECF161" s="343"/>
      <c r="ECG161" s="343"/>
      <c r="ECH161" s="343"/>
      <c r="ECI161" s="343"/>
      <c r="ECJ161" s="343"/>
      <c r="ECK161" s="343"/>
      <c r="ECL161" s="343"/>
      <c r="ECM161" s="343"/>
      <c r="ECN161" s="343"/>
      <c r="ECO161" s="343"/>
      <c r="ECP161" s="343"/>
      <c r="ECQ161" s="343"/>
      <c r="ECR161" s="343"/>
      <c r="ECS161" s="343"/>
      <c r="ECT161" s="343"/>
      <c r="ECU161" s="343"/>
      <c r="ECV161" s="343"/>
      <c r="ECW161" s="343"/>
      <c r="ECX161" s="343"/>
      <c r="ECY161" s="343"/>
      <c r="ECZ161" s="343"/>
      <c r="EDA161" s="343"/>
      <c r="EDB161" s="343"/>
      <c r="EDC161" s="343"/>
      <c r="EDD161" s="343"/>
      <c r="EDE161" s="343"/>
      <c r="EDF161" s="343"/>
      <c r="EDG161" s="343"/>
      <c r="EDH161" s="343"/>
      <c r="EDI161" s="343"/>
      <c r="EDJ161" s="343"/>
      <c r="EDK161" s="343"/>
      <c r="EDL161" s="343"/>
      <c r="EDM161" s="343"/>
      <c r="EDN161" s="343"/>
      <c r="EDO161" s="343"/>
      <c r="EDP161" s="343"/>
      <c r="EDQ161" s="343"/>
      <c r="EDR161" s="343"/>
      <c r="EDS161" s="343"/>
      <c r="EDT161" s="343"/>
      <c r="EDU161" s="343"/>
      <c r="EDV161" s="343"/>
      <c r="EDW161" s="343"/>
      <c r="EDX161" s="343"/>
      <c r="EDY161" s="343"/>
      <c r="EDZ161" s="343"/>
      <c r="EEA161" s="343"/>
      <c r="EEB161" s="343"/>
      <c r="EEC161" s="343"/>
      <c r="EED161" s="343"/>
      <c r="EEE161" s="343"/>
      <c r="EEF161" s="343"/>
      <c r="EEG161" s="343"/>
      <c r="EEH161" s="343"/>
      <c r="EEI161" s="343"/>
      <c r="EEJ161" s="343"/>
      <c r="EEK161" s="343"/>
      <c r="EEL161" s="343"/>
      <c r="EEM161" s="343"/>
      <c r="EEN161" s="343"/>
      <c r="EEO161" s="343"/>
      <c r="EEP161" s="343"/>
      <c r="EEQ161" s="343"/>
      <c r="EER161" s="343"/>
      <c r="EES161" s="343"/>
      <c r="EET161" s="343"/>
      <c r="EEU161" s="343"/>
      <c r="EEV161" s="343"/>
      <c r="EEW161" s="343"/>
      <c r="EEX161" s="343"/>
      <c r="EEY161" s="343"/>
      <c r="EEZ161" s="343"/>
      <c r="EFA161" s="343"/>
      <c r="EFB161" s="343"/>
      <c r="EFC161" s="343"/>
      <c r="EFD161" s="343"/>
      <c r="EFE161" s="343"/>
      <c r="EFF161" s="343"/>
      <c r="EFG161" s="343"/>
      <c r="EFH161" s="343"/>
      <c r="EFI161" s="343"/>
      <c r="EFJ161" s="343"/>
      <c r="EFK161" s="343"/>
      <c r="EFL161" s="343"/>
      <c r="EFM161" s="343"/>
      <c r="EFN161" s="343"/>
      <c r="EFO161" s="343"/>
      <c r="EFP161" s="343"/>
      <c r="EFQ161" s="343"/>
      <c r="EFR161" s="343"/>
      <c r="EFS161" s="343"/>
      <c r="EFT161" s="343"/>
      <c r="EFU161" s="343"/>
      <c r="EFV161" s="343"/>
      <c r="EFW161" s="343"/>
      <c r="EFX161" s="343"/>
      <c r="EFY161" s="343"/>
      <c r="EFZ161" s="343"/>
      <c r="EGA161" s="343"/>
      <c r="EGB161" s="343"/>
      <c r="EGC161" s="343"/>
      <c r="EGD161" s="343"/>
      <c r="EGE161" s="343"/>
      <c r="EGF161" s="343"/>
      <c r="EGG161" s="343"/>
      <c r="EGH161" s="343"/>
      <c r="EGI161" s="343"/>
      <c r="EGJ161" s="343"/>
      <c r="EGK161" s="343"/>
      <c r="EGL161" s="343"/>
      <c r="EGM161" s="343"/>
      <c r="EGN161" s="343"/>
      <c r="EGO161" s="343"/>
      <c r="EGP161" s="343"/>
      <c r="EGQ161" s="343"/>
      <c r="EGR161" s="343"/>
      <c r="EGS161" s="343"/>
      <c r="EGT161" s="343"/>
      <c r="EGV161" s="343"/>
      <c r="EGW161" s="343"/>
      <c r="EGX161" s="343"/>
      <c r="EGY161" s="343"/>
      <c r="EGZ161" s="343"/>
      <c r="EHA161" s="343"/>
      <c r="EHB161" s="343"/>
      <c r="EHC161" s="343"/>
      <c r="EHD161" s="343"/>
      <c r="EHE161" s="343"/>
      <c r="EHF161" s="343"/>
      <c r="EHG161" s="343"/>
      <c r="EHH161" s="343"/>
      <c r="EHI161" s="343"/>
      <c r="EHJ161" s="343"/>
      <c r="EHK161" s="343"/>
      <c r="EHL161" s="343"/>
      <c r="EHM161" s="343"/>
      <c r="EHN161" s="343"/>
      <c r="EHO161" s="343"/>
      <c r="EHP161" s="343"/>
      <c r="EHQ161" s="343"/>
      <c r="EHR161" s="343"/>
      <c r="EHS161" s="343"/>
      <c r="EHT161" s="343"/>
      <c r="EHU161" s="343"/>
      <c r="EHV161" s="343"/>
      <c r="EHW161" s="343"/>
      <c r="EHX161" s="343"/>
      <c r="EHY161" s="343"/>
      <c r="EHZ161" s="343"/>
      <c r="EIA161" s="343"/>
      <c r="EIB161" s="343"/>
      <c r="EIC161" s="343"/>
      <c r="EID161" s="343"/>
      <c r="EIE161" s="343"/>
      <c r="EIF161" s="343"/>
      <c r="EIG161" s="343"/>
      <c r="EIH161" s="343"/>
      <c r="EII161" s="343"/>
      <c r="EIJ161" s="343"/>
      <c r="EIK161" s="343"/>
      <c r="EIL161" s="343"/>
      <c r="EIM161" s="343"/>
      <c r="EIN161" s="343"/>
      <c r="EIO161" s="343"/>
      <c r="EIP161" s="343"/>
      <c r="EIQ161" s="343"/>
      <c r="EIR161" s="343"/>
      <c r="EIS161" s="343"/>
      <c r="EIT161" s="343"/>
      <c r="EIU161" s="343"/>
      <c r="EIV161" s="343"/>
      <c r="EIW161" s="343"/>
      <c r="EIX161" s="343"/>
      <c r="EIY161" s="343"/>
      <c r="EIZ161" s="343"/>
      <c r="EJA161" s="343"/>
      <c r="EJB161" s="343"/>
      <c r="EJC161" s="343"/>
      <c r="EJD161" s="343"/>
      <c r="EJE161" s="343"/>
      <c r="EJF161" s="343"/>
      <c r="EJG161" s="343"/>
      <c r="EJH161" s="343"/>
      <c r="EJI161" s="343"/>
      <c r="EJJ161" s="343"/>
      <c r="EJK161" s="343"/>
      <c r="EJL161" s="343"/>
      <c r="EJM161" s="343"/>
      <c r="EJN161" s="343"/>
      <c r="EJO161" s="343"/>
      <c r="EJP161" s="343"/>
      <c r="EJQ161" s="343"/>
      <c r="EJR161" s="343"/>
      <c r="EJS161" s="343"/>
      <c r="EJT161" s="343"/>
      <c r="EJU161" s="343"/>
      <c r="EJV161" s="343"/>
      <c r="EJW161" s="343"/>
      <c r="EJX161" s="343"/>
      <c r="EJY161" s="343"/>
      <c r="EJZ161" s="343"/>
      <c r="EKA161" s="343"/>
      <c r="EKB161" s="343"/>
      <c r="EKC161" s="343"/>
      <c r="EKD161" s="343"/>
      <c r="EKE161" s="343"/>
      <c r="EKF161" s="343"/>
      <c r="EKG161" s="343"/>
      <c r="EKH161" s="343"/>
      <c r="EKI161" s="343"/>
      <c r="EKJ161" s="343"/>
      <c r="EKK161" s="343"/>
      <c r="EKL161" s="343"/>
      <c r="EKM161" s="343"/>
      <c r="EKN161" s="343"/>
      <c r="EKO161" s="343"/>
      <c r="EKP161" s="343"/>
      <c r="EKQ161" s="343"/>
      <c r="EKR161" s="343"/>
      <c r="EKS161" s="343"/>
      <c r="EKT161" s="343"/>
      <c r="EKU161" s="343"/>
      <c r="EKV161" s="343"/>
      <c r="EKW161" s="343"/>
      <c r="EKX161" s="343"/>
      <c r="EKY161" s="343"/>
      <c r="EKZ161" s="343"/>
      <c r="ELA161" s="343"/>
      <c r="ELB161" s="343"/>
      <c r="ELC161" s="343"/>
      <c r="ELD161" s="343"/>
      <c r="ELE161" s="343"/>
      <c r="ELF161" s="343"/>
      <c r="ELG161" s="343"/>
      <c r="ELH161" s="343"/>
      <c r="ELI161" s="343"/>
      <c r="ELJ161" s="343"/>
      <c r="ELK161" s="343"/>
      <c r="ELL161" s="343"/>
      <c r="ELM161" s="343"/>
      <c r="ELN161" s="343"/>
      <c r="ELO161" s="343"/>
      <c r="ELP161" s="343"/>
      <c r="ELQ161" s="343"/>
      <c r="ELR161" s="343"/>
      <c r="ELS161" s="343"/>
      <c r="ELT161" s="343"/>
      <c r="ELU161" s="343"/>
      <c r="ELV161" s="343"/>
      <c r="ELW161" s="343"/>
      <c r="ELX161" s="343"/>
      <c r="ELY161" s="343"/>
      <c r="ELZ161" s="343"/>
      <c r="EMA161" s="343"/>
      <c r="EMB161" s="343"/>
      <c r="EMC161" s="343"/>
      <c r="EMD161" s="343"/>
      <c r="EME161" s="343"/>
      <c r="EMF161" s="343"/>
      <c r="EMG161" s="343"/>
      <c r="EMH161" s="343"/>
      <c r="EMI161" s="343"/>
      <c r="EMJ161" s="343"/>
      <c r="EMK161" s="343"/>
      <c r="EML161" s="343"/>
      <c r="EMM161" s="343"/>
      <c r="EMN161" s="343"/>
      <c r="EMO161" s="343"/>
      <c r="EMP161" s="343"/>
      <c r="EMQ161" s="343"/>
      <c r="EMR161" s="343"/>
      <c r="EMS161" s="343"/>
      <c r="EMT161" s="343"/>
      <c r="EMU161" s="343"/>
      <c r="EMV161" s="343"/>
      <c r="EMW161" s="343"/>
      <c r="EMX161" s="343"/>
      <c r="EMY161" s="343"/>
      <c r="EMZ161" s="343"/>
      <c r="ENA161" s="343"/>
      <c r="ENB161" s="343"/>
      <c r="ENC161" s="343"/>
      <c r="END161" s="343"/>
      <c r="ENE161" s="343"/>
      <c r="ENF161" s="343"/>
      <c r="ENG161" s="343"/>
      <c r="ENH161" s="343"/>
      <c r="ENI161" s="343"/>
      <c r="ENJ161" s="343"/>
      <c r="ENK161" s="343"/>
      <c r="ENL161" s="343"/>
      <c r="ENM161" s="343"/>
      <c r="ENN161" s="343"/>
      <c r="ENO161" s="343"/>
      <c r="ENP161" s="343"/>
      <c r="ENQ161" s="343"/>
      <c r="ENR161" s="343"/>
      <c r="ENS161" s="343"/>
      <c r="ENT161" s="343"/>
      <c r="ENU161" s="343"/>
      <c r="ENV161" s="343"/>
      <c r="ENW161" s="343"/>
      <c r="ENX161" s="343"/>
      <c r="ENY161" s="343"/>
      <c r="ENZ161" s="343"/>
      <c r="EOA161" s="343"/>
      <c r="EOB161" s="343"/>
      <c r="EOC161" s="343"/>
      <c r="EOD161" s="343"/>
      <c r="EOE161" s="343"/>
      <c r="EOF161" s="343"/>
      <c r="EOG161" s="343"/>
      <c r="EOH161" s="343"/>
      <c r="EOI161" s="343"/>
      <c r="EOJ161" s="343"/>
      <c r="EOK161" s="343"/>
      <c r="EOL161" s="343"/>
      <c r="EOM161" s="343"/>
      <c r="EON161" s="343"/>
      <c r="EOO161" s="343"/>
      <c r="EOP161" s="343"/>
      <c r="EOQ161" s="343"/>
      <c r="EOR161" s="343"/>
      <c r="EOS161" s="343"/>
      <c r="EOT161" s="343"/>
      <c r="EOU161" s="343"/>
      <c r="EOV161" s="343"/>
      <c r="EOW161" s="343"/>
      <c r="EOX161" s="343"/>
      <c r="EOY161" s="343"/>
      <c r="EOZ161" s="343"/>
      <c r="EPA161" s="343"/>
      <c r="EPB161" s="343"/>
      <c r="EPC161" s="343"/>
      <c r="EPD161" s="343"/>
      <c r="EPE161" s="343"/>
      <c r="EPF161" s="343"/>
      <c r="EPG161" s="343"/>
      <c r="EPH161" s="343"/>
      <c r="EPI161" s="343"/>
      <c r="EPJ161" s="343"/>
      <c r="EPK161" s="343"/>
      <c r="EPL161" s="343"/>
      <c r="EPM161" s="343"/>
      <c r="EPN161" s="343"/>
      <c r="EPO161" s="343"/>
      <c r="EPP161" s="343"/>
      <c r="EPQ161" s="343"/>
      <c r="EPR161" s="343"/>
      <c r="EPS161" s="343"/>
      <c r="EPT161" s="343"/>
      <c r="EPU161" s="343"/>
      <c r="EPV161" s="343"/>
      <c r="EPW161" s="343"/>
      <c r="EPX161" s="343"/>
      <c r="EPY161" s="343"/>
      <c r="EPZ161" s="343"/>
      <c r="EQA161" s="343"/>
      <c r="EQB161" s="343"/>
      <c r="EQC161" s="343"/>
      <c r="EQD161" s="343"/>
      <c r="EQE161" s="343"/>
      <c r="EQF161" s="343"/>
      <c r="EQG161" s="343"/>
      <c r="EQH161" s="343"/>
      <c r="EQI161" s="343"/>
      <c r="EQJ161" s="343"/>
      <c r="EQK161" s="343"/>
      <c r="EQL161" s="343"/>
      <c r="EQM161" s="343"/>
      <c r="EQN161" s="343"/>
      <c r="EQO161" s="343"/>
      <c r="EQP161" s="343"/>
      <c r="EQR161" s="343"/>
      <c r="EQS161" s="343"/>
      <c r="EQT161" s="343"/>
      <c r="EQU161" s="343"/>
      <c r="EQV161" s="343"/>
      <c r="EQW161" s="343"/>
      <c r="EQX161" s="343"/>
      <c r="EQY161" s="343"/>
      <c r="EQZ161" s="343"/>
      <c r="ERA161" s="343"/>
      <c r="ERB161" s="343"/>
      <c r="ERC161" s="343"/>
      <c r="ERD161" s="343"/>
      <c r="ERE161" s="343"/>
      <c r="ERF161" s="343"/>
      <c r="ERG161" s="343"/>
      <c r="ERH161" s="343"/>
      <c r="ERI161" s="343"/>
      <c r="ERJ161" s="343"/>
      <c r="ERK161" s="343"/>
      <c r="ERL161" s="343"/>
      <c r="ERM161" s="343"/>
      <c r="ERN161" s="343"/>
      <c r="ERO161" s="343"/>
      <c r="ERP161" s="343"/>
      <c r="ERQ161" s="343"/>
      <c r="ERR161" s="343"/>
      <c r="ERS161" s="343"/>
      <c r="ERT161" s="343"/>
      <c r="ERU161" s="343"/>
      <c r="ERV161" s="343"/>
      <c r="ERW161" s="343"/>
      <c r="ERX161" s="343"/>
      <c r="ERY161" s="343"/>
      <c r="ERZ161" s="343"/>
      <c r="ESA161" s="343"/>
      <c r="ESB161" s="343"/>
      <c r="ESC161" s="343"/>
      <c r="ESD161" s="343"/>
      <c r="ESE161" s="343"/>
      <c r="ESF161" s="343"/>
      <c r="ESG161" s="343"/>
      <c r="ESH161" s="343"/>
      <c r="ESI161" s="343"/>
      <c r="ESJ161" s="343"/>
      <c r="ESK161" s="343"/>
      <c r="ESL161" s="343"/>
      <c r="ESM161" s="343"/>
      <c r="ESN161" s="343"/>
      <c r="ESO161" s="343"/>
      <c r="ESP161" s="343"/>
      <c r="ESQ161" s="343"/>
      <c r="ESR161" s="343"/>
      <c r="ESS161" s="343"/>
      <c r="EST161" s="343"/>
      <c r="ESU161" s="343"/>
      <c r="ESV161" s="343"/>
      <c r="ESW161" s="343"/>
      <c r="ESX161" s="343"/>
      <c r="ESY161" s="343"/>
      <c r="ESZ161" s="343"/>
      <c r="ETA161" s="343"/>
      <c r="ETB161" s="343"/>
      <c r="ETC161" s="343"/>
      <c r="ETD161" s="343"/>
      <c r="ETE161" s="343"/>
      <c r="ETF161" s="343"/>
      <c r="ETG161" s="343"/>
      <c r="ETH161" s="343"/>
      <c r="ETI161" s="343"/>
      <c r="ETJ161" s="343"/>
      <c r="ETK161" s="343"/>
      <c r="ETL161" s="343"/>
      <c r="ETM161" s="343"/>
      <c r="ETN161" s="343"/>
      <c r="ETO161" s="343"/>
      <c r="ETP161" s="343"/>
      <c r="ETQ161" s="343"/>
      <c r="ETR161" s="343"/>
      <c r="ETS161" s="343"/>
      <c r="ETT161" s="343"/>
      <c r="ETU161" s="343"/>
      <c r="ETV161" s="343"/>
      <c r="ETW161" s="343"/>
      <c r="ETX161" s="343"/>
      <c r="ETY161" s="343"/>
      <c r="ETZ161" s="343"/>
      <c r="EUA161" s="343"/>
      <c r="EUB161" s="343"/>
      <c r="EUC161" s="343"/>
      <c r="EUD161" s="343"/>
      <c r="EUE161" s="343"/>
      <c r="EUF161" s="343"/>
      <c r="EUG161" s="343"/>
      <c r="EUH161" s="343"/>
      <c r="EUI161" s="343"/>
      <c r="EUJ161" s="343"/>
      <c r="EUK161" s="343"/>
      <c r="EUL161" s="343"/>
      <c r="EUM161" s="343"/>
      <c r="EUN161" s="343"/>
      <c r="EUO161" s="343"/>
      <c r="EUP161" s="343"/>
      <c r="EUQ161" s="343"/>
      <c r="EUR161" s="343"/>
      <c r="EUS161" s="343"/>
      <c r="EUT161" s="343"/>
      <c r="EUU161" s="343"/>
      <c r="EUV161" s="343"/>
      <c r="EUW161" s="343"/>
      <c r="EUX161" s="343"/>
      <c r="EUY161" s="343"/>
      <c r="EUZ161" s="343"/>
      <c r="EVA161" s="343"/>
      <c r="EVB161" s="343"/>
      <c r="EVC161" s="343"/>
      <c r="EVD161" s="343"/>
      <c r="EVE161" s="343"/>
      <c r="EVF161" s="343"/>
      <c r="EVG161" s="343"/>
      <c r="EVH161" s="343"/>
      <c r="EVI161" s="343"/>
      <c r="EVJ161" s="343"/>
      <c r="EVK161" s="343"/>
      <c r="EVL161" s="343"/>
      <c r="EVM161" s="343"/>
      <c r="EVN161" s="343"/>
      <c r="EVO161" s="343"/>
      <c r="EVP161" s="343"/>
      <c r="EVQ161" s="343"/>
      <c r="EVR161" s="343"/>
      <c r="EVS161" s="343"/>
      <c r="EVT161" s="343"/>
      <c r="EVU161" s="343"/>
      <c r="EVV161" s="343"/>
      <c r="EVW161" s="343"/>
      <c r="EVX161" s="343"/>
      <c r="EVY161" s="343"/>
      <c r="EVZ161" s="343"/>
      <c r="EWA161" s="343"/>
      <c r="EWB161" s="343"/>
      <c r="EWC161" s="343"/>
      <c r="EWD161" s="343"/>
      <c r="EWE161" s="343"/>
      <c r="EWF161" s="343"/>
      <c r="EWG161" s="343"/>
      <c r="EWH161" s="343"/>
      <c r="EWI161" s="343"/>
      <c r="EWJ161" s="343"/>
      <c r="EWK161" s="343"/>
      <c r="EWL161" s="343"/>
      <c r="EWM161" s="343"/>
      <c r="EWN161" s="343"/>
      <c r="EWO161" s="343"/>
      <c r="EWP161" s="343"/>
      <c r="EWQ161" s="343"/>
      <c r="EWR161" s="343"/>
      <c r="EWS161" s="343"/>
      <c r="EWT161" s="343"/>
      <c r="EWU161" s="343"/>
      <c r="EWV161" s="343"/>
      <c r="EWW161" s="343"/>
      <c r="EWX161" s="343"/>
      <c r="EWY161" s="343"/>
      <c r="EWZ161" s="343"/>
      <c r="EXA161" s="343"/>
      <c r="EXB161" s="343"/>
      <c r="EXC161" s="343"/>
      <c r="EXD161" s="343"/>
      <c r="EXE161" s="343"/>
      <c r="EXF161" s="343"/>
      <c r="EXG161" s="343"/>
      <c r="EXH161" s="343"/>
      <c r="EXI161" s="343"/>
      <c r="EXJ161" s="343"/>
      <c r="EXK161" s="343"/>
      <c r="EXL161" s="343"/>
      <c r="EXM161" s="343"/>
      <c r="EXN161" s="343"/>
      <c r="EXO161" s="343"/>
      <c r="EXP161" s="343"/>
      <c r="EXQ161" s="343"/>
      <c r="EXR161" s="343"/>
      <c r="EXS161" s="343"/>
      <c r="EXT161" s="343"/>
      <c r="EXU161" s="343"/>
      <c r="EXV161" s="343"/>
      <c r="EXW161" s="343"/>
      <c r="EXX161" s="343"/>
      <c r="EXY161" s="343"/>
      <c r="EXZ161" s="343"/>
      <c r="EYA161" s="343"/>
      <c r="EYB161" s="343"/>
      <c r="EYC161" s="343"/>
      <c r="EYD161" s="343"/>
      <c r="EYE161" s="343"/>
      <c r="EYF161" s="343"/>
      <c r="EYG161" s="343"/>
      <c r="EYH161" s="343"/>
      <c r="EYI161" s="343"/>
      <c r="EYJ161" s="343"/>
      <c r="EYK161" s="343"/>
      <c r="EYL161" s="343"/>
      <c r="EYM161" s="343"/>
      <c r="EYN161" s="343"/>
      <c r="EYO161" s="343"/>
      <c r="EYP161" s="343"/>
      <c r="EYQ161" s="343"/>
      <c r="EYR161" s="343"/>
      <c r="EYS161" s="343"/>
      <c r="EYT161" s="343"/>
      <c r="EYU161" s="343"/>
      <c r="EYV161" s="343"/>
      <c r="EYW161" s="343"/>
      <c r="EYX161" s="343"/>
      <c r="EYY161" s="343"/>
      <c r="EYZ161" s="343"/>
      <c r="EZA161" s="343"/>
      <c r="EZB161" s="343"/>
      <c r="EZC161" s="343"/>
      <c r="EZD161" s="343"/>
      <c r="EZE161" s="343"/>
      <c r="EZF161" s="343"/>
      <c r="EZG161" s="343"/>
      <c r="EZH161" s="343"/>
      <c r="EZI161" s="343"/>
      <c r="EZJ161" s="343"/>
      <c r="EZK161" s="343"/>
      <c r="EZL161" s="343"/>
      <c r="EZM161" s="343"/>
      <c r="EZN161" s="343"/>
      <c r="EZO161" s="343"/>
      <c r="EZP161" s="343"/>
      <c r="EZQ161" s="343"/>
      <c r="EZR161" s="343"/>
      <c r="EZS161" s="343"/>
      <c r="EZT161" s="343"/>
      <c r="EZU161" s="343"/>
      <c r="EZV161" s="343"/>
      <c r="EZW161" s="343"/>
      <c r="EZX161" s="343"/>
      <c r="EZY161" s="343"/>
      <c r="EZZ161" s="343"/>
      <c r="FAA161" s="343"/>
      <c r="FAB161" s="343"/>
      <c r="FAC161" s="343"/>
      <c r="FAD161" s="343"/>
      <c r="FAE161" s="343"/>
      <c r="FAF161" s="343"/>
      <c r="FAG161" s="343"/>
      <c r="FAH161" s="343"/>
      <c r="FAI161" s="343"/>
      <c r="FAJ161" s="343"/>
      <c r="FAK161" s="343"/>
      <c r="FAL161" s="343"/>
      <c r="FAN161" s="343"/>
      <c r="FAO161" s="343"/>
      <c r="FAP161" s="343"/>
      <c r="FAQ161" s="343"/>
      <c r="FAR161" s="343"/>
      <c r="FAS161" s="343"/>
      <c r="FAT161" s="343"/>
      <c r="FAU161" s="343"/>
      <c r="FAV161" s="343"/>
      <c r="FAW161" s="343"/>
      <c r="FAX161" s="343"/>
      <c r="FAY161" s="343"/>
      <c r="FAZ161" s="343"/>
      <c r="FBA161" s="343"/>
      <c r="FBB161" s="343"/>
      <c r="FBC161" s="343"/>
      <c r="FBD161" s="343"/>
      <c r="FBE161" s="343"/>
      <c r="FBF161" s="343"/>
      <c r="FBG161" s="343"/>
      <c r="FBH161" s="343"/>
      <c r="FBI161" s="343"/>
      <c r="FBJ161" s="343"/>
      <c r="FBK161" s="343"/>
      <c r="FBL161" s="343"/>
      <c r="FBM161" s="343"/>
      <c r="FBN161" s="343"/>
      <c r="FBO161" s="343"/>
      <c r="FBP161" s="343"/>
      <c r="FBQ161" s="343"/>
      <c r="FBR161" s="343"/>
      <c r="FBS161" s="343"/>
      <c r="FBT161" s="343"/>
      <c r="FBU161" s="343"/>
      <c r="FBV161" s="343"/>
      <c r="FBW161" s="343"/>
      <c r="FBX161" s="343"/>
      <c r="FBY161" s="343"/>
      <c r="FBZ161" s="343"/>
      <c r="FCA161" s="343"/>
      <c r="FCB161" s="343"/>
      <c r="FCC161" s="343"/>
      <c r="FCD161" s="343"/>
      <c r="FCE161" s="343"/>
      <c r="FCF161" s="343"/>
      <c r="FCG161" s="343"/>
      <c r="FCH161" s="343"/>
      <c r="FCI161" s="343"/>
      <c r="FCJ161" s="343"/>
      <c r="FCK161" s="343"/>
      <c r="FCL161" s="343"/>
      <c r="FCM161" s="343"/>
      <c r="FCN161" s="343"/>
      <c r="FCO161" s="343"/>
      <c r="FCP161" s="343"/>
      <c r="FCQ161" s="343"/>
      <c r="FCR161" s="343"/>
      <c r="FCS161" s="343"/>
      <c r="FCT161" s="343"/>
      <c r="FCU161" s="343"/>
      <c r="FCV161" s="343"/>
      <c r="FCW161" s="343"/>
      <c r="FCX161" s="343"/>
      <c r="FCY161" s="343"/>
      <c r="FCZ161" s="343"/>
      <c r="FDA161" s="343"/>
      <c r="FDB161" s="343"/>
      <c r="FDC161" s="343"/>
      <c r="FDD161" s="343"/>
      <c r="FDE161" s="343"/>
      <c r="FDF161" s="343"/>
      <c r="FDG161" s="343"/>
      <c r="FDH161" s="343"/>
      <c r="FDI161" s="343"/>
      <c r="FDJ161" s="343"/>
      <c r="FDK161" s="343"/>
      <c r="FDL161" s="343"/>
      <c r="FDM161" s="343"/>
      <c r="FDN161" s="343"/>
      <c r="FDO161" s="343"/>
      <c r="FDP161" s="343"/>
      <c r="FDQ161" s="343"/>
      <c r="FDR161" s="343"/>
      <c r="FDS161" s="343"/>
      <c r="FDT161" s="343"/>
      <c r="FDU161" s="343"/>
      <c r="FDV161" s="343"/>
      <c r="FDW161" s="343"/>
      <c r="FDX161" s="343"/>
      <c r="FDY161" s="343"/>
      <c r="FDZ161" s="343"/>
      <c r="FEA161" s="343"/>
      <c r="FEB161" s="343"/>
      <c r="FEC161" s="343"/>
      <c r="FED161" s="343"/>
      <c r="FEE161" s="343"/>
      <c r="FEF161" s="343"/>
      <c r="FEG161" s="343"/>
      <c r="FEH161" s="343"/>
      <c r="FEI161" s="343"/>
      <c r="FEJ161" s="343"/>
      <c r="FEK161" s="343"/>
      <c r="FEL161" s="343"/>
      <c r="FEM161" s="343"/>
      <c r="FEN161" s="343"/>
      <c r="FEO161" s="343"/>
      <c r="FEP161" s="343"/>
      <c r="FEQ161" s="343"/>
      <c r="FER161" s="343"/>
      <c r="FES161" s="343"/>
      <c r="FET161" s="343"/>
      <c r="FEU161" s="343"/>
      <c r="FEV161" s="343"/>
      <c r="FEW161" s="343"/>
      <c r="FEX161" s="343"/>
      <c r="FEY161" s="343"/>
      <c r="FEZ161" s="343"/>
      <c r="FFA161" s="343"/>
      <c r="FFB161" s="343"/>
      <c r="FFC161" s="343"/>
      <c r="FFD161" s="343"/>
      <c r="FFE161" s="343"/>
      <c r="FFF161" s="343"/>
      <c r="FFG161" s="343"/>
      <c r="FFH161" s="343"/>
      <c r="FFI161" s="343"/>
      <c r="FFJ161" s="343"/>
      <c r="FFK161" s="343"/>
      <c r="FFL161" s="343"/>
      <c r="FFM161" s="343"/>
      <c r="FFN161" s="343"/>
      <c r="FFO161" s="343"/>
      <c r="FFP161" s="343"/>
      <c r="FFQ161" s="343"/>
      <c r="FFR161" s="343"/>
      <c r="FFS161" s="343"/>
      <c r="FFT161" s="343"/>
      <c r="FFU161" s="343"/>
      <c r="FFV161" s="343"/>
      <c r="FFW161" s="343"/>
      <c r="FFX161" s="343"/>
      <c r="FFY161" s="343"/>
      <c r="FFZ161" s="343"/>
      <c r="FGA161" s="343"/>
      <c r="FGB161" s="343"/>
      <c r="FGC161" s="343"/>
      <c r="FGD161" s="343"/>
      <c r="FGE161" s="343"/>
      <c r="FGF161" s="343"/>
      <c r="FGG161" s="343"/>
      <c r="FGH161" s="343"/>
      <c r="FGI161" s="343"/>
      <c r="FGJ161" s="343"/>
      <c r="FGK161" s="343"/>
      <c r="FGL161" s="343"/>
      <c r="FGM161" s="343"/>
      <c r="FGN161" s="343"/>
      <c r="FGO161" s="343"/>
      <c r="FGP161" s="343"/>
      <c r="FGQ161" s="343"/>
      <c r="FGR161" s="343"/>
      <c r="FGS161" s="343"/>
      <c r="FGT161" s="343"/>
      <c r="FGU161" s="343"/>
      <c r="FGV161" s="343"/>
      <c r="FGW161" s="343"/>
      <c r="FGX161" s="343"/>
      <c r="FGY161" s="343"/>
      <c r="FGZ161" s="343"/>
      <c r="FHA161" s="343"/>
      <c r="FHB161" s="343"/>
      <c r="FHC161" s="343"/>
      <c r="FHD161" s="343"/>
      <c r="FHE161" s="343"/>
      <c r="FHF161" s="343"/>
      <c r="FHG161" s="343"/>
      <c r="FHH161" s="343"/>
      <c r="FHI161" s="343"/>
      <c r="FHJ161" s="343"/>
      <c r="FHK161" s="343"/>
      <c r="FHL161" s="343"/>
      <c r="FHM161" s="343"/>
      <c r="FHN161" s="343"/>
      <c r="FHO161" s="343"/>
      <c r="FHP161" s="343"/>
      <c r="FHQ161" s="343"/>
      <c r="FHR161" s="343"/>
      <c r="FHS161" s="343"/>
      <c r="FHT161" s="343"/>
      <c r="FHU161" s="343"/>
      <c r="FHV161" s="343"/>
      <c r="FHW161" s="343"/>
      <c r="FHX161" s="343"/>
      <c r="FHY161" s="343"/>
      <c r="FHZ161" s="343"/>
      <c r="FIA161" s="343"/>
      <c r="FIB161" s="343"/>
      <c r="FIC161" s="343"/>
      <c r="FID161" s="343"/>
      <c r="FIE161" s="343"/>
      <c r="FIF161" s="343"/>
      <c r="FIG161" s="343"/>
      <c r="FIH161" s="343"/>
      <c r="FII161" s="343"/>
      <c r="FIJ161" s="343"/>
      <c r="FIK161" s="343"/>
      <c r="FIL161" s="343"/>
      <c r="FIM161" s="343"/>
      <c r="FIN161" s="343"/>
      <c r="FIO161" s="343"/>
      <c r="FIP161" s="343"/>
      <c r="FIQ161" s="343"/>
      <c r="FIR161" s="343"/>
      <c r="FIS161" s="343"/>
      <c r="FIT161" s="343"/>
      <c r="FIU161" s="343"/>
      <c r="FIV161" s="343"/>
      <c r="FIW161" s="343"/>
      <c r="FIX161" s="343"/>
      <c r="FIY161" s="343"/>
      <c r="FIZ161" s="343"/>
      <c r="FJA161" s="343"/>
      <c r="FJB161" s="343"/>
      <c r="FJC161" s="343"/>
      <c r="FJD161" s="343"/>
      <c r="FJE161" s="343"/>
      <c r="FJF161" s="343"/>
      <c r="FJG161" s="343"/>
      <c r="FJH161" s="343"/>
      <c r="FJI161" s="343"/>
      <c r="FJJ161" s="343"/>
      <c r="FJK161" s="343"/>
      <c r="FJL161" s="343"/>
      <c r="FJM161" s="343"/>
      <c r="FJN161" s="343"/>
      <c r="FJO161" s="343"/>
      <c r="FJP161" s="343"/>
      <c r="FJQ161" s="343"/>
      <c r="FJR161" s="343"/>
      <c r="FJS161" s="343"/>
      <c r="FJT161" s="343"/>
      <c r="FJU161" s="343"/>
      <c r="FJV161" s="343"/>
      <c r="FJW161" s="343"/>
      <c r="FJX161" s="343"/>
      <c r="FJY161" s="343"/>
      <c r="FJZ161" s="343"/>
      <c r="FKA161" s="343"/>
      <c r="FKB161" s="343"/>
      <c r="FKC161" s="343"/>
      <c r="FKD161" s="343"/>
      <c r="FKE161" s="343"/>
      <c r="FKF161" s="343"/>
      <c r="FKG161" s="343"/>
      <c r="FKH161" s="343"/>
      <c r="FKJ161" s="343"/>
      <c r="FKK161" s="343"/>
      <c r="FKL161" s="343"/>
      <c r="FKM161" s="343"/>
      <c r="FKN161" s="343"/>
      <c r="FKO161" s="343"/>
      <c r="FKP161" s="343"/>
      <c r="FKQ161" s="343"/>
      <c r="FKR161" s="343"/>
      <c r="FKS161" s="343"/>
      <c r="FKT161" s="343"/>
      <c r="FKU161" s="343"/>
      <c r="FKV161" s="343"/>
      <c r="FKW161" s="343"/>
      <c r="FKX161" s="343"/>
      <c r="FKY161" s="343"/>
      <c r="FKZ161" s="343"/>
      <c r="FLA161" s="343"/>
      <c r="FLB161" s="343"/>
      <c r="FLC161" s="343"/>
      <c r="FLD161" s="343"/>
      <c r="FLE161" s="343"/>
      <c r="FLF161" s="343"/>
      <c r="FLG161" s="343"/>
      <c r="FLH161" s="343"/>
      <c r="FLI161" s="343"/>
      <c r="FLJ161" s="343"/>
      <c r="FLK161" s="343"/>
      <c r="FLL161" s="343"/>
      <c r="FLM161" s="343"/>
      <c r="FLN161" s="343"/>
      <c r="FLO161" s="343"/>
      <c r="FLP161" s="343"/>
      <c r="FLQ161" s="343"/>
      <c r="FLR161" s="343"/>
      <c r="FLS161" s="343"/>
      <c r="FLT161" s="343"/>
      <c r="FLU161" s="343"/>
      <c r="FLV161" s="343"/>
      <c r="FLW161" s="343"/>
      <c r="FLX161" s="343"/>
      <c r="FLY161" s="343"/>
      <c r="FLZ161" s="343"/>
      <c r="FMA161" s="343"/>
      <c r="FMB161" s="343"/>
      <c r="FMC161" s="343"/>
      <c r="FMD161" s="343"/>
      <c r="FME161" s="343"/>
      <c r="FMF161" s="343"/>
      <c r="FMG161" s="343"/>
      <c r="FMH161" s="343"/>
      <c r="FMI161" s="343"/>
      <c r="FMJ161" s="343"/>
      <c r="FMK161" s="343"/>
      <c r="FML161" s="343"/>
      <c r="FMM161" s="343"/>
      <c r="FMN161" s="343"/>
      <c r="FMO161" s="343"/>
      <c r="FMP161" s="343"/>
      <c r="FMQ161" s="343"/>
      <c r="FMR161" s="343"/>
      <c r="FMS161" s="343"/>
      <c r="FMT161" s="343"/>
      <c r="FMU161" s="343"/>
      <c r="FMV161" s="343"/>
      <c r="FMW161" s="343"/>
      <c r="FMX161" s="343"/>
      <c r="FMY161" s="343"/>
      <c r="FMZ161" s="343"/>
      <c r="FNA161" s="343"/>
      <c r="FNB161" s="343"/>
      <c r="FNC161" s="343"/>
      <c r="FND161" s="343"/>
      <c r="FNE161" s="343"/>
      <c r="FNF161" s="343"/>
      <c r="FNG161" s="343"/>
      <c r="FNH161" s="343"/>
      <c r="FNI161" s="343"/>
      <c r="FNJ161" s="343"/>
      <c r="FNK161" s="343"/>
      <c r="FNL161" s="343"/>
      <c r="FNM161" s="343"/>
      <c r="FNN161" s="343"/>
      <c r="FNO161" s="343"/>
      <c r="FNP161" s="343"/>
      <c r="FNQ161" s="343"/>
      <c r="FNR161" s="343"/>
      <c r="FNS161" s="343"/>
      <c r="FNT161" s="343"/>
      <c r="FNU161" s="343"/>
      <c r="FNV161" s="343"/>
      <c r="FNW161" s="343"/>
      <c r="FNX161" s="343"/>
      <c r="FNY161" s="343"/>
      <c r="FNZ161" s="343"/>
      <c r="FOA161" s="343"/>
      <c r="FOB161" s="343"/>
      <c r="FOC161" s="343"/>
      <c r="FOD161" s="343"/>
      <c r="FOE161" s="343"/>
      <c r="FOF161" s="343"/>
      <c r="FOG161" s="343"/>
      <c r="FOH161" s="343"/>
      <c r="FOI161" s="343"/>
      <c r="FOJ161" s="343"/>
      <c r="FOK161" s="343"/>
      <c r="FOL161" s="343"/>
      <c r="FOM161" s="343"/>
      <c r="FON161" s="343"/>
      <c r="FOO161" s="343"/>
      <c r="FOP161" s="343"/>
      <c r="FOQ161" s="343"/>
      <c r="FOR161" s="343"/>
      <c r="FOS161" s="343"/>
      <c r="FOT161" s="343"/>
      <c r="FOU161" s="343"/>
      <c r="FOV161" s="343"/>
      <c r="FOW161" s="343"/>
      <c r="FOX161" s="343"/>
      <c r="FOY161" s="343"/>
      <c r="FOZ161" s="343"/>
      <c r="FPA161" s="343"/>
      <c r="FPB161" s="343"/>
      <c r="FPC161" s="343"/>
      <c r="FPD161" s="343"/>
      <c r="FPE161" s="343"/>
      <c r="FPF161" s="343"/>
      <c r="FPG161" s="343"/>
      <c r="FPH161" s="343"/>
      <c r="FPI161" s="343"/>
      <c r="FPJ161" s="343"/>
      <c r="FPK161" s="343"/>
      <c r="FPL161" s="343"/>
      <c r="FPM161" s="343"/>
      <c r="FPN161" s="343"/>
      <c r="FPO161" s="343"/>
      <c r="FPP161" s="343"/>
      <c r="FPQ161" s="343"/>
      <c r="FPR161" s="343"/>
      <c r="FPS161" s="343"/>
      <c r="FPT161" s="343"/>
      <c r="FPU161" s="343"/>
      <c r="FPV161" s="343"/>
      <c r="FPW161" s="343"/>
      <c r="FPX161" s="343"/>
      <c r="FPY161" s="343"/>
      <c r="FPZ161" s="343"/>
      <c r="FQA161" s="343"/>
      <c r="FQB161" s="343"/>
      <c r="FQC161" s="343"/>
      <c r="FQD161" s="343"/>
      <c r="FQE161" s="343"/>
      <c r="FQF161" s="343"/>
      <c r="FQG161" s="343"/>
      <c r="FQH161" s="343"/>
      <c r="FQI161" s="343"/>
      <c r="FQJ161" s="343"/>
      <c r="FQK161" s="343"/>
      <c r="FQL161" s="343"/>
      <c r="FQM161" s="343"/>
      <c r="FQN161" s="343"/>
      <c r="FQO161" s="343"/>
      <c r="FQP161" s="343"/>
      <c r="FQQ161" s="343"/>
      <c r="FQR161" s="343"/>
      <c r="FQS161" s="343"/>
      <c r="FQT161" s="343"/>
      <c r="FQU161" s="343"/>
      <c r="FQV161" s="343"/>
      <c r="FQW161" s="343"/>
      <c r="FQX161" s="343"/>
      <c r="FQY161" s="343"/>
      <c r="FQZ161" s="343"/>
      <c r="FRA161" s="343"/>
      <c r="FRB161" s="343"/>
      <c r="FRC161" s="343"/>
      <c r="FRD161" s="343"/>
      <c r="FRE161" s="343"/>
      <c r="FRF161" s="343"/>
      <c r="FRG161" s="343"/>
      <c r="FRH161" s="343"/>
      <c r="FRI161" s="343"/>
      <c r="FRJ161" s="343"/>
      <c r="FRK161" s="343"/>
      <c r="FRL161" s="343"/>
      <c r="FRM161" s="343"/>
      <c r="FRN161" s="343"/>
      <c r="FRO161" s="343"/>
      <c r="FRP161" s="343"/>
      <c r="FRQ161" s="343"/>
      <c r="FRR161" s="343"/>
      <c r="FRS161" s="343"/>
      <c r="FRT161" s="343"/>
      <c r="FRU161" s="343"/>
      <c r="FRV161" s="343"/>
      <c r="FRW161" s="343"/>
      <c r="FRX161" s="343"/>
      <c r="FRY161" s="343"/>
      <c r="FRZ161" s="343"/>
      <c r="FSA161" s="343"/>
      <c r="FSB161" s="343"/>
      <c r="FSC161" s="343"/>
      <c r="FSD161" s="343"/>
      <c r="FSE161" s="343"/>
      <c r="FSF161" s="343"/>
      <c r="FSG161" s="343"/>
      <c r="FSH161" s="343"/>
      <c r="FSI161" s="343"/>
      <c r="FSJ161" s="343"/>
      <c r="FSK161" s="343"/>
      <c r="FSL161" s="343"/>
      <c r="FSM161" s="343"/>
      <c r="FSN161" s="343"/>
      <c r="FSO161" s="343"/>
      <c r="FSP161" s="343"/>
      <c r="FSQ161" s="343"/>
      <c r="FSR161" s="343"/>
      <c r="FSS161" s="343"/>
      <c r="FST161" s="343"/>
      <c r="FSU161" s="343"/>
      <c r="FSV161" s="343"/>
      <c r="FSW161" s="343"/>
      <c r="FSX161" s="343"/>
      <c r="FSY161" s="343"/>
      <c r="FSZ161" s="343"/>
      <c r="FTA161" s="343"/>
      <c r="FTB161" s="343"/>
      <c r="FTC161" s="343"/>
      <c r="FTD161" s="343"/>
      <c r="FTE161" s="343"/>
      <c r="FTF161" s="343"/>
      <c r="FTG161" s="343"/>
      <c r="FTH161" s="343"/>
      <c r="FTI161" s="343"/>
      <c r="FTJ161" s="343"/>
      <c r="FTK161" s="343"/>
      <c r="FTL161" s="343"/>
      <c r="FTM161" s="343"/>
      <c r="FTN161" s="343"/>
      <c r="FTO161" s="343"/>
      <c r="FTP161" s="343"/>
      <c r="FTQ161" s="343"/>
      <c r="FTR161" s="343"/>
      <c r="FTS161" s="343"/>
      <c r="FTT161" s="343"/>
      <c r="FTU161" s="343"/>
      <c r="FTV161" s="343"/>
      <c r="FTW161" s="343"/>
      <c r="FTX161" s="343"/>
      <c r="FTY161" s="343"/>
      <c r="FTZ161" s="343"/>
      <c r="FUA161" s="343"/>
      <c r="FUB161" s="343"/>
      <c r="FUC161" s="343"/>
      <c r="FUD161" s="343"/>
      <c r="FUF161" s="343"/>
      <c r="FUG161" s="343"/>
      <c r="FUH161" s="343"/>
      <c r="FUI161" s="343"/>
      <c r="FUJ161" s="343"/>
      <c r="FUK161" s="343"/>
      <c r="FUL161" s="343"/>
      <c r="FUM161" s="343"/>
      <c r="FUN161" s="343"/>
      <c r="FUO161" s="343"/>
      <c r="FUP161" s="343"/>
      <c r="FUQ161" s="343"/>
      <c r="FUR161" s="343"/>
      <c r="FUS161" s="343"/>
      <c r="FUT161" s="343"/>
      <c r="FUU161" s="343"/>
      <c r="FUV161" s="343"/>
      <c r="FUW161" s="343"/>
      <c r="FUX161" s="343"/>
      <c r="FUY161" s="343"/>
      <c r="FUZ161" s="343"/>
      <c r="FVA161" s="343"/>
      <c r="FVB161" s="343"/>
      <c r="FVC161" s="343"/>
      <c r="FVD161" s="343"/>
      <c r="FVE161" s="343"/>
      <c r="FVF161" s="343"/>
      <c r="FVG161" s="343"/>
      <c r="FVH161" s="343"/>
      <c r="FVI161" s="343"/>
      <c r="FVJ161" s="343"/>
      <c r="FVK161" s="343"/>
      <c r="FVL161" s="343"/>
      <c r="FVM161" s="343"/>
      <c r="FVN161" s="343"/>
      <c r="FVO161" s="343"/>
      <c r="FVP161" s="343"/>
      <c r="FVQ161" s="343"/>
      <c r="FVR161" s="343"/>
      <c r="FVS161" s="343"/>
      <c r="FVT161" s="343"/>
      <c r="FVU161" s="343"/>
      <c r="FVV161" s="343"/>
      <c r="FVW161" s="343"/>
      <c r="FVX161" s="343"/>
      <c r="FVY161" s="343"/>
      <c r="FVZ161" s="343"/>
      <c r="FWA161" s="343"/>
      <c r="FWB161" s="343"/>
      <c r="FWC161" s="343"/>
      <c r="FWD161" s="343"/>
      <c r="FWE161" s="343"/>
      <c r="FWF161" s="343"/>
      <c r="FWG161" s="343"/>
      <c r="FWH161" s="343"/>
      <c r="FWI161" s="343"/>
      <c r="FWJ161" s="343"/>
      <c r="FWK161" s="343"/>
      <c r="FWL161" s="343"/>
      <c r="FWM161" s="343"/>
      <c r="FWN161" s="343"/>
      <c r="FWO161" s="343"/>
      <c r="FWP161" s="343"/>
      <c r="FWQ161" s="343"/>
      <c r="FWR161" s="343"/>
      <c r="FWS161" s="343"/>
      <c r="FWT161" s="343"/>
      <c r="FWU161" s="343"/>
      <c r="FWV161" s="343"/>
      <c r="FWW161" s="343"/>
      <c r="FWX161" s="343"/>
      <c r="FWY161" s="343"/>
      <c r="FWZ161" s="343"/>
      <c r="FXA161" s="343"/>
      <c r="FXB161" s="343"/>
      <c r="FXC161" s="343"/>
      <c r="FXD161" s="343"/>
      <c r="FXE161" s="343"/>
      <c r="FXF161" s="343"/>
      <c r="FXG161" s="343"/>
      <c r="FXH161" s="343"/>
      <c r="FXI161" s="343"/>
      <c r="FXJ161" s="343"/>
      <c r="FXK161" s="343"/>
      <c r="FXL161" s="343"/>
      <c r="FXM161" s="343"/>
      <c r="FXN161" s="343"/>
      <c r="FXO161" s="343"/>
      <c r="FXP161" s="343"/>
      <c r="FXQ161" s="343"/>
      <c r="FXR161" s="343"/>
      <c r="FXS161" s="343"/>
      <c r="FXT161" s="343"/>
      <c r="FXU161" s="343"/>
      <c r="FXV161" s="343"/>
      <c r="FXW161" s="343"/>
      <c r="FXX161" s="343"/>
      <c r="FXY161" s="343"/>
      <c r="FXZ161" s="343"/>
      <c r="FYA161" s="343"/>
      <c r="FYB161" s="343"/>
      <c r="FYC161" s="343"/>
      <c r="FYD161" s="343"/>
      <c r="FYE161" s="343"/>
      <c r="FYF161" s="343"/>
      <c r="FYG161" s="343"/>
      <c r="FYH161" s="343"/>
      <c r="FYI161" s="343"/>
      <c r="FYJ161" s="343"/>
      <c r="FYK161" s="343"/>
      <c r="FYL161" s="343"/>
      <c r="FYM161" s="343"/>
      <c r="FYN161" s="343"/>
      <c r="FYO161" s="343"/>
      <c r="FYP161" s="343"/>
      <c r="FYQ161" s="343"/>
      <c r="FYR161" s="343"/>
      <c r="FYS161" s="343"/>
      <c r="FYT161" s="343"/>
      <c r="FYU161" s="343"/>
      <c r="FYV161" s="343"/>
      <c r="FYW161" s="343"/>
      <c r="FYX161" s="343"/>
      <c r="FYY161" s="343"/>
      <c r="FYZ161" s="343"/>
      <c r="FZA161" s="343"/>
      <c r="FZB161" s="343"/>
      <c r="FZC161" s="343"/>
      <c r="FZD161" s="343"/>
      <c r="FZE161" s="343"/>
      <c r="FZF161" s="343"/>
      <c r="FZG161" s="343"/>
      <c r="FZH161" s="343"/>
      <c r="FZI161" s="343"/>
      <c r="FZJ161" s="343"/>
      <c r="FZK161" s="343"/>
      <c r="FZL161" s="343"/>
      <c r="FZM161" s="343"/>
      <c r="FZN161" s="343"/>
      <c r="FZO161" s="343"/>
      <c r="FZP161" s="343"/>
      <c r="FZQ161" s="343"/>
      <c r="FZR161" s="343"/>
      <c r="FZS161" s="343"/>
      <c r="FZT161" s="343"/>
      <c r="FZU161" s="343"/>
      <c r="FZV161" s="343"/>
      <c r="FZW161" s="343"/>
      <c r="FZX161" s="343"/>
      <c r="FZY161" s="343"/>
      <c r="FZZ161" s="343"/>
      <c r="GAA161" s="343"/>
      <c r="GAB161" s="343"/>
      <c r="GAC161" s="343"/>
      <c r="GAD161" s="343"/>
      <c r="GAE161" s="343"/>
      <c r="GAF161" s="343"/>
      <c r="GAG161" s="343"/>
      <c r="GAH161" s="343"/>
      <c r="GAI161" s="343"/>
      <c r="GAJ161" s="343"/>
      <c r="GAK161" s="343"/>
      <c r="GAL161" s="343"/>
      <c r="GAM161" s="343"/>
      <c r="GAN161" s="343"/>
      <c r="GAO161" s="343"/>
      <c r="GAP161" s="343"/>
      <c r="GAQ161" s="343"/>
      <c r="GAR161" s="343"/>
      <c r="GAS161" s="343"/>
      <c r="GAT161" s="343"/>
      <c r="GAU161" s="343"/>
      <c r="GAV161" s="343"/>
      <c r="GAW161" s="343"/>
      <c r="GAX161" s="343"/>
      <c r="GAY161" s="343"/>
      <c r="GAZ161" s="343"/>
      <c r="GBA161" s="343"/>
      <c r="GBB161" s="343"/>
      <c r="GBC161" s="343"/>
      <c r="GBD161" s="343"/>
      <c r="GBE161" s="343"/>
      <c r="GBF161" s="343"/>
      <c r="GBG161" s="343"/>
      <c r="GBH161" s="343"/>
      <c r="GBI161" s="343"/>
      <c r="GBJ161" s="343"/>
      <c r="GBK161" s="343"/>
      <c r="GBL161" s="343"/>
      <c r="GBM161" s="343"/>
      <c r="GBN161" s="343"/>
      <c r="GBO161" s="343"/>
      <c r="GBP161" s="343"/>
      <c r="GBQ161" s="343"/>
      <c r="GBR161" s="343"/>
      <c r="GBS161" s="343"/>
      <c r="GBT161" s="343"/>
      <c r="GBU161" s="343"/>
      <c r="GBV161" s="343"/>
      <c r="GBW161" s="343"/>
      <c r="GBX161" s="343"/>
      <c r="GBY161" s="343"/>
      <c r="GBZ161" s="343"/>
      <c r="GCA161" s="343"/>
      <c r="GCB161" s="343"/>
      <c r="GCC161" s="343"/>
      <c r="GCD161" s="343"/>
      <c r="GCE161" s="343"/>
      <c r="GCF161" s="343"/>
      <c r="GCG161" s="343"/>
      <c r="GCH161" s="343"/>
      <c r="GCI161" s="343"/>
      <c r="GCJ161" s="343"/>
      <c r="GCK161" s="343"/>
      <c r="GCL161" s="343"/>
      <c r="GCM161" s="343"/>
      <c r="GCN161" s="343"/>
      <c r="GCO161" s="343"/>
      <c r="GCP161" s="343"/>
      <c r="GCQ161" s="343"/>
      <c r="GCR161" s="343"/>
      <c r="GCS161" s="343"/>
      <c r="GCT161" s="343"/>
      <c r="GCU161" s="343"/>
      <c r="GCV161" s="343"/>
      <c r="GCW161" s="343"/>
      <c r="GCX161" s="343"/>
      <c r="GCY161" s="343"/>
      <c r="GCZ161" s="343"/>
      <c r="GDA161" s="343"/>
      <c r="GDB161" s="343"/>
      <c r="GDC161" s="343"/>
      <c r="GDD161" s="343"/>
      <c r="GDE161" s="343"/>
      <c r="GDF161" s="343"/>
      <c r="GDG161" s="343"/>
      <c r="GDH161" s="343"/>
      <c r="GDI161" s="343"/>
      <c r="GDJ161" s="343"/>
      <c r="GDK161" s="343"/>
      <c r="GDL161" s="343"/>
      <c r="GDM161" s="343"/>
      <c r="GDN161" s="343"/>
      <c r="GDO161" s="343"/>
      <c r="GDP161" s="343"/>
      <c r="GDQ161" s="343"/>
      <c r="GDR161" s="343"/>
      <c r="GDS161" s="343"/>
      <c r="GDT161" s="343"/>
      <c r="GDU161" s="343"/>
      <c r="GDV161" s="343"/>
      <c r="GDW161" s="343"/>
      <c r="GDX161" s="343"/>
      <c r="GDY161" s="343"/>
      <c r="GDZ161" s="343"/>
      <c r="GEB161" s="343"/>
      <c r="GEC161" s="343"/>
      <c r="GED161" s="343"/>
      <c r="GEE161" s="343"/>
      <c r="GEF161" s="343"/>
      <c r="GEG161" s="343"/>
      <c r="GEH161" s="343"/>
      <c r="GEI161" s="343"/>
      <c r="GEJ161" s="343"/>
      <c r="GEK161" s="343"/>
      <c r="GEL161" s="343"/>
      <c r="GEM161" s="343"/>
      <c r="GEN161" s="343"/>
      <c r="GEO161" s="343"/>
      <c r="GEP161" s="343"/>
      <c r="GEQ161" s="343"/>
      <c r="GER161" s="343"/>
      <c r="GES161" s="343"/>
      <c r="GET161" s="343"/>
      <c r="GEU161" s="343"/>
      <c r="GEV161" s="343"/>
      <c r="GEW161" s="343"/>
      <c r="GEX161" s="343"/>
      <c r="GEY161" s="343"/>
      <c r="GEZ161" s="343"/>
      <c r="GFA161" s="343"/>
      <c r="GFB161" s="343"/>
      <c r="GFC161" s="343"/>
      <c r="GFD161" s="343"/>
      <c r="GFE161" s="343"/>
      <c r="GFF161" s="343"/>
      <c r="GFG161" s="343"/>
      <c r="GFH161" s="343"/>
      <c r="GFI161" s="343"/>
      <c r="GFJ161" s="343"/>
      <c r="GFK161" s="343"/>
      <c r="GFL161" s="343"/>
      <c r="GFM161" s="343"/>
      <c r="GFN161" s="343"/>
      <c r="GFO161" s="343"/>
      <c r="GFP161" s="343"/>
      <c r="GFQ161" s="343"/>
      <c r="GFR161" s="343"/>
      <c r="GFS161" s="343"/>
      <c r="GFT161" s="343"/>
      <c r="GFU161" s="343"/>
      <c r="GFV161" s="343"/>
      <c r="GFW161" s="343"/>
      <c r="GFX161" s="343"/>
      <c r="GFY161" s="343"/>
      <c r="GFZ161" s="343"/>
      <c r="GGA161" s="343"/>
      <c r="GGB161" s="343"/>
      <c r="GGC161" s="343"/>
      <c r="GGD161" s="343"/>
      <c r="GGE161" s="343"/>
      <c r="GGF161" s="343"/>
      <c r="GGG161" s="343"/>
      <c r="GGH161" s="343"/>
      <c r="GGI161" s="343"/>
      <c r="GGJ161" s="343"/>
      <c r="GGK161" s="343"/>
      <c r="GGL161" s="343"/>
      <c r="GGM161" s="343"/>
      <c r="GGN161" s="343"/>
      <c r="GGO161" s="343"/>
      <c r="GGP161" s="343"/>
      <c r="GGQ161" s="343"/>
      <c r="GGR161" s="343"/>
      <c r="GGS161" s="343"/>
      <c r="GGT161" s="343"/>
      <c r="GGU161" s="343"/>
      <c r="GGV161" s="343"/>
      <c r="GGW161" s="343"/>
      <c r="GGX161" s="343"/>
      <c r="GGY161" s="343"/>
      <c r="GGZ161" s="343"/>
      <c r="GHA161" s="343"/>
      <c r="GHB161" s="343"/>
      <c r="GHC161" s="343"/>
      <c r="GHD161" s="343"/>
      <c r="GHE161" s="343"/>
      <c r="GHF161" s="343"/>
      <c r="GHG161" s="343"/>
      <c r="GHH161" s="343"/>
      <c r="GHI161" s="343"/>
      <c r="GHJ161" s="343"/>
      <c r="GHK161" s="343"/>
      <c r="GHL161" s="343"/>
      <c r="GHM161" s="343"/>
      <c r="GHN161" s="343"/>
      <c r="GHO161" s="343"/>
      <c r="GHP161" s="343"/>
      <c r="GHQ161" s="343"/>
      <c r="GHR161" s="343"/>
      <c r="GHS161" s="343"/>
      <c r="GHT161" s="343"/>
      <c r="GHU161" s="343"/>
      <c r="GHV161" s="343"/>
      <c r="GHW161" s="343"/>
      <c r="GHX161" s="343"/>
      <c r="GHY161" s="343"/>
      <c r="GHZ161" s="343"/>
      <c r="GIA161" s="343"/>
      <c r="GIB161" s="343"/>
      <c r="GIC161" s="343"/>
      <c r="GID161" s="343"/>
      <c r="GIE161" s="343"/>
      <c r="GIF161" s="343"/>
      <c r="GIG161" s="343"/>
      <c r="GIH161" s="343"/>
      <c r="GII161" s="343"/>
      <c r="GIJ161" s="343"/>
      <c r="GIK161" s="343"/>
      <c r="GIL161" s="343"/>
      <c r="GIM161" s="343"/>
      <c r="GIN161" s="343"/>
      <c r="GIO161" s="343"/>
      <c r="GIP161" s="343"/>
      <c r="GIQ161" s="343"/>
      <c r="GIR161" s="343"/>
      <c r="GIS161" s="343"/>
      <c r="GIT161" s="343"/>
      <c r="GIU161" s="343"/>
      <c r="GIV161" s="343"/>
      <c r="GIW161" s="343"/>
      <c r="GIX161" s="343"/>
      <c r="GIY161" s="343"/>
      <c r="GIZ161" s="343"/>
      <c r="GJA161" s="343"/>
      <c r="GJB161" s="343"/>
      <c r="GJC161" s="343"/>
      <c r="GJD161" s="343"/>
      <c r="GJE161" s="343"/>
      <c r="GJF161" s="343"/>
      <c r="GJG161" s="343"/>
      <c r="GJH161" s="343"/>
      <c r="GJI161" s="343"/>
      <c r="GJJ161" s="343"/>
      <c r="GJK161" s="343"/>
      <c r="GJL161" s="343"/>
      <c r="GJM161" s="343"/>
      <c r="GJN161" s="343"/>
      <c r="GJO161" s="343"/>
      <c r="GJP161" s="343"/>
      <c r="GJQ161" s="343"/>
      <c r="GJR161" s="343"/>
      <c r="GJS161" s="343"/>
      <c r="GJT161" s="343"/>
      <c r="GJU161" s="343"/>
      <c r="GJV161" s="343"/>
      <c r="GJW161" s="343"/>
      <c r="GJX161" s="343"/>
      <c r="GJY161" s="343"/>
      <c r="GJZ161" s="343"/>
      <c r="GKA161" s="343"/>
      <c r="GKB161" s="343"/>
      <c r="GKC161" s="343"/>
      <c r="GKD161" s="343"/>
      <c r="GKE161" s="343"/>
      <c r="GKF161" s="343"/>
      <c r="GKG161" s="343"/>
      <c r="GKH161" s="343"/>
      <c r="GKI161" s="343"/>
      <c r="GKJ161" s="343"/>
      <c r="GKK161" s="343"/>
      <c r="GKL161" s="343"/>
      <c r="GKM161" s="343"/>
      <c r="GKN161" s="343"/>
      <c r="GKO161" s="343"/>
      <c r="GKP161" s="343"/>
      <c r="GKQ161" s="343"/>
      <c r="GKR161" s="343"/>
      <c r="GKS161" s="343"/>
      <c r="GKT161" s="343"/>
      <c r="GKU161" s="343"/>
      <c r="GKV161" s="343"/>
      <c r="GKW161" s="343"/>
      <c r="GKX161" s="343"/>
      <c r="GKY161" s="343"/>
      <c r="GKZ161" s="343"/>
      <c r="GLA161" s="343"/>
      <c r="GLB161" s="343"/>
      <c r="GLC161" s="343"/>
      <c r="GLD161" s="343"/>
      <c r="GLE161" s="343"/>
      <c r="GLF161" s="343"/>
      <c r="GLG161" s="343"/>
      <c r="GLH161" s="343"/>
      <c r="GLI161" s="343"/>
      <c r="GLJ161" s="343"/>
      <c r="GLK161" s="343"/>
      <c r="GLL161" s="343"/>
      <c r="GLM161" s="343"/>
      <c r="GLN161" s="343"/>
      <c r="GLO161" s="343"/>
      <c r="GLP161" s="343"/>
      <c r="GLQ161" s="343"/>
      <c r="GLR161" s="343"/>
      <c r="GLS161" s="343"/>
      <c r="GLT161" s="343"/>
      <c r="GLU161" s="343"/>
      <c r="GLV161" s="343"/>
      <c r="GLW161" s="343"/>
      <c r="GLX161" s="343"/>
      <c r="GLY161" s="343"/>
      <c r="GLZ161" s="343"/>
      <c r="GMA161" s="343"/>
      <c r="GMB161" s="343"/>
      <c r="GMC161" s="343"/>
      <c r="GMD161" s="343"/>
      <c r="GME161" s="343"/>
      <c r="GMF161" s="343"/>
      <c r="GMG161" s="343"/>
      <c r="GMH161" s="343"/>
      <c r="GMI161" s="343"/>
      <c r="GMJ161" s="343"/>
      <c r="GMK161" s="343"/>
      <c r="GML161" s="343"/>
      <c r="GMM161" s="343"/>
      <c r="GMN161" s="343"/>
      <c r="GMO161" s="343"/>
      <c r="GMP161" s="343"/>
      <c r="GMQ161" s="343"/>
      <c r="GMR161" s="343"/>
      <c r="GMS161" s="343"/>
      <c r="GMT161" s="343"/>
      <c r="GMU161" s="343"/>
      <c r="GMV161" s="343"/>
      <c r="GMW161" s="343"/>
      <c r="GMX161" s="343"/>
      <c r="GMY161" s="343"/>
      <c r="GMZ161" s="343"/>
      <c r="GNA161" s="343"/>
      <c r="GNB161" s="343"/>
      <c r="GNC161" s="343"/>
      <c r="GND161" s="343"/>
      <c r="GNE161" s="343"/>
      <c r="GNF161" s="343"/>
      <c r="GNG161" s="343"/>
      <c r="GNH161" s="343"/>
      <c r="GNI161" s="343"/>
      <c r="GNJ161" s="343"/>
      <c r="GNK161" s="343"/>
      <c r="GNL161" s="343"/>
      <c r="GNM161" s="343"/>
      <c r="GNN161" s="343"/>
      <c r="GNO161" s="343"/>
      <c r="GNP161" s="343"/>
      <c r="GNQ161" s="343"/>
      <c r="GNR161" s="343"/>
      <c r="GNS161" s="343"/>
      <c r="GNT161" s="343"/>
      <c r="GNU161" s="343"/>
      <c r="GNV161" s="343"/>
      <c r="GNX161" s="343"/>
      <c r="GNY161" s="343"/>
      <c r="GNZ161" s="343"/>
      <c r="GOA161" s="343"/>
      <c r="GOB161" s="343"/>
      <c r="GOC161" s="343"/>
      <c r="GOD161" s="343"/>
      <c r="GOE161" s="343"/>
      <c r="GOF161" s="343"/>
      <c r="GOG161" s="343"/>
      <c r="GOH161" s="343"/>
      <c r="GOI161" s="343"/>
      <c r="GOJ161" s="343"/>
      <c r="GOK161" s="343"/>
      <c r="GOL161" s="343"/>
      <c r="GOM161" s="343"/>
      <c r="GON161" s="343"/>
      <c r="GOO161" s="343"/>
      <c r="GOP161" s="343"/>
      <c r="GOQ161" s="343"/>
      <c r="GOR161" s="343"/>
      <c r="GOS161" s="343"/>
      <c r="GOT161" s="343"/>
      <c r="GOU161" s="343"/>
      <c r="GOV161" s="343"/>
      <c r="GOW161" s="343"/>
      <c r="GOX161" s="343"/>
      <c r="GOY161" s="343"/>
      <c r="GOZ161" s="343"/>
      <c r="GPA161" s="343"/>
      <c r="GPB161" s="343"/>
      <c r="GPC161" s="343"/>
      <c r="GPD161" s="343"/>
      <c r="GPE161" s="343"/>
      <c r="GPF161" s="343"/>
      <c r="GPG161" s="343"/>
      <c r="GPH161" s="343"/>
      <c r="GPI161" s="343"/>
      <c r="GPJ161" s="343"/>
      <c r="GPK161" s="343"/>
      <c r="GPL161" s="343"/>
      <c r="GPM161" s="343"/>
      <c r="GPN161" s="343"/>
      <c r="GPO161" s="343"/>
      <c r="GPP161" s="343"/>
      <c r="GPQ161" s="343"/>
      <c r="GPR161" s="343"/>
      <c r="GPS161" s="343"/>
      <c r="GPT161" s="343"/>
      <c r="GPU161" s="343"/>
      <c r="GPV161" s="343"/>
      <c r="GPW161" s="343"/>
      <c r="GPX161" s="343"/>
      <c r="GPY161" s="343"/>
      <c r="GPZ161" s="343"/>
      <c r="GQA161" s="343"/>
      <c r="GQB161" s="343"/>
      <c r="GQC161" s="343"/>
      <c r="GQD161" s="343"/>
      <c r="GQE161" s="343"/>
      <c r="GQF161" s="343"/>
      <c r="GQG161" s="343"/>
      <c r="GQH161" s="343"/>
      <c r="GQI161" s="343"/>
      <c r="GQJ161" s="343"/>
      <c r="GQK161" s="343"/>
      <c r="GQL161" s="343"/>
      <c r="GQM161" s="343"/>
      <c r="GQN161" s="343"/>
      <c r="GQO161" s="343"/>
      <c r="GQP161" s="343"/>
      <c r="GQQ161" s="343"/>
      <c r="GQR161" s="343"/>
      <c r="GQS161" s="343"/>
      <c r="GQT161" s="343"/>
      <c r="GQU161" s="343"/>
      <c r="GQV161" s="343"/>
      <c r="GQW161" s="343"/>
      <c r="GQX161" s="343"/>
      <c r="GQY161" s="343"/>
      <c r="GQZ161" s="343"/>
      <c r="GRA161" s="343"/>
      <c r="GRB161" s="343"/>
      <c r="GRC161" s="343"/>
      <c r="GRD161" s="343"/>
      <c r="GRE161" s="343"/>
      <c r="GRF161" s="343"/>
      <c r="GRG161" s="343"/>
      <c r="GRH161" s="343"/>
      <c r="GRI161" s="343"/>
      <c r="GRJ161" s="343"/>
      <c r="GRK161" s="343"/>
      <c r="GRL161" s="343"/>
      <c r="GRM161" s="343"/>
      <c r="GRN161" s="343"/>
      <c r="GRO161" s="343"/>
      <c r="GRP161" s="343"/>
      <c r="GRQ161" s="343"/>
      <c r="GRR161" s="343"/>
      <c r="GRS161" s="343"/>
      <c r="GRT161" s="343"/>
      <c r="GRU161" s="343"/>
      <c r="GRV161" s="343"/>
      <c r="GRW161" s="343"/>
      <c r="GRX161" s="343"/>
      <c r="GRY161" s="343"/>
      <c r="GRZ161" s="343"/>
      <c r="GSA161" s="343"/>
      <c r="GSB161" s="343"/>
      <c r="GSC161" s="343"/>
      <c r="GSD161" s="343"/>
      <c r="GSE161" s="343"/>
      <c r="GSF161" s="343"/>
      <c r="GSG161" s="343"/>
      <c r="GSH161" s="343"/>
      <c r="GSI161" s="343"/>
      <c r="GSJ161" s="343"/>
      <c r="GSK161" s="343"/>
      <c r="GSL161" s="343"/>
      <c r="GSM161" s="343"/>
      <c r="GSN161" s="343"/>
      <c r="GSO161" s="343"/>
      <c r="GSP161" s="343"/>
      <c r="GSQ161" s="343"/>
      <c r="GSR161" s="343"/>
      <c r="GSS161" s="343"/>
      <c r="GST161" s="343"/>
      <c r="GSU161" s="343"/>
      <c r="GSV161" s="343"/>
      <c r="GSW161" s="343"/>
      <c r="GSX161" s="343"/>
      <c r="GSY161" s="343"/>
      <c r="GSZ161" s="343"/>
      <c r="GTA161" s="343"/>
      <c r="GTB161" s="343"/>
      <c r="GTC161" s="343"/>
      <c r="GTD161" s="343"/>
      <c r="GTE161" s="343"/>
      <c r="GTF161" s="343"/>
      <c r="GTG161" s="343"/>
      <c r="GTH161" s="343"/>
      <c r="GTI161" s="343"/>
      <c r="GTJ161" s="343"/>
      <c r="GTK161" s="343"/>
      <c r="GTL161" s="343"/>
      <c r="GTM161" s="343"/>
      <c r="GTN161" s="343"/>
      <c r="GTO161" s="343"/>
      <c r="GTP161" s="343"/>
      <c r="GTQ161" s="343"/>
      <c r="GTR161" s="343"/>
      <c r="GTS161" s="343"/>
      <c r="GTT161" s="343"/>
      <c r="GTU161" s="343"/>
      <c r="GTV161" s="343"/>
      <c r="GTW161" s="343"/>
      <c r="GTX161" s="343"/>
      <c r="GTY161" s="343"/>
      <c r="GTZ161" s="343"/>
      <c r="GUA161" s="343"/>
      <c r="GUB161" s="343"/>
      <c r="GUC161" s="343"/>
      <c r="GUD161" s="343"/>
      <c r="GUE161" s="343"/>
      <c r="GUF161" s="343"/>
      <c r="GUG161" s="343"/>
      <c r="GUH161" s="343"/>
      <c r="GUI161" s="343"/>
      <c r="GUJ161" s="343"/>
      <c r="GUK161" s="343"/>
      <c r="GUL161" s="343"/>
      <c r="GUM161" s="343"/>
      <c r="GUN161" s="343"/>
      <c r="GUO161" s="343"/>
      <c r="GUP161" s="343"/>
      <c r="GUQ161" s="343"/>
      <c r="GUR161" s="343"/>
      <c r="GUS161" s="343"/>
      <c r="GUT161" s="343"/>
      <c r="GUU161" s="343"/>
      <c r="GUV161" s="343"/>
      <c r="GUW161" s="343"/>
      <c r="GUX161" s="343"/>
      <c r="GUY161" s="343"/>
      <c r="GUZ161" s="343"/>
      <c r="GVA161" s="343"/>
      <c r="GVB161" s="343"/>
      <c r="GVC161" s="343"/>
      <c r="GVD161" s="343"/>
      <c r="GVE161" s="343"/>
      <c r="GVF161" s="343"/>
      <c r="GVG161" s="343"/>
      <c r="GVH161" s="343"/>
      <c r="GVI161" s="343"/>
      <c r="GVJ161" s="343"/>
      <c r="GVK161" s="343"/>
      <c r="GVL161" s="343"/>
      <c r="GVM161" s="343"/>
      <c r="GVN161" s="343"/>
      <c r="GVO161" s="343"/>
      <c r="GVP161" s="343"/>
      <c r="GVQ161" s="343"/>
      <c r="GVR161" s="343"/>
      <c r="GVS161" s="343"/>
      <c r="GVT161" s="343"/>
      <c r="GVU161" s="343"/>
      <c r="GVV161" s="343"/>
      <c r="GVW161" s="343"/>
      <c r="GVX161" s="343"/>
      <c r="GVY161" s="343"/>
      <c r="GVZ161" s="343"/>
      <c r="GWA161" s="343"/>
      <c r="GWB161" s="343"/>
      <c r="GWC161" s="343"/>
      <c r="GWD161" s="343"/>
      <c r="GWE161" s="343"/>
      <c r="GWF161" s="343"/>
      <c r="GWG161" s="343"/>
      <c r="GWH161" s="343"/>
      <c r="GWI161" s="343"/>
      <c r="GWJ161" s="343"/>
      <c r="GWK161" s="343"/>
      <c r="GWL161" s="343"/>
      <c r="GWM161" s="343"/>
      <c r="GWN161" s="343"/>
      <c r="GWO161" s="343"/>
      <c r="GWP161" s="343"/>
      <c r="GWQ161" s="343"/>
      <c r="GWR161" s="343"/>
      <c r="GWS161" s="343"/>
      <c r="GWT161" s="343"/>
      <c r="GWU161" s="343"/>
      <c r="GWV161" s="343"/>
      <c r="GWW161" s="343"/>
      <c r="GWX161" s="343"/>
      <c r="GWY161" s="343"/>
      <c r="GWZ161" s="343"/>
      <c r="GXA161" s="343"/>
      <c r="GXB161" s="343"/>
      <c r="GXC161" s="343"/>
      <c r="GXD161" s="343"/>
      <c r="GXE161" s="343"/>
      <c r="GXF161" s="343"/>
      <c r="GXG161" s="343"/>
      <c r="GXH161" s="343"/>
      <c r="GXI161" s="343"/>
      <c r="GXJ161" s="343"/>
      <c r="GXK161" s="343"/>
      <c r="GXL161" s="343"/>
      <c r="GXM161" s="343"/>
      <c r="GXN161" s="343"/>
      <c r="GXO161" s="343"/>
      <c r="GXP161" s="343"/>
      <c r="GXQ161" s="343"/>
      <c r="GXR161" s="343"/>
      <c r="GXT161" s="343"/>
      <c r="GXU161" s="343"/>
      <c r="GXV161" s="343"/>
      <c r="GXW161" s="343"/>
      <c r="GXX161" s="343"/>
      <c r="GXY161" s="343"/>
      <c r="GXZ161" s="343"/>
      <c r="GYA161" s="343"/>
      <c r="GYB161" s="343"/>
      <c r="GYC161" s="343"/>
      <c r="GYD161" s="343"/>
      <c r="GYE161" s="343"/>
      <c r="GYF161" s="343"/>
      <c r="GYG161" s="343"/>
      <c r="GYH161" s="343"/>
      <c r="GYI161" s="343"/>
      <c r="GYJ161" s="343"/>
      <c r="GYK161" s="343"/>
      <c r="GYL161" s="343"/>
      <c r="GYM161" s="343"/>
      <c r="GYN161" s="343"/>
      <c r="GYO161" s="343"/>
      <c r="GYP161" s="343"/>
      <c r="GYQ161" s="343"/>
      <c r="GYR161" s="343"/>
      <c r="GYS161" s="343"/>
      <c r="GYT161" s="343"/>
      <c r="GYU161" s="343"/>
      <c r="GYV161" s="343"/>
      <c r="GYW161" s="343"/>
      <c r="GYX161" s="343"/>
      <c r="GYY161" s="343"/>
      <c r="GYZ161" s="343"/>
      <c r="GZA161" s="343"/>
      <c r="GZB161" s="343"/>
      <c r="GZC161" s="343"/>
      <c r="GZD161" s="343"/>
      <c r="GZE161" s="343"/>
      <c r="GZF161" s="343"/>
      <c r="GZG161" s="343"/>
      <c r="GZH161" s="343"/>
      <c r="GZI161" s="343"/>
      <c r="GZJ161" s="343"/>
      <c r="GZK161" s="343"/>
      <c r="GZL161" s="343"/>
      <c r="GZM161" s="343"/>
      <c r="GZN161" s="343"/>
      <c r="GZO161" s="343"/>
      <c r="GZP161" s="343"/>
      <c r="GZQ161" s="343"/>
      <c r="GZR161" s="343"/>
      <c r="GZS161" s="343"/>
      <c r="GZT161" s="343"/>
      <c r="GZU161" s="343"/>
      <c r="GZV161" s="343"/>
      <c r="GZW161" s="343"/>
      <c r="GZX161" s="343"/>
      <c r="GZY161" s="343"/>
      <c r="GZZ161" s="343"/>
      <c r="HAA161" s="343"/>
      <c r="HAB161" s="343"/>
      <c r="HAC161" s="343"/>
      <c r="HAD161" s="343"/>
      <c r="HAE161" s="343"/>
      <c r="HAF161" s="343"/>
      <c r="HAG161" s="343"/>
      <c r="HAH161" s="343"/>
      <c r="HAI161" s="343"/>
      <c r="HAJ161" s="343"/>
      <c r="HAK161" s="343"/>
      <c r="HAL161" s="343"/>
      <c r="HAM161" s="343"/>
      <c r="HAN161" s="343"/>
      <c r="HAO161" s="343"/>
      <c r="HAP161" s="343"/>
      <c r="HAQ161" s="343"/>
      <c r="HAR161" s="343"/>
      <c r="HAS161" s="343"/>
      <c r="HAT161" s="343"/>
      <c r="HAU161" s="343"/>
      <c r="HAV161" s="343"/>
      <c r="HAW161" s="343"/>
      <c r="HAX161" s="343"/>
      <c r="HAY161" s="343"/>
      <c r="HAZ161" s="343"/>
      <c r="HBA161" s="343"/>
      <c r="HBB161" s="343"/>
      <c r="HBC161" s="343"/>
      <c r="HBD161" s="343"/>
      <c r="HBE161" s="343"/>
      <c r="HBF161" s="343"/>
      <c r="HBG161" s="343"/>
      <c r="HBH161" s="343"/>
      <c r="HBI161" s="343"/>
      <c r="HBJ161" s="343"/>
      <c r="HBK161" s="343"/>
      <c r="HBL161" s="343"/>
      <c r="HBM161" s="343"/>
      <c r="HBN161" s="343"/>
      <c r="HBO161" s="343"/>
      <c r="HBP161" s="343"/>
      <c r="HBQ161" s="343"/>
      <c r="HBR161" s="343"/>
      <c r="HBS161" s="343"/>
      <c r="HBT161" s="343"/>
      <c r="HBU161" s="343"/>
      <c r="HBV161" s="343"/>
      <c r="HBW161" s="343"/>
      <c r="HBX161" s="343"/>
      <c r="HBY161" s="343"/>
      <c r="HBZ161" s="343"/>
      <c r="HCA161" s="343"/>
      <c r="HCB161" s="343"/>
      <c r="HCC161" s="343"/>
      <c r="HCD161" s="343"/>
      <c r="HCE161" s="343"/>
      <c r="HCF161" s="343"/>
      <c r="HCG161" s="343"/>
      <c r="HCH161" s="343"/>
      <c r="HCI161" s="343"/>
      <c r="HCJ161" s="343"/>
      <c r="HCK161" s="343"/>
      <c r="HCL161" s="343"/>
      <c r="HCM161" s="343"/>
      <c r="HCN161" s="343"/>
      <c r="HCO161" s="343"/>
      <c r="HCP161" s="343"/>
      <c r="HCQ161" s="343"/>
      <c r="HCR161" s="343"/>
      <c r="HCS161" s="343"/>
      <c r="HCT161" s="343"/>
      <c r="HCU161" s="343"/>
      <c r="HCV161" s="343"/>
      <c r="HCW161" s="343"/>
      <c r="HCX161" s="343"/>
      <c r="HCY161" s="343"/>
      <c r="HCZ161" s="343"/>
      <c r="HDA161" s="343"/>
      <c r="HDB161" s="343"/>
      <c r="HDC161" s="343"/>
      <c r="HDD161" s="343"/>
      <c r="HDE161" s="343"/>
      <c r="HDF161" s="343"/>
      <c r="HDG161" s="343"/>
      <c r="HDH161" s="343"/>
      <c r="HDI161" s="343"/>
      <c r="HDJ161" s="343"/>
      <c r="HDK161" s="343"/>
      <c r="HDL161" s="343"/>
      <c r="HDM161" s="343"/>
      <c r="HDN161" s="343"/>
      <c r="HDO161" s="343"/>
      <c r="HDP161" s="343"/>
      <c r="HDQ161" s="343"/>
      <c r="HDR161" s="343"/>
      <c r="HDS161" s="343"/>
      <c r="HDT161" s="343"/>
      <c r="HDU161" s="343"/>
      <c r="HDV161" s="343"/>
      <c r="HDW161" s="343"/>
      <c r="HDX161" s="343"/>
      <c r="HDY161" s="343"/>
      <c r="HDZ161" s="343"/>
      <c r="HEA161" s="343"/>
      <c r="HEB161" s="343"/>
      <c r="HEC161" s="343"/>
      <c r="HED161" s="343"/>
      <c r="HEE161" s="343"/>
      <c r="HEF161" s="343"/>
      <c r="HEG161" s="343"/>
      <c r="HEH161" s="343"/>
      <c r="HEI161" s="343"/>
      <c r="HEJ161" s="343"/>
      <c r="HEK161" s="343"/>
      <c r="HEL161" s="343"/>
      <c r="HEM161" s="343"/>
      <c r="HEN161" s="343"/>
      <c r="HEO161" s="343"/>
      <c r="HEP161" s="343"/>
      <c r="HEQ161" s="343"/>
      <c r="HER161" s="343"/>
      <c r="HES161" s="343"/>
      <c r="HET161" s="343"/>
      <c r="HEU161" s="343"/>
      <c r="HEV161" s="343"/>
      <c r="HEW161" s="343"/>
      <c r="HEX161" s="343"/>
      <c r="HEY161" s="343"/>
      <c r="HEZ161" s="343"/>
      <c r="HFA161" s="343"/>
      <c r="HFB161" s="343"/>
      <c r="HFC161" s="343"/>
      <c r="HFD161" s="343"/>
      <c r="HFE161" s="343"/>
      <c r="HFF161" s="343"/>
      <c r="HFG161" s="343"/>
      <c r="HFH161" s="343"/>
      <c r="HFI161" s="343"/>
      <c r="HFJ161" s="343"/>
      <c r="HFK161" s="343"/>
      <c r="HFL161" s="343"/>
      <c r="HFM161" s="343"/>
      <c r="HFN161" s="343"/>
      <c r="HFO161" s="343"/>
      <c r="HFP161" s="343"/>
      <c r="HFQ161" s="343"/>
      <c r="HFR161" s="343"/>
      <c r="HFS161" s="343"/>
      <c r="HFT161" s="343"/>
      <c r="HFU161" s="343"/>
      <c r="HFV161" s="343"/>
      <c r="HFW161" s="343"/>
      <c r="HFX161" s="343"/>
      <c r="HFY161" s="343"/>
      <c r="HFZ161" s="343"/>
      <c r="HGA161" s="343"/>
      <c r="HGB161" s="343"/>
      <c r="HGC161" s="343"/>
      <c r="HGD161" s="343"/>
      <c r="HGE161" s="343"/>
      <c r="HGF161" s="343"/>
      <c r="HGG161" s="343"/>
      <c r="HGH161" s="343"/>
      <c r="HGI161" s="343"/>
      <c r="HGJ161" s="343"/>
      <c r="HGK161" s="343"/>
      <c r="HGL161" s="343"/>
      <c r="HGM161" s="343"/>
      <c r="HGN161" s="343"/>
      <c r="HGO161" s="343"/>
      <c r="HGP161" s="343"/>
      <c r="HGQ161" s="343"/>
      <c r="HGR161" s="343"/>
      <c r="HGS161" s="343"/>
      <c r="HGT161" s="343"/>
      <c r="HGU161" s="343"/>
      <c r="HGV161" s="343"/>
      <c r="HGW161" s="343"/>
      <c r="HGX161" s="343"/>
      <c r="HGY161" s="343"/>
      <c r="HGZ161" s="343"/>
      <c r="HHA161" s="343"/>
      <c r="HHB161" s="343"/>
      <c r="HHC161" s="343"/>
      <c r="HHD161" s="343"/>
      <c r="HHE161" s="343"/>
      <c r="HHF161" s="343"/>
      <c r="HHG161" s="343"/>
      <c r="HHH161" s="343"/>
      <c r="HHI161" s="343"/>
      <c r="HHJ161" s="343"/>
      <c r="HHK161" s="343"/>
      <c r="HHL161" s="343"/>
      <c r="HHM161" s="343"/>
      <c r="HHN161" s="343"/>
      <c r="HHP161" s="343"/>
      <c r="HHQ161" s="343"/>
      <c r="HHR161" s="343"/>
      <c r="HHS161" s="343"/>
      <c r="HHT161" s="343"/>
      <c r="HHU161" s="343"/>
      <c r="HHV161" s="343"/>
      <c r="HHW161" s="343"/>
      <c r="HHX161" s="343"/>
      <c r="HHY161" s="343"/>
      <c r="HHZ161" s="343"/>
      <c r="HIA161" s="343"/>
      <c r="HIB161" s="343"/>
      <c r="HIC161" s="343"/>
      <c r="HID161" s="343"/>
      <c r="HIE161" s="343"/>
      <c r="HIF161" s="343"/>
      <c r="HIG161" s="343"/>
      <c r="HIH161" s="343"/>
      <c r="HII161" s="343"/>
      <c r="HIJ161" s="343"/>
      <c r="HIK161" s="343"/>
      <c r="HIL161" s="343"/>
      <c r="HIM161" s="343"/>
      <c r="HIN161" s="343"/>
      <c r="HIO161" s="343"/>
      <c r="HIP161" s="343"/>
      <c r="HIQ161" s="343"/>
      <c r="HIR161" s="343"/>
      <c r="HIS161" s="343"/>
      <c r="HIT161" s="343"/>
      <c r="HIU161" s="343"/>
      <c r="HIV161" s="343"/>
      <c r="HIW161" s="343"/>
      <c r="HIX161" s="343"/>
      <c r="HIY161" s="343"/>
      <c r="HIZ161" s="343"/>
      <c r="HJA161" s="343"/>
      <c r="HJB161" s="343"/>
      <c r="HJC161" s="343"/>
      <c r="HJD161" s="343"/>
      <c r="HJE161" s="343"/>
      <c r="HJF161" s="343"/>
      <c r="HJG161" s="343"/>
      <c r="HJH161" s="343"/>
      <c r="HJI161" s="343"/>
      <c r="HJJ161" s="343"/>
      <c r="HJK161" s="343"/>
      <c r="HJL161" s="343"/>
      <c r="HJM161" s="343"/>
      <c r="HJN161" s="343"/>
      <c r="HJO161" s="343"/>
      <c r="HJP161" s="343"/>
      <c r="HJQ161" s="343"/>
      <c r="HJR161" s="343"/>
      <c r="HJS161" s="343"/>
      <c r="HJT161" s="343"/>
      <c r="HJU161" s="343"/>
      <c r="HJV161" s="343"/>
      <c r="HJW161" s="343"/>
      <c r="HJX161" s="343"/>
      <c r="HJY161" s="343"/>
      <c r="HJZ161" s="343"/>
      <c r="HKA161" s="343"/>
      <c r="HKB161" s="343"/>
      <c r="HKC161" s="343"/>
      <c r="HKD161" s="343"/>
      <c r="HKE161" s="343"/>
      <c r="HKF161" s="343"/>
      <c r="HKG161" s="343"/>
      <c r="HKH161" s="343"/>
      <c r="HKI161" s="343"/>
      <c r="HKJ161" s="343"/>
      <c r="HKK161" s="343"/>
      <c r="HKL161" s="343"/>
      <c r="HKM161" s="343"/>
      <c r="HKN161" s="343"/>
      <c r="HKO161" s="343"/>
      <c r="HKP161" s="343"/>
      <c r="HKQ161" s="343"/>
      <c r="HKR161" s="343"/>
      <c r="HKS161" s="343"/>
      <c r="HKT161" s="343"/>
      <c r="HKU161" s="343"/>
      <c r="HKV161" s="343"/>
      <c r="HKW161" s="343"/>
      <c r="HKX161" s="343"/>
      <c r="HKY161" s="343"/>
      <c r="HKZ161" s="343"/>
      <c r="HLA161" s="343"/>
      <c r="HLB161" s="343"/>
      <c r="HLC161" s="343"/>
      <c r="HLD161" s="343"/>
      <c r="HLE161" s="343"/>
      <c r="HLF161" s="343"/>
      <c r="HLG161" s="343"/>
      <c r="HLH161" s="343"/>
      <c r="HLI161" s="343"/>
      <c r="HLJ161" s="343"/>
      <c r="HLK161" s="343"/>
      <c r="HLL161" s="343"/>
      <c r="HLM161" s="343"/>
      <c r="HLN161" s="343"/>
      <c r="HLO161" s="343"/>
      <c r="HLP161" s="343"/>
      <c r="HLQ161" s="343"/>
      <c r="HLR161" s="343"/>
      <c r="HLS161" s="343"/>
      <c r="HLT161" s="343"/>
      <c r="HLU161" s="343"/>
      <c r="HLV161" s="343"/>
      <c r="HLW161" s="343"/>
      <c r="HLX161" s="343"/>
      <c r="HLY161" s="343"/>
      <c r="HLZ161" s="343"/>
      <c r="HMA161" s="343"/>
      <c r="HMB161" s="343"/>
      <c r="HMC161" s="343"/>
      <c r="HMD161" s="343"/>
      <c r="HME161" s="343"/>
      <c r="HMF161" s="343"/>
      <c r="HMG161" s="343"/>
      <c r="HMH161" s="343"/>
      <c r="HMI161" s="343"/>
      <c r="HMJ161" s="343"/>
      <c r="HMK161" s="343"/>
      <c r="HML161" s="343"/>
      <c r="HMM161" s="343"/>
      <c r="HMN161" s="343"/>
      <c r="HMO161" s="343"/>
      <c r="HMP161" s="343"/>
      <c r="HMQ161" s="343"/>
      <c r="HMR161" s="343"/>
      <c r="HMS161" s="343"/>
      <c r="HMT161" s="343"/>
      <c r="HMU161" s="343"/>
      <c r="HMV161" s="343"/>
      <c r="HMW161" s="343"/>
      <c r="HMX161" s="343"/>
      <c r="HMY161" s="343"/>
      <c r="HMZ161" s="343"/>
      <c r="HNA161" s="343"/>
      <c r="HNB161" s="343"/>
      <c r="HNC161" s="343"/>
      <c r="HND161" s="343"/>
      <c r="HNE161" s="343"/>
      <c r="HNF161" s="343"/>
      <c r="HNG161" s="343"/>
      <c r="HNH161" s="343"/>
      <c r="HNI161" s="343"/>
      <c r="HNJ161" s="343"/>
      <c r="HNK161" s="343"/>
      <c r="HNL161" s="343"/>
      <c r="HNM161" s="343"/>
      <c r="HNN161" s="343"/>
      <c r="HNO161" s="343"/>
      <c r="HNP161" s="343"/>
      <c r="HNQ161" s="343"/>
      <c r="HNR161" s="343"/>
      <c r="HNS161" s="343"/>
      <c r="HNT161" s="343"/>
      <c r="HNU161" s="343"/>
      <c r="HNV161" s="343"/>
      <c r="HNW161" s="343"/>
      <c r="HNX161" s="343"/>
      <c r="HNY161" s="343"/>
      <c r="HNZ161" s="343"/>
      <c r="HOA161" s="343"/>
      <c r="HOB161" s="343"/>
      <c r="HOC161" s="343"/>
      <c r="HOD161" s="343"/>
      <c r="HOE161" s="343"/>
      <c r="HOF161" s="343"/>
      <c r="HOG161" s="343"/>
      <c r="HOH161" s="343"/>
      <c r="HOI161" s="343"/>
      <c r="HOJ161" s="343"/>
      <c r="HOK161" s="343"/>
      <c r="HOL161" s="343"/>
      <c r="HOM161" s="343"/>
      <c r="HON161" s="343"/>
      <c r="HOO161" s="343"/>
      <c r="HOP161" s="343"/>
      <c r="HOQ161" s="343"/>
      <c r="HOR161" s="343"/>
      <c r="HOS161" s="343"/>
      <c r="HOT161" s="343"/>
      <c r="HOU161" s="343"/>
      <c r="HOV161" s="343"/>
      <c r="HOW161" s="343"/>
      <c r="HOX161" s="343"/>
      <c r="HOY161" s="343"/>
      <c r="HOZ161" s="343"/>
      <c r="HPA161" s="343"/>
      <c r="HPB161" s="343"/>
      <c r="HPC161" s="343"/>
      <c r="HPD161" s="343"/>
      <c r="HPE161" s="343"/>
      <c r="HPF161" s="343"/>
      <c r="HPG161" s="343"/>
      <c r="HPH161" s="343"/>
      <c r="HPI161" s="343"/>
      <c r="HPJ161" s="343"/>
      <c r="HPK161" s="343"/>
      <c r="HPL161" s="343"/>
      <c r="HPM161" s="343"/>
      <c r="HPN161" s="343"/>
      <c r="HPO161" s="343"/>
      <c r="HPP161" s="343"/>
      <c r="HPQ161" s="343"/>
      <c r="HPR161" s="343"/>
      <c r="HPS161" s="343"/>
      <c r="HPT161" s="343"/>
      <c r="HPU161" s="343"/>
      <c r="HPV161" s="343"/>
      <c r="HPW161" s="343"/>
      <c r="HPX161" s="343"/>
      <c r="HPY161" s="343"/>
      <c r="HPZ161" s="343"/>
      <c r="HQA161" s="343"/>
      <c r="HQB161" s="343"/>
      <c r="HQC161" s="343"/>
      <c r="HQD161" s="343"/>
      <c r="HQE161" s="343"/>
      <c r="HQF161" s="343"/>
      <c r="HQG161" s="343"/>
      <c r="HQH161" s="343"/>
      <c r="HQI161" s="343"/>
      <c r="HQJ161" s="343"/>
      <c r="HQK161" s="343"/>
      <c r="HQL161" s="343"/>
      <c r="HQM161" s="343"/>
      <c r="HQN161" s="343"/>
      <c r="HQO161" s="343"/>
      <c r="HQP161" s="343"/>
      <c r="HQQ161" s="343"/>
      <c r="HQR161" s="343"/>
      <c r="HQS161" s="343"/>
      <c r="HQT161" s="343"/>
      <c r="HQU161" s="343"/>
      <c r="HQV161" s="343"/>
      <c r="HQW161" s="343"/>
      <c r="HQX161" s="343"/>
      <c r="HQY161" s="343"/>
      <c r="HQZ161" s="343"/>
      <c r="HRA161" s="343"/>
      <c r="HRB161" s="343"/>
      <c r="HRC161" s="343"/>
      <c r="HRD161" s="343"/>
      <c r="HRE161" s="343"/>
      <c r="HRF161" s="343"/>
      <c r="HRG161" s="343"/>
      <c r="HRH161" s="343"/>
      <c r="HRI161" s="343"/>
      <c r="HRJ161" s="343"/>
      <c r="HRL161" s="343"/>
      <c r="HRM161" s="343"/>
      <c r="HRN161" s="343"/>
      <c r="HRO161" s="343"/>
      <c r="HRP161" s="343"/>
      <c r="HRQ161" s="343"/>
      <c r="HRR161" s="343"/>
      <c r="HRS161" s="343"/>
      <c r="HRT161" s="343"/>
      <c r="HRU161" s="343"/>
      <c r="HRV161" s="343"/>
      <c r="HRW161" s="343"/>
      <c r="HRX161" s="343"/>
      <c r="HRY161" s="343"/>
      <c r="HRZ161" s="343"/>
      <c r="HSA161" s="343"/>
      <c r="HSB161" s="343"/>
      <c r="HSC161" s="343"/>
      <c r="HSD161" s="343"/>
      <c r="HSE161" s="343"/>
      <c r="HSF161" s="343"/>
      <c r="HSG161" s="343"/>
      <c r="HSH161" s="343"/>
      <c r="HSI161" s="343"/>
      <c r="HSJ161" s="343"/>
      <c r="HSK161" s="343"/>
      <c r="HSL161" s="343"/>
      <c r="HSM161" s="343"/>
      <c r="HSN161" s="343"/>
      <c r="HSO161" s="343"/>
      <c r="HSP161" s="343"/>
      <c r="HSQ161" s="343"/>
      <c r="HSR161" s="343"/>
      <c r="HSS161" s="343"/>
      <c r="HST161" s="343"/>
      <c r="HSU161" s="343"/>
      <c r="HSV161" s="343"/>
      <c r="HSW161" s="343"/>
      <c r="HSX161" s="343"/>
      <c r="HSY161" s="343"/>
      <c r="HSZ161" s="343"/>
      <c r="HTA161" s="343"/>
      <c r="HTB161" s="343"/>
      <c r="HTC161" s="343"/>
      <c r="HTD161" s="343"/>
      <c r="HTE161" s="343"/>
      <c r="HTF161" s="343"/>
      <c r="HTG161" s="343"/>
      <c r="HTH161" s="343"/>
      <c r="HTI161" s="343"/>
      <c r="HTJ161" s="343"/>
      <c r="HTK161" s="343"/>
      <c r="HTL161" s="343"/>
      <c r="HTM161" s="343"/>
      <c r="HTN161" s="343"/>
      <c r="HTO161" s="343"/>
      <c r="HTP161" s="343"/>
      <c r="HTQ161" s="343"/>
      <c r="HTR161" s="343"/>
      <c r="HTS161" s="343"/>
      <c r="HTT161" s="343"/>
      <c r="HTU161" s="343"/>
      <c r="HTV161" s="343"/>
      <c r="HTW161" s="343"/>
      <c r="HTX161" s="343"/>
      <c r="HTY161" s="343"/>
      <c r="HTZ161" s="343"/>
      <c r="HUA161" s="343"/>
      <c r="HUB161" s="343"/>
      <c r="HUC161" s="343"/>
      <c r="HUD161" s="343"/>
      <c r="HUE161" s="343"/>
      <c r="HUF161" s="343"/>
      <c r="HUG161" s="343"/>
      <c r="HUH161" s="343"/>
      <c r="HUI161" s="343"/>
      <c r="HUJ161" s="343"/>
      <c r="HUK161" s="343"/>
      <c r="HUL161" s="343"/>
      <c r="HUM161" s="343"/>
      <c r="HUN161" s="343"/>
      <c r="HUO161" s="343"/>
      <c r="HUP161" s="343"/>
      <c r="HUQ161" s="343"/>
      <c r="HUR161" s="343"/>
      <c r="HUS161" s="343"/>
      <c r="HUT161" s="343"/>
      <c r="HUU161" s="343"/>
      <c r="HUV161" s="343"/>
      <c r="HUW161" s="343"/>
      <c r="HUX161" s="343"/>
      <c r="HUY161" s="343"/>
      <c r="HUZ161" s="343"/>
      <c r="HVA161" s="343"/>
      <c r="HVB161" s="343"/>
      <c r="HVC161" s="343"/>
      <c r="HVD161" s="343"/>
      <c r="HVE161" s="343"/>
      <c r="HVF161" s="343"/>
      <c r="HVG161" s="343"/>
      <c r="HVH161" s="343"/>
      <c r="HVI161" s="343"/>
      <c r="HVJ161" s="343"/>
      <c r="HVK161" s="343"/>
      <c r="HVL161" s="343"/>
      <c r="HVM161" s="343"/>
      <c r="HVN161" s="343"/>
      <c r="HVO161" s="343"/>
      <c r="HVP161" s="343"/>
      <c r="HVQ161" s="343"/>
      <c r="HVR161" s="343"/>
      <c r="HVS161" s="343"/>
      <c r="HVT161" s="343"/>
      <c r="HVU161" s="343"/>
      <c r="HVV161" s="343"/>
      <c r="HVW161" s="343"/>
      <c r="HVX161" s="343"/>
      <c r="HVY161" s="343"/>
      <c r="HVZ161" s="343"/>
      <c r="HWA161" s="343"/>
      <c r="HWB161" s="343"/>
      <c r="HWC161" s="343"/>
      <c r="HWD161" s="343"/>
      <c r="HWE161" s="343"/>
      <c r="HWF161" s="343"/>
      <c r="HWG161" s="343"/>
      <c r="HWH161" s="343"/>
      <c r="HWI161" s="343"/>
      <c r="HWJ161" s="343"/>
      <c r="HWK161" s="343"/>
      <c r="HWL161" s="343"/>
      <c r="HWM161" s="343"/>
      <c r="HWN161" s="343"/>
      <c r="HWO161" s="343"/>
      <c r="HWP161" s="343"/>
      <c r="HWQ161" s="343"/>
      <c r="HWR161" s="343"/>
      <c r="HWS161" s="343"/>
      <c r="HWT161" s="343"/>
      <c r="HWU161" s="343"/>
      <c r="HWV161" s="343"/>
      <c r="HWW161" s="343"/>
      <c r="HWX161" s="343"/>
      <c r="HWY161" s="343"/>
      <c r="HWZ161" s="343"/>
      <c r="HXA161" s="343"/>
      <c r="HXB161" s="343"/>
      <c r="HXC161" s="343"/>
      <c r="HXD161" s="343"/>
      <c r="HXE161" s="343"/>
      <c r="HXF161" s="343"/>
      <c r="HXG161" s="343"/>
      <c r="HXH161" s="343"/>
      <c r="HXI161" s="343"/>
      <c r="HXJ161" s="343"/>
      <c r="HXK161" s="343"/>
      <c r="HXL161" s="343"/>
      <c r="HXM161" s="343"/>
      <c r="HXN161" s="343"/>
      <c r="HXO161" s="343"/>
      <c r="HXP161" s="343"/>
      <c r="HXQ161" s="343"/>
      <c r="HXR161" s="343"/>
      <c r="HXS161" s="343"/>
      <c r="HXT161" s="343"/>
      <c r="HXU161" s="343"/>
      <c r="HXV161" s="343"/>
      <c r="HXW161" s="343"/>
      <c r="HXX161" s="343"/>
      <c r="HXY161" s="343"/>
      <c r="HXZ161" s="343"/>
      <c r="HYA161" s="343"/>
      <c r="HYB161" s="343"/>
      <c r="HYC161" s="343"/>
      <c r="HYD161" s="343"/>
      <c r="HYE161" s="343"/>
      <c r="HYF161" s="343"/>
      <c r="HYG161" s="343"/>
      <c r="HYH161" s="343"/>
      <c r="HYI161" s="343"/>
      <c r="HYJ161" s="343"/>
      <c r="HYK161" s="343"/>
      <c r="HYL161" s="343"/>
      <c r="HYM161" s="343"/>
      <c r="HYN161" s="343"/>
      <c r="HYO161" s="343"/>
      <c r="HYP161" s="343"/>
      <c r="HYQ161" s="343"/>
      <c r="HYR161" s="343"/>
      <c r="HYS161" s="343"/>
      <c r="HYT161" s="343"/>
      <c r="HYU161" s="343"/>
      <c r="HYV161" s="343"/>
      <c r="HYW161" s="343"/>
      <c r="HYX161" s="343"/>
      <c r="HYY161" s="343"/>
      <c r="HYZ161" s="343"/>
      <c r="HZA161" s="343"/>
      <c r="HZB161" s="343"/>
      <c r="HZC161" s="343"/>
      <c r="HZD161" s="343"/>
      <c r="HZE161" s="343"/>
      <c r="HZF161" s="343"/>
      <c r="HZG161" s="343"/>
      <c r="HZH161" s="343"/>
      <c r="HZI161" s="343"/>
      <c r="HZJ161" s="343"/>
      <c r="HZK161" s="343"/>
      <c r="HZL161" s="343"/>
      <c r="HZM161" s="343"/>
      <c r="HZN161" s="343"/>
      <c r="HZO161" s="343"/>
      <c r="HZP161" s="343"/>
      <c r="HZQ161" s="343"/>
      <c r="HZR161" s="343"/>
      <c r="HZS161" s="343"/>
      <c r="HZT161" s="343"/>
      <c r="HZU161" s="343"/>
      <c r="HZV161" s="343"/>
      <c r="HZW161" s="343"/>
      <c r="HZX161" s="343"/>
      <c r="HZY161" s="343"/>
      <c r="HZZ161" s="343"/>
      <c r="IAA161" s="343"/>
      <c r="IAB161" s="343"/>
      <c r="IAC161" s="343"/>
      <c r="IAD161" s="343"/>
      <c r="IAE161" s="343"/>
      <c r="IAF161" s="343"/>
      <c r="IAG161" s="343"/>
      <c r="IAH161" s="343"/>
      <c r="IAI161" s="343"/>
      <c r="IAJ161" s="343"/>
      <c r="IAK161" s="343"/>
      <c r="IAL161" s="343"/>
      <c r="IAM161" s="343"/>
      <c r="IAN161" s="343"/>
      <c r="IAO161" s="343"/>
      <c r="IAP161" s="343"/>
      <c r="IAQ161" s="343"/>
      <c r="IAR161" s="343"/>
      <c r="IAS161" s="343"/>
      <c r="IAT161" s="343"/>
      <c r="IAU161" s="343"/>
      <c r="IAV161" s="343"/>
      <c r="IAW161" s="343"/>
      <c r="IAX161" s="343"/>
      <c r="IAY161" s="343"/>
      <c r="IAZ161" s="343"/>
      <c r="IBA161" s="343"/>
      <c r="IBB161" s="343"/>
      <c r="IBC161" s="343"/>
      <c r="IBD161" s="343"/>
      <c r="IBE161" s="343"/>
      <c r="IBF161" s="343"/>
      <c r="IBH161" s="343"/>
      <c r="IBI161" s="343"/>
      <c r="IBJ161" s="343"/>
      <c r="IBK161" s="343"/>
      <c r="IBL161" s="343"/>
      <c r="IBM161" s="343"/>
      <c r="IBN161" s="343"/>
      <c r="IBO161" s="343"/>
      <c r="IBP161" s="343"/>
      <c r="IBQ161" s="343"/>
      <c r="IBR161" s="343"/>
      <c r="IBS161" s="343"/>
      <c r="IBT161" s="343"/>
      <c r="IBU161" s="343"/>
      <c r="IBV161" s="343"/>
      <c r="IBW161" s="343"/>
      <c r="IBX161" s="343"/>
      <c r="IBY161" s="343"/>
      <c r="IBZ161" s="343"/>
      <c r="ICA161" s="343"/>
      <c r="ICB161" s="343"/>
      <c r="ICC161" s="343"/>
      <c r="ICD161" s="343"/>
      <c r="ICE161" s="343"/>
      <c r="ICF161" s="343"/>
      <c r="ICG161" s="343"/>
      <c r="ICH161" s="343"/>
      <c r="ICI161" s="343"/>
      <c r="ICJ161" s="343"/>
      <c r="ICK161" s="343"/>
      <c r="ICL161" s="343"/>
      <c r="ICM161" s="343"/>
      <c r="ICN161" s="343"/>
      <c r="ICO161" s="343"/>
      <c r="ICP161" s="343"/>
      <c r="ICQ161" s="343"/>
      <c r="ICR161" s="343"/>
      <c r="ICS161" s="343"/>
      <c r="ICT161" s="343"/>
      <c r="ICU161" s="343"/>
      <c r="ICV161" s="343"/>
      <c r="ICW161" s="343"/>
      <c r="ICX161" s="343"/>
      <c r="ICY161" s="343"/>
      <c r="ICZ161" s="343"/>
      <c r="IDA161" s="343"/>
      <c r="IDB161" s="343"/>
      <c r="IDC161" s="343"/>
      <c r="IDD161" s="343"/>
      <c r="IDE161" s="343"/>
      <c r="IDF161" s="343"/>
      <c r="IDG161" s="343"/>
      <c r="IDH161" s="343"/>
      <c r="IDI161" s="343"/>
      <c r="IDJ161" s="343"/>
      <c r="IDK161" s="343"/>
      <c r="IDL161" s="343"/>
      <c r="IDM161" s="343"/>
      <c r="IDN161" s="343"/>
      <c r="IDO161" s="343"/>
      <c r="IDP161" s="343"/>
      <c r="IDQ161" s="343"/>
      <c r="IDR161" s="343"/>
      <c r="IDS161" s="343"/>
      <c r="IDT161" s="343"/>
      <c r="IDU161" s="343"/>
      <c r="IDV161" s="343"/>
      <c r="IDW161" s="343"/>
      <c r="IDX161" s="343"/>
      <c r="IDY161" s="343"/>
      <c r="IDZ161" s="343"/>
      <c r="IEA161" s="343"/>
      <c r="IEB161" s="343"/>
      <c r="IEC161" s="343"/>
      <c r="IED161" s="343"/>
      <c r="IEE161" s="343"/>
      <c r="IEF161" s="343"/>
      <c r="IEG161" s="343"/>
      <c r="IEH161" s="343"/>
      <c r="IEI161" s="343"/>
      <c r="IEJ161" s="343"/>
      <c r="IEK161" s="343"/>
      <c r="IEL161" s="343"/>
      <c r="IEM161" s="343"/>
      <c r="IEN161" s="343"/>
      <c r="IEO161" s="343"/>
      <c r="IEP161" s="343"/>
      <c r="IEQ161" s="343"/>
      <c r="IER161" s="343"/>
      <c r="IES161" s="343"/>
      <c r="IET161" s="343"/>
      <c r="IEU161" s="343"/>
      <c r="IEV161" s="343"/>
      <c r="IEW161" s="343"/>
      <c r="IEX161" s="343"/>
      <c r="IEY161" s="343"/>
      <c r="IEZ161" s="343"/>
      <c r="IFA161" s="343"/>
      <c r="IFB161" s="343"/>
      <c r="IFC161" s="343"/>
      <c r="IFD161" s="343"/>
      <c r="IFE161" s="343"/>
      <c r="IFF161" s="343"/>
      <c r="IFG161" s="343"/>
      <c r="IFH161" s="343"/>
      <c r="IFI161" s="343"/>
      <c r="IFJ161" s="343"/>
      <c r="IFK161" s="343"/>
      <c r="IFL161" s="343"/>
      <c r="IFM161" s="343"/>
      <c r="IFN161" s="343"/>
      <c r="IFO161" s="343"/>
      <c r="IFP161" s="343"/>
      <c r="IFQ161" s="343"/>
      <c r="IFR161" s="343"/>
      <c r="IFS161" s="343"/>
      <c r="IFT161" s="343"/>
      <c r="IFU161" s="343"/>
      <c r="IFV161" s="343"/>
      <c r="IFW161" s="343"/>
      <c r="IFX161" s="343"/>
      <c r="IFY161" s="343"/>
      <c r="IFZ161" s="343"/>
      <c r="IGA161" s="343"/>
      <c r="IGB161" s="343"/>
      <c r="IGC161" s="343"/>
      <c r="IGD161" s="343"/>
      <c r="IGE161" s="343"/>
      <c r="IGF161" s="343"/>
      <c r="IGG161" s="343"/>
      <c r="IGH161" s="343"/>
      <c r="IGI161" s="343"/>
      <c r="IGJ161" s="343"/>
      <c r="IGK161" s="343"/>
      <c r="IGL161" s="343"/>
      <c r="IGM161" s="343"/>
      <c r="IGN161" s="343"/>
      <c r="IGO161" s="343"/>
      <c r="IGP161" s="343"/>
      <c r="IGQ161" s="343"/>
      <c r="IGR161" s="343"/>
      <c r="IGS161" s="343"/>
      <c r="IGT161" s="343"/>
      <c r="IGU161" s="343"/>
      <c r="IGV161" s="343"/>
      <c r="IGW161" s="343"/>
      <c r="IGX161" s="343"/>
      <c r="IGY161" s="343"/>
      <c r="IGZ161" s="343"/>
      <c r="IHA161" s="343"/>
      <c r="IHB161" s="343"/>
      <c r="IHC161" s="343"/>
      <c r="IHD161" s="343"/>
      <c r="IHE161" s="343"/>
      <c r="IHF161" s="343"/>
      <c r="IHG161" s="343"/>
      <c r="IHH161" s="343"/>
      <c r="IHI161" s="343"/>
      <c r="IHJ161" s="343"/>
      <c r="IHK161" s="343"/>
      <c r="IHL161" s="343"/>
      <c r="IHM161" s="343"/>
      <c r="IHN161" s="343"/>
      <c r="IHO161" s="343"/>
      <c r="IHP161" s="343"/>
      <c r="IHQ161" s="343"/>
      <c r="IHR161" s="343"/>
      <c r="IHS161" s="343"/>
      <c r="IHT161" s="343"/>
      <c r="IHU161" s="343"/>
      <c r="IHV161" s="343"/>
      <c r="IHW161" s="343"/>
      <c r="IHX161" s="343"/>
      <c r="IHY161" s="343"/>
      <c r="IHZ161" s="343"/>
      <c r="IIA161" s="343"/>
      <c r="IIB161" s="343"/>
      <c r="IIC161" s="343"/>
      <c r="IID161" s="343"/>
      <c r="IIE161" s="343"/>
      <c r="IIF161" s="343"/>
      <c r="IIG161" s="343"/>
      <c r="IIH161" s="343"/>
      <c r="III161" s="343"/>
      <c r="IIJ161" s="343"/>
      <c r="IIK161" s="343"/>
      <c r="IIL161" s="343"/>
      <c r="IIM161" s="343"/>
      <c r="IIN161" s="343"/>
      <c r="IIO161" s="343"/>
      <c r="IIP161" s="343"/>
      <c r="IIQ161" s="343"/>
      <c r="IIR161" s="343"/>
      <c r="IIS161" s="343"/>
      <c r="IIT161" s="343"/>
      <c r="IIU161" s="343"/>
      <c r="IIV161" s="343"/>
      <c r="IIW161" s="343"/>
      <c r="IIX161" s="343"/>
      <c r="IIY161" s="343"/>
      <c r="IIZ161" s="343"/>
      <c r="IJA161" s="343"/>
      <c r="IJB161" s="343"/>
      <c r="IJC161" s="343"/>
      <c r="IJD161" s="343"/>
      <c r="IJE161" s="343"/>
      <c r="IJF161" s="343"/>
      <c r="IJG161" s="343"/>
      <c r="IJH161" s="343"/>
      <c r="IJI161" s="343"/>
      <c r="IJJ161" s="343"/>
      <c r="IJK161" s="343"/>
      <c r="IJL161" s="343"/>
      <c r="IJM161" s="343"/>
      <c r="IJN161" s="343"/>
      <c r="IJO161" s="343"/>
      <c r="IJP161" s="343"/>
      <c r="IJQ161" s="343"/>
      <c r="IJR161" s="343"/>
      <c r="IJS161" s="343"/>
      <c r="IJT161" s="343"/>
      <c r="IJU161" s="343"/>
      <c r="IJV161" s="343"/>
      <c r="IJW161" s="343"/>
      <c r="IJX161" s="343"/>
      <c r="IJY161" s="343"/>
      <c r="IJZ161" s="343"/>
      <c r="IKA161" s="343"/>
      <c r="IKB161" s="343"/>
      <c r="IKC161" s="343"/>
      <c r="IKD161" s="343"/>
      <c r="IKE161" s="343"/>
      <c r="IKF161" s="343"/>
      <c r="IKG161" s="343"/>
      <c r="IKH161" s="343"/>
      <c r="IKI161" s="343"/>
      <c r="IKJ161" s="343"/>
      <c r="IKK161" s="343"/>
      <c r="IKL161" s="343"/>
      <c r="IKM161" s="343"/>
      <c r="IKN161" s="343"/>
      <c r="IKO161" s="343"/>
      <c r="IKP161" s="343"/>
      <c r="IKQ161" s="343"/>
      <c r="IKR161" s="343"/>
      <c r="IKS161" s="343"/>
      <c r="IKT161" s="343"/>
      <c r="IKU161" s="343"/>
      <c r="IKV161" s="343"/>
      <c r="IKW161" s="343"/>
      <c r="IKX161" s="343"/>
      <c r="IKY161" s="343"/>
      <c r="IKZ161" s="343"/>
      <c r="ILA161" s="343"/>
      <c r="ILB161" s="343"/>
      <c r="ILD161" s="343"/>
      <c r="ILE161" s="343"/>
      <c r="ILF161" s="343"/>
      <c r="ILG161" s="343"/>
      <c r="ILH161" s="343"/>
      <c r="ILI161" s="343"/>
      <c r="ILJ161" s="343"/>
      <c r="ILK161" s="343"/>
      <c r="ILL161" s="343"/>
      <c r="ILM161" s="343"/>
      <c r="ILN161" s="343"/>
      <c r="ILO161" s="343"/>
      <c r="ILP161" s="343"/>
      <c r="ILQ161" s="343"/>
      <c r="ILR161" s="343"/>
      <c r="ILS161" s="343"/>
      <c r="ILT161" s="343"/>
      <c r="ILU161" s="343"/>
      <c r="ILV161" s="343"/>
      <c r="ILW161" s="343"/>
      <c r="ILX161" s="343"/>
      <c r="ILY161" s="343"/>
      <c r="ILZ161" s="343"/>
      <c r="IMA161" s="343"/>
      <c r="IMB161" s="343"/>
      <c r="IMC161" s="343"/>
      <c r="IMD161" s="343"/>
      <c r="IME161" s="343"/>
      <c r="IMF161" s="343"/>
      <c r="IMG161" s="343"/>
      <c r="IMH161" s="343"/>
      <c r="IMI161" s="343"/>
      <c r="IMJ161" s="343"/>
      <c r="IMK161" s="343"/>
      <c r="IML161" s="343"/>
      <c r="IMM161" s="343"/>
      <c r="IMN161" s="343"/>
      <c r="IMO161" s="343"/>
      <c r="IMP161" s="343"/>
      <c r="IMQ161" s="343"/>
      <c r="IMR161" s="343"/>
      <c r="IMS161" s="343"/>
      <c r="IMT161" s="343"/>
      <c r="IMU161" s="343"/>
      <c r="IMV161" s="343"/>
      <c r="IMW161" s="343"/>
      <c r="IMX161" s="343"/>
      <c r="IMY161" s="343"/>
      <c r="IMZ161" s="343"/>
      <c r="INA161" s="343"/>
      <c r="INB161" s="343"/>
      <c r="INC161" s="343"/>
      <c r="IND161" s="343"/>
      <c r="INE161" s="343"/>
      <c r="INF161" s="343"/>
      <c r="ING161" s="343"/>
      <c r="INH161" s="343"/>
      <c r="INI161" s="343"/>
      <c r="INJ161" s="343"/>
      <c r="INK161" s="343"/>
      <c r="INL161" s="343"/>
      <c r="INM161" s="343"/>
      <c r="INN161" s="343"/>
      <c r="INO161" s="343"/>
      <c r="INP161" s="343"/>
      <c r="INQ161" s="343"/>
      <c r="INR161" s="343"/>
      <c r="INS161" s="343"/>
      <c r="INT161" s="343"/>
      <c r="INU161" s="343"/>
      <c r="INV161" s="343"/>
      <c r="INW161" s="343"/>
      <c r="INX161" s="343"/>
      <c r="INY161" s="343"/>
      <c r="INZ161" s="343"/>
      <c r="IOA161" s="343"/>
      <c r="IOB161" s="343"/>
      <c r="IOC161" s="343"/>
      <c r="IOD161" s="343"/>
      <c r="IOE161" s="343"/>
      <c r="IOF161" s="343"/>
      <c r="IOG161" s="343"/>
      <c r="IOH161" s="343"/>
      <c r="IOI161" s="343"/>
      <c r="IOJ161" s="343"/>
      <c r="IOK161" s="343"/>
      <c r="IOL161" s="343"/>
      <c r="IOM161" s="343"/>
      <c r="ION161" s="343"/>
      <c r="IOO161" s="343"/>
      <c r="IOP161" s="343"/>
      <c r="IOQ161" s="343"/>
      <c r="IOR161" s="343"/>
      <c r="IOS161" s="343"/>
      <c r="IOT161" s="343"/>
      <c r="IOU161" s="343"/>
      <c r="IOV161" s="343"/>
      <c r="IOW161" s="343"/>
      <c r="IOX161" s="343"/>
      <c r="IOY161" s="343"/>
      <c r="IOZ161" s="343"/>
      <c r="IPA161" s="343"/>
      <c r="IPB161" s="343"/>
      <c r="IPC161" s="343"/>
      <c r="IPD161" s="343"/>
      <c r="IPE161" s="343"/>
      <c r="IPF161" s="343"/>
      <c r="IPG161" s="343"/>
      <c r="IPH161" s="343"/>
      <c r="IPI161" s="343"/>
      <c r="IPJ161" s="343"/>
      <c r="IPK161" s="343"/>
      <c r="IPL161" s="343"/>
      <c r="IPM161" s="343"/>
      <c r="IPN161" s="343"/>
      <c r="IPO161" s="343"/>
      <c r="IPP161" s="343"/>
      <c r="IPQ161" s="343"/>
      <c r="IPR161" s="343"/>
      <c r="IPS161" s="343"/>
      <c r="IPT161" s="343"/>
      <c r="IPU161" s="343"/>
      <c r="IPV161" s="343"/>
      <c r="IPW161" s="343"/>
      <c r="IPX161" s="343"/>
      <c r="IPY161" s="343"/>
      <c r="IPZ161" s="343"/>
      <c r="IQA161" s="343"/>
      <c r="IQB161" s="343"/>
      <c r="IQC161" s="343"/>
      <c r="IQD161" s="343"/>
      <c r="IQE161" s="343"/>
      <c r="IQF161" s="343"/>
      <c r="IQG161" s="343"/>
      <c r="IQH161" s="343"/>
      <c r="IQI161" s="343"/>
      <c r="IQJ161" s="343"/>
      <c r="IQK161" s="343"/>
      <c r="IQL161" s="343"/>
      <c r="IQM161" s="343"/>
      <c r="IQN161" s="343"/>
      <c r="IQO161" s="343"/>
      <c r="IQP161" s="343"/>
      <c r="IQQ161" s="343"/>
      <c r="IQR161" s="343"/>
      <c r="IQS161" s="343"/>
      <c r="IQT161" s="343"/>
      <c r="IQU161" s="343"/>
      <c r="IQV161" s="343"/>
      <c r="IQW161" s="343"/>
      <c r="IQX161" s="343"/>
      <c r="IQY161" s="343"/>
      <c r="IQZ161" s="343"/>
      <c r="IRA161" s="343"/>
      <c r="IRB161" s="343"/>
      <c r="IRC161" s="343"/>
      <c r="IRD161" s="343"/>
      <c r="IRE161" s="343"/>
      <c r="IRF161" s="343"/>
      <c r="IRG161" s="343"/>
      <c r="IRH161" s="343"/>
      <c r="IRI161" s="343"/>
      <c r="IRJ161" s="343"/>
      <c r="IRK161" s="343"/>
      <c r="IRL161" s="343"/>
      <c r="IRM161" s="343"/>
      <c r="IRN161" s="343"/>
      <c r="IRO161" s="343"/>
      <c r="IRP161" s="343"/>
      <c r="IRQ161" s="343"/>
      <c r="IRR161" s="343"/>
      <c r="IRS161" s="343"/>
      <c r="IRT161" s="343"/>
      <c r="IRU161" s="343"/>
      <c r="IRV161" s="343"/>
      <c r="IRW161" s="343"/>
      <c r="IRX161" s="343"/>
      <c r="IRY161" s="343"/>
      <c r="IRZ161" s="343"/>
      <c r="ISA161" s="343"/>
      <c r="ISB161" s="343"/>
      <c r="ISC161" s="343"/>
      <c r="ISD161" s="343"/>
      <c r="ISE161" s="343"/>
      <c r="ISF161" s="343"/>
      <c r="ISG161" s="343"/>
      <c r="ISH161" s="343"/>
      <c r="ISI161" s="343"/>
      <c r="ISJ161" s="343"/>
      <c r="ISK161" s="343"/>
      <c r="ISL161" s="343"/>
      <c r="ISM161" s="343"/>
      <c r="ISN161" s="343"/>
      <c r="ISO161" s="343"/>
      <c r="ISP161" s="343"/>
      <c r="ISQ161" s="343"/>
      <c r="ISR161" s="343"/>
      <c r="ISS161" s="343"/>
      <c r="IST161" s="343"/>
      <c r="ISU161" s="343"/>
      <c r="ISV161" s="343"/>
      <c r="ISW161" s="343"/>
      <c r="ISX161" s="343"/>
      <c r="ISY161" s="343"/>
      <c r="ISZ161" s="343"/>
      <c r="ITA161" s="343"/>
      <c r="ITB161" s="343"/>
      <c r="ITC161" s="343"/>
      <c r="ITD161" s="343"/>
      <c r="ITE161" s="343"/>
      <c r="ITF161" s="343"/>
      <c r="ITG161" s="343"/>
      <c r="ITH161" s="343"/>
      <c r="ITI161" s="343"/>
      <c r="ITJ161" s="343"/>
      <c r="ITK161" s="343"/>
      <c r="ITL161" s="343"/>
      <c r="ITM161" s="343"/>
      <c r="ITN161" s="343"/>
      <c r="ITO161" s="343"/>
      <c r="ITP161" s="343"/>
      <c r="ITQ161" s="343"/>
      <c r="ITR161" s="343"/>
      <c r="ITS161" s="343"/>
      <c r="ITT161" s="343"/>
      <c r="ITU161" s="343"/>
      <c r="ITV161" s="343"/>
      <c r="ITW161" s="343"/>
      <c r="ITX161" s="343"/>
      <c r="ITY161" s="343"/>
      <c r="ITZ161" s="343"/>
      <c r="IUA161" s="343"/>
      <c r="IUB161" s="343"/>
      <c r="IUC161" s="343"/>
      <c r="IUD161" s="343"/>
      <c r="IUE161" s="343"/>
      <c r="IUF161" s="343"/>
      <c r="IUG161" s="343"/>
      <c r="IUH161" s="343"/>
      <c r="IUI161" s="343"/>
      <c r="IUJ161" s="343"/>
      <c r="IUK161" s="343"/>
      <c r="IUL161" s="343"/>
      <c r="IUM161" s="343"/>
      <c r="IUN161" s="343"/>
      <c r="IUO161" s="343"/>
      <c r="IUP161" s="343"/>
      <c r="IUQ161" s="343"/>
      <c r="IUR161" s="343"/>
      <c r="IUS161" s="343"/>
      <c r="IUT161" s="343"/>
      <c r="IUU161" s="343"/>
      <c r="IUV161" s="343"/>
      <c r="IUW161" s="343"/>
      <c r="IUX161" s="343"/>
      <c r="IUZ161" s="343"/>
      <c r="IVA161" s="343"/>
      <c r="IVB161" s="343"/>
      <c r="IVC161" s="343"/>
      <c r="IVD161" s="343"/>
      <c r="IVE161" s="343"/>
      <c r="IVF161" s="343"/>
      <c r="IVG161" s="343"/>
      <c r="IVH161" s="343"/>
      <c r="IVI161" s="343"/>
      <c r="IVJ161" s="343"/>
      <c r="IVK161" s="343"/>
      <c r="IVL161" s="343"/>
      <c r="IVM161" s="343"/>
      <c r="IVN161" s="343"/>
      <c r="IVO161" s="343"/>
      <c r="IVP161" s="343"/>
      <c r="IVQ161" s="343"/>
      <c r="IVR161" s="343"/>
      <c r="IVS161" s="343"/>
      <c r="IVT161" s="343"/>
      <c r="IVU161" s="343"/>
      <c r="IVV161" s="343"/>
      <c r="IVW161" s="343"/>
      <c r="IVX161" s="343"/>
      <c r="IVY161" s="343"/>
      <c r="IVZ161" s="343"/>
      <c r="IWA161" s="343"/>
      <c r="IWB161" s="343"/>
      <c r="IWC161" s="343"/>
      <c r="IWD161" s="343"/>
      <c r="IWE161" s="343"/>
      <c r="IWF161" s="343"/>
      <c r="IWG161" s="343"/>
      <c r="IWH161" s="343"/>
      <c r="IWI161" s="343"/>
      <c r="IWJ161" s="343"/>
      <c r="IWK161" s="343"/>
      <c r="IWL161" s="343"/>
      <c r="IWM161" s="343"/>
      <c r="IWN161" s="343"/>
      <c r="IWO161" s="343"/>
      <c r="IWP161" s="343"/>
      <c r="IWQ161" s="343"/>
      <c r="IWR161" s="343"/>
      <c r="IWS161" s="343"/>
      <c r="IWT161" s="343"/>
      <c r="IWU161" s="343"/>
      <c r="IWV161" s="343"/>
      <c r="IWW161" s="343"/>
      <c r="IWX161" s="343"/>
      <c r="IWY161" s="343"/>
      <c r="IWZ161" s="343"/>
      <c r="IXA161" s="343"/>
      <c r="IXB161" s="343"/>
      <c r="IXC161" s="343"/>
      <c r="IXD161" s="343"/>
      <c r="IXE161" s="343"/>
      <c r="IXF161" s="343"/>
      <c r="IXG161" s="343"/>
      <c r="IXH161" s="343"/>
      <c r="IXI161" s="343"/>
      <c r="IXJ161" s="343"/>
      <c r="IXK161" s="343"/>
      <c r="IXL161" s="343"/>
      <c r="IXM161" s="343"/>
      <c r="IXN161" s="343"/>
      <c r="IXO161" s="343"/>
      <c r="IXP161" s="343"/>
      <c r="IXQ161" s="343"/>
      <c r="IXR161" s="343"/>
      <c r="IXS161" s="343"/>
      <c r="IXT161" s="343"/>
      <c r="IXU161" s="343"/>
      <c r="IXV161" s="343"/>
      <c r="IXW161" s="343"/>
      <c r="IXX161" s="343"/>
      <c r="IXY161" s="343"/>
      <c r="IXZ161" s="343"/>
      <c r="IYA161" s="343"/>
      <c r="IYB161" s="343"/>
      <c r="IYC161" s="343"/>
      <c r="IYD161" s="343"/>
      <c r="IYE161" s="343"/>
      <c r="IYF161" s="343"/>
      <c r="IYG161" s="343"/>
      <c r="IYH161" s="343"/>
      <c r="IYI161" s="343"/>
      <c r="IYJ161" s="343"/>
      <c r="IYK161" s="343"/>
      <c r="IYL161" s="343"/>
      <c r="IYM161" s="343"/>
      <c r="IYN161" s="343"/>
      <c r="IYO161" s="343"/>
      <c r="IYP161" s="343"/>
      <c r="IYQ161" s="343"/>
      <c r="IYR161" s="343"/>
      <c r="IYS161" s="343"/>
      <c r="IYT161" s="343"/>
      <c r="IYU161" s="343"/>
      <c r="IYV161" s="343"/>
      <c r="IYW161" s="343"/>
      <c r="IYX161" s="343"/>
      <c r="IYY161" s="343"/>
      <c r="IYZ161" s="343"/>
      <c r="IZA161" s="343"/>
      <c r="IZB161" s="343"/>
      <c r="IZC161" s="343"/>
      <c r="IZD161" s="343"/>
      <c r="IZE161" s="343"/>
      <c r="IZF161" s="343"/>
      <c r="IZG161" s="343"/>
      <c r="IZH161" s="343"/>
      <c r="IZI161" s="343"/>
      <c r="IZJ161" s="343"/>
      <c r="IZK161" s="343"/>
      <c r="IZL161" s="343"/>
      <c r="IZM161" s="343"/>
      <c r="IZN161" s="343"/>
      <c r="IZO161" s="343"/>
      <c r="IZP161" s="343"/>
      <c r="IZQ161" s="343"/>
      <c r="IZR161" s="343"/>
      <c r="IZS161" s="343"/>
      <c r="IZT161" s="343"/>
      <c r="IZU161" s="343"/>
      <c r="IZV161" s="343"/>
      <c r="IZW161" s="343"/>
      <c r="IZX161" s="343"/>
      <c r="IZY161" s="343"/>
      <c r="IZZ161" s="343"/>
      <c r="JAA161" s="343"/>
      <c r="JAB161" s="343"/>
      <c r="JAC161" s="343"/>
      <c r="JAD161" s="343"/>
      <c r="JAE161" s="343"/>
      <c r="JAF161" s="343"/>
      <c r="JAG161" s="343"/>
      <c r="JAH161" s="343"/>
      <c r="JAI161" s="343"/>
      <c r="JAJ161" s="343"/>
      <c r="JAK161" s="343"/>
      <c r="JAL161" s="343"/>
      <c r="JAM161" s="343"/>
      <c r="JAN161" s="343"/>
      <c r="JAO161" s="343"/>
      <c r="JAP161" s="343"/>
      <c r="JAQ161" s="343"/>
      <c r="JAR161" s="343"/>
      <c r="JAS161" s="343"/>
      <c r="JAT161" s="343"/>
      <c r="JAU161" s="343"/>
      <c r="JAV161" s="343"/>
      <c r="JAW161" s="343"/>
      <c r="JAX161" s="343"/>
      <c r="JAY161" s="343"/>
      <c r="JAZ161" s="343"/>
      <c r="JBA161" s="343"/>
      <c r="JBB161" s="343"/>
      <c r="JBC161" s="343"/>
      <c r="JBD161" s="343"/>
      <c r="JBE161" s="343"/>
      <c r="JBF161" s="343"/>
      <c r="JBG161" s="343"/>
      <c r="JBH161" s="343"/>
      <c r="JBI161" s="343"/>
      <c r="JBJ161" s="343"/>
      <c r="JBK161" s="343"/>
      <c r="JBL161" s="343"/>
      <c r="JBM161" s="343"/>
      <c r="JBN161" s="343"/>
      <c r="JBO161" s="343"/>
      <c r="JBP161" s="343"/>
      <c r="JBQ161" s="343"/>
      <c r="JBR161" s="343"/>
      <c r="JBS161" s="343"/>
      <c r="JBT161" s="343"/>
      <c r="JBU161" s="343"/>
      <c r="JBV161" s="343"/>
      <c r="JBW161" s="343"/>
      <c r="JBX161" s="343"/>
      <c r="JBY161" s="343"/>
      <c r="JBZ161" s="343"/>
      <c r="JCA161" s="343"/>
      <c r="JCB161" s="343"/>
      <c r="JCC161" s="343"/>
      <c r="JCD161" s="343"/>
      <c r="JCE161" s="343"/>
      <c r="JCF161" s="343"/>
      <c r="JCG161" s="343"/>
      <c r="JCH161" s="343"/>
      <c r="JCI161" s="343"/>
      <c r="JCJ161" s="343"/>
      <c r="JCK161" s="343"/>
      <c r="JCL161" s="343"/>
      <c r="JCM161" s="343"/>
      <c r="JCN161" s="343"/>
      <c r="JCO161" s="343"/>
      <c r="JCP161" s="343"/>
      <c r="JCQ161" s="343"/>
      <c r="JCR161" s="343"/>
      <c r="JCS161" s="343"/>
      <c r="JCT161" s="343"/>
      <c r="JCU161" s="343"/>
      <c r="JCV161" s="343"/>
      <c r="JCW161" s="343"/>
      <c r="JCX161" s="343"/>
      <c r="JCY161" s="343"/>
      <c r="JCZ161" s="343"/>
      <c r="JDA161" s="343"/>
      <c r="JDB161" s="343"/>
      <c r="JDC161" s="343"/>
      <c r="JDD161" s="343"/>
      <c r="JDE161" s="343"/>
      <c r="JDF161" s="343"/>
      <c r="JDG161" s="343"/>
      <c r="JDH161" s="343"/>
      <c r="JDI161" s="343"/>
      <c r="JDJ161" s="343"/>
      <c r="JDK161" s="343"/>
      <c r="JDL161" s="343"/>
      <c r="JDM161" s="343"/>
      <c r="JDN161" s="343"/>
      <c r="JDO161" s="343"/>
      <c r="JDP161" s="343"/>
      <c r="JDQ161" s="343"/>
      <c r="JDR161" s="343"/>
      <c r="JDS161" s="343"/>
      <c r="JDT161" s="343"/>
      <c r="JDU161" s="343"/>
      <c r="JDV161" s="343"/>
      <c r="JDW161" s="343"/>
      <c r="JDX161" s="343"/>
      <c r="JDY161" s="343"/>
      <c r="JDZ161" s="343"/>
      <c r="JEA161" s="343"/>
      <c r="JEB161" s="343"/>
      <c r="JEC161" s="343"/>
      <c r="JED161" s="343"/>
      <c r="JEE161" s="343"/>
      <c r="JEF161" s="343"/>
      <c r="JEG161" s="343"/>
      <c r="JEH161" s="343"/>
      <c r="JEI161" s="343"/>
      <c r="JEJ161" s="343"/>
      <c r="JEK161" s="343"/>
      <c r="JEL161" s="343"/>
      <c r="JEM161" s="343"/>
      <c r="JEN161" s="343"/>
      <c r="JEO161" s="343"/>
      <c r="JEP161" s="343"/>
      <c r="JEQ161" s="343"/>
      <c r="JER161" s="343"/>
      <c r="JES161" s="343"/>
      <c r="JET161" s="343"/>
      <c r="JEV161" s="343"/>
      <c r="JEW161" s="343"/>
      <c r="JEX161" s="343"/>
      <c r="JEY161" s="343"/>
      <c r="JEZ161" s="343"/>
      <c r="JFA161" s="343"/>
      <c r="JFB161" s="343"/>
      <c r="JFC161" s="343"/>
      <c r="JFD161" s="343"/>
      <c r="JFE161" s="343"/>
      <c r="JFF161" s="343"/>
      <c r="JFG161" s="343"/>
      <c r="JFH161" s="343"/>
      <c r="JFI161" s="343"/>
      <c r="JFJ161" s="343"/>
      <c r="JFK161" s="343"/>
      <c r="JFL161" s="343"/>
      <c r="JFM161" s="343"/>
      <c r="JFN161" s="343"/>
      <c r="JFO161" s="343"/>
      <c r="JFP161" s="343"/>
      <c r="JFQ161" s="343"/>
      <c r="JFR161" s="343"/>
      <c r="JFS161" s="343"/>
      <c r="JFT161" s="343"/>
      <c r="JFU161" s="343"/>
      <c r="JFV161" s="343"/>
      <c r="JFW161" s="343"/>
      <c r="JFX161" s="343"/>
      <c r="JFY161" s="343"/>
      <c r="JFZ161" s="343"/>
      <c r="JGA161" s="343"/>
      <c r="JGB161" s="343"/>
      <c r="JGC161" s="343"/>
      <c r="JGD161" s="343"/>
      <c r="JGE161" s="343"/>
      <c r="JGF161" s="343"/>
      <c r="JGG161" s="343"/>
      <c r="JGH161" s="343"/>
      <c r="JGI161" s="343"/>
      <c r="JGJ161" s="343"/>
      <c r="JGK161" s="343"/>
      <c r="JGL161" s="343"/>
      <c r="JGM161" s="343"/>
      <c r="JGN161" s="343"/>
      <c r="JGO161" s="343"/>
      <c r="JGP161" s="343"/>
      <c r="JGQ161" s="343"/>
      <c r="JGR161" s="343"/>
      <c r="JGS161" s="343"/>
      <c r="JGT161" s="343"/>
      <c r="JGU161" s="343"/>
      <c r="JGV161" s="343"/>
      <c r="JGW161" s="343"/>
      <c r="JGX161" s="343"/>
      <c r="JGY161" s="343"/>
      <c r="JGZ161" s="343"/>
      <c r="JHA161" s="343"/>
      <c r="JHB161" s="343"/>
      <c r="JHC161" s="343"/>
      <c r="JHD161" s="343"/>
      <c r="JHE161" s="343"/>
      <c r="JHF161" s="343"/>
      <c r="JHG161" s="343"/>
      <c r="JHH161" s="343"/>
      <c r="JHI161" s="343"/>
      <c r="JHJ161" s="343"/>
      <c r="JHK161" s="343"/>
      <c r="JHL161" s="343"/>
      <c r="JHM161" s="343"/>
      <c r="JHN161" s="343"/>
      <c r="JHO161" s="343"/>
      <c r="JHP161" s="343"/>
      <c r="JHQ161" s="343"/>
      <c r="JHR161" s="343"/>
      <c r="JHS161" s="343"/>
      <c r="JHT161" s="343"/>
      <c r="JHU161" s="343"/>
      <c r="JHV161" s="343"/>
      <c r="JHW161" s="343"/>
      <c r="JHX161" s="343"/>
      <c r="JHY161" s="343"/>
      <c r="JHZ161" s="343"/>
      <c r="JIA161" s="343"/>
      <c r="JIB161" s="343"/>
      <c r="JIC161" s="343"/>
      <c r="JID161" s="343"/>
      <c r="JIE161" s="343"/>
      <c r="JIF161" s="343"/>
      <c r="JIG161" s="343"/>
      <c r="JIH161" s="343"/>
      <c r="JII161" s="343"/>
      <c r="JIJ161" s="343"/>
      <c r="JIK161" s="343"/>
      <c r="JIL161" s="343"/>
      <c r="JIM161" s="343"/>
      <c r="JIN161" s="343"/>
      <c r="JIO161" s="343"/>
      <c r="JIP161" s="343"/>
      <c r="JIQ161" s="343"/>
      <c r="JIR161" s="343"/>
      <c r="JIS161" s="343"/>
      <c r="JIT161" s="343"/>
      <c r="JIU161" s="343"/>
      <c r="JIV161" s="343"/>
      <c r="JIW161" s="343"/>
      <c r="JIX161" s="343"/>
      <c r="JIY161" s="343"/>
      <c r="JIZ161" s="343"/>
      <c r="JJA161" s="343"/>
      <c r="JJB161" s="343"/>
      <c r="JJC161" s="343"/>
      <c r="JJD161" s="343"/>
      <c r="JJE161" s="343"/>
      <c r="JJF161" s="343"/>
      <c r="JJG161" s="343"/>
      <c r="JJH161" s="343"/>
      <c r="JJI161" s="343"/>
      <c r="JJJ161" s="343"/>
      <c r="JJK161" s="343"/>
      <c r="JJL161" s="343"/>
      <c r="JJM161" s="343"/>
      <c r="JJN161" s="343"/>
      <c r="JJO161" s="343"/>
      <c r="JJP161" s="343"/>
      <c r="JJQ161" s="343"/>
      <c r="JJR161" s="343"/>
      <c r="JJS161" s="343"/>
      <c r="JJT161" s="343"/>
      <c r="JJU161" s="343"/>
      <c r="JJV161" s="343"/>
      <c r="JJW161" s="343"/>
      <c r="JJX161" s="343"/>
      <c r="JJY161" s="343"/>
      <c r="JJZ161" s="343"/>
      <c r="JKA161" s="343"/>
      <c r="JKB161" s="343"/>
      <c r="JKC161" s="343"/>
      <c r="JKD161" s="343"/>
      <c r="JKE161" s="343"/>
      <c r="JKF161" s="343"/>
      <c r="JKG161" s="343"/>
      <c r="JKH161" s="343"/>
      <c r="JKI161" s="343"/>
      <c r="JKJ161" s="343"/>
      <c r="JKK161" s="343"/>
      <c r="JKL161" s="343"/>
      <c r="JKM161" s="343"/>
      <c r="JKN161" s="343"/>
      <c r="JKO161" s="343"/>
      <c r="JKP161" s="343"/>
      <c r="JKQ161" s="343"/>
      <c r="JKR161" s="343"/>
      <c r="JKS161" s="343"/>
      <c r="JKT161" s="343"/>
      <c r="JKU161" s="343"/>
      <c r="JKV161" s="343"/>
      <c r="JKW161" s="343"/>
      <c r="JKX161" s="343"/>
      <c r="JKY161" s="343"/>
      <c r="JKZ161" s="343"/>
      <c r="JLA161" s="343"/>
      <c r="JLB161" s="343"/>
      <c r="JLC161" s="343"/>
      <c r="JLD161" s="343"/>
      <c r="JLE161" s="343"/>
      <c r="JLF161" s="343"/>
      <c r="JLG161" s="343"/>
      <c r="JLH161" s="343"/>
      <c r="JLI161" s="343"/>
      <c r="JLJ161" s="343"/>
      <c r="JLK161" s="343"/>
      <c r="JLL161" s="343"/>
      <c r="JLM161" s="343"/>
      <c r="JLN161" s="343"/>
      <c r="JLO161" s="343"/>
      <c r="JLP161" s="343"/>
      <c r="JLQ161" s="343"/>
      <c r="JLR161" s="343"/>
      <c r="JLS161" s="343"/>
      <c r="JLT161" s="343"/>
      <c r="JLU161" s="343"/>
      <c r="JLV161" s="343"/>
      <c r="JLW161" s="343"/>
      <c r="JLX161" s="343"/>
      <c r="JLY161" s="343"/>
      <c r="JLZ161" s="343"/>
      <c r="JMA161" s="343"/>
      <c r="JMB161" s="343"/>
      <c r="JMC161" s="343"/>
      <c r="JMD161" s="343"/>
      <c r="JME161" s="343"/>
      <c r="JMF161" s="343"/>
      <c r="JMG161" s="343"/>
      <c r="JMH161" s="343"/>
      <c r="JMI161" s="343"/>
      <c r="JMJ161" s="343"/>
      <c r="JMK161" s="343"/>
      <c r="JML161" s="343"/>
      <c r="JMM161" s="343"/>
      <c r="JMN161" s="343"/>
      <c r="JMO161" s="343"/>
      <c r="JMP161" s="343"/>
      <c r="JMQ161" s="343"/>
      <c r="JMR161" s="343"/>
      <c r="JMS161" s="343"/>
      <c r="JMT161" s="343"/>
      <c r="JMU161" s="343"/>
      <c r="JMV161" s="343"/>
      <c r="JMW161" s="343"/>
      <c r="JMX161" s="343"/>
      <c r="JMY161" s="343"/>
      <c r="JMZ161" s="343"/>
      <c r="JNA161" s="343"/>
      <c r="JNB161" s="343"/>
      <c r="JNC161" s="343"/>
      <c r="JND161" s="343"/>
      <c r="JNE161" s="343"/>
      <c r="JNF161" s="343"/>
      <c r="JNG161" s="343"/>
      <c r="JNH161" s="343"/>
      <c r="JNI161" s="343"/>
      <c r="JNJ161" s="343"/>
      <c r="JNK161" s="343"/>
      <c r="JNL161" s="343"/>
      <c r="JNM161" s="343"/>
      <c r="JNN161" s="343"/>
      <c r="JNO161" s="343"/>
      <c r="JNP161" s="343"/>
      <c r="JNQ161" s="343"/>
      <c r="JNR161" s="343"/>
      <c r="JNS161" s="343"/>
      <c r="JNT161" s="343"/>
      <c r="JNU161" s="343"/>
      <c r="JNV161" s="343"/>
      <c r="JNW161" s="343"/>
      <c r="JNX161" s="343"/>
      <c r="JNY161" s="343"/>
      <c r="JNZ161" s="343"/>
      <c r="JOA161" s="343"/>
      <c r="JOB161" s="343"/>
      <c r="JOC161" s="343"/>
      <c r="JOD161" s="343"/>
      <c r="JOE161" s="343"/>
      <c r="JOF161" s="343"/>
      <c r="JOG161" s="343"/>
      <c r="JOH161" s="343"/>
      <c r="JOI161" s="343"/>
      <c r="JOJ161" s="343"/>
      <c r="JOK161" s="343"/>
      <c r="JOL161" s="343"/>
      <c r="JOM161" s="343"/>
      <c r="JON161" s="343"/>
      <c r="JOO161" s="343"/>
      <c r="JOP161" s="343"/>
      <c r="JOR161" s="343"/>
      <c r="JOS161" s="343"/>
      <c r="JOT161" s="343"/>
      <c r="JOU161" s="343"/>
      <c r="JOV161" s="343"/>
      <c r="JOW161" s="343"/>
      <c r="JOX161" s="343"/>
      <c r="JOY161" s="343"/>
      <c r="JOZ161" s="343"/>
      <c r="JPA161" s="343"/>
      <c r="JPB161" s="343"/>
      <c r="JPC161" s="343"/>
      <c r="JPD161" s="343"/>
      <c r="JPE161" s="343"/>
      <c r="JPF161" s="343"/>
      <c r="JPG161" s="343"/>
      <c r="JPH161" s="343"/>
      <c r="JPI161" s="343"/>
      <c r="JPJ161" s="343"/>
      <c r="JPK161" s="343"/>
      <c r="JPL161" s="343"/>
      <c r="JPM161" s="343"/>
      <c r="JPN161" s="343"/>
      <c r="JPO161" s="343"/>
      <c r="JPP161" s="343"/>
      <c r="JPQ161" s="343"/>
      <c r="JPR161" s="343"/>
      <c r="JPS161" s="343"/>
      <c r="JPT161" s="343"/>
      <c r="JPU161" s="343"/>
      <c r="JPV161" s="343"/>
      <c r="JPW161" s="343"/>
      <c r="JPX161" s="343"/>
      <c r="JPY161" s="343"/>
      <c r="JPZ161" s="343"/>
      <c r="JQA161" s="343"/>
      <c r="JQB161" s="343"/>
      <c r="JQC161" s="343"/>
      <c r="JQD161" s="343"/>
      <c r="JQE161" s="343"/>
      <c r="JQF161" s="343"/>
      <c r="JQG161" s="343"/>
      <c r="JQH161" s="343"/>
      <c r="JQI161" s="343"/>
      <c r="JQJ161" s="343"/>
      <c r="JQK161" s="343"/>
      <c r="JQL161" s="343"/>
      <c r="JQM161" s="343"/>
      <c r="JQN161" s="343"/>
      <c r="JQO161" s="343"/>
      <c r="JQP161" s="343"/>
      <c r="JQQ161" s="343"/>
      <c r="JQR161" s="343"/>
      <c r="JQS161" s="343"/>
      <c r="JQT161" s="343"/>
      <c r="JQU161" s="343"/>
      <c r="JQV161" s="343"/>
      <c r="JQW161" s="343"/>
      <c r="JQX161" s="343"/>
      <c r="JQY161" s="343"/>
      <c r="JQZ161" s="343"/>
      <c r="JRA161" s="343"/>
      <c r="JRB161" s="343"/>
      <c r="JRC161" s="343"/>
      <c r="JRD161" s="343"/>
      <c r="JRE161" s="343"/>
      <c r="JRF161" s="343"/>
      <c r="JRG161" s="343"/>
      <c r="JRH161" s="343"/>
      <c r="JRI161" s="343"/>
      <c r="JRJ161" s="343"/>
      <c r="JRK161" s="343"/>
      <c r="JRL161" s="343"/>
      <c r="JRM161" s="343"/>
      <c r="JRN161" s="343"/>
      <c r="JRO161" s="343"/>
      <c r="JRP161" s="343"/>
      <c r="JRQ161" s="343"/>
      <c r="JRR161" s="343"/>
      <c r="JRS161" s="343"/>
      <c r="JRT161" s="343"/>
      <c r="JRU161" s="343"/>
      <c r="JRV161" s="343"/>
      <c r="JRW161" s="343"/>
      <c r="JRX161" s="343"/>
      <c r="JRY161" s="343"/>
      <c r="JRZ161" s="343"/>
      <c r="JSA161" s="343"/>
      <c r="JSB161" s="343"/>
      <c r="JSC161" s="343"/>
      <c r="JSD161" s="343"/>
      <c r="JSE161" s="343"/>
      <c r="JSF161" s="343"/>
      <c r="JSG161" s="343"/>
      <c r="JSH161" s="343"/>
      <c r="JSI161" s="343"/>
      <c r="JSJ161" s="343"/>
      <c r="JSK161" s="343"/>
      <c r="JSL161" s="343"/>
      <c r="JSM161" s="343"/>
      <c r="JSN161" s="343"/>
      <c r="JSO161" s="343"/>
      <c r="JSP161" s="343"/>
      <c r="JSQ161" s="343"/>
      <c r="JSR161" s="343"/>
      <c r="JSS161" s="343"/>
      <c r="JST161" s="343"/>
      <c r="JSU161" s="343"/>
      <c r="JSV161" s="343"/>
      <c r="JSW161" s="343"/>
      <c r="JSX161" s="343"/>
      <c r="JSY161" s="343"/>
      <c r="JSZ161" s="343"/>
      <c r="JTA161" s="343"/>
      <c r="JTB161" s="343"/>
      <c r="JTC161" s="343"/>
      <c r="JTD161" s="343"/>
      <c r="JTE161" s="343"/>
      <c r="JTF161" s="343"/>
      <c r="JTG161" s="343"/>
      <c r="JTH161" s="343"/>
      <c r="JTI161" s="343"/>
      <c r="JTJ161" s="343"/>
      <c r="JTK161" s="343"/>
      <c r="JTL161" s="343"/>
      <c r="JTM161" s="343"/>
      <c r="JTN161" s="343"/>
      <c r="JTO161" s="343"/>
      <c r="JTP161" s="343"/>
      <c r="JTQ161" s="343"/>
      <c r="JTR161" s="343"/>
      <c r="JTS161" s="343"/>
      <c r="JTT161" s="343"/>
      <c r="JTU161" s="343"/>
      <c r="JTV161" s="343"/>
      <c r="JTW161" s="343"/>
      <c r="JTX161" s="343"/>
      <c r="JTY161" s="343"/>
      <c r="JTZ161" s="343"/>
      <c r="JUA161" s="343"/>
      <c r="JUB161" s="343"/>
      <c r="JUC161" s="343"/>
      <c r="JUD161" s="343"/>
      <c r="JUE161" s="343"/>
      <c r="JUF161" s="343"/>
      <c r="JUG161" s="343"/>
      <c r="JUH161" s="343"/>
      <c r="JUI161" s="343"/>
      <c r="JUJ161" s="343"/>
      <c r="JUK161" s="343"/>
      <c r="JUL161" s="343"/>
      <c r="JUM161" s="343"/>
      <c r="JUN161" s="343"/>
      <c r="JUO161" s="343"/>
      <c r="JUP161" s="343"/>
      <c r="JUQ161" s="343"/>
      <c r="JUR161" s="343"/>
      <c r="JUS161" s="343"/>
      <c r="JUT161" s="343"/>
      <c r="JUU161" s="343"/>
      <c r="JUV161" s="343"/>
      <c r="JUW161" s="343"/>
      <c r="JUX161" s="343"/>
      <c r="JUY161" s="343"/>
      <c r="JUZ161" s="343"/>
      <c r="JVA161" s="343"/>
      <c r="JVB161" s="343"/>
      <c r="JVC161" s="343"/>
      <c r="JVD161" s="343"/>
      <c r="JVE161" s="343"/>
      <c r="JVF161" s="343"/>
      <c r="JVG161" s="343"/>
      <c r="JVH161" s="343"/>
      <c r="JVI161" s="343"/>
      <c r="JVJ161" s="343"/>
      <c r="JVK161" s="343"/>
      <c r="JVL161" s="343"/>
      <c r="JVM161" s="343"/>
      <c r="JVN161" s="343"/>
      <c r="JVO161" s="343"/>
      <c r="JVP161" s="343"/>
      <c r="JVQ161" s="343"/>
      <c r="JVR161" s="343"/>
      <c r="JVS161" s="343"/>
      <c r="JVT161" s="343"/>
      <c r="JVU161" s="343"/>
      <c r="JVV161" s="343"/>
      <c r="JVW161" s="343"/>
      <c r="JVX161" s="343"/>
      <c r="JVY161" s="343"/>
      <c r="JVZ161" s="343"/>
      <c r="JWA161" s="343"/>
      <c r="JWB161" s="343"/>
      <c r="JWC161" s="343"/>
      <c r="JWD161" s="343"/>
      <c r="JWE161" s="343"/>
      <c r="JWF161" s="343"/>
      <c r="JWG161" s="343"/>
      <c r="JWH161" s="343"/>
      <c r="JWI161" s="343"/>
      <c r="JWJ161" s="343"/>
      <c r="JWK161" s="343"/>
      <c r="JWL161" s="343"/>
      <c r="JWM161" s="343"/>
      <c r="JWN161" s="343"/>
      <c r="JWO161" s="343"/>
      <c r="JWP161" s="343"/>
      <c r="JWQ161" s="343"/>
      <c r="JWR161" s="343"/>
      <c r="JWS161" s="343"/>
      <c r="JWT161" s="343"/>
      <c r="JWU161" s="343"/>
      <c r="JWV161" s="343"/>
      <c r="JWW161" s="343"/>
      <c r="JWX161" s="343"/>
      <c r="JWY161" s="343"/>
      <c r="JWZ161" s="343"/>
      <c r="JXA161" s="343"/>
      <c r="JXB161" s="343"/>
      <c r="JXC161" s="343"/>
      <c r="JXD161" s="343"/>
      <c r="JXE161" s="343"/>
      <c r="JXF161" s="343"/>
      <c r="JXG161" s="343"/>
      <c r="JXH161" s="343"/>
      <c r="JXI161" s="343"/>
      <c r="JXJ161" s="343"/>
      <c r="JXK161" s="343"/>
      <c r="JXL161" s="343"/>
      <c r="JXM161" s="343"/>
      <c r="JXN161" s="343"/>
      <c r="JXO161" s="343"/>
      <c r="JXP161" s="343"/>
      <c r="JXQ161" s="343"/>
      <c r="JXR161" s="343"/>
      <c r="JXS161" s="343"/>
      <c r="JXT161" s="343"/>
      <c r="JXU161" s="343"/>
      <c r="JXV161" s="343"/>
      <c r="JXW161" s="343"/>
      <c r="JXX161" s="343"/>
      <c r="JXY161" s="343"/>
      <c r="JXZ161" s="343"/>
      <c r="JYA161" s="343"/>
      <c r="JYB161" s="343"/>
      <c r="JYC161" s="343"/>
      <c r="JYD161" s="343"/>
      <c r="JYE161" s="343"/>
      <c r="JYF161" s="343"/>
      <c r="JYG161" s="343"/>
      <c r="JYH161" s="343"/>
      <c r="JYI161" s="343"/>
      <c r="JYJ161" s="343"/>
      <c r="JYK161" s="343"/>
      <c r="JYL161" s="343"/>
      <c r="JYN161" s="343"/>
      <c r="JYO161" s="343"/>
      <c r="JYP161" s="343"/>
      <c r="JYQ161" s="343"/>
      <c r="JYR161" s="343"/>
      <c r="JYS161" s="343"/>
      <c r="JYT161" s="343"/>
      <c r="JYU161" s="343"/>
      <c r="JYV161" s="343"/>
      <c r="JYW161" s="343"/>
      <c r="JYX161" s="343"/>
      <c r="JYY161" s="343"/>
      <c r="JYZ161" s="343"/>
      <c r="JZA161" s="343"/>
      <c r="JZB161" s="343"/>
      <c r="JZC161" s="343"/>
      <c r="JZD161" s="343"/>
      <c r="JZE161" s="343"/>
      <c r="JZF161" s="343"/>
      <c r="JZG161" s="343"/>
      <c r="JZH161" s="343"/>
      <c r="JZI161" s="343"/>
      <c r="JZJ161" s="343"/>
      <c r="JZK161" s="343"/>
      <c r="JZL161" s="343"/>
      <c r="JZM161" s="343"/>
      <c r="JZN161" s="343"/>
      <c r="JZO161" s="343"/>
      <c r="JZP161" s="343"/>
      <c r="JZQ161" s="343"/>
      <c r="JZR161" s="343"/>
      <c r="JZS161" s="343"/>
      <c r="JZT161" s="343"/>
      <c r="JZU161" s="343"/>
      <c r="JZV161" s="343"/>
      <c r="JZW161" s="343"/>
      <c r="JZX161" s="343"/>
      <c r="JZY161" s="343"/>
      <c r="JZZ161" s="343"/>
      <c r="KAA161" s="343"/>
      <c r="KAB161" s="343"/>
      <c r="KAC161" s="343"/>
      <c r="KAD161" s="343"/>
      <c r="KAE161" s="343"/>
      <c r="KAF161" s="343"/>
      <c r="KAG161" s="343"/>
      <c r="KAH161" s="343"/>
      <c r="KAI161" s="343"/>
      <c r="KAJ161" s="343"/>
      <c r="KAK161" s="343"/>
      <c r="KAL161" s="343"/>
      <c r="KAM161" s="343"/>
      <c r="KAN161" s="343"/>
      <c r="KAO161" s="343"/>
      <c r="KAP161" s="343"/>
      <c r="KAQ161" s="343"/>
      <c r="KAR161" s="343"/>
      <c r="KAS161" s="343"/>
      <c r="KAT161" s="343"/>
      <c r="KAU161" s="343"/>
      <c r="KAV161" s="343"/>
      <c r="KAW161" s="343"/>
      <c r="KAX161" s="343"/>
      <c r="KAY161" s="343"/>
      <c r="KAZ161" s="343"/>
      <c r="KBA161" s="343"/>
      <c r="KBB161" s="343"/>
      <c r="KBC161" s="343"/>
      <c r="KBD161" s="343"/>
      <c r="KBE161" s="343"/>
      <c r="KBF161" s="343"/>
      <c r="KBG161" s="343"/>
      <c r="KBH161" s="343"/>
      <c r="KBI161" s="343"/>
      <c r="KBJ161" s="343"/>
      <c r="KBK161" s="343"/>
      <c r="KBL161" s="343"/>
      <c r="KBM161" s="343"/>
      <c r="KBN161" s="343"/>
      <c r="KBO161" s="343"/>
      <c r="KBP161" s="343"/>
      <c r="KBQ161" s="343"/>
      <c r="KBR161" s="343"/>
      <c r="KBS161" s="343"/>
      <c r="KBT161" s="343"/>
      <c r="KBU161" s="343"/>
      <c r="KBV161" s="343"/>
      <c r="KBW161" s="343"/>
      <c r="KBX161" s="343"/>
      <c r="KBY161" s="343"/>
      <c r="KBZ161" s="343"/>
      <c r="KCA161" s="343"/>
      <c r="KCB161" s="343"/>
      <c r="KCC161" s="343"/>
      <c r="KCD161" s="343"/>
      <c r="KCE161" s="343"/>
      <c r="KCF161" s="343"/>
      <c r="KCG161" s="343"/>
      <c r="KCH161" s="343"/>
      <c r="KCI161" s="343"/>
      <c r="KCJ161" s="343"/>
      <c r="KCK161" s="343"/>
      <c r="KCL161" s="343"/>
      <c r="KCM161" s="343"/>
      <c r="KCN161" s="343"/>
      <c r="KCO161" s="343"/>
      <c r="KCP161" s="343"/>
      <c r="KCQ161" s="343"/>
      <c r="KCR161" s="343"/>
      <c r="KCS161" s="343"/>
      <c r="KCT161" s="343"/>
      <c r="KCU161" s="343"/>
      <c r="KCV161" s="343"/>
      <c r="KCW161" s="343"/>
      <c r="KCX161" s="343"/>
      <c r="KCY161" s="343"/>
      <c r="KCZ161" s="343"/>
      <c r="KDA161" s="343"/>
      <c r="KDB161" s="343"/>
      <c r="KDC161" s="343"/>
      <c r="KDD161" s="343"/>
      <c r="KDE161" s="343"/>
      <c r="KDF161" s="343"/>
      <c r="KDG161" s="343"/>
      <c r="KDH161" s="343"/>
      <c r="KDI161" s="343"/>
      <c r="KDJ161" s="343"/>
      <c r="KDK161" s="343"/>
      <c r="KDL161" s="343"/>
      <c r="KDM161" s="343"/>
      <c r="KDN161" s="343"/>
      <c r="KDO161" s="343"/>
      <c r="KDP161" s="343"/>
      <c r="KDQ161" s="343"/>
      <c r="KDR161" s="343"/>
      <c r="KDS161" s="343"/>
      <c r="KDT161" s="343"/>
      <c r="KDU161" s="343"/>
      <c r="KDV161" s="343"/>
      <c r="KDW161" s="343"/>
      <c r="KDX161" s="343"/>
      <c r="KDY161" s="343"/>
      <c r="KDZ161" s="343"/>
      <c r="KEA161" s="343"/>
      <c r="KEB161" s="343"/>
      <c r="KEC161" s="343"/>
      <c r="KED161" s="343"/>
      <c r="KEE161" s="343"/>
      <c r="KEF161" s="343"/>
      <c r="KEG161" s="343"/>
      <c r="KEH161" s="343"/>
      <c r="KEI161" s="343"/>
      <c r="KEJ161" s="343"/>
      <c r="KEK161" s="343"/>
      <c r="KEL161" s="343"/>
      <c r="KEM161" s="343"/>
      <c r="KEN161" s="343"/>
      <c r="KEO161" s="343"/>
      <c r="KEP161" s="343"/>
      <c r="KEQ161" s="343"/>
      <c r="KER161" s="343"/>
      <c r="KES161" s="343"/>
      <c r="KET161" s="343"/>
      <c r="KEU161" s="343"/>
      <c r="KEV161" s="343"/>
      <c r="KEW161" s="343"/>
      <c r="KEX161" s="343"/>
      <c r="KEY161" s="343"/>
      <c r="KEZ161" s="343"/>
      <c r="KFA161" s="343"/>
      <c r="KFB161" s="343"/>
      <c r="KFC161" s="343"/>
      <c r="KFD161" s="343"/>
      <c r="KFE161" s="343"/>
      <c r="KFF161" s="343"/>
      <c r="KFG161" s="343"/>
      <c r="KFH161" s="343"/>
      <c r="KFI161" s="343"/>
      <c r="KFJ161" s="343"/>
      <c r="KFK161" s="343"/>
      <c r="KFL161" s="343"/>
      <c r="KFM161" s="343"/>
      <c r="KFN161" s="343"/>
      <c r="KFO161" s="343"/>
      <c r="KFP161" s="343"/>
      <c r="KFQ161" s="343"/>
      <c r="KFR161" s="343"/>
      <c r="KFS161" s="343"/>
      <c r="KFT161" s="343"/>
      <c r="KFU161" s="343"/>
      <c r="KFV161" s="343"/>
      <c r="KFW161" s="343"/>
      <c r="KFX161" s="343"/>
      <c r="KFY161" s="343"/>
      <c r="KFZ161" s="343"/>
      <c r="KGA161" s="343"/>
      <c r="KGB161" s="343"/>
      <c r="KGC161" s="343"/>
      <c r="KGD161" s="343"/>
      <c r="KGE161" s="343"/>
      <c r="KGF161" s="343"/>
      <c r="KGG161" s="343"/>
      <c r="KGH161" s="343"/>
      <c r="KGI161" s="343"/>
      <c r="KGJ161" s="343"/>
      <c r="KGK161" s="343"/>
      <c r="KGL161" s="343"/>
      <c r="KGM161" s="343"/>
      <c r="KGN161" s="343"/>
      <c r="KGO161" s="343"/>
      <c r="KGP161" s="343"/>
      <c r="KGQ161" s="343"/>
      <c r="KGR161" s="343"/>
      <c r="KGS161" s="343"/>
      <c r="KGT161" s="343"/>
      <c r="KGU161" s="343"/>
      <c r="KGV161" s="343"/>
      <c r="KGW161" s="343"/>
      <c r="KGX161" s="343"/>
      <c r="KGY161" s="343"/>
      <c r="KGZ161" s="343"/>
      <c r="KHA161" s="343"/>
      <c r="KHB161" s="343"/>
      <c r="KHC161" s="343"/>
      <c r="KHD161" s="343"/>
      <c r="KHE161" s="343"/>
      <c r="KHF161" s="343"/>
      <c r="KHG161" s="343"/>
      <c r="KHH161" s="343"/>
      <c r="KHI161" s="343"/>
      <c r="KHJ161" s="343"/>
      <c r="KHK161" s="343"/>
      <c r="KHL161" s="343"/>
      <c r="KHM161" s="343"/>
      <c r="KHN161" s="343"/>
      <c r="KHO161" s="343"/>
      <c r="KHP161" s="343"/>
      <c r="KHQ161" s="343"/>
      <c r="KHR161" s="343"/>
      <c r="KHS161" s="343"/>
      <c r="KHT161" s="343"/>
      <c r="KHU161" s="343"/>
      <c r="KHV161" s="343"/>
      <c r="KHW161" s="343"/>
      <c r="KHX161" s="343"/>
      <c r="KHY161" s="343"/>
      <c r="KHZ161" s="343"/>
      <c r="KIA161" s="343"/>
      <c r="KIB161" s="343"/>
      <c r="KIC161" s="343"/>
      <c r="KID161" s="343"/>
      <c r="KIE161" s="343"/>
      <c r="KIF161" s="343"/>
      <c r="KIG161" s="343"/>
      <c r="KIH161" s="343"/>
      <c r="KIJ161" s="343"/>
      <c r="KIK161" s="343"/>
      <c r="KIL161" s="343"/>
      <c r="KIM161" s="343"/>
      <c r="KIN161" s="343"/>
      <c r="KIO161" s="343"/>
      <c r="KIP161" s="343"/>
      <c r="KIQ161" s="343"/>
      <c r="KIR161" s="343"/>
      <c r="KIS161" s="343"/>
      <c r="KIT161" s="343"/>
      <c r="KIU161" s="343"/>
      <c r="KIV161" s="343"/>
      <c r="KIW161" s="343"/>
      <c r="KIX161" s="343"/>
      <c r="KIY161" s="343"/>
      <c r="KIZ161" s="343"/>
      <c r="KJA161" s="343"/>
      <c r="KJB161" s="343"/>
      <c r="KJC161" s="343"/>
      <c r="KJD161" s="343"/>
      <c r="KJE161" s="343"/>
      <c r="KJF161" s="343"/>
      <c r="KJG161" s="343"/>
      <c r="KJH161" s="343"/>
      <c r="KJI161" s="343"/>
      <c r="KJJ161" s="343"/>
      <c r="KJK161" s="343"/>
      <c r="KJL161" s="343"/>
      <c r="KJM161" s="343"/>
      <c r="KJN161" s="343"/>
      <c r="KJO161" s="343"/>
      <c r="KJP161" s="343"/>
      <c r="KJQ161" s="343"/>
      <c r="KJR161" s="343"/>
      <c r="KJS161" s="343"/>
      <c r="KJT161" s="343"/>
      <c r="KJU161" s="343"/>
      <c r="KJV161" s="343"/>
      <c r="KJW161" s="343"/>
      <c r="KJX161" s="343"/>
      <c r="KJY161" s="343"/>
      <c r="KJZ161" s="343"/>
      <c r="KKA161" s="343"/>
      <c r="KKB161" s="343"/>
      <c r="KKC161" s="343"/>
      <c r="KKD161" s="343"/>
      <c r="KKE161" s="343"/>
      <c r="KKF161" s="343"/>
      <c r="KKG161" s="343"/>
      <c r="KKH161" s="343"/>
      <c r="KKI161" s="343"/>
      <c r="KKJ161" s="343"/>
      <c r="KKK161" s="343"/>
      <c r="KKL161" s="343"/>
      <c r="KKM161" s="343"/>
      <c r="KKN161" s="343"/>
      <c r="KKO161" s="343"/>
      <c r="KKP161" s="343"/>
      <c r="KKQ161" s="343"/>
      <c r="KKR161" s="343"/>
      <c r="KKS161" s="343"/>
      <c r="KKT161" s="343"/>
      <c r="KKU161" s="343"/>
      <c r="KKV161" s="343"/>
      <c r="KKW161" s="343"/>
      <c r="KKX161" s="343"/>
      <c r="KKY161" s="343"/>
      <c r="KKZ161" s="343"/>
      <c r="KLA161" s="343"/>
      <c r="KLB161" s="343"/>
      <c r="KLC161" s="343"/>
      <c r="KLD161" s="343"/>
      <c r="KLE161" s="343"/>
      <c r="KLF161" s="343"/>
      <c r="KLG161" s="343"/>
      <c r="KLH161" s="343"/>
      <c r="KLI161" s="343"/>
      <c r="KLJ161" s="343"/>
      <c r="KLK161" s="343"/>
      <c r="KLL161" s="343"/>
      <c r="KLM161" s="343"/>
      <c r="KLN161" s="343"/>
      <c r="KLO161" s="343"/>
      <c r="KLP161" s="343"/>
      <c r="KLQ161" s="343"/>
      <c r="KLR161" s="343"/>
      <c r="KLS161" s="343"/>
      <c r="KLT161" s="343"/>
      <c r="KLU161" s="343"/>
      <c r="KLV161" s="343"/>
      <c r="KLW161" s="343"/>
      <c r="KLX161" s="343"/>
      <c r="KLY161" s="343"/>
      <c r="KLZ161" s="343"/>
      <c r="KMA161" s="343"/>
      <c r="KMB161" s="343"/>
      <c r="KMC161" s="343"/>
      <c r="KMD161" s="343"/>
      <c r="KME161" s="343"/>
      <c r="KMF161" s="343"/>
      <c r="KMG161" s="343"/>
      <c r="KMH161" s="343"/>
      <c r="KMI161" s="343"/>
      <c r="KMJ161" s="343"/>
      <c r="KMK161" s="343"/>
      <c r="KML161" s="343"/>
      <c r="KMM161" s="343"/>
      <c r="KMN161" s="343"/>
      <c r="KMO161" s="343"/>
      <c r="KMP161" s="343"/>
      <c r="KMQ161" s="343"/>
      <c r="KMR161" s="343"/>
      <c r="KMS161" s="343"/>
      <c r="KMT161" s="343"/>
      <c r="KMU161" s="343"/>
      <c r="KMV161" s="343"/>
      <c r="KMW161" s="343"/>
      <c r="KMX161" s="343"/>
      <c r="KMY161" s="343"/>
      <c r="KMZ161" s="343"/>
      <c r="KNA161" s="343"/>
      <c r="KNB161" s="343"/>
      <c r="KNC161" s="343"/>
      <c r="KND161" s="343"/>
      <c r="KNE161" s="343"/>
      <c r="KNF161" s="343"/>
      <c r="KNG161" s="343"/>
      <c r="KNH161" s="343"/>
      <c r="KNI161" s="343"/>
      <c r="KNJ161" s="343"/>
      <c r="KNK161" s="343"/>
      <c r="KNL161" s="343"/>
      <c r="KNM161" s="343"/>
      <c r="KNN161" s="343"/>
      <c r="KNO161" s="343"/>
      <c r="KNP161" s="343"/>
      <c r="KNQ161" s="343"/>
      <c r="KNR161" s="343"/>
      <c r="KNS161" s="343"/>
      <c r="KNT161" s="343"/>
      <c r="KNU161" s="343"/>
      <c r="KNV161" s="343"/>
      <c r="KNW161" s="343"/>
      <c r="KNX161" s="343"/>
      <c r="KNY161" s="343"/>
      <c r="KNZ161" s="343"/>
      <c r="KOA161" s="343"/>
      <c r="KOB161" s="343"/>
      <c r="KOC161" s="343"/>
      <c r="KOD161" s="343"/>
      <c r="KOE161" s="343"/>
      <c r="KOF161" s="343"/>
      <c r="KOG161" s="343"/>
      <c r="KOH161" s="343"/>
      <c r="KOI161" s="343"/>
      <c r="KOJ161" s="343"/>
      <c r="KOK161" s="343"/>
      <c r="KOL161" s="343"/>
      <c r="KOM161" s="343"/>
      <c r="KON161" s="343"/>
      <c r="KOO161" s="343"/>
      <c r="KOP161" s="343"/>
      <c r="KOQ161" s="343"/>
      <c r="KOR161" s="343"/>
      <c r="KOS161" s="343"/>
      <c r="KOT161" s="343"/>
      <c r="KOU161" s="343"/>
      <c r="KOV161" s="343"/>
      <c r="KOW161" s="343"/>
      <c r="KOX161" s="343"/>
      <c r="KOY161" s="343"/>
      <c r="KOZ161" s="343"/>
      <c r="KPA161" s="343"/>
      <c r="KPB161" s="343"/>
      <c r="KPC161" s="343"/>
      <c r="KPD161" s="343"/>
      <c r="KPE161" s="343"/>
      <c r="KPF161" s="343"/>
      <c r="KPG161" s="343"/>
      <c r="KPH161" s="343"/>
      <c r="KPI161" s="343"/>
      <c r="KPJ161" s="343"/>
      <c r="KPK161" s="343"/>
      <c r="KPL161" s="343"/>
      <c r="KPM161" s="343"/>
      <c r="KPN161" s="343"/>
      <c r="KPO161" s="343"/>
      <c r="KPP161" s="343"/>
      <c r="KPQ161" s="343"/>
      <c r="KPR161" s="343"/>
      <c r="KPS161" s="343"/>
      <c r="KPT161" s="343"/>
      <c r="KPU161" s="343"/>
      <c r="KPV161" s="343"/>
      <c r="KPW161" s="343"/>
      <c r="KPX161" s="343"/>
      <c r="KPY161" s="343"/>
      <c r="KPZ161" s="343"/>
      <c r="KQA161" s="343"/>
      <c r="KQB161" s="343"/>
      <c r="KQC161" s="343"/>
      <c r="KQD161" s="343"/>
      <c r="KQE161" s="343"/>
      <c r="KQF161" s="343"/>
      <c r="KQG161" s="343"/>
      <c r="KQH161" s="343"/>
      <c r="KQI161" s="343"/>
      <c r="KQJ161" s="343"/>
      <c r="KQK161" s="343"/>
      <c r="KQL161" s="343"/>
      <c r="KQM161" s="343"/>
      <c r="KQN161" s="343"/>
      <c r="KQO161" s="343"/>
      <c r="KQP161" s="343"/>
      <c r="KQQ161" s="343"/>
      <c r="KQR161" s="343"/>
      <c r="KQS161" s="343"/>
      <c r="KQT161" s="343"/>
      <c r="KQU161" s="343"/>
      <c r="KQV161" s="343"/>
      <c r="KQW161" s="343"/>
      <c r="KQX161" s="343"/>
      <c r="KQY161" s="343"/>
      <c r="KQZ161" s="343"/>
      <c r="KRA161" s="343"/>
      <c r="KRB161" s="343"/>
      <c r="KRC161" s="343"/>
      <c r="KRD161" s="343"/>
      <c r="KRE161" s="343"/>
      <c r="KRF161" s="343"/>
      <c r="KRG161" s="343"/>
      <c r="KRH161" s="343"/>
      <c r="KRI161" s="343"/>
      <c r="KRJ161" s="343"/>
      <c r="KRK161" s="343"/>
      <c r="KRL161" s="343"/>
      <c r="KRM161" s="343"/>
      <c r="KRN161" s="343"/>
      <c r="KRO161" s="343"/>
      <c r="KRP161" s="343"/>
      <c r="KRQ161" s="343"/>
      <c r="KRR161" s="343"/>
      <c r="KRS161" s="343"/>
      <c r="KRT161" s="343"/>
      <c r="KRU161" s="343"/>
      <c r="KRV161" s="343"/>
      <c r="KRW161" s="343"/>
      <c r="KRX161" s="343"/>
      <c r="KRY161" s="343"/>
      <c r="KRZ161" s="343"/>
      <c r="KSA161" s="343"/>
      <c r="KSB161" s="343"/>
      <c r="KSC161" s="343"/>
      <c r="KSD161" s="343"/>
      <c r="KSF161" s="343"/>
      <c r="KSG161" s="343"/>
      <c r="KSH161" s="343"/>
      <c r="KSI161" s="343"/>
      <c r="KSJ161" s="343"/>
      <c r="KSK161" s="343"/>
      <c r="KSL161" s="343"/>
      <c r="KSM161" s="343"/>
      <c r="KSN161" s="343"/>
      <c r="KSO161" s="343"/>
      <c r="KSP161" s="343"/>
      <c r="KSQ161" s="343"/>
      <c r="KSR161" s="343"/>
      <c r="KSS161" s="343"/>
      <c r="KST161" s="343"/>
      <c r="KSU161" s="343"/>
      <c r="KSV161" s="343"/>
      <c r="KSW161" s="343"/>
      <c r="KSX161" s="343"/>
      <c r="KSY161" s="343"/>
      <c r="KSZ161" s="343"/>
      <c r="KTA161" s="343"/>
      <c r="KTB161" s="343"/>
      <c r="KTC161" s="343"/>
      <c r="KTD161" s="343"/>
      <c r="KTE161" s="343"/>
      <c r="KTF161" s="343"/>
      <c r="KTG161" s="343"/>
      <c r="KTH161" s="343"/>
      <c r="KTI161" s="343"/>
      <c r="KTJ161" s="343"/>
      <c r="KTK161" s="343"/>
      <c r="KTL161" s="343"/>
      <c r="KTM161" s="343"/>
      <c r="KTN161" s="343"/>
      <c r="KTO161" s="343"/>
      <c r="KTP161" s="343"/>
      <c r="KTQ161" s="343"/>
      <c r="KTR161" s="343"/>
      <c r="KTS161" s="343"/>
      <c r="KTT161" s="343"/>
      <c r="KTU161" s="343"/>
      <c r="KTV161" s="343"/>
      <c r="KTW161" s="343"/>
      <c r="KTX161" s="343"/>
      <c r="KTY161" s="343"/>
      <c r="KTZ161" s="343"/>
      <c r="KUA161" s="343"/>
      <c r="KUB161" s="343"/>
      <c r="KUC161" s="343"/>
      <c r="KUD161" s="343"/>
      <c r="KUE161" s="343"/>
      <c r="KUF161" s="343"/>
      <c r="KUG161" s="343"/>
      <c r="KUH161" s="343"/>
      <c r="KUI161" s="343"/>
      <c r="KUJ161" s="343"/>
      <c r="KUK161" s="343"/>
      <c r="KUL161" s="343"/>
      <c r="KUM161" s="343"/>
      <c r="KUN161" s="343"/>
      <c r="KUO161" s="343"/>
      <c r="KUP161" s="343"/>
      <c r="KUQ161" s="343"/>
      <c r="KUR161" s="343"/>
      <c r="KUS161" s="343"/>
      <c r="KUT161" s="343"/>
      <c r="KUU161" s="343"/>
      <c r="KUV161" s="343"/>
      <c r="KUW161" s="343"/>
      <c r="KUX161" s="343"/>
      <c r="KUY161" s="343"/>
      <c r="KUZ161" s="343"/>
      <c r="KVA161" s="343"/>
      <c r="KVB161" s="343"/>
      <c r="KVC161" s="343"/>
      <c r="KVD161" s="343"/>
      <c r="KVE161" s="343"/>
      <c r="KVF161" s="343"/>
      <c r="KVG161" s="343"/>
      <c r="KVH161" s="343"/>
      <c r="KVI161" s="343"/>
      <c r="KVJ161" s="343"/>
      <c r="KVK161" s="343"/>
      <c r="KVL161" s="343"/>
      <c r="KVM161" s="343"/>
      <c r="KVN161" s="343"/>
      <c r="KVO161" s="343"/>
      <c r="KVP161" s="343"/>
      <c r="KVQ161" s="343"/>
      <c r="KVR161" s="343"/>
      <c r="KVS161" s="343"/>
      <c r="KVT161" s="343"/>
      <c r="KVU161" s="343"/>
      <c r="KVV161" s="343"/>
      <c r="KVW161" s="343"/>
      <c r="KVX161" s="343"/>
      <c r="KVY161" s="343"/>
      <c r="KVZ161" s="343"/>
      <c r="KWA161" s="343"/>
      <c r="KWB161" s="343"/>
      <c r="KWC161" s="343"/>
      <c r="KWD161" s="343"/>
      <c r="KWE161" s="343"/>
      <c r="KWF161" s="343"/>
      <c r="KWG161" s="343"/>
      <c r="KWH161" s="343"/>
      <c r="KWI161" s="343"/>
      <c r="KWJ161" s="343"/>
      <c r="KWK161" s="343"/>
      <c r="KWL161" s="343"/>
      <c r="KWM161" s="343"/>
      <c r="KWN161" s="343"/>
      <c r="KWO161" s="343"/>
      <c r="KWP161" s="343"/>
      <c r="KWQ161" s="343"/>
      <c r="KWR161" s="343"/>
      <c r="KWS161" s="343"/>
      <c r="KWT161" s="343"/>
      <c r="KWU161" s="343"/>
      <c r="KWV161" s="343"/>
      <c r="KWW161" s="343"/>
      <c r="KWX161" s="343"/>
      <c r="KWY161" s="343"/>
      <c r="KWZ161" s="343"/>
      <c r="KXA161" s="343"/>
      <c r="KXB161" s="343"/>
      <c r="KXC161" s="343"/>
      <c r="KXD161" s="343"/>
      <c r="KXE161" s="343"/>
      <c r="KXF161" s="343"/>
      <c r="KXG161" s="343"/>
      <c r="KXH161" s="343"/>
      <c r="KXI161" s="343"/>
      <c r="KXJ161" s="343"/>
      <c r="KXK161" s="343"/>
      <c r="KXL161" s="343"/>
      <c r="KXM161" s="343"/>
      <c r="KXN161" s="343"/>
      <c r="KXO161" s="343"/>
      <c r="KXP161" s="343"/>
      <c r="KXQ161" s="343"/>
      <c r="KXR161" s="343"/>
      <c r="KXS161" s="343"/>
      <c r="KXT161" s="343"/>
      <c r="KXU161" s="343"/>
      <c r="KXV161" s="343"/>
      <c r="KXW161" s="343"/>
      <c r="KXX161" s="343"/>
      <c r="KXY161" s="343"/>
      <c r="KXZ161" s="343"/>
      <c r="KYA161" s="343"/>
      <c r="KYB161" s="343"/>
      <c r="KYC161" s="343"/>
      <c r="KYD161" s="343"/>
      <c r="KYE161" s="343"/>
      <c r="KYF161" s="343"/>
      <c r="KYG161" s="343"/>
      <c r="KYH161" s="343"/>
      <c r="KYI161" s="343"/>
      <c r="KYJ161" s="343"/>
      <c r="KYK161" s="343"/>
      <c r="KYL161" s="343"/>
      <c r="KYM161" s="343"/>
      <c r="KYN161" s="343"/>
      <c r="KYO161" s="343"/>
      <c r="KYP161" s="343"/>
      <c r="KYQ161" s="343"/>
      <c r="KYR161" s="343"/>
      <c r="KYS161" s="343"/>
      <c r="KYT161" s="343"/>
      <c r="KYU161" s="343"/>
      <c r="KYV161" s="343"/>
      <c r="KYW161" s="343"/>
      <c r="KYX161" s="343"/>
      <c r="KYY161" s="343"/>
      <c r="KYZ161" s="343"/>
      <c r="KZA161" s="343"/>
      <c r="KZB161" s="343"/>
      <c r="KZC161" s="343"/>
      <c r="KZD161" s="343"/>
      <c r="KZE161" s="343"/>
      <c r="KZF161" s="343"/>
      <c r="KZG161" s="343"/>
      <c r="KZH161" s="343"/>
      <c r="KZI161" s="343"/>
      <c r="KZJ161" s="343"/>
      <c r="KZK161" s="343"/>
      <c r="KZL161" s="343"/>
      <c r="KZM161" s="343"/>
      <c r="KZN161" s="343"/>
      <c r="KZO161" s="343"/>
      <c r="KZP161" s="343"/>
      <c r="KZQ161" s="343"/>
      <c r="KZR161" s="343"/>
      <c r="KZS161" s="343"/>
      <c r="KZT161" s="343"/>
      <c r="KZU161" s="343"/>
      <c r="KZV161" s="343"/>
      <c r="KZW161" s="343"/>
      <c r="KZX161" s="343"/>
      <c r="KZY161" s="343"/>
      <c r="KZZ161" s="343"/>
      <c r="LAA161" s="343"/>
      <c r="LAB161" s="343"/>
      <c r="LAC161" s="343"/>
      <c r="LAD161" s="343"/>
      <c r="LAE161" s="343"/>
      <c r="LAF161" s="343"/>
      <c r="LAG161" s="343"/>
      <c r="LAH161" s="343"/>
      <c r="LAI161" s="343"/>
      <c r="LAJ161" s="343"/>
      <c r="LAK161" s="343"/>
      <c r="LAL161" s="343"/>
      <c r="LAM161" s="343"/>
      <c r="LAN161" s="343"/>
      <c r="LAO161" s="343"/>
      <c r="LAP161" s="343"/>
      <c r="LAQ161" s="343"/>
      <c r="LAR161" s="343"/>
      <c r="LAS161" s="343"/>
      <c r="LAT161" s="343"/>
      <c r="LAU161" s="343"/>
      <c r="LAV161" s="343"/>
      <c r="LAW161" s="343"/>
      <c r="LAX161" s="343"/>
      <c r="LAY161" s="343"/>
      <c r="LAZ161" s="343"/>
      <c r="LBA161" s="343"/>
      <c r="LBB161" s="343"/>
      <c r="LBC161" s="343"/>
      <c r="LBD161" s="343"/>
      <c r="LBE161" s="343"/>
      <c r="LBF161" s="343"/>
      <c r="LBG161" s="343"/>
      <c r="LBH161" s="343"/>
      <c r="LBI161" s="343"/>
      <c r="LBJ161" s="343"/>
      <c r="LBK161" s="343"/>
      <c r="LBL161" s="343"/>
      <c r="LBM161" s="343"/>
      <c r="LBN161" s="343"/>
      <c r="LBO161" s="343"/>
      <c r="LBP161" s="343"/>
      <c r="LBQ161" s="343"/>
      <c r="LBR161" s="343"/>
      <c r="LBS161" s="343"/>
      <c r="LBT161" s="343"/>
      <c r="LBU161" s="343"/>
      <c r="LBV161" s="343"/>
      <c r="LBW161" s="343"/>
      <c r="LBX161" s="343"/>
      <c r="LBY161" s="343"/>
      <c r="LBZ161" s="343"/>
      <c r="LCB161" s="343"/>
      <c r="LCC161" s="343"/>
      <c r="LCD161" s="343"/>
      <c r="LCE161" s="343"/>
      <c r="LCF161" s="343"/>
      <c r="LCG161" s="343"/>
      <c r="LCH161" s="343"/>
      <c r="LCI161" s="343"/>
      <c r="LCJ161" s="343"/>
      <c r="LCK161" s="343"/>
      <c r="LCL161" s="343"/>
      <c r="LCM161" s="343"/>
      <c r="LCN161" s="343"/>
      <c r="LCO161" s="343"/>
      <c r="LCP161" s="343"/>
      <c r="LCQ161" s="343"/>
      <c r="LCR161" s="343"/>
      <c r="LCS161" s="343"/>
      <c r="LCT161" s="343"/>
      <c r="LCU161" s="343"/>
      <c r="LCV161" s="343"/>
      <c r="LCW161" s="343"/>
      <c r="LCX161" s="343"/>
      <c r="LCY161" s="343"/>
      <c r="LCZ161" s="343"/>
      <c r="LDA161" s="343"/>
      <c r="LDB161" s="343"/>
      <c r="LDC161" s="343"/>
      <c r="LDD161" s="343"/>
      <c r="LDE161" s="343"/>
      <c r="LDF161" s="343"/>
      <c r="LDG161" s="343"/>
      <c r="LDH161" s="343"/>
      <c r="LDI161" s="343"/>
      <c r="LDJ161" s="343"/>
      <c r="LDK161" s="343"/>
      <c r="LDL161" s="343"/>
      <c r="LDM161" s="343"/>
      <c r="LDN161" s="343"/>
      <c r="LDO161" s="343"/>
      <c r="LDP161" s="343"/>
      <c r="LDQ161" s="343"/>
      <c r="LDR161" s="343"/>
      <c r="LDS161" s="343"/>
      <c r="LDT161" s="343"/>
      <c r="LDU161" s="343"/>
      <c r="LDV161" s="343"/>
      <c r="LDW161" s="343"/>
      <c r="LDX161" s="343"/>
      <c r="LDY161" s="343"/>
      <c r="LDZ161" s="343"/>
      <c r="LEA161" s="343"/>
      <c r="LEB161" s="343"/>
      <c r="LEC161" s="343"/>
      <c r="LED161" s="343"/>
      <c r="LEE161" s="343"/>
      <c r="LEF161" s="343"/>
      <c r="LEG161" s="343"/>
      <c r="LEH161" s="343"/>
      <c r="LEI161" s="343"/>
      <c r="LEJ161" s="343"/>
      <c r="LEK161" s="343"/>
      <c r="LEL161" s="343"/>
      <c r="LEM161" s="343"/>
      <c r="LEN161" s="343"/>
      <c r="LEO161" s="343"/>
      <c r="LEP161" s="343"/>
      <c r="LEQ161" s="343"/>
      <c r="LER161" s="343"/>
      <c r="LES161" s="343"/>
      <c r="LET161" s="343"/>
      <c r="LEU161" s="343"/>
      <c r="LEV161" s="343"/>
      <c r="LEW161" s="343"/>
      <c r="LEX161" s="343"/>
      <c r="LEY161" s="343"/>
      <c r="LEZ161" s="343"/>
      <c r="LFA161" s="343"/>
      <c r="LFB161" s="343"/>
      <c r="LFC161" s="343"/>
      <c r="LFD161" s="343"/>
      <c r="LFE161" s="343"/>
      <c r="LFF161" s="343"/>
      <c r="LFG161" s="343"/>
      <c r="LFH161" s="343"/>
      <c r="LFI161" s="343"/>
      <c r="LFJ161" s="343"/>
      <c r="LFK161" s="343"/>
      <c r="LFL161" s="343"/>
      <c r="LFM161" s="343"/>
      <c r="LFN161" s="343"/>
      <c r="LFO161" s="343"/>
      <c r="LFP161" s="343"/>
      <c r="LFQ161" s="343"/>
      <c r="LFR161" s="343"/>
      <c r="LFS161" s="343"/>
      <c r="LFT161" s="343"/>
      <c r="LFU161" s="343"/>
      <c r="LFV161" s="343"/>
      <c r="LFW161" s="343"/>
      <c r="LFX161" s="343"/>
      <c r="LFY161" s="343"/>
      <c r="LFZ161" s="343"/>
      <c r="LGA161" s="343"/>
      <c r="LGB161" s="343"/>
      <c r="LGC161" s="343"/>
      <c r="LGD161" s="343"/>
      <c r="LGE161" s="343"/>
      <c r="LGF161" s="343"/>
      <c r="LGG161" s="343"/>
      <c r="LGH161" s="343"/>
      <c r="LGI161" s="343"/>
      <c r="LGJ161" s="343"/>
      <c r="LGK161" s="343"/>
      <c r="LGL161" s="343"/>
      <c r="LGM161" s="343"/>
      <c r="LGN161" s="343"/>
      <c r="LGO161" s="343"/>
      <c r="LGP161" s="343"/>
      <c r="LGQ161" s="343"/>
      <c r="LGR161" s="343"/>
      <c r="LGS161" s="343"/>
      <c r="LGT161" s="343"/>
      <c r="LGU161" s="343"/>
      <c r="LGV161" s="343"/>
      <c r="LGW161" s="343"/>
      <c r="LGX161" s="343"/>
      <c r="LGY161" s="343"/>
      <c r="LGZ161" s="343"/>
      <c r="LHA161" s="343"/>
      <c r="LHB161" s="343"/>
      <c r="LHC161" s="343"/>
      <c r="LHD161" s="343"/>
      <c r="LHE161" s="343"/>
      <c r="LHF161" s="343"/>
      <c r="LHG161" s="343"/>
      <c r="LHH161" s="343"/>
      <c r="LHI161" s="343"/>
      <c r="LHJ161" s="343"/>
      <c r="LHK161" s="343"/>
      <c r="LHL161" s="343"/>
      <c r="LHM161" s="343"/>
      <c r="LHN161" s="343"/>
      <c r="LHO161" s="343"/>
      <c r="LHP161" s="343"/>
      <c r="LHQ161" s="343"/>
      <c r="LHR161" s="343"/>
      <c r="LHS161" s="343"/>
      <c r="LHT161" s="343"/>
      <c r="LHU161" s="343"/>
      <c r="LHV161" s="343"/>
      <c r="LHW161" s="343"/>
      <c r="LHX161" s="343"/>
      <c r="LHY161" s="343"/>
      <c r="LHZ161" s="343"/>
      <c r="LIA161" s="343"/>
      <c r="LIB161" s="343"/>
      <c r="LIC161" s="343"/>
      <c r="LID161" s="343"/>
      <c r="LIE161" s="343"/>
      <c r="LIF161" s="343"/>
      <c r="LIG161" s="343"/>
      <c r="LIH161" s="343"/>
      <c r="LII161" s="343"/>
      <c r="LIJ161" s="343"/>
      <c r="LIK161" s="343"/>
      <c r="LIL161" s="343"/>
      <c r="LIM161" s="343"/>
      <c r="LIN161" s="343"/>
      <c r="LIO161" s="343"/>
      <c r="LIP161" s="343"/>
      <c r="LIQ161" s="343"/>
      <c r="LIR161" s="343"/>
      <c r="LIS161" s="343"/>
      <c r="LIT161" s="343"/>
      <c r="LIU161" s="343"/>
      <c r="LIV161" s="343"/>
      <c r="LIW161" s="343"/>
      <c r="LIX161" s="343"/>
      <c r="LIY161" s="343"/>
      <c r="LIZ161" s="343"/>
      <c r="LJA161" s="343"/>
      <c r="LJB161" s="343"/>
      <c r="LJC161" s="343"/>
      <c r="LJD161" s="343"/>
      <c r="LJE161" s="343"/>
      <c r="LJF161" s="343"/>
      <c r="LJG161" s="343"/>
      <c r="LJH161" s="343"/>
      <c r="LJI161" s="343"/>
      <c r="LJJ161" s="343"/>
      <c r="LJK161" s="343"/>
      <c r="LJL161" s="343"/>
      <c r="LJM161" s="343"/>
      <c r="LJN161" s="343"/>
      <c r="LJO161" s="343"/>
      <c r="LJP161" s="343"/>
      <c r="LJQ161" s="343"/>
      <c r="LJR161" s="343"/>
      <c r="LJS161" s="343"/>
      <c r="LJT161" s="343"/>
      <c r="LJU161" s="343"/>
      <c r="LJV161" s="343"/>
      <c r="LJW161" s="343"/>
      <c r="LJX161" s="343"/>
      <c r="LJY161" s="343"/>
      <c r="LJZ161" s="343"/>
      <c r="LKA161" s="343"/>
      <c r="LKB161" s="343"/>
      <c r="LKC161" s="343"/>
      <c r="LKD161" s="343"/>
      <c r="LKE161" s="343"/>
      <c r="LKF161" s="343"/>
      <c r="LKG161" s="343"/>
      <c r="LKH161" s="343"/>
      <c r="LKI161" s="343"/>
      <c r="LKJ161" s="343"/>
      <c r="LKK161" s="343"/>
      <c r="LKL161" s="343"/>
      <c r="LKM161" s="343"/>
      <c r="LKN161" s="343"/>
      <c r="LKO161" s="343"/>
      <c r="LKP161" s="343"/>
      <c r="LKQ161" s="343"/>
      <c r="LKR161" s="343"/>
      <c r="LKS161" s="343"/>
      <c r="LKT161" s="343"/>
      <c r="LKU161" s="343"/>
      <c r="LKV161" s="343"/>
      <c r="LKW161" s="343"/>
      <c r="LKX161" s="343"/>
      <c r="LKY161" s="343"/>
      <c r="LKZ161" s="343"/>
      <c r="LLA161" s="343"/>
      <c r="LLB161" s="343"/>
      <c r="LLC161" s="343"/>
      <c r="LLD161" s="343"/>
      <c r="LLE161" s="343"/>
      <c r="LLF161" s="343"/>
      <c r="LLG161" s="343"/>
      <c r="LLH161" s="343"/>
      <c r="LLI161" s="343"/>
      <c r="LLJ161" s="343"/>
      <c r="LLK161" s="343"/>
      <c r="LLL161" s="343"/>
      <c r="LLM161" s="343"/>
      <c r="LLN161" s="343"/>
      <c r="LLO161" s="343"/>
      <c r="LLP161" s="343"/>
      <c r="LLQ161" s="343"/>
      <c r="LLR161" s="343"/>
      <c r="LLS161" s="343"/>
      <c r="LLT161" s="343"/>
      <c r="LLU161" s="343"/>
      <c r="LLV161" s="343"/>
      <c r="LLX161" s="343"/>
      <c r="LLY161" s="343"/>
      <c r="LLZ161" s="343"/>
      <c r="LMA161" s="343"/>
      <c r="LMB161" s="343"/>
      <c r="LMC161" s="343"/>
      <c r="LMD161" s="343"/>
      <c r="LME161" s="343"/>
      <c r="LMF161" s="343"/>
      <c r="LMG161" s="343"/>
      <c r="LMH161" s="343"/>
      <c r="LMI161" s="343"/>
      <c r="LMJ161" s="343"/>
      <c r="LMK161" s="343"/>
      <c r="LML161" s="343"/>
      <c r="LMM161" s="343"/>
      <c r="LMN161" s="343"/>
      <c r="LMO161" s="343"/>
      <c r="LMP161" s="343"/>
      <c r="LMQ161" s="343"/>
      <c r="LMR161" s="343"/>
      <c r="LMS161" s="343"/>
      <c r="LMT161" s="343"/>
      <c r="LMU161" s="343"/>
      <c r="LMV161" s="343"/>
      <c r="LMW161" s="343"/>
      <c r="LMX161" s="343"/>
      <c r="LMY161" s="343"/>
      <c r="LMZ161" s="343"/>
      <c r="LNA161" s="343"/>
      <c r="LNB161" s="343"/>
      <c r="LNC161" s="343"/>
      <c r="LND161" s="343"/>
      <c r="LNE161" s="343"/>
      <c r="LNF161" s="343"/>
      <c r="LNG161" s="343"/>
      <c r="LNH161" s="343"/>
      <c r="LNI161" s="343"/>
      <c r="LNJ161" s="343"/>
      <c r="LNK161" s="343"/>
      <c r="LNL161" s="343"/>
      <c r="LNM161" s="343"/>
      <c r="LNN161" s="343"/>
      <c r="LNO161" s="343"/>
      <c r="LNP161" s="343"/>
      <c r="LNQ161" s="343"/>
      <c r="LNR161" s="343"/>
      <c r="LNS161" s="343"/>
      <c r="LNT161" s="343"/>
      <c r="LNU161" s="343"/>
      <c r="LNV161" s="343"/>
      <c r="LNW161" s="343"/>
      <c r="LNX161" s="343"/>
      <c r="LNY161" s="343"/>
      <c r="LNZ161" s="343"/>
      <c r="LOA161" s="343"/>
      <c r="LOB161" s="343"/>
      <c r="LOC161" s="343"/>
      <c r="LOD161" s="343"/>
      <c r="LOE161" s="343"/>
      <c r="LOF161" s="343"/>
      <c r="LOG161" s="343"/>
      <c r="LOH161" s="343"/>
      <c r="LOI161" s="343"/>
      <c r="LOJ161" s="343"/>
      <c r="LOK161" s="343"/>
      <c r="LOL161" s="343"/>
      <c r="LOM161" s="343"/>
      <c r="LON161" s="343"/>
      <c r="LOO161" s="343"/>
      <c r="LOP161" s="343"/>
      <c r="LOQ161" s="343"/>
      <c r="LOR161" s="343"/>
      <c r="LOS161" s="343"/>
      <c r="LOT161" s="343"/>
      <c r="LOU161" s="343"/>
      <c r="LOV161" s="343"/>
      <c r="LOW161" s="343"/>
      <c r="LOX161" s="343"/>
      <c r="LOY161" s="343"/>
      <c r="LOZ161" s="343"/>
      <c r="LPA161" s="343"/>
      <c r="LPB161" s="343"/>
      <c r="LPC161" s="343"/>
      <c r="LPD161" s="343"/>
      <c r="LPE161" s="343"/>
      <c r="LPF161" s="343"/>
      <c r="LPG161" s="343"/>
      <c r="LPH161" s="343"/>
      <c r="LPI161" s="343"/>
      <c r="LPJ161" s="343"/>
      <c r="LPK161" s="343"/>
      <c r="LPL161" s="343"/>
      <c r="LPM161" s="343"/>
      <c r="LPN161" s="343"/>
      <c r="LPO161" s="343"/>
      <c r="LPP161" s="343"/>
      <c r="LPQ161" s="343"/>
      <c r="LPR161" s="343"/>
      <c r="LPS161" s="343"/>
      <c r="LPT161" s="343"/>
      <c r="LPU161" s="343"/>
      <c r="LPV161" s="343"/>
      <c r="LPW161" s="343"/>
      <c r="LPX161" s="343"/>
      <c r="LPY161" s="343"/>
      <c r="LPZ161" s="343"/>
      <c r="LQA161" s="343"/>
      <c r="LQB161" s="343"/>
      <c r="LQC161" s="343"/>
      <c r="LQD161" s="343"/>
      <c r="LQE161" s="343"/>
      <c r="LQF161" s="343"/>
      <c r="LQG161" s="343"/>
      <c r="LQH161" s="343"/>
      <c r="LQI161" s="343"/>
      <c r="LQJ161" s="343"/>
      <c r="LQK161" s="343"/>
      <c r="LQL161" s="343"/>
      <c r="LQM161" s="343"/>
      <c r="LQN161" s="343"/>
      <c r="LQO161" s="343"/>
      <c r="LQP161" s="343"/>
      <c r="LQQ161" s="343"/>
      <c r="LQR161" s="343"/>
      <c r="LQS161" s="343"/>
      <c r="LQT161" s="343"/>
      <c r="LQU161" s="343"/>
      <c r="LQV161" s="343"/>
      <c r="LQW161" s="343"/>
      <c r="LQX161" s="343"/>
      <c r="LQY161" s="343"/>
      <c r="LQZ161" s="343"/>
      <c r="LRA161" s="343"/>
      <c r="LRB161" s="343"/>
      <c r="LRC161" s="343"/>
      <c r="LRD161" s="343"/>
      <c r="LRE161" s="343"/>
      <c r="LRF161" s="343"/>
      <c r="LRG161" s="343"/>
      <c r="LRH161" s="343"/>
      <c r="LRI161" s="343"/>
      <c r="LRJ161" s="343"/>
      <c r="LRK161" s="343"/>
      <c r="LRL161" s="343"/>
      <c r="LRM161" s="343"/>
      <c r="LRN161" s="343"/>
      <c r="LRO161" s="343"/>
      <c r="LRP161" s="343"/>
      <c r="LRQ161" s="343"/>
      <c r="LRR161" s="343"/>
      <c r="LRS161" s="343"/>
      <c r="LRT161" s="343"/>
      <c r="LRU161" s="343"/>
      <c r="LRV161" s="343"/>
      <c r="LRW161" s="343"/>
      <c r="LRX161" s="343"/>
      <c r="LRY161" s="343"/>
      <c r="LRZ161" s="343"/>
      <c r="LSA161" s="343"/>
      <c r="LSB161" s="343"/>
      <c r="LSC161" s="343"/>
      <c r="LSD161" s="343"/>
      <c r="LSE161" s="343"/>
      <c r="LSF161" s="343"/>
      <c r="LSG161" s="343"/>
      <c r="LSH161" s="343"/>
      <c r="LSI161" s="343"/>
      <c r="LSJ161" s="343"/>
      <c r="LSK161" s="343"/>
      <c r="LSL161" s="343"/>
      <c r="LSM161" s="343"/>
      <c r="LSN161" s="343"/>
      <c r="LSO161" s="343"/>
      <c r="LSP161" s="343"/>
      <c r="LSQ161" s="343"/>
      <c r="LSR161" s="343"/>
      <c r="LSS161" s="343"/>
      <c r="LST161" s="343"/>
      <c r="LSU161" s="343"/>
      <c r="LSV161" s="343"/>
      <c r="LSW161" s="343"/>
      <c r="LSX161" s="343"/>
      <c r="LSY161" s="343"/>
      <c r="LSZ161" s="343"/>
      <c r="LTA161" s="343"/>
      <c r="LTB161" s="343"/>
      <c r="LTC161" s="343"/>
      <c r="LTD161" s="343"/>
      <c r="LTE161" s="343"/>
      <c r="LTF161" s="343"/>
      <c r="LTG161" s="343"/>
      <c r="LTH161" s="343"/>
      <c r="LTI161" s="343"/>
      <c r="LTJ161" s="343"/>
      <c r="LTK161" s="343"/>
      <c r="LTL161" s="343"/>
      <c r="LTM161" s="343"/>
      <c r="LTN161" s="343"/>
      <c r="LTO161" s="343"/>
      <c r="LTP161" s="343"/>
      <c r="LTQ161" s="343"/>
      <c r="LTR161" s="343"/>
      <c r="LTS161" s="343"/>
      <c r="LTT161" s="343"/>
      <c r="LTU161" s="343"/>
      <c r="LTV161" s="343"/>
      <c r="LTW161" s="343"/>
      <c r="LTX161" s="343"/>
      <c r="LTY161" s="343"/>
      <c r="LTZ161" s="343"/>
      <c r="LUA161" s="343"/>
      <c r="LUB161" s="343"/>
      <c r="LUC161" s="343"/>
      <c r="LUD161" s="343"/>
      <c r="LUE161" s="343"/>
      <c r="LUF161" s="343"/>
      <c r="LUG161" s="343"/>
      <c r="LUH161" s="343"/>
      <c r="LUI161" s="343"/>
      <c r="LUJ161" s="343"/>
      <c r="LUK161" s="343"/>
      <c r="LUL161" s="343"/>
      <c r="LUM161" s="343"/>
      <c r="LUN161" s="343"/>
      <c r="LUO161" s="343"/>
      <c r="LUP161" s="343"/>
      <c r="LUQ161" s="343"/>
      <c r="LUR161" s="343"/>
      <c r="LUS161" s="343"/>
      <c r="LUT161" s="343"/>
      <c r="LUU161" s="343"/>
      <c r="LUV161" s="343"/>
      <c r="LUW161" s="343"/>
      <c r="LUX161" s="343"/>
      <c r="LUY161" s="343"/>
      <c r="LUZ161" s="343"/>
      <c r="LVA161" s="343"/>
      <c r="LVB161" s="343"/>
      <c r="LVC161" s="343"/>
      <c r="LVD161" s="343"/>
      <c r="LVE161" s="343"/>
      <c r="LVF161" s="343"/>
      <c r="LVG161" s="343"/>
      <c r="LVH161" s="343"/>
      <c r="LVI161" s="343"/>
      <c r="LVJ161" s="343"/>
      <c r="LVK161" s="343"/>
      <c r="LVL161" s="343"/>
      <c r="LVM161" s="343"/>
      <c r="LVN161" s="343"/>
      <c r="LVO161" s="343"/>
      <c r="LVP161" s="343"/>
      <c r="LVQ161" s="343"/>
      <c r="LVR161" s="343"/>
      <c r="LVT161" s="343"/>
      <c r="LVU161" s="343"/>
      <c r="LVV161" s="343"/>
      <c r="LVW161" s="343"/>
      <c r="LVX161" s="343"/>
      <c r="LVY161" s="343"/>
      <c r="LVZ161" s="343"/>
      <c r="LWA161" s="343"/>
      <c r="LWB161" s="343"/>
      <c r="LWC161" s="343"/>
      <c r="LWD161" s="343"/>
      <c r="LWE161" s="343"/>
      <c r="LWF161" s="343"/>
      <c r="LWG161" s="343"/>
      <c r="LWH161" s="343"/>
      <c r="LWI161" s="343"/>
      <c r="LWJ161" s="343"/>
      <c r="LWK161" s="343"/>
      <c r="LWL161" s="343"/>
      <c r="LWM161" s="343"/>
      <c r="LWN161" s="343"/>
      <c r="LWO161" s="343"/>
      <c r="LWP161" s="343"/>
      <c r="LWQ161" s="343"/>
      <c r="LWR161" s="343"/>
      <c r="LWS161" s="343"/>
      <c r="LWT161" s="343"/>
      <c r="LWU161" s="343"/>
      <c r="LWV161" s="343"/>
      <c r="LWW161" s="343"/>
      <c r="LWX161" s="343"/>
      <c r="LWY161" s="343"/>
      <c r="LWZ161" s="343"/>
      <c r="LXA161" s="343"/>
      <c r="LXB161" s="343"/>
      <c r="LXC161" s="343"/>
      <c r="LXD161" s="343"/>
      <c r="LXE161" s="343"/>
      <c r="LXF161" s="343"/>
      <c r="LXG161" s="343"/>
      <c r="LXH161" s="343"/>
      <c r="LXI161" s="343"/>
      <c r="LXJ161" s="343"/>
      <c r="LXK161" s="343"/>
      <c r="LXL161" s="343"/>
      <c r="LXM161" s="343"/>
      <c r="LXN161" s="343"/>
      <c r="LXO161" s="343"/>
      <c r="LXP161" s="343"/>
      <c r="LXQ161" s="343"/>
      <c r="LXR161" s="343"/>
      <c r="LXS161" s="343"/>
      <c r="LXT161" s="343"/>
      <c r="LXU161" s="343"/>
      <c r="LXV161" s="343"/>
      <c r="LXW161" s="343"/>
      <c r="LXX161" s="343"/>
      <c r="LXY161" s="343"/>
      <c r="LXZ161" s="343"/>
      <c r="LYA161" s="343"/>
      <c r="LYB161" s="343"/>
      <c r="LYC161" s="343"/>
      <c r="LYD161" s="343"/>
      <c r="LYE161" s="343"/>
      <c r="LYF161" s="343"/>
      <c r="LYG161" s="343"/>
      <c r="LYH161" s="343"/>
      <c r="LYI161" s="343"/>
      <c r="LYJ161" s="343"/>
      <c r="LYK161" s="343"/>
      <c r="LYL161" s="343"/>
      <c r="LYM161" s="343"/>
      <c r="LYN161" s="343"/>
      <c r="LYO161" s="343"/>
      <c r="LYP161" s="343"/>
      <c r="LYQ161" s="343"/>
      <c r="LYR161" s="343"/>
      <c r="LYS161" s="343"/>
      <c r="LYT161" s="343"/>
      <c r="LYU161" s="343"/>
      <c r="LYV161" s="343"/>
      <c r="LYW161" s="343"/>
      <c r="LYX161" s="343"/>
      <c r="LYY161" s="343"/>
      <c r="LYZ161" s="343"/>
      <c r="LZA161" s="343"/>
      <c r="LZB161" s="343"/>
      <c r="LZC161" s="343"/>
      <c r="LZD161" s="343"/>
      <c r="LZE161" s="343"/>
      <c r="LZF161" s="343"/>
      <c r="LZG161" s="343"/>
      <c r="LZH161" s="343"/>
      <c r="LZI161" s="343"/>
      <c r="LZJ161" s="343"/>
      <c r="LZK161" s="343"/>
      <c r="LZL161" s="343"/>
      <c r="LZM161" s="343"/>
      <c r="LZN161" s="343"/>
      <c r="LZO161" s="343"/>
      <c r="LZP161" s="343"/>
      <c r="LZQ161" s="343"/>
      <c r="LZR161" s="343"/>
      <c r="LZS161" s="343"/>
      <c r="LZT161" s="343"/>
      <c r="LZU161" s="343"/>
      <c r="LZV161" s="343"/>
      <c r="LZW161" s="343"/>
      <c r="LZX161" s="343"/>
      <c r="LZY161" s="343"/>
      <c r="LZZ161" s="343"/>
      <c r="MAA161" s="343"/>
      <c r="MAB161" s="343"/>
      <c r="MAC161" s="343"/>
      <c r="MAD161" s="343"/>
      <c r="MAE161" s="343"/>
      <c r="MAF161" s="343"/>
      <c r="MAG161" s="343"/>
      <c r="MAH161" s="343"/>
      <c r="MAI161" s="343"/>
      <c r="MAJ161" s="343"/>
      <c r="MAK161" s="343"/>
      <c r="MAL161" s="343"/>
      <c r="MAM161" s="343"/>
      <c r="MAN161" s="343"/>
      <c r="MAO161" s="343"/>
      <c r="MAP161" s="343"/>
      <c r="MAQ161" s="343"/>
      <c r="MAR161" s="343"/>
      <c r="MAS161" s="343"/>
      <c r="MAT161" s="343"/>
      <c r="MAU161" s="343"/>
      <c r="MAV161" s="343"/>
      <c r="MAW161" s="343"/>
      <c r="MAX161" s="343"/>
      <c r="MAY161" s="343"/>
      <c r="MAZ161" s="343"/>
      <c r="MBA161" s="343"/>
      <c r="MBB161" s="343"/>
      <c r="MBC161" s="343"/>
      <c r="MBD161" s="343"/>
      <c r="MBE161" s="343"/>
      <c r="MBF161" s="343"/>
      <c r="MBG161" s="343"/>
      <c r="MBH161" s="343"/>
      <c r="MBI161" s="343"/>
      <c r="MBJ161" s="343"/>
      <c r="MBK161" s="343"/>
      <c r="MBL161" s="343"/>
      <c r="MBM161" s="343"/>
      <c r="MBN161" s="343"/>
      <c r="MBO161" s="343"/>
      <c r="MBP161" s="343"/>
      <c r="MBQ161" s="343"/>
      <c r="MBR161" s="343"/>
      <c r="MBS161" s="343"/>
      <c r="MBT161" s="343"/>
      <c r="MBU161" s="343"/>
      <c r="MBV161" s="343"/>
      <c r="MBW161" s="343"/>
      <c r="MBX161" s="343"/>
      <c r="MBY161" s="343"/>
      <c r="MBZ161" s="343"/>
      <c r="MCA161" s="343"/>
      <c r="MCB161" s="343"/>
      <c r="MCC161" s="343"/>
      <c r="MCD161" s="343"/>
      <c r="MCE161" s="343"/>
      <c r="MCF161" s="343"/>
      <c r="MCG161" s="343"/>
      <c r="MCH161" s="343"/>
      <c r="MCI161" s="343"/>
      <c r="MCJ161" s="343"/>
      <c r="MCK161" s="343"/>
      <c r="MCL161" s="343"/>
      <c r="MCM161" s="343"/>
      <c r="MCN161" s="343"/>
      <c r="MCO161" s="343"/>
      <c r="MCP161" s="343"/>
      <c r="MCQ161" s="343"/>
      <c r="MCR161" s="343"/>
      <c r="MCS161" s="343"/>
      <c r="MCT161" s="343"/>
      <c r="MCU161" s="343"/>
      <c r="MCV161" s="343"/>
      <c r="MCW161" s="343"/>
      <c r="MCX161" s="343"/>
      <c r="MCY161" s="343"/>
      <c r="MCZ161" s="343"/>
      <c r="MDA161" s="343"/>
      <c r="MDB161" s="343"/>
      <c r="MDC161" s="343"/>
      <c r="MDD161" s="343"/>
      <c r="MDE161" s="343"/>
      <c r="MDF161" s="343"/>
      <c r="MDG161" s="343"/>
      <c r="MDH161" s="343"/>
      <c r="MDI161" s="343"/>
      <c r="MDJ161" s="343"/>
      <c r="MDK161" s="343"/>
      <c r="MDL161" s="343"/>
      <c r="MDM161" s="343"/>
      <c r="MDN161" s="343"/>
      <c r="MDO161" s="343"/>
      <c r="MDP161" s="343"/>
      <c r="MDQ161" s="343"/>
      <c r="MDR161" s="343"/>
      <c r="MDS161" s="343"/>
      <c r="MDT161" s="343"/>
      <c r="MDU161" s="343"/>
      <c r="MDV161" s="343"/>
      <c r="MDW161" s="343"/>
      <c r="MDX161" s="343"/>
      <c r="MDY161" s="343"/>
      <c r="MDZ161" s="343"/>
      <c r="MEA161" s="343"/>
      <c r="MEB161" s="343"/>
      <c r="MEC161" s="343"/>
      <c r="MED161" s="343"/>
      <c r="MEE161" s="343"/>
      <c r="MEF161" s="343"/>
      <c r="MEG161" s="343"/>
      <c r="MEH161" s="343"/>
      <c r="MEI161" s="343"/>
      <c r="MEJ161" s="343"/>
      <c r="MEK161" s="343"/>
      <c r="MEL161" s="343"/>
      <c r="MEM161" s="343"/>
      <c r="MEN161" s="343"/>
      <c r="MEO161" s="343"/>
      <c r="MEP161" s="343"/>
      <c r="MEQ161" s="343"/>
      <c r="MER161" s="343"/>
      <c r="MES161" s="343"/>
      <c r="MET161" s="343"/>
      <c r="MEU161" s="343"/>
      <c r="MEV161" s="343"/>
      <c r="MEW161" s="343"/>
      <c r="MEX161" s="343"/>
      <c r="MEY161" s="343"/>
      <c r="MEZ161" s="343"/>
      <c r="MFA161" s="343"/>
      <c r="MFB161" s="343"/>
      <c r="MFC161" s="343"/>
      <c r="MFD161" s="343"/>
      <c r="MFE161" s="343"/>
      <c r="MFF161" s="343"/>
      <c r="MFG161" s="343"/>
      <c r="MFH161" s="343"/>
      <c r="MFI161" s="343"/>
      <c r="MFJ161" s="343"/>
      <c r="MFK161" s="343"/>
      <c r="MFL161" s="343"/>
      <c r="MFM161" s="343"/>
      <c r="MFN161" s="343"/>
      <c r="MFP161" s="343"/>
      <c r="MFQ161" s="343"/>
      <c r="MFR161" s="343"/>
      <c r="MFS161" s="343"/>
      <c r="MFT161" s="343"/>
      <c r="MFU161" s="343"/>
      <c r="MFV161" s="343"/>
      <c r="MFW161" s="343"/>
      <c r="MFX161" s="343"/>
      <c r="MFY161" s="343"/>
      <c r="MFZ161" s="343"/>
      <c r="MGA161" s="343"/>
      <c r="MGB161" s="343"/>
      <c r="MGC161" s="343"/>
      <c r="MGD161" s="343"/>
      <c r="MGE161" s="343"/>
      <c r="MGF161" s="343"/>
      <c r="MGG161" s="343"/>
      <c r="MGH161" s="343"/>
      <c r="MGI161" s="343"/>
      <c r="MGJ161" s="343"/>
      <c r="MGK161" s="343"/>
      <c r="MGL161" s="343"/>
      <c r="MGM161" s="343"/>
      <c r="MGN161" s="343"/>
      <c r="MGO161" s="343"/>
      <c r="MGP161" s="343"/>
      <c r="MGQ161" s="343"/>
      <c r="MGR161" s="343"/>
      <c r="MGS161" s="343"/>
      <c r="MGT161" s="343"/>
      <c r="MGU161" s="343"/>
      <c r="MGV161" s="343"/>
      <c r="MGW161" s="343"/>
      <c r="MGX161" s="343"/>
      <c r="MGY161" s="343"/>
      <c r="MGZ161" s="343"/>
      <c r="MHA161" s="343"/>
      <c r="MHB161" s="343"/>
      <c r="MHC161" s="343"/>
      <c r="MHD161" s="343"/>
      <c r="MHE161" s="343"/>
      <c r="MHF161" s="343"/>
      <c r="MHG161" s="343"/>
      <c r="MHH161" s="343"/>
      <c r="MHI161" s="343"/>
      <c r="MHJ161" s="343"/>
      <c r="MHK161" s="343"/>
      <c r="MHL161" s="343"/>
      <c r="MHM161" s="343"/>
      <c r="MHN161" s="343"/>
      <c r="MHO161" s="343"/>
      <c r="MHP161" s="343"/>
      <c r="MHQ161" s="343"/>
      <c r="MHR161" s="343"/>
      <c r="MHS161" s="343"/>
      <c r="MHT161" s="343"/>
      <c r="MHU161" s="343"/>
      <c r="MHV161" s="343"/>
      <c r="MHW161" s="343"/>
      <c r="MHX161" s="343"/>
      <c r="MHY161" s="343"/>
      <c r="MHZ161" s="343"/>
      <c r="MIA161" s="343"/>
      <c r="MIB161" s="343"/>
      <c r="MIC161" s="343"/>
      <c r="MID161" s="343"/>
      <c r="MIE161" s="343"/>
      <c r="MIF161" s="343"/>
      <c r="MIG161" s="343"/>
      <c r="MIH161" s="343"/>
      <c r="MII161" s="343"/>
      <c r="MIJ161" s="343"/>
      <c r="MIK161" s="343"/>
      <c r="MIL161" s="343"/>
      <c r="MIM161" s="343"/>
      <c r="MIN161" s="343"/>
      <c r="MIO161" s="343"/>
      <c r="MIP161" s="343"/>
      <c r="MIQ161" s="343"/>
      <c r="MIR161" s="343"/>
      <c r="MIS161" s="343"/>
      <c r="MIT161" s="343"/>
      <c r="MIU161" s="343"/>
      <c r="MIV161" s="343"/>
      <c r="MIW161" s="343"/>
      <c r="MIX161" s="343"/>
      <c r="MIY161" s="343"/>
      <c r="MIZ161" s="343"/>
      <c r="MJA161" s="343"/>
      <c r="MJB161" s="343"/>
      <c r="MJC161" s="343"/>
      <c r="MJD161" s="343"/>
      <c r="MJE161" s="343"/>
      <c r="MJF161" s="343"/>
      <c r="MJG161" s="343"/>
      <c r="MJH161" s="343"/>
      <c r="MJI161" s="343"/>
      <c r="MJJ161" s="343"/>
      <c r="MJK161" s="343"/>
      <c r="MJL161" s="343"/>
      <c r="MJM161" s="343"/>
      <c r="MJN161" s="343"/>
      <c r="MJO161" s="343"/>
      <c r="MJP161" s="343"/>
      <c r="MJQ161" s="343"/>
      <c r="MJR161" s="343"/>
      <c r="MJS161" s="343"/>
      <c r="MJT161" s="343"/>
      <c r="MJU161" s="343"/>
      <c r="MJV161" s="343"/>
      <c r="MJW161" s="343"/>
      <c r="MJX161" s="343"/>
      <c r="MJY161" s="343"/>
      <c r="MJZ161" s="343"/>
      <c r="MKA161" s="343"/>
      <c r="MKB161" s="343"/>
      <c r="MKC161" s="343"/>
      <c r="MKD161" s="343"/>
      <c r="MKE161" s="343"/>
      <c r="MKF161" s="343"/>
      <c r="MKG161" s="343"/>
      <c r="MKH161" s="343"/>
      <c r="MKI161" s="343"/>
      <c r="MKJ161" s="343"/>
      <c r="MKK161" s="343"/>
      <c r="MKL161" s="343"/>
      <c r="MKM161" s="343"/>
      <c r="MKN161" s="343"/>
      <c r="MKO161" s="343"/>
      <c r="MKP161" s="343"/>
      <c r="MKQ161" s="343"/>
      <c r="MKR161" s="343"/>
      <c r="MKS161" s="343"/>
      <c r="MKT161" s="343"/>
      <c r="MKU161" s="343"/>
      <c r="MKV161" s="343"/>
      <c r="MKW161" s="343"/>
      <c r="MKX161" s="343"/>
      <c r="MKY161" s="343"/>
      <c r="MKZ161" s="343"/>
      <c r="MLA161" s="343"/>
      <c r="MLB161" s="343"/>
      <c r="MLC161" s="343"/>
      <c r="MLD161" s="343"/>
      <c r="MLE161" s="343"/>
      <c r="MLF161" s="343"/>
      <c r="MLG161" s="343"/>
      <c r="MLH161" s="343"/>
      <c r="MLI161" s="343"/>
      <c r="MLJ161" s="343"/>
      <c r="MLK161" s="343"/>
      <c r="MLL161" s="343"/>
      <c r="MLM161" s="343"/>
      <c r="MLN161" s="343"/>
      <c r="MLO161" s="343"/>
      <c r="MLP161" s="343"/>
      <c r="MLQ161" s="343"/>
      <c r="MLR161" s="343"/>
      <c r="MLS161" s="343"/>
      <c r="MLT161" s="343"/>
      <c r="MLU161" s="343"/>
      <c r="MLV161" s="343"/>
      <c r="MLW161" s="343"/>
      <c r="MLX161" s="343"/>
      <c r="MLY161" s="343"/>
      <c r="MLZ161" s="343"/>
      <c r="MMA161" s="343"/>
      <c r="MMB161" s="343"/>
      <c r="MMC161" s="343"/>
      <c r="MMD161" s="343"/>
      <c r="MME161" s="343"/>
      <c r="MMF161" s="343"/>
      <c r="MMG161" s="343"/>
      <c r="MMH161" s="343"/>
      <c r="MMI161" s="343"/>
      <c r="MMJ161" s="343"/>
      <c r="MMK161" s="343"/>
      <c r="MML161" s="343"/>
      <c r="MMM161" s="343"/>
      <c r="MMN161" s="343"/>
      <c r="MMO161" s="343"/>
      <c r="MMP161" s="343"/>
      <c r="MMQ161" s="343"/>
      <c r="MMR161" s="343"/>
      <c r="MMS161" s="343"/>
      <c r="MMT161" s="343"/>
      <c r="MMU161" s="343"/>
      <c r="MMV161" s="343"/>
      <c r="MMW161" s="343"/>
      <c r="MMX161" s="343"/>
      <c r="MMY161" s="343"/>
      <c r="MMZ161" s="343"/>
      <c r="MNA161" s="343"/>
      <c r="MNB161" s="343"/>
      <c r="MNC161" s="343"/>
      <c r="MND161" s="343"/>
      <c r="MNE161" s="343"/>
      <c r="MNF161" s="343"/>
      <c r="MNG161" s="343"/>
      <c r="MNH161" s="343"/>
      <c r="MNI161" s="343"/>
      <c r="MNJ161" s="343"/>
      <c r="MNK161" s="343"/>
      <c r="MNL161" s="343"/>
      <c r="MNM161" s="343"/>
      <c r="MNN161" s="343"/>
      <c r="MNO161" s="343"/>
      <c r="MNP161" s="343"/>
      <c r="MNQ161" s="343"/>
      <c r="MNR161" s="343"/>
      <c r="MNS161" s="343"/>
      <c r="MNT161" s="343"/>
      <c r="MNU161" s="343"/>
      <c r="MNV161" s="343"/>
      <c r="MNW161" s="343"/>
      <c r="MNX161" s="343"/>
      <c r="MNY161" s="343"/>
      <c r="MNZ161" s="343"/>
      <c r="MOA161" s="343"/>
      <c r="MOB161" s="343"/>
      <c r="MOC161" s="343"/>
      <c r="MOD161" s="343"/>
      <c r="MOE161" s="343"/>
      <c r="MOF161" s="343"/>
      <c r="MOG161" s="343"/>
      <c r="MOH161" s="343"/>
      <c r="MOI161" s="343"/>
      <c r="MOJ161" s="343"/>
      <c r="MOK161" s="343"/>
      <c r="MOL161" s="343"/>
      <c r="MOM161" s="343"/>
      <c r="MON161" s="343"/>
      <c r="MOO161" s="343"/>
      <c r="MOP161" s="343"/>
      <c r="MOQ161" s="343"/>
      <c r="MOR161" s="343"/>
      <c r="MOS161" s="343"/>
      <c r="MOT161" s="343"/>
      <c r="MOU161" s="343"/>
      <c r="MOV161" s="343"/>
      <c r="MOW161" s="343"/>
      <c r="MOX161" s="343"/>
      <c r="MOY161" s="343"/>
      <c r="MOZ161" s="343"/>
      <c r="MPA161" s="343"/>
      <c r="MPB161" s="343"/>
      <c r="MPC161" s="343"/>
      <c r="MPD161" s="343"/>
      <c r="MPE161" s="343"/>
      <c r="MPF161" s="343"/>
      <c r="MPG161" s="343"/>
      <c r="MPH161" s="343"/>
      <c r="MPI161" s="343"/>
      <c r="MPJ161" s="343"/>
      <c r="MPL161" s="343"/>
      <c r="MPM161" s="343"/>
      <c r="MPN161" s="343"/>
      <c r="MPO161" s="343"/>
      <c r="MPP161" s="343"/>
      <c r="MPQ161" s="343"/>
      <c r="MPR161" s="343"/>
      <c r="MPS161" s="343"/>
      <c r="MPT161" s="343"/>
      <c r="MPU161" s="343"/>
      <c r="MPV161" s="343"/>
      <c r="MPW161" s="343"/>
      <c r="MPX161" s="343"/>
      <c r="MPY161" s="343"/>
      <c r="MPZ161" s="343"/>
      <c r="MQA161" s="343"/>
      <c r="MQB161" s="343"/>
      <c r="MQC161" s="343"/>
      <c r="MQD161" s="343"/>
      <c r="MQE161" s="343"/>
      <c r="MQF161" s="343"/>
      <c r="MQG161" s="343"/>
      <c r="MQH161" s="343"/>
      <c r="MQI161" s="343"/>
      <c r="MQJ161" s="343"/>
      <c r="MQK161" s="343"/>
      <c r="MQL161" s="343"/>
      <c r="MQM161" s="343"/>
      <c r="MQN161" s="343"/>
      <c r="MQO161" s="343"/>
      <c r="MQP161" s="343"/>
      <c r="MQQ161" s="343"/>
      <c r="MQR161" s="343"/>
      <c r="MQS161" s="343"/>
      <c r="MQT161" s="343"/>
      <c r="MQU161" s="343"/>
      <c r="MQV161" s="343"/>
      <c r="MQW161" s="343"/>
      <c r="MQX161" s="343"/>
      <c r="MQY161" s="343"/>
      <c r="MQZ161" s="343"/>
      <c r="MRA161" s="343"/>
      <c r="MRB161" s="343"/>
      <c r="MRC161" s="343"/>
      <c r="MRD161" s="343"/>
      <c r="MRE161" s="343"/>
      <c r="MRF161" s="343"/>
      <c r="MRG161" s="343"/>
      <c r="MRH161" s="343"/>
      <c r="MRI161" s="343"/>
      <c r="MRJ161" s="343"/>
      <c r="MRK161" s="343"/>
      <c r="MRL161" s="343"/>
      <c r="MRM161" s="343"/>
      <c r="MRN161" s="343"/>
      <c r="MRO161" s="343"/>
      <c r="MRP161" s="343"/>
      <c r="MRQ161" s="343"/>
      <c r="MRR161" s="343"/>
      <c r="MRS161" s="343"/>
      <c r="MRT161" s="343"/>
      <c r="MRU161" s="343"/>
      <c r="MRV161" s="343"/>
      <c r="MRW161" s="343"/>
      <c r="MRX161" s="343"/>
      <c r="MRY161" s="343"/>
      <c r="MRZ161" s="343"/>
      <c r="MSA161" s="343"/>
      <c r="MSB161" s="343"/>
      <c r="MSC161" s="343"/>
      <c r="MSD161" s="343"/>
      <c r="MSE161" s="343"/>
      <c r="MSF161" s="343"/>
      <c r="MSG161" s="343"/>
      <c r="MSH161" s="343"/>
      <c r="MSI161" s="343"/>
      <c r="MSJ161" s="343"/>
      <c r="MSK161" s="343"/>
      <c r="MSL161" s="343"/>
      <c r="MSM161" s="343"/>
      <c r="MSN161" s="343"/>
      <c r="MSO161" s="343"/>
      <c r="MSP161" s="343"/>
      <c r="MSQ161" s="343"/>
      <c r="MSR161" s="343"/>
      <c r="MSS161" s="343"/>
      <c r="MST161" s="343"/>
      <c r="MSU161" s="343"/>
      <c r="MSV161" s="343"/>
      <c r="MSW161" s="343"/>
      <c r="MSX161" s="343"/>
      <c r="MSY161" s="343"/>
      <c r="MSZ161" s="343"/>
      <c r="MTA161" s="343"/>
      <c r="MTB161" s="343"/>
      <c r="MTC161" s="343"/>
      <c r="MTD161" s="343"/>
      <c r="MTE161" s="343"/>
      <c r="MTF161" s="343"/>
      <c r="MTG161" s="343"/>
      <c r="MTH161" s="343"/>
      <c r="MTI161" s="343"/>
      <c r="MTJ161" s="343"/>
      <c r="MTK161" s="343"/>
      <c r="MTL161" s="343"/>
      <c r="MTM161" s="343"/>
      <c r="MTN161" s="343"/>
      <c r="MTO161" s="343"/>
      <c r="MTP161" s="343"/>
      <c r="MTQ161" s="343"/>
      <c r="MTR161" s="343"/>
      <c r="MTS161" s="343"/>
      <c r="MTT161" s="343"/>
      <c r="MTU161" s="343"/>
      <c r="MTV161" s="343"/>
      <c r="MTW161" s="343"/>
      <c r="MTX161" s="343"/>
      <c r="MTY161" s="343"/>
      <c r="MTZ161" s="343"/>
      <c r="MUA161" s="343"/>
      <c r="MUB161" s="343"/>
      <c r="MUC161" s="343"/>
      <c r="MUD161" s="343"/>
      <c r="MUE161" s="343"/>
      <c r="MUF161" s="343"/>
      <c r="MUG161" s="343"/>
      <c r="MUH161" s="343"/>
      <c r="MUI161" s="343"/>
      <c r="MUJ161" s="343"/>
      <c r="MUK161" s="343"/>
      <c r="MUL161" s="343"/>
      <c r="MUM161" s="343"/>
      <c r="MUN161" s="343"/>
      <c r="MUO161" s="343"/>
      <c r="MUP161" s="343"/>
      <c r="MUQ161" s="343"/>
      <c r="MUR161" s="343"/>
      <c r="MUS161" s="343"/>
      <c r="MUT161" s="343"/>
      <c r="MUU161" s="343"/>
      <c r="MUV161" s="343"/>
      <c r="MUW161" s="343"/>
      <c r="MUX161" s="343"/>
      <c r="MUY161" s="343"/>
      <c r="MUZ161" s="343"/>
      <c r="MVA161" s="343"/>
      <c r="MVB161" s="343"/>
      <c r="MVC161" s="343"/>
      <c r="MVD161" s="343"/>
      <c r="MVE161" s="343"/>
      <c r="MVF161" s="343"/>
      <c r="MVG161" s="343"/>
      <c r="MVH161" s="343"/>
      <c r="MVI161" s="343"/>
      <c r="MVJ161" s="343"/>
      <c r="MVK161" s="343"/>
      <c r="MVL161" s="343"/>
      <c r="MVM161" s="343"/>
      <c r="MVN161" s="343"/>
      <c r="MVO161" s="343"/>
      <c r="MVP161" s="343"/>
      <c r="MVQ161" s="343"/>
      <c r="MVR161" s="343"/>
      <c r="MVS161" s="343"/>
      <c r="MVT161" s="343"/>
      <c r="MVU161" s="343"/>
      <c r="MVV161" s="343"/>
      <c r="MVW161" s="343"/>
      <c r="MVX161" s="343"/>
      <c r="MVY161" s="343"/>
      <c r="MVZ161" s="343"/>
      <c r="MWA161" s="343"/>
      <c r="MWB161" s="343"/>
      <c r="MWC161" s="343"/>
      <c r="MWD161" s="343"/>
      <c r="MWE161" s="343"/>
      <c r="MWF161" s="343"/>
      <c r="MWG161" s="343"/>
      <c r="MWH161" s="343"/>
      <c r="MWI161" s="343"/>
      <c r="MWJ161" s="343"/>
      <c r="MWK161" s="343"/>
      <c r="MWL161" s="343"/>
      <c r="MWM161" s="343"/>
      <c r="MWN161" s="343"/>
      <c r="MWO161" s="343"/>
      <c r="MWP161" s="343"/>
      <c r="MWQ161" s="343"/>
      <c r="MWR161" s="343"/>
      <c r="MWS161" s="343"/>
      <c r="MWT161" s="343"/>
      <c r="MWU161" s="343"/>
      <c r="MWV161" s="343"/>
      <c r="MWW161" s="343"/>
      <c r="MWX161" s="343"/>
      <c r="MWY161" s="343"/>
      <c r="MWZ161" s="343"/>
      <c r="MXA161" s="343"/>
      <c r="MXB161" s="343"/>
      <c r="MXC161" s="343"/>
      <c r="MXD161" s="343"/>
      <c r="MXE161" s="343"/>
      <c r="MXF161" s="343"/>
      <c r="MXG161" s="343"/>
      <c r="MXH161" s="343"/>
      <c r="MXI161" s="343"/>
      <c r="MXJ161" s="343"/>
      <c r="MXK161" s="343"/>
      <c r="MXL161" s="343"/>
      <c r="MXM161" s="343"/>
      <c r="MXN161" s="343"/>
      <c r="MXO161" s="343"/>
      <c r="MXP161" s="343"/>
      <c r="MXQ161" s="343"/>
      <c r="MXR161" s="343"/>
      <c r="MXS161" s="343"/>
      <c r="MXT161" s="343"/>
      <c r="MXU161" s="343"/>
      <c r="MXV161" s="343"/>
      <c r="MXW161" s="343"/>
      <c r="MXX161" s="343"/>
      <c r="MXY161" s="343"/>
      <c r="MXZ161" s="343"/>
      <c r="MYA161" s="343"/>
      <c r="MYB161" s="343"/>
      <c r="MYC161" s="343"/>
      <c r="MYD161" s="343"/>
      <c r="MYE161" s="343"/>
      <c r="MYF161" s="343"/>
      <c r="MYG161" s="343"/>
      <c r="MYH161" s="343"/>
      <c r="MYI161" s="343"/>
      <c r="MYJ161" s="343"/>
      <c r="MYK161" s="343"/>
      <c r="MYL161" s="343"/>
      <c r="MYM161" s="343"/>
      <c r="MYN161" s="343"/>
      <c r="MYO161" s="343"/>
      <c r="MYP161" s="343"/>
      <c r="MYQ161" s="343"/>
      <c r="MYR161" s="343"/>
      <c r="MYS161" s="343"/>
      <c r="MYT161" s="343"/>
      <c r="MYU161" s="343"/>
      <c r="MYV161" s="343"/>
      <c r="MYW161" s="343"/>
      <c r="MYX161" s="343"/>
      <c r="MYY161" s="343"/>
      <c r="MYZ161" s="343"/>
      <c r="MZA161" s="343"/>
      <c r="MZB161" s="343"/>
      <c r="MZC161" s="343"/>
      <c r="MZD161" s="343"/>
      <c r="MZE161" s="343"/>
      <c r="MZF161" s="343"/>
      <c r="MZH161" s="343"/>
      <c r="MZI161" s="343"/>
      <c r="MZJ161" s="343"/>
      <c r="MZK161" s="343"/>
      <c r="MZL161" s="343"/>
      <c r="MZM161" s="343"/>
      <c r="MZN161" s="343"/>
      <c r="MZO161" s="343"/>
      <c r="MZP161" s="343"/>
      <c r="MZQ161" s="343"/>
      <c r="MZR161" s="343"/>
      <c r="MZS161" s="343"/>
      <c r="MZT161" s="343"/>
      <c r="MZU161" s="343"/>
      <c r="MZV161" s="343"/>
      <c r="MZW161" s="343"/>
      <c r="MZX161" s="343"/>
      <c r="MZY161" s="343"/>
      <c r="MZZ161" s="343"/>
      <c r="NAA161" s="343"/>
      <c r="NAB161" s="343"/>
      <c r="NAC161" s="343"/>
      <c r="NAD161" s="343"/>
      <c r="NAE161" s="343"/>
      <c r="NAF161" s="343"/>
      <c r="NAG161" s="343"/>
      <c r="NAH161" s="343"/>
      <c r="NAI161" s="343"/>
      <c r="NAJ161" s="343"/>
      <c r="NAK161" s="343"/>
      <c r="NAL161" s="343"/>
      <c r="NAM161" s="343"/>
      <c r="NAN161" s="343"/>
      <c r="NAO161" s="343"/>
      <c r="NAP161" s="343"/>
      <c r="NAQ161" s="343"/>
      <c r="NAR161" s="343"/>
      <c r="NAS161" s="343"/>
      <c r="NAT161" s="343"/>
      <c r="NAU161" s="343"/>
      <c r="NAV161" s="343"/>
      <c r="NAW161" s="343"/>
      <c r="NAX161" s="343"/>
      <c r="NAY161" s="343"/>
      <c r="NAZ161" s="343"/>
      <c r="NBA161" s="343"/>
      <c r="NBB161" s="343"/>
      <c r="NBC161" s="343"/>
      <c r="NBD161" s="343"/>
      <c r="NBE161" s="343"/>
      <c r="NBF161" s="343"/>
      <c r="NBG161" s="343"/>
      <c r="NBH161" s="343"/>
      <c r="NBI161" s="343"/>
      <c r="NBJ161" s="343"/>
      <c r="NBK161" s="343"/>
      <c r="NBL161" s="343"/>
      <c r="NBM161" s="343"/>
      <c r="NBN161" s="343"/>
      <c r="NBO161" s="343"/>
      <c r="NBP161" s="343"/>
      <c r="NBQ161" s="343"/>
      <c r="NBR161" s="343"/>
      <c r="NBS161" s="343"/>
      <c r="NBT161" s="343"/>
      <c r="NBU161" s="343"/>
      <c r="NBV161" s="343"/>
      <c r="NBW161" s="343"/>
      <c r="NBX161" s="343"/>
      <c r="NBY161" s="343"/>
      <c r="NBZ161" s="343"/>
      <c r="NCA161" s="343"/>
      <c r="NCB161" s="343"/>
      <c r="NCC161" s="343"/>
      <c r="NCD161" s="343"/>
      <c r="NCE161" s="343"/>
      <c r="NCF161" s="343"/>
      <c r="NCG161" s="343"/>
      <c r="NCH161" s="343"/>
      <c r="NCI161" s="343"/>
      <c r="NCJ161" s="343"/>
      <c r="NCK161" s="343"/>
      <c r="NCL161" s="343"/>
      <c r="NCM161" s="343"/>
      <c r="NCN161" s="343"/>
      <c r="NCO161" s="343"/>
      <c r="NCP161" s="343"/>
      <c r="NCQ161" s="343"/>
      <c r="NCR161" s="343"/>
      <c r="NCS161" s="343"/>
      <c r="NCT161" s="343"/>
      <c r="NCU161" s="343"/>
      <c r="NCV161" s="343"/>
      <c r="NCW161" s="343"/>
      <c r="NCX161" s="343"/>
      <c r="NCY161" s="343"/>
      <c r="NCZ161" s="343"/>
      <c r="NDA161" s="343"/>
      <c r="NDB161" s="343"/>
      <c r="NDC161" s="343"/>
      <c r="NDD161" s="343"/>
      <c r="NDE161" s="343"/>
      <c r="NDF161" s="343"/>
      <c r="NDG161" s="343"/>
      <c r="NDH161" s="343"/>
      <c r="NDI161" s="343"/>
      <c r="NDJ161" s="343"/>
      <c r="NDK161" s="343"/>
      <c r="NDL161" s="343"/>
      <c r="NDM161" s="343"/>
      <c r="NDN161" s="343"/>
      <c r="NDO161" s="343"/>
      <c r="NDP161" s="343"/>
      <c r="NDQ161" s="343"/>
      <c r="NDR161" s="343"/>
      <c r="NDS161" s="343"/>
      <c r="NDT161" s="343"/>
      <c r="NDU161" s="343"/>
      <c r="NDV161" s="343"/>
      <c r="NDW161" s="343"/>
      <c r="NDX161" s="343"/>
      <c r="NDY161" s="343"/>
      <c r="NDZ161" s="343"/>
      <c r="NEA161" s="343"/>
      <c r="NEB161" s="343"/>
      <c r="NEC161" s="343"/>
      <c r="NED161" s="343"/>
      <c r="NEE161" s="343"/>
      <c r="NEF161" s="343"/>
      <c r="NEG161" s="343"/>
      <c r="NEH161" s="343"/>
      <c r="NEI161" s="343"/>
      <c r="NEJ161" s="343"/>
      <c r="NEK161" s="343"/>
      <c r="NEL161" s="343"/>
      <c r="NEM161" s="343"/>
      <c r="NEN161" s="343"/>
      <c r="NEO161" s="343"/>
      <c r="NEP161" s="343"/>
      <c r="NEQ161" s="343"/>
      <c r="NER161" s="343"/>
      <c r="NES161" s="343"/>
      <c r="NET161" s="343"/>
      <c r="NEU161" s="343"/>
      <c r="NEV161" s="343"/>
      <c r="NEW161" s="343"/>
      <c r="NEX161" s="343"/>
      <c r="NEY161" s="343"/>
      <c r="NEZ161" s="343"/>
      <c r="NFA161" s="343"/>
      <c r="NFB161" s="343"/>
      <c r="NFC161" s="343"/>
      <c r="NFD161" s="343"/>
      <c r="NFE161" s="343"/>
      <c r="NFF161" s="343"/>
      <c r="NFG161" s="343"/>
      <c r="NFH161" s="343"/>
      <c r="NFI161" s="343"/>
      <c r="NFJ161" s="343"/>
      <c r="NFK161" s="343"/>
      <c r="NFL161" s="343"/>
      <c r="NFM161" s="343"/>
      <c r="NFN161" s="343"/>
      <c r="NFO161" s="343"/>
      <c r="NFP161" s="343"/>
      <c r="NFQ161" s="343"/>
      <c r="NFR161" s="343"/>
      <c r="NFS161" s="343"/>
      <c r="NFT161" s="343"/>
      <c r="NFU161" s="343"/>
      <c r="NFV161" s="343"/>
      <c r="NFW161" s="343"/>
      <c r="NFX161" s="343"/>
      <c r="NFY161" s="343"/>
      <c r="NFZ161" s="343"/>
      <c r="NGA161" s="343"/>
      <c r="NGB161" s="343"/>
      <c r="NGC161" s="343"/>
      <c r="NGD161" s="343"/>
      <c r="NGE161" s="343"/>
      <c r="NGF161" s="343"/>
      <c r="NGG161" s="343"/>
      <c r="NGH161" s="343"/>
      <c r="NGI161" s="343"/>
      <c r="NGJ161" s="343"/>
      <c r="NGK161" s="343"/>
      <c r="NGL161" s="343"/>
      <c r="NGM161" s="343"/>
      <c r="NGN161" s="343"/>
      <c r="NGO161" s="343"/>
      <c r="NGP161" s="343"/>
      <c r="NGQ161" s="343"/>
      <c r="NGR161" s="343"/>
      <c r="NGS161" s="343"/>
      <c r="NGT161" s="343"/>
      <c r="NGU161" s="343"/>
      <c r="NGV161" s="343"/>
      <c r="NGW161" s="343"/>
      <c r="NGX161" s="343"/>
      <c r="NGY161" s="343"/>
      <c r="NGZ161" s="343"/>
      <c r="NHA161" s="343"/>
      <c r="NHB161" s="343"/>
      <c r="NHC161" s="343"/>
      <c r="NHD161" s="343"/>
      <c r="NHE161" s="343"/>
      <c r="NHF161" s="343"/>
      <c r="NHG161" s="343"/>
      <c r="NHH161" s="343"/>
      <c r="NHI161" s="343"/>
      <c r="NHJ161" s="343"/>
      <c r="NHK161" s="343"/>
      <c r="NHL161" s="343"/>
      <c r="NHM161" s="343"/>
      <c r="NHN161" s="343"/>
      <c r="NHO161" s="343"/>
      <c r="NHP161" s="343"/>
      <c r="NHQ161" s="343"/>
      <c r="NHR161" s="343"/>
      <c r="NHS161" s="343"/>
      <c r="NHT161" s="343"/>
      <c r="NHU161" s="343"/>
      <c r="NHV161" s="343"/>
      <c r="NHW161" s="343"/>
      <c r="NHX161" s="343"/>
      <c r="NHY161" s="343"/>
      <c r="NHZ161" s="343"/>
      <c r="NIA161" s="343"/>
      <c r="NIB161" s="343"/>
      <c r="NIC161" s="343"/>
      <c r="NID161" s="343"/>
      <c r="NIE161" s="343"/>
      <c r="NIF161" s="343"/>
      <c r="NIG161" s="343"/>
      <c r="NIH161" s="343"/>
      <c r="NII161" s="343"/>
      <c r="NIJ161" s="343"/>
      <c r="NIK161" s="343"/>
      <c r="NIL161" s="343"/>
      <c r="NIM161" s="343"/>
      <c r="NIN161" s="343"/>
      <c r="NIO161" s="343"/>
      <c r="NIP161" s="343"/>
      <c r="NIQ161" s="343"/>
      <c r="NIR161" s="343"/>
      <c r="NIS161" s="343"/>
      <c r="NIT161" s="343"/>
      <c r="NIU161" s="343"/>
      <c r="NIV161" s="343"/>
      <c r="NIW161" s="343"/>
      <c r="NIX161" s="343"/>
      <c r="NIY161" s="343"/>
      <c r="NIZ161" s="343"/>
      <c r="NJA161" s="343"/>
      <c r="NJB161" s="343"/>
      <c r="NJD161" s="343"/>
      <c r="NJE161" s="343"/>
      <c r="NJF161" s="343"/>
      <c r="NJG161" s="343"/>
      <c r="NJH161" s="343"/>
      <c r="NJI161" s="343"/>
      <c r="NJJ161" s="343"/>
      <c r="NJK161" s="343"/>
      <c r="NJL161" s="343"/>
      <c r="NJM161" s="343"/>
      <c r="NJN161" s="343"/>
      <c r="NJO161" s="343"/>
      <c r="NJP161" s="343"/>
      <c r="NJQ161" s="343"/>
      <c r="NJR161" s="343"/>
      <c r="NJS161" s="343"/>
      <c r="NJT161" s="343"/>
      <c r="NJU161" s="343"/>
      <c r="NJV161" s="343"/>
      <c r="NJW161" s="343"/>
      <c r="NJX161" s="343"/>
      <c r="NJY161" s="343"/>
      <c r="NJZ161" s="343"/>
      <c r="NKA161" s="343"/>
      <c r="NKB161" s="343"/>
      <c r="NKC161" s="343"/>
      <c r="NKD161" s="343"/>
      <c r="NKE161" s="343"/>
      <c r="NKF161" s="343"/>
      <c r="NKG161" s="343"/>
      <c r="NKH161" s="343"/>
      <c r="NKI161" s="343"/>
      <c r="NKJ161" s="343"/>
      <c r="NKK161" s="343"/>
      <c r="NKL161" s="343"/>
      <c r="NKM161" s="343"/>
      <c r="NKN161" s="343"/>
      <c r="NKO161" s="343"/>
      <c r="NKP161" s="343"/>
      <c r="NKQ161" s="343"/>
      <c r="NKR161" s="343"/>
      <c r="NKS161" s="343"/>
      <c r="NKT161" s="343"/>
      <c r="NKU161" s="343"/>
      <c r="NKV161" s="343"/>
      <c r="NKW161" s="343"/>
      <c r="NKX161" s="343"/>
      <c r="NKY161" s="343"/>
      <c r="NKZ161" s="343"/>
      <c r="NLA161" s="343"/>
      <c r="NLB161" s="343"/>
      <c r="NLC161" s="343"/>
      <c r="NLD161" s="343"/>
      <c r="NLE161" s="343"/>
      <c r="NLF161" s="343"/>
      <c r="NLG161" s="343"/>
      <c r="NLH161" s="343"/>
      <c r="NLI161" s="343"/>
      <c r="NLJ161" s="343"/>
      <c r="NLK161" s="343"/>
      <c r="NLL161" s="343"/>
      <c r="NLM161" s="343"/>
      <c r="NLN161" s="343"/>
      <c r="NLO161" s="343"/>
      <c r="NLP161" s="343"/>
      <c r="NLQ161" s="343"/>
      <c r="NLR161" s="343"/>
      <c r="NLS161" s="343"/>
      <c r="NLT161" s="343"/>
      <c r="NLU161" s="343"/>
      <c r="NLV161" s="343"/>
      <c r="NLW161" s="343"/>
      <c r="NLX161" s="343"/>
      <c r="NLY161" s="343"/>
      <c r="NLZ161" s="343"/>
      <c r="NMA161" s="343"/>
      <c r="NMB161" s="343"/>
      <c r="NMC161" s="343"/>
      <c r="NMD161" s="343"/>
      <c r="NME161" s="343"/>
      <c r="NMF161" s="343"/>
      <c r="NMG161" s="343"/>
      <c r="NMH161" s="343"/>
      <c r="NMI161" s="343"/>
      <c r="NMJ161" s="343"/>
      <c r="NMK161" s="343"/>
      <c r="NML161" s="343"/>
      <c r="NMM161" s="343"/>
      <c r="NMN161" s="343"/>
      <c r="NMO161" s="343"/>
      <c r="NMP161" s="343"/>
      <c r="NMQ161" s="343"/>
      <c r="NMR161" s="343"/>
      <c r="NMS161" s="343"/>
      <c r="NMT161" s="343"/>
      <c r="NMU161" s="343"/>
      <c r="NMV161" s="343"/>
      <c r="NMW161" s="343"/>
      <c r="NMX161" s="343"/>
      <c r="NMY161" s="343"/>
      <c r="NMZ161" s="343"/>
      <c r="NNA161" s="343"/>
      <c r="NNB161" s="343"/>
      <c r="NNC161" s="343"/>
      <c r="NND161" s="343"/>
      <c r="NNE161" s="343"/>
      <c r="NNF161" s="343"/>
      <c r="NNG161" s="343"/>
      <c r="NNH161" s="343"/>
      <c r="NNI161" s="343"/>
      <c r="NNJ161" s="343"/>
      <c r="NNK161" s="343"/>
      <c r="NNL161" s="343"/>
      <c r="NNM161" s="343"/>
      <c r="NNN161" s="343"/>
      <c r="NNO161" s="343"/>
      <c r="NNP161" s="343"/>
      <c r="NNQ161" s="343"/>
      <c r="NNR161" s="343"/>
      <c r="NNS161" s="343"/>
      <c r="NNT161" s="343"/>
      <c r="NNU161" s="343"/>
      <c r="NNV161" s="343"/>
      <c r="NNW161" s="343"/>
      <c r="NNX161" s="343"/>
      <c r="NNY161" s="343"/>
      <c r="NNZ161" s="343"/>
      <c r="NOA161" s="343"/>
      <c r="NOB161" s="343"/>
      <c r="NOC161" s="343"/>
      <c r="NOD161" s="343"/>
      <c r="NOE161" s="343"/>
      <c r="NOF161" s="343"/>
      <c r="NOG161" s="343"/>
      <c r="NOH161" s="343"/>
      <c r="NOI161" s="343"/>
      <c r="NOJ161" s="343"/>
      <c r="NOK161" s="343"/>
      <c r="NOL161" s="343"/>
      <c r="NOM161" s="343"/>
      <c r="NON161" s="343"/>
      <c r="NOO161" s="343"/>
      <c r="NOP161" s="343"/>
      <c r="NOQ161" s="343"/>
      <c r="NOR161" s="343"/>
      <c r="NOS161" s="343"/>
      <c r="NOT161" s="343"/>
      <c r="NOU161" s="343"/>
      <c r="NOV161" s="343"/>
      <c r="NOW161" s="343"/>
      <c r="NOX161" s="343"/>
      <c r="NOY161" s="343"/>
      <c r="NOZ161" s="343"/>
      <c r="NPA161" s="343"/>
      <c r="NPB161" s="343"/>
      <c r="NPC161" s="343"/>
      <c r="NPD161" s="343"/>
      <c r="NPE161" s="343"/>
      <c r="NPF161" s="343"/>
      <c r="NPG161" s="343"/>
      <c r="NPH161" s="343"/>
      <c r="NPI161" s="343"/>
      <c r="NPJ161" s="343"/>
      <c r="NPK161" s="343"/>
      <c r="NPL161" s="343"/>
      <c r="NPM161" s="343"/>
      <c r="NPN161" s="343"/>
      <c r="NPO161" s="343"/>
      <c r="NPP161" s="343"/>
      <c r="NPQ161" s="343"/>
      <c r="NPR161" s="343"/>
      <c r="NPS161" s="343"/>
      <c r="NPT161" s="343"/>
      <c r="NPU161" s="343"/>
      <c r="NPV161" s="343"/>
      <c r="NPW161" s="343"/>
      <c r="NPX161" s="343"/>
      <c r="NPY161" s="343"/>
      <c r="NPZ161" s="343"/>
      <c r="NQA161" s="343"/>
      <c r="NQB161" s="343"/>
      <c r="NQC161" s="343"/>
      <c r="NQD161" s="343"/>
      <c r="NQE161" s="343"/>
      <c r="NQF161" s="343"/>
      <c r="NQG161" s="343"/>
      <c r="NQH161" s="343"/>
      <c r="NQI161" s="343"/>
      <c r="NQJ161" s="343"/>
      <c r="NQK161" s="343"/>
      <c r="NQL161" s="343"/>
      <c r="NQM161" s="343"/>
      <c r="NQN161" s="343"/>
      <c r="NQO161" s="343"/>
      <c r="NQP161" s="343"/>
      <c r="NQQ161" s="343"/>
      <c r="NQR161" s="343"/>
      <c r="NQS161" s="343"/>
      <c r="NQT161" s="343"/>
      <c r="NQU161" s="343"/>
      <c r="NQV161" s="343"/>
      <c r="NQW161" s="343"/>
      <c r="NQX161" s="343"/>
      <c r="NQY161" s="343"/>
      <c r="NQZ161" s="343"/>
      <c r="NRA161" s="343"/>
      <c r="NRB161" s="343"/>
      <c r="NRC161" s="343"/>
      <c r="NRD161" s="343"/>
      <c r="NRE161" s="343"/>
      <c r="NRF161" s="343"/>
      <c r="NRG161" s="343"/>
      <c r="NRH161" s="343"/>
      <c r="NRI161" s="343"/>
      <c r="NRJ161" s="343"/>
      <c r="NRK161" s="343"/>
      <c r="NRL161" s="343"/>
      <c r="NRM161" s="343"/>
      <c r="NRN161" s="343"/>
      <c r="NRO161" s="343"/>
      <c r="NRP161" s="343"/>
      <c r="NRQ161" s="343"/>
      <c r="NRR161" s="343"/>
      <c r="NRS161" s="343"/>
      <c r="NRT161" s="343"/>
      <c r="NRU161" s="343"/>
      <c r="NRV161" s="343"/>
      <c r="NRW161" s="343"/>
      <c r="NRX161" s="343"/>
      <c r="NRY161" s="343"/>
      <c r="NRZ161" s="343"/>
      <c r="NSA161" s="343"/>
      <c r="NSB161" s="343"/>
      <c r="NSC161" s="343"/>
      <c r="NSD161" s="343"/>
      <c r="NSE161" s="343"/>
      <c r="NSF161" s="343"/>
      <c r="NSG161" s="343"/>
      <c r="NSH161" s="343"/>
      <c r="NSI161" s="343"/>
      <c r="NSJ161" s="343"/>
      <c r="NSK161" s="343"/>
      <c r="NSL161" s="343"/>
      <c r="NSM161" s="343"/>
      <c r="NSN161" s="343"/>
      <c r="NSO161" s="343"/>
      <c r="NSP161" s="343"/>
      <c r="NSQ161" s="343"/>
      <c r="NSR161" s="343"/>
      <c r="NSS161" s="343"/>
      <c r="NST161" s="343"/>
      <c r="NSU161" s="343"/>
      <c r="NSV161" s="343"/>
      <c r="NSW161" s="343"/>
      <c r="NSX161" s="343"/>
      <c r="NSZ161" s="343"/>
      <c r="NTA161" s="343"/>
      <c r="NTB161" s="343"/>
      <c r="NTC161" s="343"/>
      <c r="NTD161" s="343"/>
      <c r="NTE161" s="343"/>
      <c r="NTF161" s="343"/>
      <c r="NTG161" s="343"/>
      <c r="NTH161" s="343"/>
      <c r="NTI161" s="343"/>
      <c r="NTJ161" s="343"/>
      <c r="NTK161" s="343"/>
      <c r="NTL161" s="343"/>
      <c r="NTM161" s="343"/>
      <c r="NTN161" s="343"/>
      <c r="NTO161" s="343"/>
      <c r="NTP161" s="343"/>
      <c r="NTQ161" s="343"/>
      <c r="NTR161" s="343"/>
      <c r="NTS161" s="343"/>
      <c r="NTT161" s="343"/>
      <c r="NTU161" s="343"/>
      <c r="NTV161" s="343"/>
      <c r="NTW161" s="343"/>
      <c r="NTX161" s="343"/>
      <c r="NTY161" s="343"/>
      <c r="NTZ161" s="343"/>
      <c r="NUA161" s="343"/>
      <c r="NUB161" s="343"/>
      <c r="NUC161" s="343"/>
      <c r="NUD161" s="343"/>
      <c r="NUE161" s="343"/>
      <c r="NUF161" s="343"/>
      <c r="NUG161" s="343"/>
      <c r="NUH161" s="343"/>
      <c r="NUI161" s="343"/>
      <c r="NUJ161" s="343"/>
      <c r="NUK161" s="343"/>
      <c r="NUL161" s="343"/>
      <c r="NUM161" s="343"/>
      <c r="NUN161" s="343"/>
      <c r="NUO161" s="343"/>
      <c r="NUP161" s="343"/>
      <c r="NUQ161" s="343"/>
      <c r="NUR161" s="343"/>
      <c r="NUS161" s="343"/>
      <c r="NUT161" s="343"/>
      <c r="NUU161" s="343"/>
      <c r="NUV161" s="343"/>
      <c r="NUW161" s="343"/>
      <c r="NUX161" s="343"/>
      <c r="NUY161" s="343"/>
      <c r="NUZ161" s="343"/>
      <c r="NVA161" s="343"/>
      <c r="NVB161" s="343"/>
      <c r="NVC161" s="343"/>
      <c r="NVD161" s="343"/>
      <c r="NVE161" s="343"/>
      <c r="NVF161" s="343"/>
      <c r="NVG161" s="343"/>
      <c r="NVH161" s="343"/>
      <c r="NVI161" s="343"/>
      <c r="NVJ161" s="343"/>
      <c r="NVK161" s="343"/>
      <c r="NVL161" s="343"/>
      <c r="NVM161" s="343"/>
      <c r="NVN161" s="343"/>
      <c r="NVO161" s="343"/>
      <c r="NVP161" s="343"/>
      <c r="NVQ161" s="343"/>
      <c r="NVR161" s="343"/>
      <c r="NVS161" s="343"/>
      <c r="NVT161" s="343"/>
      <c r="NVU161" s="343"/>
      <c r="NVV161" s="343"/>
      <c r="NVW161" s="343"/>
      <c r="NVX161" s="343"/>
      <c r="NVY161" s="343"/>
      <c r="NVZ161" s="343"/>
      <c r="NWA161" s="343"/>
      <c r="NWB161" s="343"/>
      <c r="NWC161" s="343"/>
      <c r="NWD161" s="343"/>
      <c r="NWE161" s="343"/>
      <c r="NWF161" s="343"/>
      <c r="NWG161" s="343"/>
      <c r="NWH161" s="343"/>
      <c r="NWI161" s="343"/>
      <c r="NWJ161" s="343"/>
      <c r="NWK161" s="343"/>
      <c r="NWL161" s="343"/>
      <c r="NWM161" s="343"/>
      <c r="NWN161" s="343"/>
      <c r="NWO161" s="343"/>
      <c r="NWP161" s="343"/>
      <c r="NWQ161" s="343"/>
      <c r="NWR161" s="343"/>
      <c r="NWS161" s="343"/>
      <c r="NWT161" s="343"/>
      <c r="NWU161" s="343"/>
      <c r="NWV161" s="343"/>
      <c r="NWW161" s="343"/>
      <c r="NWX161" s="343"/>
      <c r="NWY161" s="343"/>
      <c r="NWZ161" s="343"/>
      <c r="NXA161" s="343"/>
      <c r="NXB161" s="343"/>
      <c r="NXC161" s="343"/>
      <c r="NXD161" s="343"/>
      <c r="NXE161" s="343"/>
      <c r="NXF161" s="343"/>
      <c r="NXG161" s="343"/>
      <c r="NXH161" s="343"/>
      <c r="NXI161" s="343"/>
      <c r="NXJ161" s="343"/>
      <c r="NXK161" s="343"/>
      <c r="NXL161" s="343"/>
      <c r="NXM161" s="343"/>
      <c r="NXN161" s="343"/>
      <c r="NXO161" s="343"/>
      <c r="NXP161" s="343"/>
      <c r="NXQ161" s="343"/>
      <c r="NXR161" s="343"/>
      <c r="NXS161" s="343"/>
      <c r="NXT161" s="343"/>
      <c r="NXU161" s="343"/>
      <c r="NXV161" s="343"/>
      <c r="NXW161" s="343"/>
      <c r="NXX161" s="343"/>
      <c r="NXY161" s="343"/>
      <c r="NXZ161" s="343"/>
      <c r="NYA161" s="343"/>
      <c r="NYB161" s="343"/>
      <c r="NYC161" s="343"/>
      <c r="NYD161" s="343"/>
      <c r="NYE161" s="343"/>
      <c r="NYF161" s="343"/>
      <c r="NYG161" s="343"/>
      <c r="NYH161" s="343"/>
      <c r="NYI161" s="343"/>
      <c r="NYJ161" s="343"/>
      <c r="NYK161" s="343"/>
      <c r="NYL161" s="343"/>
      <c r="NYM161" s="343"/>
      <c r="NYN161" s="343"/>
      <c r="NYO161" s="343"/>
      <c r="NYP161" s="343"/>
      <c r="NYQ161" s="343"/>
      <c r="NYR161" s="343"/>
      <c r="NYS161" s="343"/>
      <c r="NYT161" s="343"/>
      <c r="NYU161" s="343"/>
      <c r="NYV161" s="343"/>
      <c r="NYW161" s="343"/>
      <c r="NYX161" s="343"/>
      <c r="NYY161" s="343"/>
      <c r="NYZ161" s="343"/>
      <c r="NZA161" s="343"/>
      <c r="NZB161" s="343"/>
      <c r="NZC161" s="343"/>
      <c r="NZD161" s="343"/>
      <c r="NZE161" s="343"/>
      <c r="NZF161" s="343"/>
      <c r="NZG161" s="343"/>
      <c r="NZH161" s="343"/>
      <c r="NZI161" s="343"/>
      <c r="NZJ161" s="343"/>
      <c r="NZK161" s="343"/>
      <c r="NZL161" s="343"/>
      <c r="NZM161" s="343"/>
      <c r="NZN161" s="343"/>
      <c r="NZO161" s="343"/>
      <c r="NZP161" s="343"/>
      <c r="NZQ161" s="343"/>
      <c r="NZR161" s="343"/>
      <c r="NZS161" s="343"/>
      <c r="NZT161" s="343"/>
      <c r="NZU161" s="343"/>
      <c r="NZV161" s="343"/>
      <c r="NZW161" s="343"/>
      <c r="NZX161" s="343"/>
      <c r="NZY161" s="343"/>
      <c r="NZZ161" s="343"/>
      <c r="OAA161" s="343"/>
      <c r="OAB161" s="343"/>
      <c r="OAC161" s="343"/>
      <c r="OAD161" s="343"/>
      <c r="OAE161" s="343"/>
      <c r="OAF161" s="343"/>
      <c r="OAG161" s="343"/>
      <c r="OAH161" s="343"/>
      <c r="OAI161" s="343"/>
      <c r="OAJ161" s="343"/>
      <c r="OAK161" s="343"/>
      <c r="OAL161" s="343"/>
      <c r="OAM161" s="343"/>
      <c r="OAN161" s="343"/>
      <c r="OAO161" s="343"/>
      <c r="OAP161" s="343"/>
      <c r="OAQ161" s="343"/>
      <c r="OAR161" s="343"/>
      <c r="OAS161" s="343"/>
      <c r="OAT161" s="343"/>
      <c r="OAU161" s="343"/>
      <c r="OAV161" s="343"/>
      <c r="OAW161" s="343"/>
      <c r="OAX161" s="343"/>
      <c r="OAY161" s="343"/>
      <c r="OAZ161" s="343"/>
      <c r="OBA161" s="343"/>
      <c r="OBB161" s="343"/>
      <c r="OBC161" s="343"/>
      <c r="OBD161" s="343"/>
      <c r="OBE161" s="343"/>
      <c r="OBF161" s="343"/>
      <c r="OBG161" s="343"/>
      <c r="OBH161" s="343"/>
      <c r="OBI161" s="343"/>
      <c r="OBJ161" s="343"/>
      <c r="OBK161" s="343"/>
      <c r="OBL161" s="343"/>
      <c r="OBM161" s="343"/>
      <c r="OBN161" s="343"/>
      <c r="OBO161" s="343"/>
      <c r="OBP161" s="343"/>
      <c r="OBQ161" s="343"/>
      <c r="OBR161" s="343"/>
      <c r="OBS161" s="343"/>
      <c r="OBT161" s="343"/>
      <c r="OBU161" s="343"/>
      <c r="OBV161" s="343"/>
      <c r="OBW161" s="343"/>
      <c r="OBX161" s="343"/>
      <c r="OBY161" s="343"/>
      <c r="OBZ161" s="343"/>
      <c r="OCA161" s="343"/>
      <c r="OCB161" s="343"/>
      <c r="OCC161" s="343"/>
      <c r="OCD161" s="343"/>
      <c r="OCE161" s="343"/>
      <c r="OCF161" s="343"/>
      <c r="OCG161" s="343"/>
      <c r="OCH161" s="343"/>
      <c r="OCI161" s="343"/>
      <c r="OCJ161" s="343"/>
      <c r="OCK161" s="343"/>
      <c r="OCL161" s="343"/>
      <c r="OCM161" s="343"/>
      <c r="OCN161" s="343"/>
      <c r="OCO161" s="343"/>
      <c r="OCP161" s="343"/>
      <c r="OCQ161" s="343"/>
      <c r="OCR161" s="343"/>
      <c r="OCS161" s="343"/>
      <c r="OCT161" s="343"/>
      <c r="OCV161" s="343"/>
      <c r="OCW161" s="343"/>
      <c r="OCX161" s="343"/>
      <c r="OCY161" s="343"/>
      <c r="OCZ161" s="343"/>
      <c r="ODA161" s="343"/>
      <c r="ODB161" s="343"/>
      <c r="ODC161" s="343"/>
      <c r="ODD161" s="343"/>
      <c r="ODE161" s="343"/>
      <c r="ODF161" s="343"/>
      <c r="ODG161" s="343"/>
      <c r="ODH161" s="343"/>
      <c r="ODI161" s="343"/>
      <c r="ODJ161" s="343"/>
      <c r="ODK161" s="343"/>
      <c r="ODL161" s="343"/>
      <c r="ODM161" s="343"/>
      <c r="ODN161" s="343"/>
      <c r="ODO161" s="343"/>
      <c r="ODP161" s="343"/>
      <c r="ODQ161" s="343"/>
      <c r="ODR161" s="343"/>
      <c r="ODS161" s="343"/>
      <c r="ODT161" s="343"/>
      <c r="ODU161" s="343"/>
      <c r="ODV161" s="343"/>
      <c r="ODW161" s="343"/>
      <c r="ODX161" s="343"/>
      <c r="ODY161" s="343"/>
      <c r="ODZ161" s="343"/>
      <c r="OEA161" s="343"/>
      <c r="OEB161" s="343"/>
      <c r="OEC161" s="343"/>
      <c r="OED161" s="343"/>
      <c r="OEE161" s="343"/>
      <c r="OEF161" s="343"/>
      <c r="OEG161" s="343"/>
      <c r="OEH161" s="343"/>
      <c r="OEI161" s="343"/>
      <c r="OEJ161" s="343"/>
      <c r="OEK161" s="343"/>
      <c r="OEL161" s="343"/>
      <c r="OEM161" s="343"/>
      <c r="OEN161" s="343"/>
      <c r="OEO161" s="343"/>
      <c r="OEP161" s="343"/>
      <c r="OEQ161" s="343"/>
      <c r="OER161" s="343"/>
      <c r="OES161" s="343"/>
      <c r="OET161" s="343"/>
      <c r="OEU161" s="343"/>
      <c r="OEV161" s="343"/>
      <c r="OEW161" s="343"/>
      <c r="OEX161" s="343"/>
      <c r="OEY161" s="343"/>
      <c r="OEZ161" s="343"/>
      <c r="OFA161" s="343"/>
      <c r="OFB161" s="343"/>
      <c r="OFC161" s="343"/>
      <c r="OFD161" s="343"/>
      <c r="OFE161" s="343"/>
      <c r="OFF161" s="343"/>
      <c r="OFG161" s="343"/>
      <c r="OFH161" s="343"/>
      <c r="OFI161" s="343"/>
      <c r="OFJ161" s="343"/>
      <c r="OFK161" s="343"/>
      <c r="OFL161" s="343"/>
      <c r="OFM161" s="343"/>
      <c r="OFN161" s="343"/>
      <c r="OFO161" s="343"/>
      <c r="OFP161" s="343"/>
      <c r="OFQ161" s="343"/>
      <c r="OFR161" s="343"/>
      <c r="OFS161" s="343"/>
      <c r="OFT161" s="343"/>
      <c r="OFU161" s="343"/>
      <c r="OFV161" s="343"/>
      <c r="OFW161" s="343"/>
      <c r="OFX161" s="343"/>
      <c r="OFY161" s="343"/>
      <c r="OFZ161" s="343"/>
      <c r="OGA161" s="343"/>
      <c r="OGB161" s="343"/>
      <c r="OGC161" s="343"/>
      <c r="OGD161" s="343"/>
      <c r="OGE161" s="343"/>
      <c r="OGF161" s="343"/>
      <c r="OGG161" s="343"/>
      <c r="OGH161" s="343"/>
      <c r="OGI161" s="343"/>
      <c r="OGJ161" s="343"/>
      <c r="OGK161" s="343"/>
      <c r="OGL161" s="343"/>
      <c r="OGM161" s="343"/>
      <c r="OGN161" s="343"/>
      <c r="OGO161" s="343"/>
      <c r="OGP161" s="343"/>
      <c r="OGQ161" s="343"/>
      <c r="OGR161" s="343"/>
      <c r="OGS161" s="343"/>
      <c r="OGT161" s="343"/>
      <c r="OGU161" s="343"/>
      <c r="OGV161" s="343"/>
      <c r="OGW161" s="343"/>
      <c r="OGX161" s="343"/>
      <c r="OGY161" s="343"/>
      <c r="OGZ161" s="343"/>
      <c r="OHA161" s="343"/>
      <c r="OHB161" s="343"/>
      <c r="OHC161" s="343"/>
      <c r="OHD161" s="343"/>
      <c r="OHE161" s="343"/>
      <c r="OHF161" s="343"/>
      <c r="OHG161" s="343"/>
      <c r="OHH161" s="343"/>
      <c r="OHI161" s="343"/>
      <c r="OHJ161" s="343"/>
      <c r="OHK161" s="343"/>
      <c r="OHL161" s="343"/>
      <c r="OHM161" s="343"/>
      <c r="OHN161" s="343"/>
      <c r="OHO161" s="343"/>
      <c r="OHP161" s="343"/>
      <c r="OHQ161" s="343"/>
      <c r="OHR161" s="343"/>
      <c r="OHS161" s="343"/>
      <c r="OHT161" s="343"/>
      <c r="OHU161" s="343"/>
      <c r="OHV161" s="343"/>
      <c r="OHW161" s="343"/>
      <c r="OHX161" s="343"/>
      <c r="OHY161" s="343"/>
      <c r="OHZ161" s="343"/>
      <c r="OIA161" s="343"/>
      <c r="OIB161" s="343"/>
      <c r="OIC161" s="343"/>
      <c r="OID161" s="343"/>
      <c r="OIE161" s="343"/>
      <c r="OIF161" s="343"/>
      <c r="OIG161" s="343"/>
      <c r="OIH161" s="343"/>
      <c r="OII161" s="343"/>
      <c r="OIJ161" s="343"/>
      <c r="OIK161" s="343"/>
      <c r="OIL161" s="343"/>
      <c r="OIM161" s="343"/>
      <c r="OIN161" s="343"/>
      <c r="OIO161" s="343"/>
      <c r="OIP161" s="343"/>
      <c r="OIQ161" s="343"/>
      <c r="OIR161" s="343"/>
      <c r="OIS161" s="343"/>
      <c r="OIT161" s="343"/>
      <c r="OIU161" s="343"/>
      <c r="OIV161" s="343"/>
      <c r="OIW161" s="343"/>
      <c r="OIX161" s="343"/>
      <c r="OIY161" s="343"/>
      <c r="OIZ161" s="343"/>
      <c r="OJA161" s="343"/>
      <c r="OJB161" s="343"/>
      <c r="OJC161" s="343"/>
      <c r="OJD161" s="343"/>
      <c r="OJE161" s="343"/>
      <c r="OJF161" s="343"/>
      <c r="OJG161" s="343"/>
      <c r="OJH161" s="343"/>
      <c r="OJI161" s="343"/>
      <c r="OJJ161" s="343"/>
      <c r="OJK161" s="343"/>
      <c r="OJL161" s="343"/>
      <c r="OJM161" s="343"/>
      <c r="OJN161" s="343"/>
      <c r="OJO161" s="343"/>
      <c r="OJP161" s="343"/>
      <c r="OJQ161" s="343"/>
      <c r="OJR161" s="343"/>
      <c r="OJS161" s="343"/>
      <c r="OJT161" s="343"/>
      <c r="OJU161" s="343"/>
      <c r="OJV161" s="343"/>
      <c r="OJW161" s="343"/>
      <c r="OJX161" s="343"/>
      <c r="OJY161" s="343"/>
      <c r="OJZ161" s="343"/>
      <c r="OKA161" s="343"/>
      <c r="OKB161" s="343"/>
      <c r="OKC161" s="343"/>
      <c r="OKD161" s="343"/>
      <c r="OKE161" s="343"/>
      <c r="OKF161" s="343"/>
      <c r="OKG161" s="343"/>
      <c r="OKH161" s="343"/>
      <c r="OKI161" s="343"/>
      <c r="OKJ161" s="343"/>
      <c r="OKK161" s="343"/>
      <c r="OKL161" s="343"/>
      <c r="OKM161" s="343"/>
      <c r="OKN161" s="343"/>
      <c r="OKO161" s="343"/>
      <c r="OKP161" s="343"/>
      <c r="OKQ161" s="343"/>
      <c r="OKR161" s="343"/>
      <c r="OKS161" s="343"/>
      <c r="OKT161" s="343"/>
      <c r="OKU161" s="343"/>
      <c r="OKV161" s="343"/>
      <c r="OKW161" s="343"/>
      <c r="OKX161" s="343"/>
      <c r="OKY161" s="343"/>
      <c r="OKZ161" s="343"/>
      <c r="OLA161" s="343"/>
      <c r="OLB161" s="343"/>
      <c r="OLC161" s="343"/>
      <c r="OLD161" s="343"/>
      <c r="OLE161" s="343"/>
      <c r="OLF161" s="343"/>
      <c r="OLG161" s="343"/>
      <c r="OLH161" s="343"/>
      <c r="OLI161" s="343"/>
      <c r="OLJ161" s="343"/>
      <c r="OLK161" s="343"/>
      <c r="OLL161" s="343"/>
      <c r="OLM161" s="343"/>
      <c r="OLN161" s="343"/>
      <c r="OLO161" s="343"/>
      <c r="OLP161" s="343"/>
      <c r="OLQ161" s="343"/>
      <c r="OLR161" s="343"/>
      <c r="OLS161" s="343"/>
      <c r="OLT161" s="343"/>
      <c r="OLU161" s="343"/>
      <c r="OLV161" s="343"/>
      <c r="OLW161" s="343"/>
      <c r="OLX161" s="343"/>
      <c r="OLY161" s="343"/>
      <c r="OLZ161" s="343"/>
      <c r="OMA161" s="343"/>
      <c r="OMB161" s="343"/>
      <c r="OMC161" s="343"/>
      <c r="OMD161" s="343"/>
      <c r="OME161" s="343"/>
      <c r="OMF161" s="343"/>
      <c r="OMG161" s="343"/>
      <c r="OMH161" s="343"/>
      <c r="OMI161" s="343"/>
      <c r="OMJ161" s="343"/>
      <c r="OMK161" s="343"/>
      <c r="OML161" s="343"/>
      <c r="OMM161" s="343"/>
      <c r="OMN161" s="343"/>
      <c r="OMO161" s="343"/>
      <c r="OMP161" s="343"/>
      <c r="OMR161" s="343"/>
      <c r="OMS161" s="343"/>
      <c r="OMT161" s="343"/>
      <c r="OMU161" s="343"/>
      <c r="OMV161" s="343"/>
      <c r="OMW161" s="343"/>
      <c r="OMX161" s="343"/>
      <c r="OMY161" s="343"/>
      <c r="OMZ161" s="343"/>
      <c r="ONA161" s="343"/>
      <c r="ONB161" s="343"/>
      <c r="ONC161" s="343"/>
      <c r="OND161" s="343"/>
      <c r="ONE161" s="343"/>
      <c r="ONF161" s="343"/>
      <c r="ONG161" s="343"/>
      <c r="ONH161" s="343"/>
      <c r="ONI161" s="343"/>
      <c r="ONJ161" s="343"/>
      <c r="ONK161" s="343"/>
      <c r="ONL161" s="343"/>
      <c r="ONM161" s="343"/>
      <c r="ONN161" s="343"/>
      <c r="ONO161" s="343"/>
      <c r="ONP161" s="343"/>
      <c r="ONQ161" s="343"/>
      <c r="ONR161" s="343"/>
      <c r="ONS161" s="343"/>
      <c r="ONT161" s="343"/>
      <c r="ONU161" s="343"/>
      <c r="ONV161" s="343"/>
      <c r="ONW161" s="343"/>
      <c r="ONX161" s="343"/>
      <c r="ONY161" s="343"/>
      <c r="ONZ161" s="343"/>
      <c r="OOA161" s="343"/>
      <c r="OOB161" s="343"/>
      <c r="OOC161" s="343"/>
      <c r="OOD161" s="343"/>
      <c r="OOE161" s="343"/>
      <c r="OOF161" s="343"/>
      <c r="OOG161" s="343"/>
      <c r="OOH161" s="343"/>
      <c r="OOI161" s="343"/>
      <c r="OOJ161" s="343"/>
      <c r="OOK161" s="343"/>
      <c r="OOL161" s="343"/>
      <c r="OOM161" s="343"/>
      <c r="OON161" s="343"/>
      <c r="OOO161" s="343"/>
      <c r="OOP161" s="343"/>
      <c r="OOQ161" s="343"/>
      <c r="OOR161" s="343"/>
      <c r="OOS161" s="343"/>
      <c r="OOT161" s="343"/>
      <c r="OOU161" s="343"/>
      <c r="OOV161" s="343"/>
      <c r="OOW161" s="343"/>
      <c r="OOX161" s="343"/>
      <c r="OOY161" s="343"/>
      <c r="OOZ161" s="343"/>
      <c r="OPA161" s="343"/>
      <c r="OPB161" s="343"/>
      <c r="OPC161" s="343"/>
      <c r="OPD161" s="343"/>
      <c r="OPE161" s="343"/>
      <c r="OPF161" s="343"/>
      <c r="OPG161" s="343"/>
      <c r="OPH161" s="343"/>
      <c r="OPI161" s="343"/>
      <c r="OPJ161" s="343"/>
      <c r="OPK161" s="343"/>
      <c r="OPL161" s="343"/>
      <c r="OPM161" s="343"/>
      <c r="OPN161" s="343"/>
      <c r="OPO161" s="343"/>
      <c r="OPP161" s="343"/>
      <c r="OPQ161" s="343"/>
      <c r="OPR161" s="343"/>
      <c r="OPS161" s="343"/>
      <c r="OPT161" s="343"/>
      <c r="OPU161" s="343"/>
      <c r="OPV161" s="343"/>
      <c r="OPW161" s="343"/>
      <c r="OPX161" s="343"/>
      <c r="OPY161" s="343"/>
      <c r="OPZ161" s="343"/>
      <c r="OQA161" s="343"/>
      <c r="OQB161" s="343"/>
      <c r="OQC161" s="343"/>
      <c r="OQD161" s="343"/>
      <c r="OQE161" s="343"/>
      <c r="OQF161" s="343"/>
      <c r="OQG161" s="343"/>
      <c r="OQH161" s="343"/>
      <c r="OQI161" s="343"/>
      <c r="OQJ161" s="343"/>
      <c r="OQK161" s="343"/>
      <c r="OQL161" s="343"/>
      <c r="OQM161" s="343"/>
      <c r="OQN161" s="343"/>
      <c r="OQO161" s="343"/>
      <c r="OQP161" s="343"/>
      <c r="OQQ161" s="343"/>
      <c r="OQR161" s="343"/>
      <c r="OQS161" s="343"/>
      <c r="OQT161" s="343"/>
      <c r="OQU161" s="343"/>
      <c r="OQV161" s="343"/>
      <c r="OQW161" s="343"/>
      <c r="OQX161" s="343"/>
      <c r="OQY161" s="343"/>
      <c r="OQZ161" s="343"/>
      <c r="ORA161" s="343"/>
      <c r="ORB161" s="343"/>
      <c r="ORC161" s="343"/>
      <c r="ORD161" s="343"/>
      <c r="ORE161" s="343"/>
      <c r="ORF161" s="343"/>
      <c r="ORG161" s="343"/>
      <c r="ORH161" s="343"/>
      <c r="ORI161" s="343"/>
      <c r="ORJ161" s="343"/>
      <c r="ORK161" s="343"/>
      <c r="ORL161" s="343"/>
      <c r="ORM161" s="343"/>
      <c r="ORN161" s="343"/>
      <c r="ORO161" s="343"/>
      <c r="ORP161" s="343"/>
      <c r="ORQ161" s="343"/>
      <c r="ORR161" s="343"/>
      <c r="ORS161" s="343"/>
      <c r="ORT161" s="343"/>
      <c r="ORU161" s="343"/>
      <c r="ORV161" s="343"/>
      <c r="ORW161" s="343"/>
      <c r="ORX161" s="343"/>
      <c r="ORY161" s="343"/>
      <c r="ORZ161" s="343"/>
      <c r="OSA161" s="343"/>
      <c r="OSB161" s="343"/>
      <c r="OSC161" s="343"/>
      <c r="OSD161" s="343"/>
      <c r="OSE161" s="343"/>
      <c r="OSF161" s="343"/>
      <c r="OSG161" s="343"/>
      <c r="OSH161" s="343"/>
      <c r="OSI161" s="343"/>
      <c r="OSJ161" s="343"/>
      <c r="OSK161" s="343"/>
      <c r="OSL161" s="343"/>
      <c r="OSM161" s="343"/>
      <c r="OSN161" s="343"/>
      <c r="OSO161" s="343"/>
      <c r="OSP161" s="343"/>
      <c r="OSQ161" s="343"/>
      <c r="OSR161" s="343"/>
      <c r="OSS161" s="343"/>
      <c r="OST161" s="343"/>
      <c r="OSU161" s="343"/>
      <c r="OSV161" s="343"/>
      <c r="OSW161" s="343"/>
      <c r="OSX161" s="343"/>
      <c r="OSY161" s="343"/>
      <c r="OSZ161" s="343"/>
      <c r="OTA161" s="343"/>
      <c r="OTB161" s="343"/>
      <c r="OTC161" s="343"/>
      <c r="OTD161" s="343"/>
      <c r="OTE161" s="343"/>
      <c r="OTF161" s="343"/>
      <c r="OTG161" s="343"/>
      <c r="OTH161" s="343"/>
      <c r="OTI161" s="343"/>
      <c r="OTJ161" s="343"/>
      <c r="OTK161" s="343"/>
      <c r="OTL161" s="343"/>
      <c r="OTM161" s="343"/>
      <c r="OTN161" s="343"/>
      <c r="OTO161" s="343"/>
      <c r="OTP161" s="343"/>
      <c r="OTQ161" s="343"/>
      <c r="OTR161" s="343"/>
      <c r="OTS161" s="343"/>
      <c r="OTT161" s="343"/>
      <c r="OTU161" s="343"/>
      <c r="OTV161" s="343"/>
      <c r="OTW161" s="343"/>
      <c r="OTX161" s="343"/>
      <c r="OTY161" s="343"/>
      <c r="OTZ161" s="343"/>
      <c r="OUA161" s="343"/>
      <c r="OUB161" s="343"/>
      <c r="OUC161" s="343"/>
      <c r="OUD161" s="343"/>
      <c r="OUE161" s="343"/>
      <c r="OUF161" s="343"/>
      <c r="OUG161" s="343"/>
      <c r="OUH161" s="343"/>
      <c r="OUI161" s="343"/>
      <c r="OUJ161" s="343"/>
      <c r="OUK161" s="343"/>
      <c r="OUL161" s="343"/>
      <c r="OUM161" s="343"/>
      <c r="OUN161" s="343"/>
      <c r="OUO161" s="343"/>
      <c r="OUP161" s="343"/>
      <c r="OUQ161" s="343"/>
      <c r="OUR161" s="343"/>
      <c r="OUS161" s="343"/>
      <c r="OUT161" s="343"/>
      <c r="OUU161" s="343"/>
      <c r="OUV161" s="343"/>
      <c r="OUW161" s="343"/>
      <c r="OUX161" s="343"/>
      <c r="OUY161" s="343"/>
      <c r="OUZ161" s="343"/>
      <c r="OVA161" s="343"/>
      <c r="OVB161" s="343"/>
      <c r="OVC161" s="343"/>
      <c r="OVD161" s="343"/>
      <c r="OVE161" s="343"/>
      <c r="OVF161" s="343"/>
      <c r="OVG161" s="343"/>
      <c r="OVH161" s="343"/>
      <c r="OVI161" s="343"/>
      <c r="OVJ161" s="343"/>
      <c r="OVK161" s="343"/>
      <c r="OVL161" s="343"/>
      <c r="OVM161" s="343"/>
      <c r="OVN161" s="343"/>
      <c r="OVO161" s="343"/>
      <c r="OVP161" s="343"/>
      <c r="OVQ161" s="343"/>
      <c r="OVR161" s="343"/>
      <c r="OVS161" s="343"/>
      <c r="OVT161" s="343"/>
      <c r="OVU161" s="343"/>
      <c r="OVV161" s="343"/>
      <c r="OVW161" s="343"/>
      <c r="OVX161" s="343"/>
      <c r="OVY161" s="343"/>
      <c r="OVZ161" s="343"/>
      <c r="OWA161" s="343"/>
      <c r="OWB161" s="343"/>
      <c r="OWC161" s="343"/>
      <c r="OWD161" s="343"/>
      <c r="OWE161" s="343"/>
      <c r="OWF161" s="343"/>
      <c r="OWG161" s="343"/>
      <c r="OWH161" s="343"/>
      <c r="OWI161" s="343"/>
      <c r="OWJ161" s="343"/>
      <c r="OWK161" s="343"/>
      <c r="OWL161" s="343"/>
      <c r="OWN161" s="343"/>
      <c r="OWO161" s="343"/>
      <c r="OWP161" s="343"/>
      <c r="OWQ161" s="343"/>
      <c r="OWR161" s="343"/>
      <c r="OWS161" s="343"/>
      <c r="OWT161" s="343"/>
      <c r="OWU161" s="343"/>
      <c r="OWV161" s="343"/>
      <c r="OWW161" s="343"/>
      <c r="OWX161" s="343"/>
      <c r="OWY161" s="343"/>
      <c r="OWZ161" s="343"/>
      <c r="OXA161" s="343"/>
      <c r="OXB161" s="343"/>
      <c r="OXC161" s="343"/>
      <c r="OXD161" s="343"/>
      <c r="OXE161" s="343"/>
      <c r="OXF161" s="343"/>
      <c r="OXG161" s="343"/>
      <c r="OXH161" s="343"/>
      <c r="OXI161" s="343"/>
      <c r="OXJ161" s="343"/>
      <c r="OXK161" s="343"/>
      <c r="OXL161" s="343"/>
      <c r="OXM161" s="343"/>
      <c r="OXN161" s="343"/>
      <c r="OXO161" s="343"/>
      <c r="OXP161" s="343"/>
      <c r="OXQ161" s="343"/>
      <c r="OXR161" s="343"/>
      <c r="OXS161" s="343"/>
      <c r="OXT161" s="343"/>
      <c r="OXU161" s="343"/>
      <c r="OXV161" s="343"/>
      <c r="OXW161" s="343"/>
      <c r="OXX161" s="343"/>
      <c r="OXY161" s="343"/>
      <c r="OXZ161" s="343"/>
      <c r="OYA161" s="343"/>
      <c r="OYB161" s="343"/>
      <c r="OYC161" s="343"/>
      <c r="OYD161" s="343"/>
      <c r="OYE161" s="343"/>
      <c r="OYF161" s="343"/>
      <c r="OYG161" s="343"/>
      <c r="OYH161" s="343"/>
      <c r="OYI161" s="343"/>
      <c r="OYJ161" s="343"/>
      <c r="OYK161" s="343"/>
      <c r="OYL161" s="343"/>
      <c r="OYM161" s="343"/>
      <c r="OYN161" s="343"/>
      <c r="OYO161" s="343"/>
      <c r="OYP161" s="343"/>
      <c r="OYQ161" s="343"/>
      <c r="OYR161" s="343"/>
      <c r="OYS161" s="343"/>
      <c r="OYT161" s="343"/>
      <c r="OYU161" s="343"/>
      <c r="OYV161" s="343"/>
      <c r="OYW161" s="343"/>
      <c r="OYX161" s="343"/>
      <c r="OYY161" s="343"/>
      <c r="OYZ161" s="343"/>
      <c r="OZA161" s="343"/>
      <c r="OZB161" s="343"/>
      <c r="OZC161" s="343"/>
      <c r="OZD161" s="343"/>
      <c r="OZE161" s="343"/>
      <c r="OZF161" s="343"/>
      <c r="OZG161" s="343"/>
      <c r="OZH161" s="343"/>
      <c r="OZI161" s="343"/>
      <c r="OZJ161" s="343"/>
      <c r="OZK161" s="343"/>
      <c r="OZL161" s="343"/>
      <c r="OZM161" s="343"/>
      <c r="OZN161" s="343"/>
      <c r="OZO161" s="343"/>
      <c r="OZP161" s="343"/>
      <c r="OZQ161" s="343"/>
      <c r="OZR161" s="343"/>
      <c r="OZS161" s="343"/>
      <c r="OZT161" s="343"/>
      <c r="OZU161" s="343"/>
      <c r="OZV161" s="343"/>
      <c r="OZW161" s="343"/>
      <c r="OZX161" s="343"/>
      <c r="OZY161" s="343"/>
      <c r="OZZ161" s="343"/>
      <c r="PAA161" s="343"/>
      <c r="PAB161" s="343"/>
      <c r="PAC161" s="343"/>
      <c r="PAD161" s="343"/>
      <c r="PAE161" s="343"/>
      <c r="PAF161" s="343"/>
      <c r="PAG161" s="343"/>
      <c r="PAH161" s="343"/>
      <c r="PAI161" s="343"/>
      <c r="PAJ161" s="343"/>
      <c r="PAK161" s="343"/>
      <c r="PAL161" s="343"/>
      <c r="PAM161" s="343"/>
      <c r="PAN161" s="343"/>
      <c r="PAO161" s="343"/>
      <c r="PAP161" s="343"/>
      <c r="PAQ161" s="343"/>
      <c r="PAR161" s="343"/>
      <c r="PAS161" s="343"/>
      <c r="PAT161" s="343"/>
      <c r="PAU161" s="343"/>
      <c r="PAV161" s="343"/>
      <c r="PAW161" s="343"/>
      <c r="PAX161" s="343"/>
      <c r="PAY161" s="343"/>
      <c r="PAZ161" s="343"/>
      <c r="PBA161" s="343"/>
      <c r="PBB161" s="343"/>
      <c r="PBC161" s="343"/>
      <c r="PBD161" s="343"/>
      <c r="PBE161" s="343"/>
      <c r="PBF161" s="343"/>
      <c r="PBG161" s="343"/>
      <c r="PBH161" s="343"/>
      <c r="PBI161" s="343"/>
      <c r="PBJ161" s="343"/>
      <c r="PBK161" s="343"/>
      <c r="PBL161" s="343"/>
      <c r="PBM161" s="343"/>
      <c r="PBN161" s="343"/>
      <c r="PBO161" s="343"/>
      <c r="PBP161" s="343"/>
      <c r="PBQ161" s="343"/>
      <c r="PBR161" s="343"/>
      <c r="PBS161" s="343"/>
      <c r="PBT161" s="343"/>
      <c r="PBU161" s="343"/>
      <c r="PBV161" s="343"/>
      <c r="PBW161" s="343"/>
      <c r="PBX161" s="343"/>
      <c r="PBY161" s="343"/>
      <c r="PBZ161" s="343"/>
      <c r="PCA161" s="343"/>
      <c r="PCB161" s="343"/>
      <c r="PCC161" s="343"/>
      <c r="PCD161" s="343"/>
      <c r="PCE161" s="343"/>
      <c r="PCF161" s="343"/>
      <c r="PCG161" s="343"/>
      <c r="PCH161" s="343"/>
      <c r="PCI161" s="343"/>
      <c r="PCJ161" s="343"/>
      <c r="PCK161" s="343"/>
      <c r="PCL161" s="343"/>
      <c r="PCM161" s="343"/>
      <c r="PCN161" s="343"/>
      <c r="PCO161" s="343"/>
      <c r="PCP161" s="343"/>
      <c r="PCQ161" s="343"/>
      <c r="PCR161" s="343"/>
      <c r="PCS161" s="343"/>
      <c r="PCT161" s="343"/>
      <c r="PCU161" s="343"/>
      <c r="PCV161" s="343"/>
      <c r="PCW161" s="343"/>
      <c r="PCX161" s="343"/>
      <c r="PCY161" s="343"/>
      <c r="PCZ161" s="343"/>
      <c r="PDA161" s="343"/>
      <c r="PDB161" s="343"/>
      <c r="PDC161" s="343"/>
      <c r="PDD161" s="343"/>
      <c r="PDE161" s="343"/>
      <c r="PDF161" s="343"/>
      <c r="PDG161" s="343"/>
      <c r="PDH161" s="343"/>
      <c r="PDI161" s="343"/>
      <c r="PDJ161" s="343"/>
      <c r="PDK161" s="343"/>
      <c r="PDL161" s="343"/>
      <c r="PDM161" s="343"/>
      <c r="PDN161" s="343"/>
      <c r="PDO161" s="343"/>
      <c r="PDP161" s="343"/>
      <c r="PDQ161" s="343"/>
      <c r="PDR161" s="343"/>
      <c r="PDS161" s="343"/>
      <c r="PDT161" s="343"/>
      <c r="PDU161" s="343"/>
      <c r="PDV161" s="343"/>
      <c r="PDW161" s="343"/>
      <c r="PDX161" s="343"/>
      <c r="PDY161" s="343"/>
      <c r="PDZ161" s="343"/>
      <c r="PEA161" s="343"/>
      <c r="PEB161" s="343"/>
      <c r="PEC161" s="343"/>
      <c r="PED161" s="343"/>
      <c r="PEE161" s="343"/>
      <c r="PEF161" s="343"/>
      <c r="PEG161" s="343"/>
      <c r="PEH161" s="343"/>
      <c r="PEI161" s="343"/>
      <c r="PEJ161" s="343"/>
      <c r="PEK161" s="343"/>
      <c r="PEL161" s="343"/>
      <c r="PEM161" s="343"/>
      <c r="PEN161" s="343"/>
      <c r="PEO161" s="343"/>
      <c r="PEP161" s="343"/>
      <c r="PEQ161" s="343"/>
      <c r="PER161" s="343"/>
      <c r="PES161" s="343"/>
      <c r="PET161" s="343"/>
      <c r="PEU161" s="343"/>
      <c r="PEV161" s="343"/>
      <c r="PEW161" s="343"/>
      <c r="PEX161" s="343"/>
      <c r="PEY161" s="343"/>
      <c r="PEZ161" s="343"/>
      <c r="PFA161" s="343"/>
      <c r="PFB161" s="343"/>
      <c r="PFC161" s="343"/>
      <c r="PFD161" s="343"/>
      <c r="PFE161" s="343"/>
      <c r="PFF161" s="343"/>
      <c r="PFG161" s="343"/>
      <c r="PFH161" s="343"/>
      <c r="PFI161" s="343"/>
      <c r="PFJ161" s="343"/>
      <c r="PFK161" s="343"/>
      <c r="PFL161" s="343"/>
      <c r="PFM161" s="343"/>
      <c r="PFN161" s="343"/>
      <c r="PFO161" s="343"/>
      <c r="PFP161" s="343"/>
      <c r="PFQ161" s="343"/>
      <c r="PFR161" s="343"/>
      <c r="PFS161" s="343"/>
      <c r="PFT161" s="343"/>
      <c r="PFU161" s="343"/>
      <c r="PFV161" s="343"/>
      <c r="PFW161" s="343"/>
      <c r="PFX161" s="343"/>
      <c r="PFY161" s="343"/>
      <c r="PFZ161" s="343"/>
      <c r="PGA161" s="343"/>
      <c r="PGB161" s="343"/>
      <c r="PGC161" s="343"/>
      <c r="PGD161" s="343"/>
      <c r="PGE161" s="343"/>
      <c r="PGF161" s="343"/>
      <c r="PGG161" s="343"/>
      <c r="PGH161" s="343"/>
      <c r="PGJ161" s="343"/>
      <c r="PGK161" s="343"/>
      <c r="PGL161" s="343"/>
      <c r="PGM161" s="343"/>
      <c r="PGN161" s="343"/>
      <c r="PGO161" s="343"/>
      <c r="PGP161" s="343"/>
      <c r="PGQ161" s="343"/>
      <c r="PGR161" s="343"/>
      <c r="PGS161" s="343"/>
      <c r="PGT161" s="343"/>
      <c r="PGU161" s="343"/>
      <c r="PGV161" s="343"/>
      <c r="PGW161" s="343"/>
      <c r="PGX161" s="343"/>
      <c r="PGY161" s="343"/>
      <c r="PGZ161" s="343"/>
      <c r="PHA161" s="343"/>
      <c r="PHB161" s="343"/>
      <c r="PHC161" s="343"/>
      <c r="PHD161" s="343"/>
      <c r="PHE161" s="343"/>
      <c r="PHF161" s="343"/>
      <c r="PHG161" s="343"/>
      <c r="PHH161" s="343"/>
      <c r="PHI161" s="343"/>
      <c r="PHJ161" s="343"/>
      <c r="PHK161" s="343"/>
      <c r="PHL161" s="343"/>
      <c r="PHM161" s="343"/>
      <c r="PHN161" s="343"/>
      <c r="PHO161" s="343"/>
      <c r="PHP161" s="343"/>
      <c r="PHQ161" s="343"/>
      <c r="PHR161" s="343"/>
      <c r="PHS161" s="343"/>
      <c r="PHT161" s="343"/>
      <c r="PHU161" s="343"/>
      <c r="PHV161" s="343"/>
      <c r="PHW161" s="343"/>
      <c r="PHX161" s="343"/>
      <c r="PHY161" s="343"/>
      <c r="PHZ161" s="343"/>
      <c r="PIA161" s="343"/>
      <c r="PIB161" s="343"/>
      <c r="PIC161" s="343"/>
      <c r="PID161" s="343"/>
      <c r="PIE161" s="343"/>
      <c r="PIF161" s="343"/>
      <c r="PIG161" s="343"/>
      <c r="PIH161" s="343"/>
      <c r="PII161" s="343"/>
      <c r="PIJ161" s="343"/>
      <c r="PIK161" s="343"/>
      <c r="PIL161" s="343"/>
      <c r="PIM161" s="343"/>
      <c r="PIN161" s="343"/>
      <c r="PIO161" s="343"/>
      <c r="PIP161" s="343"/>
      <c r="PIQ161" s="343"/>
      <c r="PIR161" s="343"/>
      <c r="PIS161" s="343"/>
      <c r="PIT161" s="343"/>
      <c r="PIU161" s="343"/>
      <c r="PIV161" s="343"/>
      <c r="PIW161" s="343"/>
      <c r="PIX161" s="343"/>
      <c r="PIY161" s="343"/>
      <c r="PIZ161" s="343"/>
      <c r="PJA161" s="343"/>
      <c r="PJB161" s="343"/>
      <c r="PJC161" s="343"/>
      <c r="PJD161" s="343"/>
      <c r="PJE161" s="343"/>
      <c r="PJF161" s="343"/>
      <c r="PJG161" s="343"/>
      <c r="PJH161" s="343"/>
      <c r="PJI161" s="343"/>
      <c r="PJJ161" s="343"/>
      <c r="PJK161" s="343"/>
      <c r="PJL161" s="343"/>
      <c r="PJM161" s="343"/>
      <c r="PJN161" s="343"/>
      <c r="PJO161" s="343"/>
      <c r="PJP161" s="343"/>
      <c r="PJQ161" s="343"/>
      <c r="PJR161" s="343"/>
      <c r="PJS161" s="343"/>
      <c r="PJT161" s="343"/>
      <c r="PJU161" s="343"/>
      <c r="PJV161" s="343"/>
      <c r="PJW161" s="343"/>
      <c r="PJX161" s="343"/>
      <c r="PJY161" s="343"/>
      <c r="PJZ161" s="343"/>
      <c r="PKA161" s="343"/>
      <c r="PKB161" s="343"/>
      <c r="PKC161" s="343"/>
      <c r="PKD161" s="343"/>
      <c r="PKE161" s="343"/>
      <c r="PKF161" s="343"/>
      <c r="PKG161" s="343"/>
      <c r="PKH161" s="343"/>
      <c r="PKI161" s="343"/>
      <c r="PKJ161" s="343"/>
      <c r="PKK161" s="343"/>
      <c r="PKL161" s="343"/>
      <c r="PKM161" s="343"/>
      <c r="PKN161" s="343"/>
      <c r="PKO161" s="343"/>
      <c r="PKP161" s="343"/>
      <c r="PKQ161" s="343"/>
      <c r="PKR161" s="343"/>
      <c r="PKS161" s="343"/>
      <c r="PKT161" s="343"/>
      <c r="PKU161" s="343"/>
      <c r="PKV161" s="343"/>
      <c r="PKW161" s="343"/>
      <c r="PKX161" s="343"/>
      <c r="PKY161" s="343"/>
      <c r="PKZ161" s="343"/>
      <c r="PLA161" s="343"/>
      <c r="PLB161" s="343"/>
      <c r="PLC161" s="343"/>
      <c r="PLD161" s="343"/>
      <c r="PLE161" s="343"/>
      <c r="PLF161" s="343"/>
      <c r="PLG161" s="343"/>
      <c r="PLH161" s="343"/>
      <c r="PLI161" s="343"/>
      <c r="PLJ161" s="343"/>
      <c r="PLK161" s="343"/>
      <c r="PLL161" s="343"/>
      <c r="PLM161" s="343"/>
      <c r="PLN161" s="343"/>
      <c r="PLO161" s="343"/>
      <c r="PLP161" s="343"/>
      <c r="PLQ161" s="343"/>
      <c r="PLR161" s="343"/>
      <c r="PLS161" s="343"/>
      <c r="PLT161" s="343"/>
      <c r="PLU161" s="343"/>
      <c r="PLV161" s="343"/>
      <c r="PLW161" s="343"/>
      <c r="PLX161" s="343"/>
      <c r="PLY161" s="343"/>
      <c r="PLZ161" s="343"/>
      <c r="PMA161" s="343"/>
      <c r="PMB161" s="343"/>
      <c r="PMC161" s="343"/>
      <c r="PMD161" s="343"/>
      <c r="PME161" s="343"/>
      <c r="PMF161" s="343"/>
      <c r="PMG161" s="343"/>
      <c r="PMH161" s="343"/>
      <c r="PMI161" s="343"/>
      <c r="PMJ161" s="343"/>
      <c r="PMK161" s="343"/>
      <c r="PML161" s="343"/>
      <c r="PMM161" s="343"/>
      <c r="PMN161" s="343"/>
      <c r="PMO161" s="343"/>
      <c r="PMP161" s="343"/>
      <c r="PMQ161" s="343"/>
      <c r="PMR161" s="343"/>
      <c r="PMS161" s="343"/>
      <c r="PMT161" s="343"/>
      <c r="PMU161" s="343"/>
      <c r="PMV161" s="343"/>
      <c r="PMW161" s="343"/>
      <c r="PMX161" s="343"/>
      <c r="PMY161" s="343"/>
      <c r="PMZ161" s="343"/>
      <c r="PNA161" s="343"/>
      <c r="PNB161" s="343"/>
      <c r="PNC161" s="343"/>
      <c r="PND161" s="343"/>
      <c r="PNE161" s="343"/>
      <c r="PNF161" s="343"/>
      <c r="PNG161" s="343"/>
      <c r="PNH161" s="343"/>
      <c r="PNI161" s="343"/>
      <c r="PNJ161" s="343"/>
      <c r="PNK161" s="343"/>
      <c r="PNL161" s="343"/>
      <c r="PNM161" s="343"/>
      <c r="PNN161" s="343"/>
      <c r="PNO161" s="343"/>
      <c r="PNP161" s="343"/>
      <c r="PNQ161" s="343"/>
      <c r="PNR161" s="343"/>
      <c r="PNS161" s="343"/>
      <c r="PNT161" s="343"/>
      <c r="PNU161" s="343"/>
      <c r="PNV161" s="343"/>
      <c r="PNW161" s="343"/>
      <c r="PNX161" s="343"/>
      <c r="PNY161" s="343"/>
      <c r="PNZ161" s="343"/>
      <c r="POA161" s="343"/>
      <c r="POB161" s="343"/>
      <c r="POC161" s="343"/>
      <c r="POD161" s="343"/>
      <c r="POE161" s="343"/>
      <c r="POF161" s="343"/>
      <c r="POG161" s="343"/>
      <c r="POH161" s="343"/>
      <c r="POI161" s="343"/>
      <c r="POJ161" s="343"/>
      <c r="POK161" s="343"/>
      <c r="POL161" s="343"/>
      <c r="POM161" s="343"/>
      <c r="PON161" s="343"/>
      <c r="POO161" s="343"/>
      <c r="POP161" s="343"/>
      <c r="POQ161" s="343"/>
      <c r="POR161" s="343"/>
      <c r="POS161" s="343"/>
      <c r="POT161" s="343"/>
      <c r="POU161" s="343"/>
      <c r="POV161" s="343"/>
      <c r="POW161" s="343"/>
      <c r="POX161" s="343"/>
      <c r="POY161" s="343"/>
      <c r="POZ161" s="343"/>
      <c r="PPA161" s="343"/>
      <c r="PPB161" s="343"/>
      <c r="PPC161" s="343"/>
      <c r="PPD161" s="343"/>
      <c r="PPE161" s="343"/>
      <c r="PPF161" s="343"/>
      <c r="PPG161" s="343"/>
      <c r="PPH161" s="343"/>
      <c r="PPI161" s="343"/>
      <c r="PPJ161" s="343"/>
      <c r="PPK161" s="343"/>
      <c r="PPL161" s="343"/>
      <c r="PPM161" s="343"/>
      <c r="PPN161" s="343"/>
      <c r="PPO161" s="343"/>
      <c r="PPP161" s="343"/>
      <c r="PPQ161" s="343"/>
      <c r="PPR161" s="343"/>
      <c r="PPS161" s="343"/>
      <c r="PPT161" s="343"/>
      <c r="PPU161" s="343"/>
      <c r="PPV161" s="343"/>
      <c r="PPW161" s="343"/>
      <c r="PPX161" s="343"/>
      <c r="PPY161" s="343"/>
      <c r="PPZ161" s="343"/>
      <c r="PQA161" s="343"/>
      <c r="PQB161" s="343"/>
      <c r="PQC161" s="343"/>
      <c r="PQD161" s="343"/>
      <c r="PQF161" s="343"/>
      <c r="PQG161" s="343"/>
      <c r="PQH161" s="343"/>
      <c r="PQI161" s="343"/>
      <c r="PQJ161" s="343"/>
      <c r="PQK161" s="343"/>
      <c r="PQL161" s="343"/>
      <c r="PQM161" s="343"/>
      <c r="PQN161" s="343"/>
      <c r="PQO161" s="343"/>
      <c r="PQP161" s="343"/>
      <c r="PQQ161" s="343"/>
      <c r="PQR161" s="343"/>
      <c r="PQS161" s="343"/>
      <c r="PQT161" s="343"/>
      <c r="PQU161" s="343"/>
      <c r="PQV161" s="343"/>
      <c r="PQW161" s="343"/>
      <c r="PQX161" s="343"/>
      <c r="PQY161" s="343"/>
      <c r="PQZ161" s="343"/>
      <c r="PRA161" s="343"/>
      <c r="PRB161" s="343"/>
      <c r="PRC161" s="343"/>
      <c r="PRD161" s="343"/>
      <c r="PRE161" s="343"/>
      <c r="PRF161" s="343"/>
      <c r="PRG161" s="343"/>
      <c r="PRH161" s="343"/>
      <c r="PRI161" s="343"/>
      <c r="PRJ161" s="343"/>
      <c r="PRK161" s="343"/>
      <c r="PRL161" s="343"/>
      <c r="PRM161" s="343"/>
      <c r="PRN161" s="343"/>
      <c r="PRO161" s="343"/>
      <c r="PRP161" s="343"/>
      <c r="PRQ161" s="343"/>
      <c r="PRR161" s="343"/>
      <c r="PRS161" s="343"/>
      <c r="PRT161" s="343"/>
      <c r="PRU161" s="343"/>
      <c r="PRV161" s="343"/>
      <c r="PRW161" s="343"/>
      <c r="PRX161" s="343"/>
      <c r="PRY161" s="343"/>
      <c r="PRZ161" s="343"/>
      <c r="PSA161" s="343"/>
      <c r="PSB161" s="343"/>
      <c r="PSC161" s="343"/>
      <c r="PSD161" s="343"/>
      <c r="PSE161" s="343"/>
      <c r="PSF161" s="343"/>
      <c r="PSG161" s="343"/>
      <c r="PSH161" s="343"/>
      <c r="PSI161" s="343"/>
      <c r="PSJ161" s="343"/>
      <c r="PSK161" s="343"/>
      <c r="PSL161" s="343"/>
      <c r="PSM161" s="343"/>
      <c r="PSN161" s="343"/>
      <c r="PSO161" s="343"/>
      <c r="PSP161" s="343"/>
      <c r="PSQ161" s="343"/>
      <c r="PSR161" s="343"/>
      <c r="PSS161" s="343"/>
      <c r="PST161" s="343"/>
      <c r="PSU161" s="343"/>
      <c r="PSV161" s="343"/>
      <c r="PSW161" s="343"/>
      <c r="PSX161" s="343"/>
      <c r="PSY161" s="343"/>
      <c r="PSZ161" s="343"/>
      <c r="PTA161" s="343"/>
      <c r="PTB161" s="343"/>
      <c r="PTC161" s="343"/>
      <c r="PTD161" s="343"/>
      <c r="PTE161" s="343"/>
      <c r="PTF161" s="343"/>
      <c r="PTG161" s="343"/>
      <c r="PTH161" s="343"/>
      <c r="PTI161" s="343"/>
      <c r="PTJ161" s="343"/>
      <c r="PTK161" s="343"/>
      <c r="PTL161" s="343"/>
      <c r="PTM161" s="343"/>
      <c r="PTN161" s="343"/>
      <c r="PTO161" s="343"/>
      <c r="PTP161" s="343"/>
      <c r="PTQ161" s="343"/>
      <c r="PTR161" s="343"/>
      <c r="PTS161" s="343"/>
      <c r="PTT161" s="343"/>
      <c r="PTU161" s="343"/>
      <c r="PTV161" s="343"/>
      <c r="PTW161" s="343"/>
      <c r="PTX161" s="343"/>
      <c r="PTY161" s="343"/>
      <c r="PTZ161" s="343"/>
      <c r="PUA161" s="343"/>
      <c r="PUB161" s="343"/>
      <c r="PUC161" s="343"/>
      <c r="PUD161" s="343"/>
      <c r="PUE161" s="343"/>
      <c r="PUF161" s="343"/>
      <c r="PUG161" s="343"/>
      <c r="PUH161" s="343"/>
      <c r="PUI161" s="343"/>
      <c r="PUJ161" s="343"/>
      <c r="PUK161" s="343"/>
      <c r="PUL161" s="343"/>
      <c r="PUM161" s="343"/>
      <c r="PUN161" s="343"/>
      <c r="PUO161" s="343"/>
      <c r="PUP161" s="343"/>
      <c r="PUQ161" s="343"/>
      <c r="PUR161" s="343"/>
      <c r="PUS161" s="343"/>
      <c r="PUT161" s="343"/>
      <c r="PUU161" s="343"/>
      <c r="PUV161" s="343"/>
      <c r="PUW161" s="343"/>
      <c r="PUX161" s="343"/>
      <c r="PUY161" s="343"/>
      <c r="PUZ161" s="343"/>
      <c r="PVA161" s="343"/>
      <c r="PVB161" s="343"/>
      <c r="PVC161" s="343"/>
      <c r="PVD161" s="343"/>
      <c r="PVE161" s="343"/>
      <c r="PVF161" s="343"/>
      <c r="PVG161" s="343"/>
      <c r="PVH161" s="343"/>
      <c r="PVI161" s="343"/>
      <c r="PVJ161" s="343"/>
      <c r="PVK161" s="343"/>
      <c r="PVL161" s="343"/>
      <c r="PVM161" s="343"/>
      <c r="PVN161" s="343"/>
      <c r="PVO161" s="343"/>
      <c r="PVP161" s="343"/>
      <c r="PVQ161" s="343"/>
      <c r="PVR161" s="343"/>
      <c r="PVS161" s="343"/>
      <c r="PVT161" s="343"/>
      <c r="PVU161" s="343"/>
      <c r="PVV161" s="343"/>
      <c r="PVW161" s="343"/>
      <c r="PVX161" s="343"/>
      <c r="PVY161" s="343"/>
      <c r="PVZ161" s="343"/>
      <c r="PWA161" s="343"/>
      <c r="PWB161" s="343"/>
      <c r="PWC161" s="343"/>
      <c r="PWD161" s="343"/>
      <c r="PWE161" s="343"/>
      <c r="PWF161" s="343"/>
      <c r="PWG161" s="343"/>
      <c r="PWH161" s="343"/>
      <c r="PWI161" s="343"/>
      <c r="PWJ161" s="343"/>
      <c r="PWK161" s="343"/>
      <c r="PWL161" s="343"/>
      <c r="PWM161" s="343"/>
      <c r="PWN161" s="343"/>
      <c r="PWO161" s="343"/>
      <c r="PWP161" s="343"/>
      <c r="PWQ161" s="343"/>
      <c r="PWR161" s="343"/>
      <c r="PWS161" s="343"/>
      <c r="PWT161" s="343"/>
      <c r="PWU161" s="343"/>
      <c r="PWV161" s="343"/>
      <c r="PWW161" s="343"/>
      <c r="PWX161" s="343"/>
      <c r="PWY161" s="343"/>
      <c r="PWZ161" s="343"/>
      <c r="PXA161" s="343"/>
      <c r="PXB161" s="343"/>
      <c r="PXC161" s="343"/>
      <c r="PXD161" s="343"/>
      <c r="PXE161" s="343"/>
      <c r="PXF161" s="343"/>
      <c r="PXG161" s="343"/>
      <c r="PXH161" s="343"/>
      <c r="PXI161" s="343"/>
      <c r="PXJ161" s="343"/>
      <c r="PXK161" s="343"/>
      <c r="PXL161" s="343"/>
      <c r="PXM161" s="343"/>
      <c r="PXN161" s="343"/>
      <c r="PXO161" s="343"/>
      <c r="PXP161" s="343"/>
      <c r="PXQ161" s="343"/>
      <c r="PXR161" s="343"/>
      <c r="PXS161" s="343"/>
      <c r="PXT161" s="343"/>
      <c r="PXU161" s="343"/>
      <c r="PXV161" s="343"/>
      <c r="PXW161" s="343"/>
      <c r="PXX161" s="343"/>
      <c r="PXY161" s="343"/>
      <c r="PXZ161" s="343"/>
      <c r="PYA161" s="343"/>
      <c r="PYB161" s="343"/>
      <c r="PYC161" s="343"/>
      <c r="PYD161" s="343"/>
      <c r="PYE161" s="343"/>
      <c r="PYF161" s="343"/>
      <c r="PYG161" s="343"/>
      <c r="PYH161" s="343"/>
      <c r="PYI161" s="343"/>
      <c r="PYJ161" s="343"/>
      <c r="PYK161" s="343"/>
      <c r="PYL161" s="343"/>
      <c r="PYM161" s="343"/>
      <c r="PYN161" s="343"/>
      <c r="PYO161" s="343"/>
      <c r="PYP161" s="343"/>
      <c r="PYQ161" s="343"/>
      <c r="PYR161" s="343"/>
      <c r="PYS161" s="343"/>
      <c r="PYT161" s="343"/>
      <c r="PYU161" s="343"/>
      <c r="PYV161" s="343"/>
      <c r="PYW161" s="343"/>
      <c r="PYX161" s="343"/>
      <c r="PYY161" s="343"/>
      <c r="PYZ161" s="343"/>
      <c r="PZA161" s="343"/>
      <c r="PZB161" s="343"/>
      <c r="PZC161" s="343"/>
      <c r="PZD161" s="343"/>
      <c r="PZE161" s="343"/>
      <c r="PZF161" s="343"/>
      <c r="PZG161" s="343"/>
      <c r="PZH161" s="343"/>
      <c r="PZI161" s="343"/>
      <c r="PZJ161" s="343"/>
      <c r="PZK161" s="343"/>
      <c r="PZL161" s="343"/>
      <c r="PZM161" s="343"/>
      <c r="PZN161" s="343"/>
      <c r="PZO161" s="343"/>
      <c r="PZP161" s="343"/>
      <c r="PZQ161" s="343"/>
      <c r="PZR161" s="343"/>
      <c r="PZS161" s="343"/>
      <c r="PZT161" s="343"/>
      <c r="PZU161" s="343"/>
      <c r="PZV161" s="343"/>
      <c r="PZW161" s="343"/>
      <c r="PZX161" s="343"/>
      <c r="PZY161" s="343"/>
      <c r="PZZ161" s="343"/>
      <c r="QAB161" s="343"/>
      <c r="QAC161" s="343"/>
      <c r="QAD161" s="343"/>
      <c r="QAE161" s="343"/>
      <c r="QAF161" s="343"/>
      <c r="QAG161" s="343"/>
      <c r="QAH161" s="343"/>
      <c r="QAI161" s="343"/>
      <c r="QAJ161" s="343"/>
      <c r="QAK161" s="343"/>
      <c r="QAL161" s="343"/>
      <c r="QAM161" s="343"/>
      <c r="QAN161" s="343"/>
      <c r="QAO161" s="343"/>
      <c r="QAP161" s="343"/>
      <c r="QAQ161" s="343"/>
      <c r="QAR161" s="343"/>
      <c r="QAS161" s="343"/>
      <c r="QAT161" s="343"/>
      <c r="QAU161" s="343"/>
      <c r="QAV161" s="343"/>
      <c r="QAW161" s="343"/>
      <c r="QAX161" s="343"/>
      <c r="QAY161" s="343"/>
      <c r="QAZ161" s="343"/>
      <c r="QBA161" s="343"/>
      <c r="QBB161" s="343"/>
      <c r="QBC161" s="343"/>
      <c r="QBD161" s="343"/>
      <c r="QBE161" s="343"/>
      <c r="QBF161" s="343"/>
      <c r="QBG161" s="343"/>
      <c r="QBH161" s="343"/>
      <c r="QBI161" s="343"/>
      <c r="QBJ161" s="343"/>
      <c r="QBK161" s="343"/>
      <c r="QBL161" s="343"/>
      <c r="QBM161" s="343"/>
      <c r="QBN161" s="343"/>
      <c r="QBO161" s="343"/>
      <c r="QBP161" s="343"/>
      <c r="QBQ161" s="343"/>
      <c r="QBR161" s="343"/>
      <c r="QBS161" s="343"/>
      <c r="QBT161" s="343"/>
      <c r="QBU161" s="343"/>
      <c r="QBV161" s="343"/>
      <c r="QBW161" s="343"/>
      <c r="QBX161" s="343"/>
      <c r="QBY161" s="343"/>
      <c r="QBZ161" s="343"/>
      <c r="QCA161" s="343"/>
      <c r="QCB161" s="343"/>
      <c r="QCC161" s="343"/>
      <c r="QCD161" s="343"/>
      <c r="QCE161" s="343"/>
      <c r="QCF161" s="343"/>
      <c r="QCG161" s="343"/>
      <c r="QCH161" s="343"/>
      <c r="QCI161" s="343"/>
      <c r="QCJ161" s="343"/>
      <c r="QCK161" s="343"/>
      <c r="QCL161" s="343"/>
      <c r="QCM161" s="343"/>
      <c r="QCN161" s="343"/>
      <c r="QCO161" s="343"/>
      <c r="QCP161" s="343"/>
      <c r="QCQ161" s="343"/>
      <c r="QCR161" s="343"/>
      <c r="QCS161" s="343"/>
      <c r="QCT161" s="343"/>
      <c r="QCU161" s="343"/>
      <c r="QCV161" s="343"/>
      <c r="QCW161" s="343"/>
      <c r="QCX161" s="343"/>
      <c r="QCY161" s="343"/>
      <c r="QCZ161" s="343"/>
      <c r="QDA161" s="343"/>
      <c r="QDB161" s="343"/>
      <c r="QDC161" s="343"/>
      <c r="QDD161" s="343"/>
      <c r="QDE161" s="343"/>
      <c r="QDF161" s="343"/>
      <c r="QDG161" s="343"/>
      <c r="QDH161" s="343"/>
      <c r="QDI161" s="343"/>
      <c r="QDJ161" s="343"/>
      <c r="QDK161" s="343"/>
      <c r="QDL161" s="343"/>
      <c r="QDM161" s="343"/>
      <c r="QDN161" s="343"/>
      <c r="QDO161" s="343"/>
      <c r="QDP161" s="343"/>
      <c r="QDQ161" s="343"/>
      <c r="QDR161" s="343"/>
      <c r="QDS161" s="343"/>
      <c r="QDT161" s="343"/>
      <c r="QDU161" s="343"/>
      <c r="QDV161" s="343"/>
      <c r="QDW161" s="343"/>
      <c r="QDX161" s="343"/>
      <c r="QDY161" s="343"/>
      <c r="QDZ161" s="343"/>
      <c r="QEA161" s="343"/>
      <c r="QEB161" s="343"/>
      <c r="QEC161" s="343"/>
      <c r="QED161" s="343"/>
      <c r="QEE161" s="343"/>
      <c r="QEF161" s="343"/>
      <c r="QEG161" s="343"/>
      <c r="QEH161" s="343"/>
      <c r="QEI161" s="343"/>
      <c r="QEJ161" s="343"/>
      <c r="QEK161" s="343"/>
      <c r="QEL161" s="343"/>
      <c r="QEM161" s="343"/>
      <c r="QEN161" s="343"/>
      <c r="QEO161" s="343"/>
      <c r="QEP161" s="343"/>
      <c r="QEQ161" s="343"/>
      <c r="QER161" s="343"/>
      <c r="QES161" s="343"/>
      <c r="QET161" s="343"/>
      <c r="QEU161" s="343"/>
      <c r="QEV161" s="343"/>
      <c r="QEW161" s="343"/>
      <c r="QEX161" s="343"/>
      <c r="QEY161" s="343"/>
      <c r="QEZ161" s="343"/>
      <c r="QFA161" s="343"/>
      <c r="QFB161" s="343"/>
      <c r="QFC161" s="343"/>
      <c r="QFD161" s="343"/>
      <c r="QFE161" s="343"/>
      <c r="QFF161" s="343"/>
      <c r="QFG161" s="343"/>
      <c r="QFH161" s="343"/>
      <c r="QFI161" s="343"/>
      <c r="QFJ161" s="343"/>
      <c r="QFK161" s="343"/>
      <c r="QFL161" s="343"/>
      <c r="QFM161" s="343"/>
      <c r="QFN161" s="343"/>
      <c r="QFO161" s="343"/>
      <c r="QFP161" s="343"/>
      <c r="QFQ161" s="343"/>
      <c r="QFR161" s="343"/>
      <c r="QFS161" s="343"/>
      <c r="QFT161" s="343"/>
      <c r="QFU161" s="343"/>
      <c r="QFV161" s="343"/>
      <c r="QFW161" s="343"/>
      <c r="QFX161" s="343"/>
      <c r="QFY161" s="343"/>
      <c r="QFZ161" s="343"/>
      <c r="QGA161" s="343"/>
      <c r="QGB161" s="343"/>
      <c r="QGC161" s="343"/>
      <c r="QGD161" s="343"/>
      <c r="QGE161" s="343"/>
      <c r="QGF161" s="343"/>
      <c r="QGG161" s="343"/>
      <c r="QGH161" s="343"/>
      <c r="QGI161" s="343"/>
      <c r="QGJ161" s="343"/>
      <c r="QGK161" s="343"/>
      <c r="QGL161" s="343"/>
      <c r="QGM161" s="343"/>
      <c r="QGN161" s="343"/>
      <c r="QGO161" s="343"/>
      <c r="QGP161" s="343"/>
      <c r="QGQ161" s="343"/>
      <c r="QGR161" s="343"/>
      <c r="QGS161" s="343"/>
      <c r="QGT161" s="343"/>
      <c r="QGU161" s="343"/>
      <c r="QGV161" s="343"/>
      <c r="QGW161" s="343"/>
      <c r="QGX161" s="343"/>
      <c r="QGY161" s="343"/>
      <c r="QGZ161" s="343"/>
      <c r="QHA161" s="343"/>
      <c r="QHB161" s="343"/>
      <c r="QHC161" s="343"/>
      <c r="QHD161" s="343"/>
      <c r="QHE161" s="343"/>
      <c r="QHF161" s="343"/>
      <c r="QHG161" s="343"/>
      <c r="QHH161" s="343"/>
      <c r="QHI161" s="343"/>
      <c r="QHJ161" s="343"/>
      <c r="QHK161" s="343"/>
      <c r="QHL161" s="343"/>
      <c r="QHM161" s="343"/>
      <c r="QHN161" s="343"/>
      <c r="QHO161" s="343"/>
      <c r="QHP161" s="343"/>
      <c r="QHQ161" s="343"/>
      <c r="QHR161" s="343"/>
      <c r="QHS161" s="343"/>
      <c r="QHT161" s="343"/>
      <c r="QHU161" s="343"/>
      <c r="QHV161" s="343"/>
      <c r="QHW161" s="343"/>
      <c r="QHX161" s="343"/>
      <c r="QHY161" s="343"/>
      <c r="QHZ161" s="343"/>
      <c r="QIA161" s="343"/>
      <c r="QIB161" s="343"/>
      <c r="QIC161" s="343"/>
      <c r="QID161" s="343"/>
      <c r="QIE161" s="343"/>
      <c r="QIF161" s="343"/>
      <c r="QIG161" s="343"/>
      <c r="QIH161" s="343"/>
      <c r="QII161" s="343"/>
      <c r="QIJ161" s="343"/>
      <c r="QIK161" s="343"/>
      <c r="QIL161" s="343"/>
      <c r="QIM161" s="343"/>
      <c r="QIN161" s="343"/>
      <c r="QIO161" s="343"/>
      <c r="QIP161" s="343"/>
      <c r="QIQ161" s="343"/>
      <c r="QIR161" s="343"/>
      <c r="QIS161" s="343"/>
      <c r="QIT161" s="343"/>
      <c r="QIU161" s="343"/>
      <c r="QIV161" s="343"/>
      <c r="QIW161" s="343"/>
      <c r="QIX161" s="343"/>
      <c r="QIY161" s="343"/>
      <c r="QIZ161" s="343"/>
      <c r="QJA161" s="343"/>
      <c r="QJB161" s="343"/>
      <c r="QJC161" s="343"/>
      <c r="QJD161" s="343"/>
      <c r="QJE161" s="343"/>
      <c r="QJF161" s="343"/>
      <c r="QJG161" s="343"/>
      <c r="QJH161" s="343"/>
      <c r="QJI161" s="343"/>
      <c r="QJJ161" s="343"/>
      <c r="QJK161" s="343"/>
      <c r="QJL161" s="343"/>
      <c r="QJM161" s="343"/>
      <c r="QJN161" s="343"/>
      <c r="QJO161" s="343"/>
      <c r="QJP161" s="343"/>
      <c r="QJQ161" s="343"/>
      <c r="QJR161" s="343"/>
      <c r="QJS161" s="343"/>
      <c r="QJT161" s="343"/>
      <c r="QJU161" s="343"/>
      <c r="QJV161" s="343"/>
      <c r="QJX161" s="343"/>
      <c r="QJY161" s="343"/>
      <c r="QJZ161" s="343"/>
      <c r="QKA161" s="343"/>
      <c r="QKB161" s="343"/>
      <c r="QKC161" s="343"/>
      <c r="QKD161" s="343"/>
      <c r="QKE161" s="343"/>
      <c r="QKF161" s="343"/>
      <c r="QKG161" s="343"/>
      <c r="QKH161" s="343"/>
      <c r="QKI161" s="343"/>
      <c r="QKJ161" s="343"/>
      <c r="QKK161" s="343"/>
      <c r="QKL161" s="343"/>
      <c r="QKM161" s="343"/>
      <c r="QKN161" s="343"/>
      <c r="QKO161" s="343"/>
      <c r="QKP161" s="343"/>
      <c r="QKQ161" s="343"/>
      <c r="QKR161" s="343"/>
      <c r="QKS161" s="343"/>
      <c r="QKT161" s="343"/>
      <c r="QKU161" s="343"/>
      <c r="QKV161" s="343"/>
      <c r="QKW161" s="343"/>
      <c r="QKX161" s="343"/>
      <c r="QKY161" s="343"/>
      <c r="QKZ161" s="343"/>
      <c r="QLA161" s="343"/>
      <c r="QLB161" s="343"/>
      <c r="QLC161" s="343"/>
      <c r="QLD161" s="343"/>
      <c r="QLE161" s="343"/>
      <c r="QLF161" s="343"/>
      <c r="QLG161" s="343"/>
      <c r="QLH161" s="343"/>
      <c r="QLI161" s="343"/>
      <c r="QLJ161" s="343"/>
      <c r="QLK161" s="343"/>
      <c r="QLL161" s="343"/>
      <c r="QLM161" s="343"/>
      <c r="QLN161" s="343"/>
      <c r="QLO161" s="343"/>
      <c r="QLP161" s="343"/>
      <c r="QLQ161" s="343"/>
      <c r="QLR161" s="343"/>
      <c r="QLS161" s="343"/>
      <c r="QLT161" s="343"/>
      <c r="QLU161" s="343"/>
      <c r="QLV161" s="343"/>
      <c r="QLW161" s="343"/>
      <c r="QLX161" s="343"/>
      <c r="QLY161" s="343"/>
      <c r="QLZ161" s="343"/>
      <c r="QMA161" s="343"/>
      <c r="QMB161" s="343"/>
      <c r="QMC161" s="343"/>
      <c r="QMD161" s="343"/>
      <c r="QME161" s="343"/>
      <c r="QMF161" s="343"/>
      <c r="QMG161" s="343"/>
      <c r="QMH161" s="343"/>
      <c r="QMI161" s="343"/>
      <c r="QMJ161" s="343"/>
      <c r="QMK161" s="343"/>
      <c r="QML161" s="343"/>
      <c r="QMM161" s="343"/>
      <c r="QMN161" s="343"/>
      <c r="QMO161" s="343"/>
      <c r="QMP161" s="343"/>
      <c r="QMQ161" s="343"/>
      <c r="QMR161" s="343"/>
      <c r="QMS161" s="343"/>
      <c r="QMT161" s="343"/>
      <c r="QMU161" s="343"/>
      <c r="QMV161" s="343"/>
      <c r="QMW161" s="343"/>
      <c r="QMX161" s="343"/>
      <c r="QMY161" s="343"/>
      <c r="QMZ161" s="343"/>
      <c r="QNA161" s="343"/>
      <c r="QNB161" s="343"/>
      <c r="QNC161" s="343"/>
      <c r="QND161" s="343"/>
      <c r="QNE161" s="343"/>
      <c r="QNF161" s="343"/>
      <c r="QNG161" s="343"/>
      <c r="QNH161" s="343"/>
      <c r="QNI161" s="343"/>
      <c r="QNJ161" s="343"/>
      <c r="QNK161" s="343"/>
      <c r="QNL161" s="343"/>
      <c r="QNM161" s="343"/>
      <c r="QNN161" s="343"/>
      <c r="QNO161" s="343"/>
      <c r="QNP161" s="343"/>
      <c r="QNQ161" s="343"/>
      <c r="QNR161" s="343"/>
      <c r="QNS161" s="343"/>
      <c r="QNT161" s="343"/>
      <c r="QNU161" s="343"/>
      <c r="QNV161" s="343"/>
      <c r="QNW161" s="343"/>
      <c r="QNX161" s="343"/>
      <c r="QNY161" s="343"/>
      <c r="QNZ161" s="343"/>
      <c r="QOA161" s="343"/>
      <c r="QOB161" s="343"/>
      <c r="QOC161" s="343"/>
      <c r="QOD161" s="343"/>
      <c r="QOE161" s="343"/>
      <c r="QOF161" s="343"/>
      <c r="QOG161" s="343"/>
      <c r="QOH161" s="343"/>
      <c r="QOI161" s="343"/>
      <c r="QOJ161" s="343"/>
      <c r="QOK161" s="343"/>
      <c r="QOL161" s="343"/>
      <c r="QOM161" s="343"/>
      <c r="QON161" s="343"/>
      <c r="QOO161" s="343"/>
      <c r="QOP161" s="343"/>
      <c r="QOQ161" s="343"/>
      <c r="QOR161" s="343"/>
      <c r="QOS161" s="343"/>
      <c r="QOT161" s="343"/>
      <c r="QOU161" s="343"/>
      <c r="QOV161" s="343"/>
      <c r="QOW161" s="343"/>
      <c r="QOX161" s="343"/>
      <c r="QOY161" s="343"/>
      <c r="QOZ161" s="343"/>
      <c r="QPA161" s="343"/>
      <c r="QPB161" s="343"/>
      <c r="QPC161" s="343"/>
      <c r="QPD161" s="343"/>
      <c r="QPE161" s="343"/>
      <c r="QPF161" s="343"/>
      <c r="QPG161" s="343"/>
      <c r="QPH161" s="343"/>
      <c r="QPI161" s="343"/>
      <c r="QPJ161" s="343"/>
      <c r="QPK161" s="343"/>
      <c r="QPL161" s="343"/>
      <c r="QPM161" s="343"/>
      <c r="QPN161" s="343"/>
      <c r="QPO161" s="343"/>
      <c r="QPP161" s="343"/>
      <c r="QPQ161" s="343"/>
      <c r="QPR161" s="343"/>
      <c r="QPS161" s="343"/>
      <c r="QPT161" s="343"/>
      <c r="QPU161" s="343"/>
      <c r="QPV161" s="343"/>
      <c r="QPW161" s="343"/>
      <c r="QPX161" s="343"/>
      <c r="QPY161" s="343"/>
      <c r="QPZ161" s="343"/>
      <c r="QQA161" s="343"/>
      <c r="QQB161" s="343"/>
      <c r="QQC161" s="343"/>
      <c r="QQD161" s="343"/>
      <c r="QQE161" s="343"/>
      <c r="QQF161" s="343"/>
      <c r="QQG161" s="343"/>
      <c r="QQH161" s="343"/>
      <c r="QQI161" s="343"/>
      <c r="QQJ161" s="343"/>
      <c r="QQK161" s="343"/>
      <c r="QQL161" s="343"/>
      <c r="QQM161" s="343"/>
      <c r="QQN161" s="343"/>
      <c r="QQO161" s="343"/>
      <c r="QQP161" s="343"/>
      <c r="QQQ161" s="343"/>
      <c r="QQR161" s="343"/>
      <c r="QQS161" s="343"/>
      <c r="QQT161" s="343"/>
      <c r="QQU161" s="343"/>
      <c r="QQV161" s="343"/>
      <c r="QQW161" s="343"/>
      <c r="QQX161" s="343"/>
      <c r="QQY161" s="343"/>
      <c r="QQZ161" s="343"/>
      <c r="QRA161" s="343"/>
      <c r="QRB161" s="343"/>
      <c r="QRC161" s="343"/>
      <c r="QRD161" s="343"/>
      <c r="QRE161" s="343"/>
      <c r="QRF161" s="343"/>
      <c r="QRG161" s="343"/>
      <c r="QRH161" s="343"/>
      <c r="QRI161" s="343"/>
      <c r="QRJ161" s="343"/>
      <c r="QRK161" s="343"/>
      <c r="QRL161" s="343"/>
      <c r="QRM161" s="343"/>
      <c r="QRN161" s="343"/>
      <c r="QRO161" s="343"/>
      <c r="QRP161" s="343"/>
      <c r="QRQ161" s="343"/>
      <c r="QRR161" s="343"/>
      <c r="QRS161" s="343"/>
      <c r="QRT161" s="343"/>
      <c r="QRU161" s="343"/>
      <c r="QRV161" s="343"/>
      <c r="QRW161" s="343"/>
      <c r="QRX161" s="343"/>
      <c r="QRY161" s="343"/>
      <c r="QRZ161" s="343"/>
      <c r="QSA161" s="343"/>
      <c r="QSB161" s="343"/>
      <c r="QSC161" s="343"/>
      <c r="QSD161" s="343"/>
      <c r="QSE161" s="343"/>
      <c r="QSF161" s="343"/>
      <c r="QSG161" s="343"/>
      <c r="QSH161" s="343"/>
      <c r="QSI161" s="343"/>
      <c r="QSJ161" s="343"/>
      <c r="QSK161" s="343"/>
      <c r="QSL161" s="343"/>
      <c r="QSM161" s="343"/>
      <c r="QSN161" s="343"/>
      <c r="QSO161" s="343"/>
      <c r="QSP161" s="343"/>
      <c r="QSQ161" s="343"/>
      <c r="QSR161" s="343"/>
      <c r="QSS161" s="343"/>
      <c r="QST161" s="343"/>
      <c r="QSU161" s="343"/>
      <c r="QSV161" s="343"/>
      <c r="QSW161" s="343"/>
      <c r="QSX161" s="343"/>
      <c r="QSY161" s="343"/>
      <c r="QSZ161" s="343"/>
      <c r="QTA161" s="343"/>
      <c r="QTB161" s="343"/>
      <c r="QTC161" s="343"/>
      <c r="QTD161" s="343"/>
      <c r="QTE161" s="343"/>
      <c r="QTF161" s="343"/>
      <c r="QTG161" s="343"/>
      <c r="QTH161" s="343"/>
      <c r="QTI161" s="343"/>
      <c r="QTJ161" s="343"/>
      <c r="QTK161" s="343"/>
      <c r="QTL161" s="343"/>
      <c r="QTM161" s="343"/>
      <c r="QTN161" s="343"/>
      <c r="QTO161" s="343"/>
      <c r="QTP161" s="343"/>
      <c r="QTQ161" s="343"/>
      <c r="QTR161" s="343"/>
      <c r="QTT161" s="343"/>
      <c r="QTU161" s="343"/>
      <c r="QTV161" s="343"/>
      <c r="QTW161" s="343"/>
      <c r="QTX161" s="343"/>
      <c r="QTY161" s="343"/>
      <c r="QTZ161" s="343"/>
      <c r="QUA161" s="343"/>
      <c r="QUB161" s="343"/>
      <c r="QUC161" s="343"/>
      <c r="QUD161" s="343"/>
      <c r="QUE161" s="343"/>
      <c r="QUF161" s="343"/>
      <c r="QUG161" s="343"/>
      <c r="QUH161" s="343"/>
      <c r="QUI161" s="343"/>
      <c r="QUJ161" s="343"/>
      <c r="QUK161" s="343"/>
      <c r="QUL161" s="343"/>
      <c r="QUM161" s="343"/>
      <c r="QUN161" s="343"/>
      <c r="QUO161" s="343"/>
      <c r="QUP161" s="343"/>
      <c r="QUQ161" s="343"/>
      <c r="QUR161" s="343"/>
      <c r="QUS161" s="343"/>
      <c r="QUT161" s="343"/>
      <c r="QUU161" s="343"/>
      <c r="QUV161" s="343"/>
      <c r="QUW161" s="343"/>
      <c r="QUX161" s="343"/>
      <c r="QUY161" s="343"/>
      <c r="QUZ161" s="343"/>
      <c r="QVA161" s="343"/>
      <c r="QVB161" s="343"/>
      <c r="QVC161" s="343"/>
      <c r="QVD161" s="343"/>
      <c r="QVE161" s="343"/>
      <c r="QVF161" s="343"/>
      <c r="QVG161" s="343"/>
      <c r="QVH161" s="343"/>
      <c r="QVI161" s="343"/>
      <c r="QVJ161" s="343"/>
      <c r="QVK161" s="343"/>
      <c r="QVL161" s="343"/>
      <c r="QVM161" s="343"/>
      <c r="QVN161" s="343"/>
      <c r="QVO161" s="343"/>
      <c r="QVP161" s="343"/>
      <c r="QVQ161" s="343"/>
      <c r="QVR161" s="343"/>
      <c r="QVS161" s="343"/>
      <c r="QVT161" s="343"/>
      <c r="QVU161" s="343"/>
      <c r="QVV161" s="343"/>
      <c r="QVW161" s="343"/>
      <c r="QVX161" s="343"/>
      <c r="QVY161" s="343"/>
      <c r="QVZ161" s="343"/>
      <c r="QWA161" s="343"/>
      <c r="QWB161" s="343"/>
      <c r="QWC161" s="343"/>
      <c r="QWD161" s="343"/>
      <c r="QWE161" s="343"/>
      <c r="QWF161" s="343"/>
      <c r="QWG161" s="343"/>
      <c r="QWH161" s="343"/>
      <c r="QWI161" s="343"/>
      <c r="QWJ161" s="343"/>
      <c r="QWK161" s="343"/>
      <c r="QWL161" s="343"/>
      <c r="QWM161" s="343"/>
      <c r="QWN161" s="343"/>
      <c r="QWO161" s="343"/>
      <c r="QWP161" s="343"/>
      <c r="QWQ161" s="343"/>
      <c r="QWR161" s="343"/>
      <c r="QWS161" s="343"/>
      <c r="QWT161" s="343"/>
      <c r="QWU161" s="343"/>
      <c r="QWV161" s="343"/>
      <c r="QWW161" s="343"/>
      <c r="QWX161" s="343"/>
      <c r="QWY161" s="343"/>
      <c r="QWZ161" s="343"/>
      <c r="QXA161" s="343"/>
      <c r="QXB161" s="343"/>
      <c r="QXC161" s="343"/>
      <c r="QXD161" s="343"/>
      <c r="QXE161" s="343"/>
      <c r="QXF161" s="343"/>
      <c r="QXG161" s="343"/>
      <c r="QXH161" s="343"/>
      <c r="QXI161" s="343"/>
      <c r="QXJ161" s="343"/>
      <c r="QXK161" s="343"/>
      <c r="QXL161" s="343"/>
      <c r="QXM161" s="343"/>
      <c r="QXN161" s="343"/>
      <c r="QXO161" s="343"/>
      <c r="QXP161" s="343"/>
      <c r="QXQ161" s="343"/>
      <c r="QXR161" s="343"/>
      <c r="QXS161" s="343"/>
      <c r="QXT161" s="343"/>
      <c r="QXU161" s="343"/>
      <c r="QXV161" s="343"/>
      <c r="QXW161" s="343"/>
      <c r="QXX161" s="343"/>
      <c r="QXY161" s="343"/>
      <c r="QXZ161" s="343"/>
      <c r="QYA161" s="343"/>
      <c r="QYB161" s="343"/>
      <c r="QYC161" s="343"/>
      <c r="QYD161" s="343"/>
      <c r="QYE161" s="343"/>
      <c r="QYF161" s="343"/>
      <c r="QYG161" s="343"/>
      <c r="QYH161" s="343"/>
      <c r="QYI161" s="343"/>
      <c r="QYJ161" s="343"/>
      <c r="QYK161" s="343"/>
      <c r="QYL161" s="343"/>
      <c r="QYM161" s="343"/>
      <c r="QYN161" s="343"/>
      <c r="QYO161" s="343"/>
      <c r="QYP161" s="343"/>
      <c r="QYQ161" s="343"/>
      <c r="QYR161" s="343"/>
      <c r="QYS161" s="343"/>
      <c r="QYT161" s="343"/>
      <c r="QYU161" s="343"/>
      <c r="QYV161" s="343"/>
      <c r="QYW161" s="343"/>
      <c r="QYX161" s="343"/>
      <c r="QYY161" s="343"/>
      <c r="QYZ161" s="343"/>
      <c r="QZA161" s="343"/>
      <c r="QZB161" s="343"/>
      <c r="QZC161" s="343"/>
      <c r="QZD161" s="343"/>
      <c r="QZE161" s="343"/>
      <c r="QZF161" s="343"/>
      <c r="QZG161" s="343"/>
      <c r="QZH161" s="343"/>
      <c r="QZI161" s="343"/>
      <c r="QZJ161" s="343"/>
      <c r="QZK161" s="343"/>
      <c r="QZL161" s="343"/>
      <c r="QZM161" s="343"/>
      <c r="QZN161" s="343"/>
      <c r="QZO161" s="343"/>
      <c r="QZP161" s="343"/>
      <c r="QZQ161" s="343"/>
      <c r="QZR161" s="343"/>
      <c r="QZS161" s="343"/>
      <c r="QZT161" s="343"/>
      <c r="QZU161" s="343"/>
      <c r="QZV161" s="343"/>
      <c r="QZW161" s="343"/>
      <c r="QZX161" s="343"/>
      <c r="QZY161" s="343"/>
      <c r="QZZ161" s="343"/>
      <c r="RAA161" s="343"/>
      <c r="RAB161" s="343"/>
      <c r="RAC161" s="343"/>
      <c r="RAD161" s="343"/>
      <c r="RAE161" s="343"/>
      <c r="RAF161" s="343"/>
      <c r="RAG161" s="343"/>
      <c r="RAH161" s="343"/>
      <c r="RAI161" s="343"/>
      <c r="RAJ161" s="343"/>
      <c r="RAK161" s="343"/>
      <c r="RAL161" s="343"/>
      <c r="RAM161" s="343"/>
      <c r="RAN161" s="343"/>
      <c r="RAO161" s="343"/>
      <c r="RAP161" s="343"/>
      <c r="RAQ161" s="343"/>
      <c r="RAR161" s="343"/>
      <c r="RAS161" s="343"/>
      <c r="RAT161" s="343"/>
      <c r="RAU161" s="343"/>
      <c r="RAV161" s="343"/>
      <c r="RAW161" s="343"/>
      <c r="RAX161" s="343"/>
      <c r="RAY161" s="343"/>
      <c r="RAZ161" s="343"/>
      <c r="RBA161" s="343"/>
      <c r="RBB161" s="343"/>
      <c r="RBC161" s="343"/>
      <c r="RBD161" s="343"/>
      <c r="RBE161" s="343"/>
      <c r="RBF161" s="343"/>
      <c r="RBG161" s="343"/>
      <c r="RBH161" s="343"/>
      <c r="RBI161" s="343"/>
      <c r="RBJ161" s="343"/>
      <c r="RBK161" s="343"/>
      <c r="RBL161" s="343"/>
      <c r="RBM161" s="343"/>
      <c r="RBN161" s="343"/>
      <c r="RBO161" s="343"/>
      <c r="RBP161" s="343"/>
      <c r="RBQ161" s="343"/>
      <c r="RBR161" s="343"/>
      <c r="RBS161" s="343"/>
      <c r="RBT161" s="343"/>
      <c r="RBU161" s="343"/>
      <c r="RBV161" s="343"/>
      <c r="RBW161" s="343"/>
      <c r="RBX161" s="343"/>
      <c r="RBY161" s="343"/>
      <c r="RBZ161" s="343"/>
      <c r="RCA161" s="343"/>
      <c r="RCB161" s="343"/>
      <c r="RCC161" s="343"/>
      <c r="RCD161" s="343"/>
      <c r="RCE161" s="343"/>
      <c r="RCF161" s="343"/>
      <c r="RCG161" s="343"/>
      <c r="RCH161" s="343"/>
      <c r="RCI161" s="343"/>
      <c r="RCJ161" s="343"/>
      <c r="RCK161" s="343"/>
      <c r="RCL161" s="343"/>
      <c r="RCM161" s="343"/>
      <c r="RCN161" s="343"/>
      <c r="RCO161" s="343"/>
      <c r="RCP161" s="343"/>
      <c r="RCQ161" s="343"/>
      <c r="RCR161" s="343"/>
      <c r="RCS161" s="343"/>
      <c r="RCT161" s="343"/>
      <c r="RCU161" s="343"/>
      <c r="RCV161" s="343"/>
      <c r="RCW161" s="343"/>
      <c r="RCX161" s="343"/>
      <c r="RCY161" s="343"/>
      <c r="RCZ161" s="343"/>
      <c r="RDA161" s="343"/>
      <c r="RDB161" s="343"/>
      <c r="RDC161" s="343"/>
      <c r="RDD161" s="343"/>
      <c r="RDE161" s="343"/>
      <c r="RDF161" s="343"/>
      <c r="RDG161" s="343"/>
      <c r="RDH161" s="343"/>
      <c r="RDI161" s="343"/>
      <c r="RDJ161" s="343"/>
      <c r="RDK161" s="343"/>
      <c r="RDL161" s="343"/>
      <c r="RDM161" s="343"/>
      <c r="RDN161" s="343"/>
      <c r="RDP161" s="343"/>
      <c r="RDQ161" s="343"/>
      <c r="RDR161" s="343"/>
      <c r="RDS161" s="343"/>
      <c r="RDT161" s="343"/>
      <c r="RDU161" s="343"/>
      <c r="RDV161" s="343"/>
      <c r="RDW161" s="343"/>
      <c r="RDX161" s="343"/>
      <c r="RDY161" s="343"/>
      <c r="RDZ161" s="343"/>
      <c r="REA161" s="343"/>
      <c r="REB161" s="343"/>
      <c r="REC161" s="343"/>
      <c r="RED161" s="343"/>
      <c r="REE161" s="343"/>
      <c r="REF161" s="343"/>
      <c r="REG161" s="343"/>
      <c r="REH161" s="343"/>
      <c r="REI161" s="343"/>
      <c r="REJ161" s="343"/>
      <c r="REK161" s="343"/>
      <c r="REL161" s="343"/>
      <c r="REM161" s="343"/>
      <c r="REN161" s="343"/>
      <c r="REO161" s="343"/>
      <c r="REP161" s="343"/>
      <c r="REQ161" s="343"/>
      <c r="RER161" s="343"/>
      <c r="RES161" s="343"/>
      <c r="RET161" s="343"/>
      <c r="REU161" s="343"/>
      <c r="REV161" s="343"/>
      <c r="REW161" s="343"/>
      <c r="REX161" s="343"/>
      <c r="REY161" s="343"/>
      <c r="REZ161" s="343"/>
      <c r="RFA161" s="343"/>
      <c r="RFB161" s="343"/>
      <c r="RFC161" s="343"/>
      <c r="RFD161" s="343"/>
      <c r="RFE161" s="343"/>
      <c r="RFF161" s="343"/>
      <c r="RFG161" s="343"/>
      <c r="RFH161" s="343"/>
      <c r="RFI161" s="343"/>
      <c r="RFJ161" s="343"/>
      <c r="RFK161" s="343"/>
      <c r="RFL161" s="343"/>
      <c r="RFM161" s="343"/>
      <c r="RFN161" s="343"/>
      <c r="RFO161" s="343"/>
      <c r="RFP161" s="343"/>
      <c r="RFQ161" s="343"/>
      <c r="RFR161" s="343"/>
      <c r="RFS161" s="343"/>
      <c r="RFT161" s="343"/>
      <c r="RFU161" s="343"/>
      <c r="RFV161" s="343"/>
      <c r="RFW161" s="343"/>
      <c r="RFX161" s="343"/>
      <c r="RFY161" s="343"/>
      <c r="RFZ161" s="343"/>
      <c r="RGA161" s="343"/>
      <c r="RGB161" s="343"/>
      <c r="RGC161" s="343"/>
      <c r="RGD161" s="343"/>
      <c r="RGE161" s="343"/>
      <c r="RGF161" s="343"/>
      <c r="RGG161" s="343"/>
      <c r="RGH161" s="343"/>
      <c r="RGI161" s="343"/>
      <c r="RGJ161" s="343"/>
      <c r="RGK161" s="343"/>
      <c r="RGL161" s="343"/>
      <c r="RGM161" s="343"/>
      <c r="RGN161" s="343"/>
      <c r="RGO161" s="343"/>
      <c r="RGP161" s="343"/>
      <c r="RGQ161" s="343"/>
      <c r="RGR161" s="343"/>
      <c r="RGS161" s="343"/>
      <c r="RGT161" s="343"/>
      <c r="RGU161" s="343"/>
      <c r="RGV161" s="343"/>
      <c r="RGW161" s="343"/>
      <c r="RGX161" s="343"/>
      <c r="RGY161" s="343"/>
      <c r="RGZ161" s="343"/>
      <c r="RHA161" s="343"/>
      <c r="RHB161" s="343"/>
      <c r="RHC161" s="343"/>
      <c r="RHD161" s="343"/>
      <c r="RHE161" s="343"/>
      <c r="RHF161" s="343"/>
      <c r="RHG161" s="343"/>
      <c r="RHH161" s="343"/>
      <c r="RHI161" s="343"/>
      <c r="RHJ161" s="343"/>
      <c r="RHK161" s="343"/>
      <c r="RHL161" s="343"/>
      <c r="RHM161" s="343"/>
      <c r="RHN161" s="343"/>
      <c r="RHO161" s="343"/>
      <c r="RHP161" s="343"/>
      <c r="RHQ161" s="343"/>
      <c r="RHR161" s="343"/>
      <c r="RHS161" s="343"/>
      <c r="RHT161" s="343"/>
      <c r="RHU161" s="343"/>
      <c r="RHV161" s="343"/>
      <c r="RHW161" s="343"/>
      <c r="RHX161" s="343"/>
      <c r="RHY161" s="343"/>
      <c r="RHZ161" s="343"/>
      <c r="RIA161" s="343"/>
      <c r="RIB161" s="343"/>
      <c r="RIC161" s="343"/>
      <c r="RID161" s="343"/>
      <c r="RIE161" s="343"/>
      <c r="RIF161" s="343"/>
      <c r="RIG161" s="343"/>
      <c r="RIH161" s="343"/>
      <c r="RII161" s="343"/>
      <c r="RIJ161" s="343"/>
      <c r="RIK161" s="343"/>
      <c r="RIL161" s="343"/>
      <c r="RIM161" s="343"/>
      <c r="RIN161" s="343"/>
      <c r="RIO161" s="343"/>
      <c r="RIP161" s="343"/>
      <c r="RIQ161" s="343"/>
      <c r="RIR161" s="343"/>
      <c r="RIS161" s="343"/>
      <c r="RIT161" s="343"/>
      <c r="RIU161" s="343"/>
      <c r="RIV161" s="343"/>
      <c r="RIW161" s="343"/>
      <c r="RIX161" s="343"/>
      <c r="RIY161" s="343"/>
      <c r="RIZ161" s="343"/>
      <c r="RJA161" s="343"/>
      <c r="RJB161" s="343"/>
      <c r="RJC161" s="343"/>
      <c r="RJD161" s="343"/>
      <c r="RJE161" s="343"/>
      <c r="RJF161" s="343"/>
      <c r="RJG161" s="343"/>
      <c r="RJH161" s="343"/>
      <c r="RJI161" s="343"/>
      <c r="RJJ161" s="343"/>
      <c r="RJK161" s="343"/>
      <c r="RJL161" s="343"/>
      <c r="RJM161" s="343"/>
      <c r="RJN161" s="343"/>
      <c r="RJO161" s="343"/>
      <c r="RJP161" s="343"/>
      <c r="RJQ161" s="343"/>
      <c r="RJR161" s="343"/>
      <c r="RJS161" s="343"/>
      <c r="RJT161" s="343"/>
      <c r="RJU161" s="343"/>
      <c r="RJV161" s="343"/>
      <c r="RJW161" s="343"/>
      <c r="RJX161" s="343"/>
      <c r="RJY161" s="343"/>
      <c r="RJZ161" s="343"/>
      <c r="RKA161" s="343"/>
      <c r="RKB161" s="343"/>
      <c r="RKC161" s="343"/>
      <c r="RKD161" s="343"/>
      <c r="RKE161" s="343"/>
      <c r="RKF161" s="343"/>
      <c r="RKG161" s="343"/>
      <c r="RKH161" s="343"/>
      <c r="RKI161" s="343"/>
      <c r="RKJ161" s="343"/>
      <c r="RKK161" s="343"/>
      <c r="RKL161" s="343"/>
      <c r="RKM161" s="343"/>
      <c r="RKN161" s="343"/>
      <c r="RKO161" s="343"/>
      <c r="RKP161" s="343"/>
      <c r="RKQ161" s="343"/>
      <c r="RKR161" s="343"/>
      <c r="RKS161" s="343"/>
      <c r="RKT161" s="343"/>
      <c r="RKU161" s="343"/>
      <c r="RKV161" s="343"/>
      <c r="RKW161" s="343"/>
      <c r="RKX161" s="343"/>
      <c r="RKY161" s="343"/>
      <c r="RKZ161" s="343"/>
      <c r="RLA161" s="343"/>
      <c r="RLB161" s="343"/>
      <c r="RLC161" s="343"/>
      <c r="RLD161" s="343"/>
      <c r="RLE161" s="343"/>
      <c r="RLF161" s="343"/>
      <c r="RLG161" s="343"/>
      <c r="RLH161" s="343"/>
      <c r="RLI161" s="343"/>
      <c r="RLJ161" s="343"/>
      <c r="RLK161" s="343"/>
      <c r="RLL161" s="343"/>
      <c r="RLM161" s="343"/>
      <c r="RLN161" s="343"/>
      <c r="RLO161" s="343"/>
      <c r="RLP161" s="343"/>
      <c r="RLQ161" s="343"/>
      <c r="RLR161" s="343"/>
      <c r="RLS161" s="343"/>
      <c r="RLT161" s="343"/>
      <c r="RLU161" s="343"/>
      <c r="RLV161" s="343"/>
      <c r="RLW161" s="343"/>
      <c r="RLX161" s="343"/>
      <c r="RLY161" s="343"/>
      <c r="RLZ161" s="343"/>
      <c r="RMA161" s="343"/>
      <c r="RMB161" s="343"/>
      <c r="RMC161" s="343"/>
      <c r="RMD161" s="343"/>
      <c r="RME161" s="343"/>
      <c r="RMF161" s="343"/>
      <c r="RMG161" s="343"/>
      <c r="RMH161" s="343"/>
      <c r="RMI161" s="343"/>
      <c r="RMJ161" s="343"/>
      <c r="RMK161" s="343"/>
      <c r="RML161" s="343"/>
      <c r="RMM161" s="343"/>
      <c r="RMN161" s="343"/>
      <c r="RMO161" s="343"/>
      <c r="RMP161" s="343"/>
      <c r="RMQ161" s="343"/>
      <c r="RMR161" s="343"/>
      <c r="RMS161" s="343"/>
      <c r="RMT161" s="343"/>
      <c r="RMU161" s="343"/>
      <c r="RMV161" s="343"/>
      <c r="RMW161" s="343"/>
      <c r="RMX161" s="343"/>
      <c r="RMY161" s="343"/>
      <c r="RMZ161" s="343"/>
      <c r="RNA161" s="343"/>
      <c r="RNB161" s="343"/>
      <c r="RNC161" s="343"/>
      <c r="RND161" s="343"/>
      <c r="RNE161" s="343"/>
      <c r="RNF161" s="343"/>
      <c r="RNG161" s="343"/>
      <c r="RNH161" s="343"/>
      <c r="RNI161" s="343"/>
      <c r="RNJ161" s="343"/>
      <c r="RNL161" s="343"/>
      <c r="RNM161" s="343"/>
      <c r="RNN161" s="343"/>
      <c r="RNO161" s="343"/>
      <c r="RNP161" s="343"/>
      <c r="RNQ161" s="343"/>
      <c r="RNR161" s="343"/>
      <c r="RNS161" s="343"/>
      <c r="RNT161" s="343"/>
      <c r="RNU161" s="343"/>
      <c r="RNV161" s="343"/>
      <c r="RNW161" s="343"/>
      <c r="RNX161" s="343"/>
      <c r="RNY161" s="343"/>
      <c r="RNZ161" s="343"/>
      <c r="ROA161" s="343"/>
      <c r="ROB161" s="343"/>
      <c r="ROC161" s="343"/>
      <c r="ROD161" s="343"/>
      <c r="ROE161" s="343"/>
      <c r="ROF161" s="343"/>
      <c r="ROG161" s="343"/>
      <c r="ROH161" s="343"/>
      <c r="ROI161" s="343"/>
      <c r="ROJ161" s="343"/>
      <c r="ROK161" s="343"/>
      <c r="ROL161" s="343"/>
      <c r="ROM161" s="343"/>
      <c r="RON161" s="343"/>
      <c r="ROO161" s="343"/>
      <c r="ROP161" s="343"/>
      <c r="ROQ161" s="343"/>
      <c r="ROR161" s="343"/>
      <c r="ROS161" s="343"/>
      <c r="ROT161" s="343"/>
      <c r="ROU161" s="343"/>
      <c r="ROV161" s="343"/>
      <c r="ROW161" s="343"/>
      <c r="ROX161" s="343"/>
      <c r="ROY161" s="343"/>
      <c r="ROZ161" s="343"/>
      <c r="RPA161" s="343"/>
      <c r="RPB161" s="343"/>
      <c r="RPC161" s="343"/>
      <c r="RPD161" s="343"/>
      <c r="RPE161" s="343"/>
      <c r="RPF161" s="343"/>
      <c r="RPG161" s="343"/>
      <c r="RPH161" s="343"/>
      <c r="RPI161" s="343"/>
      <c r="RPJ161" s="343"/>
      <c r="RPK161" s="343"/>
      <c r="RPL161" s="343"/>
      <c r="RPM161" s="343"/>
      <c r="RPN161" s="343"/>
      <c r="RPO161" s="343"/>
      <c r="RPP161" s="343"/>
      <c r="RPQ161" s="343"/>
      <c r="RPR161" s="343"/>
      <c r="RPS161" s="343"/>
      <c r="RPT161" s="343"/>
      <c r="RPU161" s="343"/>
      <c r="RPV161" s="343"/>
      <c r="RPW161" s="343"/>
      <c r="RPX161" s="343"/>
      <c r="RPY161" s="343"/>
      <c r="RPZ161" s="343"/>
      <c r="RQA161" s="343"/>
      <c r="RQB161" s="343"/>
      <c r="RQC161" s="343"/>
      <c r="RQD161" s="343"/>
      <c r="RQE161" s="343"/>
      <c r="RQF161" s="343"/>
      <c r="RQG161" s="343"/>
      <c r="RQH161" s="343"/>
      <c r="RQI161" s="343"/>
      <c r="RQJ161" s="343"/>
      <c r="RQK161" s="343"/>
      <c r="RQL161" s="343"/>
      <c r="RQM161" s="343"/>
      <c r="RQN161" s="343"/>
      <c r="RQO161" s="343"/>
      <c r="RQP161" s="343"/>
      <c r="RQQ161" s="343"/>
      <c r="RQR161" s="343"/>
      <c r="RQS161" s="343"/>
      <c r="RQT161" s="343"/>
      <c r="RQU161" s="343"/>
      <c r="RQV161" s="343"/>
      <c r="RQW161" s="343"/>
      <c r="RQX161" s="343"/>
      <c r="RQY161" s="343"/>
      <c r="RQZ161" s="343"/>
      <c r="RRA161" s="343"/>
      <c r="RRB161" s="343"/>
      <c r="RRC161" s="343"/>
      <c r="RRD161" s="343"/>
      <c r="RRE161" s="343"/>
      <c r="RRF161" s="343"/>
      <c r="RRG161" s="343"/>
      <c r="RRH161" s="343"/>
      <c r="RRI161" s="343"/>
      <c r="RRJ161" s="343"/>
      <c r="RRK161" s="343"/>
      <c r="RRL161" s="343"/>
      <c r="RRM161" s="343"/>
      <c r="RRN161" s="343"/>
      <c r="RRO161" s="343"/>
      <c r="RRP161" s="343"/>
      <c r="RRQ161" s="343"/>
      <c r="RRR161" s="343"/>
      <c r="RRS161" s="343"/>
      <c r="RRT161" s="343"/>
      <c r="RRU161" s="343"/>
      <c r="RRV161" s="343"/>
      <c r="RRW161" s="343"/>
      <c r="RRX161" s="343"/>
      <c r="RRY161" s="343"/>
      <c r="RRZ161" s="343"/>
      <c r="RSA161" s="343"/>
      <c r="RSB161" s="343"/>
      <c r="RSC161" s="343"/>
      <c r="RSD161" s="343"/>
      <c r="RSE161" s="343"/>
      <c r="RSF161" s="343"/>
      <c r="RSG161" s="343"/>
      <c r="RSH161" s="343"/>
      <c r="RSI161" s="343"/>
      <c r="RSJ161" s="343"/>
      <c r="RSK161" s="343"/>
      <c r="RSL161" s="343"/>
      <c r="RSM161" s="343"/>
      <c r="RSN161" s="343"/>
      <c r="RSO161" s="343"/>
      <c r="RSP161" s="343"/>
      <c r="RSQ161" s="343"/>
      <c r="RSR161" s="343"/>
      <c r="RSS161" s="343"/>
      <c r="RST161" s="343"/>
      <c r="RSU161" s="343"/>
      <c r="RSV161" s="343"/>
      <c r="RSW161" s="343"/>
      <c r="RSX161" s="343"/>
      <c r="RSY161" s="343"/>
      <c r="RSZ161" s="343"/>
      <c r="RTA161" s="343"/>
      <c r="RTB161" s="343"/>
      <c r="RTC161" s="343"/>
      <c r="RTD161" s="343"/>
      <c r="RTE161" s="343"/>
      <c r="RTF161" s="343"/>
      <c r="RTG161" s="343"/>
      <c r="RTH161" s="343"/>
      <c r="RTI161" s="343"/>
      <c r="RTJ161" s="343"/>
      <c r="RTK161" s="343"/>
      <c r="RTL161" s="343"/>
      <c r="RTM161" s="343"/>
      <c r="RTN161" s="343"/>
      <c r="RTO161" s="343"/>
      <c r="RTP161" s="343"/>
      <c r="RTQ161" s="343"/>
      <c r="RTR161" s="343"/>
      <c r="RTS161" s="343"/>
      <c r="RTT161" s="343"/>
      <c r="RTU161" s="343"/>
      <c r="RTV161" s="343"/>
      <c r="RTW161" s="343"/>
      <c r="RTX161" s="343"/>
      <c r="RTY161" s="343"/>
      <c r="RTZ161" s="343"/>
      <c r="RUA161" s="343"/>
      <c r="RUB161" s="343"/>
      <c r="RUC161" s="343"/>
      <c r="RUD161" s="343"/>
      <c r="RUE161" s="343"/>
      <c r="RUF161" s="343"/>
      <c r="RUG161" s="343"/>
      <c r="RUH161" s="343"/>
      <c r="RUI161" s="343"/>
      <c r="RUJ161" s="343"/>
      <c r="RUK161" s="343"/>
      <c r="RUL161" s="343"/>
      <c r="RUM161" s="343"/>
      <c r="RUN161" s="343"/>
      <c r="RUO161" s="343"/>
      <c r="RUP161" s="343"/>
      <c r="RUQ161" s="343"/>
      <c r="RUR161" s="343"/>
      <c r="RUS161" s="343"/>
      <c r="RUT161" s="343"/>
      <c r="RUU161" s="343"/>
      <c r="RUV161" s="343"/>
      <c r="RUW161" s="343"/>
      <c r="RUX161" s="343"/>
      <c r="RUY161" s="343"/>
      <c r="RUZ161" s="343"/>
      <c r="RVA161" s="343"/>
      <c r="RVB161" s="343"/>
      <c r="RVC161" s="343"/>
      <c r="RVD161" s="343"/>
      <c r="RVE161" s="343"/>
      <c r="RVF161" s="343"/>
      <c r="RVG161" s="343"/>
      <c r="RVH161" s="343"/>
      <c r="RVI161" s="343"/>
      <c r="RVJ161" s="343"/>
      <c r="RVK161" s="343"/>
      <c r="RVL161" s="343"/>
      <c r="RVM161" s="343"/>
      <c r="RVN161" s="343"/>
      <c r="RVO161" s="343"/>
      <c r="RVP161" s="343"/>
      <c r="RVQ161" s="343"/>
      <c r="RVR161" s="343"/>
      <c r="RVS161" s="343"/>
      <c r="RVT161" s="343"/>
      <c r="RVU161" s="343"/>
      <c r="RVV161" s="343"/>
      <c r="RVW161" s="343"/>
      <c r="RVX161" s="343"/>
      <c r="RVY161" s="343"/>
      <c r="RVZ161" s="343"/>
      <c r="RWA161" s="343"/>
      <c r="RWB161" s="343"/>
      <c r="RWC161" s="343"/>
      <c r="RWD161" s="343"/>
      <c r="RWE161" s="343"/>
      <c r="RWF161" s="343"/>
      <c r="RWG161" s="343"/>
      <c r="RWH161" s="343"/>
      <c r="RWI161" s="343"/>
      <c r="RWJ161" s="343"/>
      <c r="RWK161" s="343"/>
      <c r="RWL161" s="343"/>
      <c r="RWM161" s="343"/>
      <c r="RWN161" s="343"/>
      <c r="RWO161" s="343"/>
      <c r="RWP161" s="343"/>
      <c r="RWQ161" s="343"/>
      <c r="RWR161" s="343"/>
      <c r="RWS161" s="343"/>
      <c r="RWT161" s="343"/>
      <c r="RWU161" s="343"/>
      <c r="RWV161" s="343"/>
      <c r="RWW161" s="343"/>
      <c r="RWX161" s="343"/>
      <c r="RWY161" s="343"/>
      <c r="RWZ161" s="343"/>
      <c r="RXA161" s="343"/>
      <c r="RXB161" s="343"/>
      <c r="RXC161" s="343"/>
      <c r="RXD161" s="343"/>
      <c r="RXE161" s="343"/>
      <c r="RXF161" s="343"/>
      <c r="RXH161" s="343"/>
      <c r="RXI161" s="343"/>
      <c r="RXJ161" s="343"/>
      <c r="RXK161" s="343"/>
      <c r="RXL161" s="343"/>
      <c r="RXM161" s="343"/>
      <c r="RXN161" s="343"/>
      <c r="RXO161" s="343"/>
      <c r="RXP161" s="343"/>
      <c r="RXQ161" s="343"/>
      <c r="RXR161" s="343"/>
      <c r="RXS161" s="343"/>
      <c r="RXT161" s="343"/>
      <c r="RXU161" s="343"/>
      <c r="RXV161" s="343"/>
      <c r="RXW161" s="343"/>
      <c r="RXX161" s="343"/>
      <c r="RXY161" s="343"/>
      <c r="RXZ161" s="343"/>
      <c r="RYA161" s="343"/>
      <c r="RYB161" s="343"/>
      <c r="RYC161" s="343"/>
      <c r="RYD161" s="343"/>
      <c r="RYE161" s="343"/>
      <c r="RYF161" s="343"/>
      <c r="RYG161" s="343"/>
      <c r="RYH161" s="343"/>
      <c r="RYI161" s="343"/>
      <c r="RYJ161" s="343"/>
      <c r="RYK161" s="343"/>
      <c r="RYL161" s="343"/>
      <c r="RYM161" s="343"/>
      <c r="RYN161" s="343"/>
      <c r="RYO161" s="343"/>
      <c r="RYP161" s="343"/>
      <c r="RYQ161" s="343"/>
      <c r="RYR161" s="343"/>
      <c r="RYS161" s="343"/>
      <c r="RYT161" s="343"/>
      <c r="RYU161" s="343"/>
      <c r="RYV161" s="343"/>
      <c r="RYW161" s="343"/>
      <c r="RYX161" s="343"/>
      <c r="RYY161" s="343"/>
      <c r="RYZ161" s="343"/>
      <c r="RZA161" s="343"/>
      <c r="RZB161" s="343"/>
      <c r="RZC161" s="343"/>
      <c r="RZD161" s="343"/>
      <c r="RZE161" s="343"/>
      <c r="RZF161" s="343"/>
      <c r="RZG161" s="343"/>
      <c r="RZH161" s="343"/>
      <c r="RZI161" s="343"/>
      <c r="RZJ161" s="343"/>
      <c r="RZK161" s="343"/>
      <c r="RZL161" s="343"/>
      <c r="RZM161" s="343"/>
      <c r="RZN161" s="343"/>
      <c r="RZO161" s="343"/>
      <c r="RZP161" s="343"/>
      <c r="RZQ161" s="343"/>
      <c r="RZR161" s="343"/>
      <c r="RZS161" s="343"/>
      <c r="RZT161" s="343"/>
      <c r="RZU161" s="343"/>
      <c r="RZV161" s="343"/>
      <c r="RZW161" s="343"/>
      <c r="RZX161" s="343"/>
      <c r="RZY161" s="343"/>
      <c r="RZZ161" s="343"/>
      <c r="SAA161" s="343"/>
      <c r="SAB161" s="343"/>
      <c r="SAC161" s="343"/>
      <c r="SAD161" s="343"/>
      <c r="SAE161" s="343"/>
      <c r="SAF161" s="343"/>
      <c r="SAG161" s="343"/>
      <c r="SAH161" s="343"/>
      <c r="SAI161" s="343"/>
      <c r="SAJ161" s="343"/>
      <c r="SAK161" s="343"/>
      <c r="SAL161" s="343"/>
      <c r="SAM161" s="343"/>
      <c r="SAN161" s="343"/>
      <c r="SAO161" s="343"/>
      <c r="SAP161" s="343"/>
      <c r="SAQ161" s="343"/>
      <c r="SAR161" s="343"/>
      <c r="SAS161" s="343"/>
      <c r="SAT161" s="343"/>
      <c r="SAU161" s="343"/>
      <c r="SAV161" s="343"/>
      <c r="SAW161" s="343"/>
      <c r="SAX161" s="343"/>
      <c r="SAY161" s="343"/>
      <c r="SAZ161" s="343"/>
      <c r="SBA161" s="343"/>
      <c r="SBB161" s="343"/>
      <c r="SBC161" s="343"/>
      <c r="SBD161" s="343"/>
      <c r="SBE161" s="343"/>
      <c r="SBF161" s="343"/>
      <c r="SBG161" s="343"/>
      <c r="SBH161" s="343"/>
      <c r="SBI161" s="343"/>
      <c r="SBJ161" s="343"/>
      <c r="SBK161" s="343"/>
      <c r="SBL161" s="343"/>
      <c r="SBM161" s="343"/>
      <c r="SBN161" s="343"/>
      <c r="SBO161" s="343"/>
      <c r="SBP161" s="343"/>
      <c r="SBQ161" s="343"/>
      <c r="SBR161" s="343"/>
      <c r="SBS161" s="343"/>
      <c r="SBT161" s="343"/>
      <c r="SBU161" s="343"/>
      <c r="SBV161" s="343"/>
      <c r="SBW161" s="343"/>
      <c r="SBX161" s="343"/>
      <c r="SBY161" s="343"/>
      <c r="SBZ161" s="343"/>
      <c r="SCA161" s="343"/>
      <c r="SCB161" s="343"/>
      <c r="SCC161" s="343"/>
      <c r="SCD161" s="343"/>
      <c r="SCE161" s="343"/>
      <c r="SCF161" s="343"/>
      <c r="SCG161" s="343"/>
      <c r="SCH161" s="343"/>
      <c r="SCI161" s="343"/>
      <c r="SCJ161" s="343"/>
      <c r="SCK161" s="343"/>
      <c r="SCL161" s="343"/>
      <c r="SCM161" s="343"/>
      <c r="SCN161" s="343"/>
      <c r="SCO161" s="343"/>
      <c r="SCP161" s="343"/>
      <c r="SCQ161" s="343"/>
      <c r="SCR161" s="343"/>
      <c r="SCS161" s="343"/>
      <c r="SCT161" s="343"/>
      <c r="SCU161" s="343"/>
      <c r="SCV161" s="343"/>
      <c r="SCW161" s="343"/>
      <c r="SCX161" s="343"/>
      <c r="SCY161" s="343"/>
      <c r="SCZ161" s="343"/>
      <c r="SDA161" s="343"/>
      <c r="SDB161" s="343"/>
      <c r="SDC161" s="343"/>
      <c r="SDD161" s="343"/>
      <c r="SDE161" s="343"/>
      <c r="SDF161" s="343"/>
      <c r="SDG161" s="343"/>
      <c r="SDH161" s="343"/>
      <c r="SDI161" s="343"/>
      <c r="SDJ161" s="343"/>
      <c r="SDK161" s="343"/>
      <c r="SDL161" s="343"/>
      <c r="SDM161" s="343"/>
      <c r="SDN161" s="343"/>
      <c r="SDO161" s="343"/>
      <c r="SDP161" s="343"/>
      <c r="SDQ161" s="343"/>
      <c r="SDR161" s="343"/>
      <c r="SDS161" s="343"/>
      <c r="SDT161" s="343"/>
      <c r="SDU161" s="343"/>
      <c r="SDV161" s="343"/>
      <c r="SDW161" s="343"/>
      <c r="SDX161" s="343"/>
      <c r="SDY161" s="343"/>
      <c r="SDZ161" s="343"/>
      <c r="SEA161" s="343"/>
      <c r="SEB161" s="343"/>
      <c r="SEC161" s="343"/>
      <c r="SED161" s="343"/>
      <c r="SEE161" s="343"/>
      <c r="SEF161" s="343"/>
      <c r="SEG161" s="343"/>
      <c r="SEH161" s="343"/>
      <c r="SEI161" s="343"/>
      <c r="SEJ161" s="343"/>
      <c r="SEK161" s="343"/>
      <c r="SEL161" s="343"/>
      <c r="SEM161" s="343"/>
      <c r="SEN161" s="343"/>
      <c r="SEO161" s="343"/>
      <c r="SEP161" s="343"/>
      <c r="SEQ161" s="343"/>
      <c r="SER161" s="343"/>
      <c r="SES161" s="343"/>
      <c r="SET161" s="343"/>
      <c r="SEU161" s="343"/>
      <c r="SEV161" s="343"/>
      <c r="SEW161" s="343"/>
      <c r="SEX161" s="343"/>
      <c r="SEY161" s="343"/>
      <c r="SEZ161" s="343"/>
      <c r="SFA161" s="343"/>
      <c r="SFB161" s="343"/>
      <c r="SFC161" s="343"/>
      <c r="SFD161" s="343"/>
      <c r="SFE161" s="343"/>
      <c r="SFF161" s="343"/>
      <c r="SFG161" s="343"/>
      <c r="SFH161" s="343"/>
      <c r="SFI161" s="343"/>
      <c r="SFJ161" s="343"/>
      <c r="SFK161" s="343"/>
      <c r="SFL161" s="343"/>
      <c r="SFM161" s="343"/>
      <c r="SFN161" s="343"/>
      <c r="SFO161" s="343"/>
      <c r="SFP161" s="343"/>
      <c r="SFQ161" s="343"/>
      <c r="SFR161" s="343"/>
      <c r="SFS161" s="343"/>
      <c r="SFT161" s="343"/>
      <c r="SFU161" s="343"/>
      <c r="SFV161" s="343"/>
      <c r="SFW161" s="343"/>
      <c r="SFX161" s="343"/>
      <c r="SFY161" s="343"/>
      <c r="SFZ161" s="343"/>
      <c r="SGA161" s="343"/>
      <c r="SGB161" s="343"/>
      <c r="SGC161" s="343"/>
      <c r="SGD161" s="343"/>
      <c r="SGE161" s="343"/>
      <c r="SGF161" s="343"/>
      <c r="SGG161" s="343"/>
      <c r="SGH161" s="343"/>
      <c r="SGI161" s="343"/>
      <c r="SGJ161" s="343"/>
      <c r="SGK161" s="343"/>
      <c r="SGL161" s="343"/>
      <c r="SGM161" s="343"/>
      <c r="SGN161" s="343"/>
      <c r="SGO161" s="343"/>
      <c r="SGP161" s="343"/>
      <c r="SGQ161" s="343"/>
      <c r="SGR161" s="343"/>
      <c r="SGS161" s="343"/>
      <c r="SGT161" s="343"/>
      <c r="SGU161" s="343"/>
      <c r="SGV161" s="343"/>
      <c r="SGW161" s="343"/>
      <c r="SGX161" s="343"/>
      <c r="SGY161" s="343"/>
      <c r="SGZ161" s="343"/>
      <c r="SHA161" s="343"/>
      <c r="SHB161" s="343"/>
      <c r="SHD161" s="343"/>
      <c r="SHE161" s="343"/>
      <c r="SHF161" s="343"/>
      <c r="SHG161" s="343"/>
      <c r="SHH161" s="343"/>
      <c r="SHI161" s="343"/>
      <c r="SHJ161" s="343"/>
      <c r="SHK161" s="343"/>
      <c r="SHL161" s="343"/>
      <c r="SHM161" s="343"/>
      <c r="SHN161" s="343"/>
      <c r="SHO161" s="343"/>
      <c r="SHP161" s="343"/>
      <c r="SHQ161" s="343"/>
      <c r="SHR161" s="343"/>
      <c r="SHS161" s="343"/>
      <c r="SHT161" s="343"/>
      <c r="SHU161" s="343"/>
      <c r="SHV161" s="343"/>
      <c r="SHW161" s="343"/>
      <c r="SHX161" s="343"/>
      <c r="SHY161" s="343"/>
      <c r="SHZ161" s="343"/>
      <c r="SIA161" s="343"/>
      <c r="SIB161" s="343"/>
      <c r="SIC161" s="343"/>
      <c r="SID161" s="343"/>
      <c r="SIE161" s="343"/>
      <c r="SIF161" s="343"/>
      <c r="SIG161" s="343"/>
      <c r="SIH161" s="343"/>
      <c r="SII161" s="343"/>
      <c r="SIJ161" s="343"/>
      <c r="SIK161" s="343"/>
      <c r="SIL161" s="343"/>
      <c r="SIM161" s="343"/>
      <c r="SIN161" s="343"/>
      <c r="SIO161" s="343"/>
      <c r="SIP161" s="343"/>
      <c r="SIQ161" s="343"/>
      <c r="SIR161" s="343"/>
      <c r="SIS161" s="343"/>
      <c r="SIT161" s="343"/>
      <c r="SIU161" s="343"/>
      <c r="SIV161" s="343"/>
      <c r="SIW161" s="343"/>
      <c r="SIX161" s="343"/>
      <c r="SIY161" s="343"/>
      <c r="SIZ161" s="343"/>
      <c r="SJA161" s="343"/>
      <c r="SJB161" s="343"/>
      <c r="SJC161" s="343"/>
      <c r="SJD161" s="343"/>
      <c r="SJE161" s="343"/>
      <c r="SJF161" s="343"/>
      <c r="SJG161" s="343"/>
      <c r="SJH161" s="343"/>
      <c r="SJI161" s="343"/>
      <c r="SJJ161" s="343"/>
      <c r="SJK161" s="343"/>
      <c r="SJL161" s="343"/>
      <c r="SJM161" s="343"/>
      <c r="SJN161" s="343"/>
      <c r="SJO161" s="343"/>
      <c r="SJP161" s="343"/>
      <c r="SJQ161" s="343"/>
      <c r="SJR161" s="343"/>
      <c r="SJS161" s="343"/>
      <c r="SJT161" s="343"/>
      <c r="SJU161" s="343"/>
      <c r="SJV161" s="343"/>
      <c r="SJW161" s="343"/>
      <c r="SJX161" s="343"/>
      <c r="SJY161" s="343"/>
      <c r="SJZ161" s="343"/>
      <c r="SKA161" s="343"/>
      <c r="SKB161" s="343"/>
      <c r="SKC161" s="343"/>
      <c r="SKD161" s="343"/>
      <c r="SKE161" s="343"/>
      <c r="SKF161" s="343"/>
      <c r="SKG161" s="343"/>
      <c r="SKH161" s="343"/>
      <c r="SKI161" s="343"/>
      <c r="SKJ161" s="343"/>
      <c r="SKK161" s="343"/>
      <c r="SKL161" s="343"/>
      <c r="SKM161" s="343"/>
      <c r="SKN161" s="343"/>
      <c r="SKO161" s="343"/>
      <c r="SKP161" s="343"/>
      <c r="SKQ161" s="343"/>
      <c r="SKR161" s="343"/>
      <c r="SKS161" s="343"/>
      <c r="SKT161" s="343"/>
      <c r="SKU161" s="343"/>
      <c r="SKV161" s="343"/>
      <c r="SKW161" s="343"/>
      <c r="SKX161" s="343"/>
      <c r="SKY161" s="343"/>
      <c r="SKZ161" s="343"/>
      <c r="SLA161" s="343"/>
      <c r="SLB161" s="343"/>
      <c r="SLC161" s="343"/>
      <c r="SLD161" s="343"/>
      <c r="SLE161" s="343"/>
      <c r="SLF161" s="343"/>
      <c r="SLG161" s="343"/>
      <c r="SLH161" s="343"/>
      <c r="SLI161" s="343"/>
      <c r="SLJ161" s="343"/>
      <c r="SLK161" s="343"/>
      <c r="SLL161" s="343"/>
      <c r="SLM161" s="343"/>
      <c r="SLN161" s="343"/>
      <c r="SLO161" s="343"/>
      <c r="SLP161" s="343"/>
      <c r="SLQ161" s="343"/>
      <c r="SLR161" s="343"/>
      <c r="SLS161" s="343"/>
      <c r="SLT161" s="343"/>
      <c r="SLU161" s="343"/>
      <c r="SLV161" s="343"/>
      <c r="SLW161" s="343"/>
      <c r="SLX161" s="343"/>
      <c r="SLY161" s="343"/>
      <c r="SLZ161" s="343"/>
      <c r="SMA161" s="343"/>
      <c r="SMB161" s="343"/>
      <c r="SMC161" s="343"/>
      <c r="SMD161" s="343"/>
      <c r="SME161" s="343"/>
      <c r="SMF161" s="343"/>
      <c r="SMG161" s="343"/>
      <c r="SMH161" s="343"/>
      <c r="SMI161" s="343"/>
      <c r="SMJ161" s="343"/>
      <c r="SMK161" s="343"/>
      <c r="SML161" s="343"/>
      <c r="SMM161" s="343"/>
      <c r="SMN161" s="343"/>
      <c r="SMO161" s="343"/>
      <c r="SMP161" s="343"/>
      <c r="SMQ161" s="343"/>
      <c r="SMR161" s="343"/>
      <c r="SMS161" s="343"/>
      <c r="SMT161" s="343"/>
      <c r="SMU161" s="343"/>
      <c r="SMV161" s="343"/>
      <c r="SMW161" s="343"/>
      <c r="SMX161" s="343"/>
      <c r="SMY161" s="343"/>
      <c r="SMZ161" s="343"/>
      <c r="SNA161" s="343"/>
      <c r="SNB161" s="343"/>
      <c r="SNC161" s="343"/>
      <c r="SND161" s="343"/>
      <c r="SNE161" s="343"/>
      <c r="SNF161" s="343"/>
      <c r="SNG161" s="343"/>
      <c r="SNH161" s="343"/>
      <c r="SNI161" s="343"/>
      <c r="SNJ161" s="343"/>
      <c r="SNK161" s="343"/>
      <c r="SNL161" s="343"/>
      <c r="SNM161" s="343"/>
      <c r="SNN161" s="343"/>
      <c r="SNO161" s="343"/>
      <c r="SNP161" s="343"/>
      <c r="SNQ161" s="343"/>
      <c r="SNR161" s="343"/>
      <c r="SNS161" s="343"/>
      <c r="SNT161" s="343"/>
      <c r="SNU161" s="343"/>
      <c r="SNV161" s="343"/>
      <c r="SNW161" s="343"/>
      <c r="SNX161" s="343"/>
      <c r="SNY161" s="343"/>
      <c r="SNZ161" s="343"/>
      <c r="SOA161" s="343"/>
      <c r="SOB161" s="343"/>
      <c r="SOC161" s="343"/>
      <c r="SOD161" s="343"/>
      <c r="SOE161" s="343"/>
      <c r="SOF161" s="343"/>
      <c r="SOG161" s="343"/>
      <c r="SOH161" s="343"/>
      <c r="SOI161" s="343"/>
      <c r="SOJ161" s="343"/>
      <c r="SOK161" s="343"/>
      <c r="SOL161" s="343"/>
      <c r="SOM161" s="343"/>
      <c r="SON161" s="343"/>
      <c r="SOO161" s="343"/>
      <c r="SOP161" s="343"/>
      <c r="SOQ161" s="343"/>
      <c r="SOR161" s="343"/>
      <c r="SOS161" s="343"/>
      <c r="SOT161" s="343"/>
      <c r="SOU161" s="343"/>
      <c r="SOV161" s="343"/>
      <c r="SOW161" s="343"/>
      <c r="SOX161" s="343"/>
      <c r="SOY161" s="343"/>
      <c r="SOZ161" s="343"/>
      <c r="SPA161" s="343"/>
      <c r="SPB161" s="343"/>
      <c r="SPC161" s="343"/>
      <c r="SPD161" s="343"/>
      <c r="SPE161" s="343"/>
      <c r="SPF161" s="343"/>
      <c r="SPG161" s="343"/>
      <c r="SPH161" s="343"/>
      <c r="SPI161" s="343"/>
      <c r="SPJ161" s="343"/>
      <c r="SPK161" s="343"/>
      <c r="SPL161" s="343"/>
      <c r="SPM161" s="343"/>
      <c r="SPN161" s="343"/>
      <c r="SPO161" s="343"/>
      <c r="SPP161" s="343"/>
      <c r="SPQ161" s="343"/>
      <c r="SPR161" s="343"/>
      <c r="SPS161" s="343"/>
      <c r="SPT161" s="343"/>
      <c r="SPU161" s="343"/>
      <c r="SPV161" s="343"/>
      <c r="SPW161" s="343"/>
      <c r="SPX161" s="343"/>
      <c r="SPY161" s="343"/>
      <c r="SPZ161" s="343"/>
      <c r="SQA161" s="343"/>
      <c r="SQB161" s="343"/>
      <c r="SQC161" s="343"/>
      <c r="SQD161" s="343"/>
      <c r="SQE161" s="343"/>
      <c r="SQF161" s="343"/>
      <c r="SQG161" s="343"/>
      <c r="SQH161" s="343"/>
      <c r="SQI161" s="343"/>
      <c r="SQJ161" s="343"/>
      <c r="SQK161" s="343"/>
      <c r="SQL161" s="343"/>
      <c r="SQM161" s="343"/>
      <c r="SQN161" s="343"/>
      <c r="SQO161" s="343"/>
      <c r="SQP161" s="343"/>
      <c r="SQQ161" s="343"/>
      <c r="SQR161" s="343"/>
      <c r="SQS161" s="343"/>
      <c r="SQT161" s="343"/>
      <c r="SQU161" s="343"/>
      <c r="SQV161" s="343"/>
      <c r="SQW161" s="343"/>
      <c r="SQX161" s="343"/>
      <c r="SQZ161" s="343"/>
      <c r="SRA161" s="343"/>
      <c r="SRB161" s="343"/>
      <c r="SRC161" s="343"/>
      <c r="SRD161" s="343"/>
      <c r="SRE161" s="343"/>
      <c r="SRF161" s="343"/>
      <c r="SRG161" s="343"/>
      <c r="SRH161" s="343"/>
      <c r="SRI161" s="343"/>
      <c r="SRJ161" s="343"/>
      <c r="SRK161" s="343"/>
      <c r="SRL161" s="343"/>
      <c r="SRM161" s="343"/>
      <c r="SRN161" s="343"/>
      <c r="SRO161" s="343"/>
      <c r="SRP161" s="343"/>
      <c r="SRQ161" s="343"/>
      <c r="SRR161" s="343"/>
      <c r="SRS161" s="343"/>
      <c r="SRT161" s="343"/>
      <c r="SRU161" s="343"/>
      <c r="SRV161" s="343"/>
      <c r="SRW161" s="343"/>
      <c r="SRX161" s="343"/>
      <c r="SRY161" s="343"/>
      <c r="SRZ161" s="343"/>
      <c r="SSA161" s="343"/>
      <c r="SSB161" s="343"/>
      <c r="SSC161" s="343"/>
      <c r="SSD161" s="343"/>
      <c r="SSE161" s="343"/>
      <c r="SSF161" s="343"/>
      <c r="SSG161" s="343"/>
      <c r="SSH161" s="343"/>
      <c r="SSI161" s="343"/>
      <c r="SSJ161" s="343"/>
      <c r="SSK161" s="343"/>
      <c r="SSL161" s="343"/>
      <c r="SSM161" s="343"/>
      <c r="SSN161" s="343"/>
      <c r="SSO161" s="343"/>
      <c r="SSP161" s="343"/>
      <c r="SSQ161" s="343"/>
      <c r="SSR161" s="343"/>
      <c r="SSS161" s="343"/>
      <c r="SST161" s="343"/>
      <c r="SSU161" s="343"/>
      <c r="SSV161" s="343"/>
      <c r="SSW161" s="343"/>
      <c r="SSX161" s="343"/>
      <c r="SSY161" s="343"/>
      <c r="SSZ161" s="343"/>
      <c r="STA161" s="343"/>
      <c r="STB161" s="343"/>
      <c r="STC161" s="343"/>
      <c r="STD161" s="343"/>
      <c r="STE161" s="343"/>
      <c r="STF161" s="343"/>
      <c r="STG161" s="343"/>
      <c r="STH161" s="343"/>
      <c r="STI161" s="343"/>
      <c r="STJ161" s="343"/>
      <c r="STK161" s="343"/>
      <c r="STL161" s="343"/>
      <c r="STM161" s="343"/>
      <c r="STN161" s="343"/>
      <c r="STO161" s="343"/>
      <c r="STP161" s="343"/>
      <c r="STQ161" s="343"/>
      <c r="STR161" s="343"/>
      <c r="STS161" s="343"/>
      <c r="STT161" s="343"/>
      <c r="STU161" s="343"/>
      <c r="STV161" s="343"/>
      <c r="STW161" s="343"/>
      <c r="STX161" s="343"/>
      <c r="STY161" s="343"/>
      <c r="STZ161" s="343"/>
      <c r="SUA161" s="343"/>
      <c r="SUB161" s="343"/>
      <c r="SUC161" s="343"/>
      <c r="SUD161" s="343"/>
      <c r="SUE161" s="343"/>
      <c r="SUF161" s="343"/>
      <c r="SUG161" s="343"/>
      <c r="SUH161" s="343"/>
      <c r="SUI161" s="343"/>
      <c r="SUJ161" s="343"/>
      <c r="SUK161" s="343"/>
      <c r="SUL161" s="343"/>
      <c r="SUM161" s="343"/>
      <c r="SUN161" s="343"/>
      <c r="SUO161" s="343"/>
      <c r="SUP161" s="343"/>
      <c r="SUQ161" s="343"/>
      <c r="SUR161" s="343"/>
      <c r="SUS161" s="343"/>
      <c r="SUT161" s="343"/>
      <c r="SUU161" s="343"/>
      <c r="SUV161" s="343"/>
      <c r="SUW161" s="343"/>
      <c r="SUX161" s="343"/>
      <c r="SUY161" s="343"/>
      <c r="SUZ161" s="343"/>
      <c r="SVA161" s="343"/>
      <c r="SVB161" s="343"/>
      <c r="SVC161" s="343"/>
      <c r="SVD161" s="343"/>
      <c r="SVE161" s="343"/>
      <c r="SVF161" s="343"/>
      <c r="SVG161" s="343"/>
      <c r="SVH161" s="343"/>
      <c r="SVI161" s="343"/>
      <c r="SVJ161" s="343"/>
      <c r="SVK161" s="343"/>
      <c r="SVL161" s="343"/>
      <c r="SVM161" s="343"/>
      <c r="SVN161" s="343"/>
      <c r="SVO161" s="343"/>
      <c r="SVP161" s="343"/>
      <c r="SVQ161" s="343"/>
      <c r="SVR161" s="343"/>
      <c r="SVS161" s="343"/>
      <c r="SVT161" s="343"/>
      <c r="SVU161" s="343"/>
      <c r="SVV161" s="343"/>
      <c r="SVW161" s="343"/>
      <c r="SVX161" s="343"/>
      <c r="SVY161" s="343"/>
      <c r="SVZ161" s="343"/>
      <c r="SWA161" s="343"/>
      <c r="SWB161" s="343"/>
      <c r="SWC161" s="343"/>
      <c r="SWD161" s="343"/>
      <c r="SWE161" s="343"/>
      <c r="SWF161" s="343"/>
      <c r="SWG161" s="343"/>
      <c r="SWH161" s="343"/>
      <c r="SWI161" s="343"/>
      <c r="SWJ161" s="343"/>
      <c r="SWK161" s="343"/>
      <c r="SWL161" s="343"/>
      <c r="SWM161" s="343"/>
      <c r="SWN161" s="343"/>
      <c r="SWO161" s="343"/>
      <c r="SWP161" s="343"/>
      <c r="SWQ161" s="343"/>
      <c r="SWR161" s="343"/>
      <c r="SWS161" s="343"/>
      <c r="SWT161" s="343"/>
      <c r="SWU161" s="343"/>
      <c r="SWV161" s="343"/>
      <c r="SWW161" s="343"/>
      <c r="SWX161" s="343"/>
      <c r="SWY161" s="343"/>
      <c r="SWZ161" s="343"/>
      <c r="SXA161" s="343"/>
      <c r="SXB161" s="343"/>
      <c r="SXC161" s="343"/>
      <c r="SXD161" s="343"/>
      <c r="SXE161" s="343"/>
      <c r="SXF161" s="343"/>
      <c r="SXG161" s="343"/>
      <c r="SXH161" s="343"/>
      <c r="SXI161" s="343"/>
      <c r="SXJ161" s="343"/>
      <c r="SXK161" s="343"/>
      <c r="SXL161" s="343"/>
      <c r="SXM161" s="343"/>
      <c r="SXN161" s="343"/>
      <c r="SXO161" s="343"/>
      <c r="SXP161" s="343"/>
      <c r="SXQ161" s="343"/>
      <c r="SXR161" s="343"/>
      <c r="SXS161" s="343"/>
      <c r="SXT161" s="343"/>
      <c r="SXU161" s="343"/>
      <c r="SXV161" s="343"/>
      <c r="SXW161" s="343"/>
      <c r="SXX161" s="343"/>
      <c r="SXY161" s="343"/>
      <c r="SXZ161" s="343"/>
      <c r="SYA161" s="343"/>
      <c r="SYB161" s="343"/>
      <c r="SYC161" s="343"/>
      <c r="SYD161" s="343"/>
      <c r="SYE161" s="343"/>
      <c r="SYF161" s="343"/>
      <c r="SYG161" s="343"/>
      <c r="SYH161" s="343"/>
      <c r="SYI161" s="343"/>
      <c r="SYJ161" s="343"/>
      <c r="SYK161" s="343"/>
      <c r="SYL161" s="343"/>
      <c r="SYM161" s="343"/>
      <c r="SYN161" s="343"/>
      <c r="SYO161" s="343"/>
      <c r="SYP161" s="343"/>
      <c r="SYQ161" s="343"/>
      <c r="SYR161" s="343"/>
      <c r="SYS161" s="343"/>
      <c r="SYT161" s="343"/>
      <c r="SYU161" s="343"/>
      <c r="SYV161" s="343"/>
      <c r="SYW161" s="343"/>
      <c r="SYX161" s="343"/>
      <c r="SYY161" s="343"/>
      <c r="SYZ161" s="343"/>
      <c r="SZA161" s="343"/>
      <c r="SZB161" s="343"/>
      <c r="SZC161" s="343"/>
      <c r="SZD161" s="343"/>
      <c r="SZE161" s="343"/>
      <c r="SZF161" s="343"/>
      <c r="SZG161" s="343"/>
      <c r="SZH161" s="343"/>
      <c r="SZI161" s="343"/>
      <c r="SZJ161" s="343"/>
      <c r="SZK161" s="343"/>
      <c r="SZL161" s="343"/>
      <c r="SZM161" s="343"/>
      <c r="SZN161" s="343"/>
      <c r="SZO161" s="343"/>
      <c r="SZP161" s="343"/>
      <c r="SZQ161" s="343"/>
      <c r="SZR161" s="343"/>
      <c r="SZS161" s="343"/>
      <c r="SZT161" s="343"/>
      <c r="SZU161" s="343"/>
      <c r="SZV161" s="343"/>
      <c r="SZW161" s="343"/>
      <c r="SZX161" s="343"/>
      <c r="SZY161" s="343"/>
      <c r="SZZ161" s="343"/>
      <c r="TAA161" s="343"/>
      <c r="TAB161" s="343"/>
      <c r="TAC161" s="343"/>
      <c r="TAD161" s="343"/>
      <c r="TAE161" s="343"/>
      <c r="TAF161" s="343"/>
      <c r="TAG161" s="343"/>
      <c r="TAH161" s="343"/>
      <c r="TAI161" s="343"/>
      <c r="TAJ161" s="343"/>
      <c r="TAK161" s="343"/>
      <c r="TAL161" s="343"/>
      <c r="TAM161" s="343"/>
      <c r="TAN161" s="343"/>
      <c r="TAO161" s="343"/>
      <c r="TAP161" s="343"/>
      <c r="TAQ161" s="343"/>
      <c r="TAR161" s="343"/>
      <c r="TAS161" s="343"/>
      <c r="TAT161" s="343"/>
      <c r="TAV161" s="343"/>
      <c r="TAW161" s="343"/>
      <c r="TAX161" s="343"/>
      <c r="TAY161" s="343"/>
      <c r="TAZ161" s="343"/>
      <c r="TBA161" s="343"/>
      <c r="TBB161" s="343"/>
      <c r="TBC161" s="343"/>
      <c r="TBD161" s="343"/>
      <c r="TBE161" s="343"/>
      <c r="TBF161" s="343"/>
      <c r="TBG161" s="343"/>
      <c r="TBH161" s="343"/>
      <c r="TBI161" s="343"/>
      <c r="TBJ161" s="343"/>
      <c r="TBK161" s="343"/>
      <c r="TBL161" s="343"/>
      <c r="TBM161" s="343"/>
      <c r="TBN161" s="343"/>
      <c r="TBO161" s="343"/>
      <c r="TBP161" s="343"/>
      <c r="TBQ161" s="343"/>
      <c r="TBR161" s="343"/>
      <c r="TBS161" s="343"/>
      <c r="TBT161" s="343"/>
      <c r="TBU161" s="343"/>
      <c r="TBV161" s="343"/>
      <c r="TBW161" s="343"/>
      <c r="TBX161" s="343"/>
      <c r="TBY161" s="343"/>
      <c r="TBZ161" s="343"/>
      <c r="TCA161" s="343"/>
      <c r="TCB161" s="343"/>
      <c r="TCC161" s="343"/>
      <c r="TCD161" s="343"/>
      <c r="TCE161" s="343"/>
      <c r="TCF161" s="343"/>
      <c r="TCG161" s="343"/>
      <c r="TCH161" s="343"/>
      <c r="TCI161" s="343"/>
      <c r="TCJ161" s="343"/>
      <c r="TCK161" s="343"/>
      <c r="TCL161" s="343"/>
      <c r="TCM161" s="343"/>
      <c r="TCN161" s="343"/>
      <c r="TCO161" s="343"/>
      <c r="TCP161" s="343"/>
      <c r="TCQ161" s="343"/>
      <c r="TCR161" s="343"/>
      <c r="TCS161" s="343"/>
      <c r="TCT161" s="343"/>
      <c r="TCU161" s="343"/>
      <c r="TCV161" s="343"/>
      <c r="TCW161" s="343"/>
      <c r="TCX161" s="343"/>
      <c r="TCY161" s="343"/>
      <c r="TCZ161" s="343"/>
      <c r="TDA161" s="343"/>
      <c r="TDB161" s="343"/>
      <c r="TDC161" s="343"/>
      <c r="TDD161" s="343"/>
      <c r="TDE161" s="343"/>
      <c r="TDF161" s="343"/>
      <c r="TDG161" s="343"/>
      <c r="TDH161" s="343"/>
      <c r="TDI161" s="343"/>
      <c r="TDJ161" s="343"/>
      <c r="TDK161" s="343"/>
      <c r="TDL161" s="343"/>
      <c r="TDM161" s="343"/>
      <c r="TDN161" s="343"/>
      <c r="TDO161" s="343"/>
      <c r="TDP161" s="343"/>
      <c r="TDQ161" s="343"/>
      <c r="TDR161" s="343"/>
      <c r="TDS161" s="343"/>
      <c r="TDT161" s="343"/>
      <c r="TDU161" s="343"/>
      <c r="TDV161" s="343"/>
      <c r="TDW161" s="343"/>
      <c r="TDX161" s="343"/>
      <c r="TDY161" s="343"/>
      <c r="TDZ161" s="343"/>
      <c r="TEA161" s="343"/>
      <c r="TEB161" s="343"/>
      <c r="TEC161" s="343"/>
      <c r="TED161" s="343"/>
      <c r="TEE161" s="343"/>
      <c r="TEF161" s="343"/>
      <c r="TEG161" s="343"/>
      <c r="TEH161" s="343"/>
      <c r="TEI161" s="343"/>
      <c r="TEJ161" s="343"/>
      <c r="TEK161" s="343"/>
      <c r="TEL161" s="343"/>
      <c r="TEM161" s="343"/>
      <c r="TEN161" s="343"/>
      <c r="TEO161" s="343"/>
      <c r="TEP161" s="343"/>
      <c r="TEQ161" s="343"/>
      <c r="TER161" s="343"/>
      <c r="TES161" s="343"/>
      <c r="TET161" s="343"/>
      <c r="TEU161" s="343"/>
      <c r="TEV161" s="343"/>
      <c r="TEW161" s="343"/>
      <c r="TEX161" s="343"/>
      <c r="TEY161" s="343"/>
      <c r="TEZ161" s="343"/>
      <c r="TFA161" s="343"/>
      <c r="TFB161" s="343"/>
      <c r="TFC161" s="343"/>
      <c r="TFD161" s="343"/>
      <c r="TFE161" s="343"/>
      <c r="TFF161" s="343"/>
      <c r="TFG161" s="343"/>
      <c r="TFH161" s="343"/>
      <c r="TFI161" s="343"/>
      <c r="TFJ161" s="343"/>
      <c r="TFK161" s="343"/>
      <c r="TFL161" s="343"/>
      <c r="TFM161" s="343"/>
      <c r="TFN161" s="343"/>
      <c r="TFO161" s="343"/>
      <c r="TFP161" s="343"/>
      <c r="TFQ161" s="343"/>
      <c r="TFR161" s="343"/>
      <c r="TFS161" s="343"/>
      <c r="TFT161" s="343"/>
      <c r="TFU161" s="343"/>
      <c r="TFV161" s="343"/>
      <c r="TFW161" s="343"/>
      <c r="TFX161" s="343"/>
      <c r="TFY161" s="343"/>
      <c r="TFZ161" s="343"/>
      <c r="TGA161" s="343"/>
      <c r="TGB161" s="343"/>
      <c r="TGC161" s="343"/>
      <c r="TGD161" s="343"/>
      <c r="TGE161" s="343"/>
      <c r="TGF161" s="343"/>
      <c r="TGG161" s="343"/>
      <c r="TGH161" s="343"/>
      <c r="TGI161" s="343"/>
      <c r="TGJ161" s="343"/>
      <c r="TGK161" s="343"/>
      <c r="TGL161" s="343"/>
      <c r="TGM161" s="343"/>
      <c r="TGN161" s="343"/>
      <c r="TGO161" s="343"/>
      <c r="TGP161" s="343"/>
      <c r="TGQ161" s="343"/>
      <c r="TGR161" s="343"/>
      <c r="TGS161" s="343"/>
      <c r="TGT161" s="343"/>
      <c r="TGU161" s="343"/>
      <c r="TGV161" s="343"/>
      <c r="TGW161" s="343"/>
      <c r="TGX161" s="343"/>
      <c r="TGY161" s="343"/>
      <c r="TGZ161" s="343"/>
      <c r="THA161" s="343"/>
      <c r="THB161" s="343"/>
      <c r="THC161" s="343"/>
      <c r="THD161" s="343"/>
      <c r="THE161" s="343"/>
      <c r="THF161" s="343"/>
      <c r="THG161" s="343"/>
      <c r="THH161" s="343"/>
      <c r="THI161" s="343"/>
      <c r="THJ161" s="343"/>
      <c r="THK161" s="343"/>
      <c r="THL161" s="343"/>
      <c r="THM161" s="343"/>
      <c r="THN161" s="343"/>
      <c r="THO161" s="343"/>
      <c r="THP161" s="343"/>
      <c r="THQ161" s="343"/>
      <c r="THR161" s="343"/>
      <c r="THS161" s="343"/>
      <c r="THT161" s="343"/>
      <c r="THU161" s="343"/>
      <c r="THV161" s="343"/>
      <c r="THW161" s="343"/>
      <c r="THX161" s="343"/>
      <c r="THY161" s="343"/>
      <c r="THZ161" s="343"/>
      <c r="TIA161" s="343"/>
      <c r="TIB161" s="343"/>
      <c r="TIC161" s="343"/>
      <c r="TID161" s="343"/>
      <c r="TIE161" s="343"/>
      <c r="TIF161" s="343"/>
      <c r="TIG161" s="343"/>
      <c r="TIH161" s="343"/>
      <c r="TII161" s="343"/>
      <c r="TIJ161" s="343"/>
      <c r="TIK161" s="343"/>
      <c r="TIL161" s="343"/>
      <c r="TIM161" s="343"/>
      <c r="TIN161" s="343"/>
      <c r="TIO161" s="343"/>
      <c r="TIP161" s="343"/>
      <c r="TIQ161" s="343"/>
      <c r="TIR161" s="343"/>
      <c r="TIS161" s="343"/>
      <c r="TIT161" s="343"/>
      <c r="TIU161" s="343"/>
      <c r="TIV161" s="343"/>
      <c r="TIW161" s="343"/>
      <c r="TIX161" s="343"/>
      <c r="TIY161" s="343"/>
      <c r="TIZ161" s="343"/>
      <c r="TJA161" s="343"/>
      <c r="TJB161" s="343"/>
      <c r="TJC161" s="343"/>
      <c r="TJD161" s="343"/>
      <c r="TJE161" s="343"/>
      <c r="TJF161" s="343"/>
      <c r="TJG161" s="343"/>
      <c r="TJH161" s="343"/>
      <c r="TJI161" s="343"/>
      <c r="TJJ161" s="343"/>
      <c r="TJK161" s="343"/>
      <c r="TJL161" s="343"/>
      <c r="TJM161" s="343"/>
      <c r="TJN161" s="343"/>
      <c r="TJO161" s="343"/>
      <c r="TJP161" s="343"/>
      <c r="TJQ161" s="343"/>
      <c r="TJR161" s="343"/>
      <c r="TJS161" s="343"/>
      <c r="TJT161" s="343"/>
      <c r="TJU161" s="343"/>
      <c r="TJV161" s="343"/>
      <c r="TJW161" s="343"/>
      <c r="TJX161" s="343"/>
      <c r="TJY161" s="343"/>
      <c r="TJZ161" s="343"/>
      <c r="TKA161" s="343"/>
      <c r="TKB161" s="343"/>
      <c r="TKC161" s="343"/>
      <c r="TKD161" s="343"/>
      <c r="TKE161" s="343"/>
      <c r="TKF161" s="343"/>
      <c r="TKG161" s="343"/>
      <c r="TKH161" s="343"/>
      <c r="TKI161" s="343"/>
      <c r="TKJ161" s="343"/>
      <c r="TKK161" s="343"/>
      <c r="TKL161" s="343"/>
      <c r="TKM161" s="343"/>
      <c r="TKN161" s="343"/>
      <c r="TKO161" s="343"/>
      <c r="TKP161" s="343"/>
      <c r="TKR161" s="343"/>
      <c r="TKS161" s="343"/>
      <c r="TKT161" s="343"/>
      <c r="TKU161" s="343"/>
      <c r="TKV161" s="343"/>
      <c r="TKW161" s="343"/>
      <c r="TKX161" s="343"/>
      <c r="TKY161" s="343"/>
      <c r="TKZ161" s="343"/>
      <c r="TLA161" s="343"/>
      <c r="TLB161" s="343"/>
      <c r="TLC161" s="343"/>
      <c r="TLD161" s="343"/>
      <c r="TLE161" s="343"/>
      <c r="TLF161" s="343"/>
      <c r="TLG161" s="343"/>
      <c r="TLH161" s="343"/>
      <c r="TLI161" s="343"/>
      <c r="TLJ161" s="343"/>
      <c r="TLK161" s="343"/>
      <c r="TLL161" s="343"/>
      <c r="TLM161" s="343"/>
      <c r="TLN161" s="343"/>
      <c r="TLO161" s="343"/>
      <c r="TLP161" s="343"/>
      <c r="TLQ161" s="343"/>
      <c r="TLR161" s="343"/>
      <c r="TLS161" s="343"/>
      <c r="TLT161" s="343"/>
      <c r="TLU161" s="343"/>
      <c r="TLV161" s="343"/>
      <c r="TLW161" s="343"/>
      <c r="TLX161" s="343"/>
      <c r="TLY161" s="343"/>
      <c r="TLZ161" s="343"/>
      <c r="TMA161" s="343"/>
      <c r="TMB161" s="343"/>
      <c r="TMC161" s="343"/>
      <c r="TMD161" s="343"/>
      <c r="TME161" s="343"/>
      <c r="TMF161" s="343"/>
      <c r="TMG161" s="343"/>
      <c r="TMH161" s="343"/>
      <c r="TMI161" s="343"/>
      <c r="TMJ161" s="343"/>
      <c r="TMK161" s="343"/>
      <c r="TML161" s="343"/>
      <c r="TMM161" s="343"/>
      <c r="TMN161" s="343"/>
      <c r="TMO161" s="343"/>
      <c r="TMP161" s="343"/>
      <c r="TMQ161" s="343"/>
      <c r="TMR161" s="343"/>
      <c r="TMS161" s="343"/>
      <c r="TMT161" s="343"/>
      <c r="TMU161" s="343"/>
      <c r="TMV161" s="343"/>
      <c r="TMW161" s="343"/>
      <c r="TMX161" s="343"/>
      <c r="TMY161" s="343"/>
      <c r="TMZ161" s="343"/>
      <c r="TNA161" s="343"/>
      <c r="TNB161" s="343"/>
      <c r="TNC161" s="343"/>
      <c r="TND161" s="343"/>
      <c r="TNE161" s="343"/>
      <c r="TNF161" s="343"/>
      <c r="TNG161" s="343"/>
      <c r="TNH161" s="343"/>
      <c r="TNI161" s="343"/>
      <c r="TNJ161" s="343"/>
      <c r="TNK161" s="343"/>
      <c r="TNL161" s="343"/>
      <c r="TNM161" s="343"/>
      <c r="TNN161" s="343"/>
      <c r="TNO161" s="343"/>
      <c r="TNP161" s="343"/>
      <c r="TNQ161" s="343"/>
      <c r="TNR161" s="343"/>
      <c r="TNS161" s="343"/>
      <c r="TNT161" s="343"/>
      <c r="TNU161" s="343"/>
      <c r="TNV161" s="343"/>
      <c r="TNW161" s="343"/>
      <c r="TNX161" s="343"/>
      <c r="TNY161" s="343"/>
      <c r="TNZ161" s="343"/>
      <c r="TOA161" s="343"/>
      <c r="TOB161" s="343"/>
      <c r="TOC161" s="343"/>
      <c r="TOD161" s="343"/>
      <c r="TOE161" s="343"/>
      <c r="TOF161" s="343"/>
      <c r="TOG161" s="343"/>
      <c r="TOH161" s="343"/>
      <c r="TOI161" s="343"/>
      <c r="TOJ161" s="343"/>
      <c r="TOK161" s="343"/>
      <c r="TOL161" s="343"/>
      <c r="TOM161" s="343"/>
      <c r="TON161" s="343"/>
      <c r="TOO161" s="343"/>
      <c r="TOP161" s="343"/>
      <c r="TOQ161" s="343"/>
      <c r="TOR161" s="343"/>
      <c r="TOS161" s="343"/>
      <c r="TOT161" s="343"/>
      <c r="TOU161" s="343"/>
      <c r="TOV161" s="343"/>
      <c r="TOW161" s="343"/>
      <c r="TOX161" s="343"/>
      <c r="TOY161" s="343"/>
      <c r="TOZ161" s="343"/>
      <c r="TPA161" s="343"/>
      <c r="TPB161" s="343"/>
      <c r="TPC161" s="343"/>
      <c r="TPD161" s="343"/>
      <c r="TPE161" s="343"/>
      <c r="TPF161" s="343"/>
      <c r="TPG161" s="343"/>
      <c r="TPH161" s="343"/>
      <c r="TPI161" s="343"/>
      <c r="TPJ161" s="343"/>
      <c r="TPK161" s="343"/>
      <c r="TPL161" s="343"/>
      <c r="TPM161" s="343"/>
      <c r="TPN161" s="343"/>
      <c r="TPO161" s="343"/>
      <c r="TPP161" s="343"/>
      <c r="TPQ161" s="343"/>
      <c r="TPR161" s="343"/>
      <c r="TPS161" s="343"/>
      <c r="TPT161" s="343"/>
      <c r="TPU161" s="343"/>
      <c r="TPV161" s="343"/>
      <c r="TPW161" s="343"/>
      <c r="TPX161" s="343"/>
      <c r="TPY161" s="343"/>
      <c r="TPZ161" s="343"/>
      <c r="TQA161" s="343"/>
      <c r="TQB161" s="343"/>
      <c r="TQC161" s="343"/>
      <c r="TQD161" s="343"/>
      <c r="TQE161" s="343"/>
      <c r="TQF161" s="343"/>
      <c r="TQG161" s="343"/>
      <c r="TQH161" s="343"/>
      <c r="TQI161" s="343"/>
      <c r="TQJ161" s="343"/>
      <c r="TQK161" s="343"/>
      <c r="TQL161" s="343"/>
      <c r="TQM161" s="343"/>
      <c r="TQN161" s="343"/>
      <c r="TQO161" s="343"/>
      <c r="TQP161" s="343"/>
      <c r="TQQ161" s="343"/>
      <c r="TQR161" s="343"/>
      <c r="TQS161" s="343"/>
      <c r="TQT161" s="343"/>
      <c r="TQU161" s="343"/>
      <c r="TQV161" s="343"/>
      <c r="TQW161" s="343"/>
      <c r="TQX161" s="343"/>
      <c r="TQY161" s="343"/>
      <c r="TQZ161" s="343"/>
      <c r="TRA161" s="343"/>
      <c r="TRB161" s="343"/>
      <c r="TRC161" s="343"/>
      <c r="TRD161" s="343"/>
      <c r="TRE161" s="343"/>
      <c r="TRF161" s="343"/>
      <c r="TRG161" s="343"/>
      <c r="TRH161" s="343"/>
      <c r="TRI161" s="343"/>
      <c r="TRJ161" s="343"/>
      <c r="TRK161" s="343"/>
      <c r="TRL161" s="343"/>
      <c r="TRM161" s="343"/>
      <c r="TRN161" s="343"/>
      <c r="TRO161" s="343"/>
      <c r="TRP161" s="343"/>
      <c r="TRQ161" s="343"/>
      <c r="TRR161" s="343"/>
      <c r="TRS161" s="343"/>
      <c r="TRT161" s="343"/>
      <c r="TRU161" s="343"/>
      <c r="TRV161" s="343"/>
      <c r="TRW161" s="343"/>
      <c r="TRX161" s="343"/>
      <c r="TRY161" s="343"/>
      <c r="TRZ161" s="343"/>
      <c r="TSA161" s="343"/>
      <c r="TSB161" s="343"/>
      <c r="TSC161" s="343"/>
      <c r="TSD161" s="343"/>
      <c r="TSE161" s="343"/>
      <c r="TSF161" s="343"/>
      <c r="TSG161" s="343"/>
      <c r="TSH161" s="343"/>
      <c r="TSI161" s="343"/>
      <c r="TSJ161" s="343"/>
      <c r="TSK161" s="343"/>
      <c r="TSL161" s="343"/>
      <c r="TSM161" s="343"/>
      <c r="TSN161" s="343"/>
      <c r="TSO161" s="343"/>
      <c r="TSP161" s="343"/>
      <c r="TSQ161" s="343"/>
      <c r="TSR161" s="343"/>
      <c r="TSS161" s="343"/>
      <c r="TST161" s="343"/>
      <c r="TSU161" s="343"/>
      <c r="TSV161" s="343"/>
      <c r="TSW161" s="343"/>
      <c r="TSX161" s="343"/>
      <c r="TSY161" s="343"/>
      <c r="TSZ161" s="343"/>
      <c r="TTA161" s="343"/>
      <c r="TTB161" s="343"/>
      <c r="TTC161" s="343"/>
      <c r="TTD161" s="343"/>
      <c r="TTE161" s="343"/>
      <c r="TTF161" s="343"/>
      <c r="TTG161" s="343"/>
      <c r="TTH161" s="343"/>
      <c r="TTI161" s="343"/>
      <c r="TTJ161" s="343"/>
      <c r="TTK161" s="343"/>
      <c r="TTL161" s="343"/>
      <c r="TTM161" s="343"/>
      <c r="TTN161" s="343"/>
      <c r="TTO161" s="343"/>
      <c r="TTP161" s="343"/>
      <c r="TTQ161" s="343"/>
      <c r="TTR161" s="343"/>
      <c r="TTS161" s="343"/>
      <c r="TTT161" s="343"/>
      <c r="TTU161" s="343"/>
      <c r="TTV161" s="343"/>
      <c r="TTW161" s="343"/>
      <c r="TTX161" s="343"/>
      <c r="TTY161" s="343"/>
      <c r="TTZ161" s="343"/>
      <c r="TUA161" s="343"/>
      <c r="TUB161" s="343"/>
      <c r="TUC161" s="343"/>
      <c r="TUD161" s="343"/>
      <c r="TUE161" s="343"/>
      <c r="TUF161" s="343"/>
      <c r="TUG161" s="343"/>
      <c r="TUH161" s="343"/>
      <c r="TUI161" s="343"/>
      <c r="TUJ161" s="343"/>
      <c r="TUK161" s="343"/>
      <c r="TUL161" s="343"/>
      <c r="TUN161" s="343"/>
      <c r="TUO161" s="343"/>
      <c r="TUP161" s="343"/>
      <c r="TUQ161" s="343"/>
      <c r="TUR161" s="343"/>
      <c r="TUS161" s="343"/>
      <c r="TUT161" s="343"/>
      <c r="TUU161" s="343"/>
      <c r="TUV161" s="343"/>
      <c r="TUW161" s="343"/>
      <c r="TUX161" s="343"/>
      <c r="TUY161" s="343"/>
      <c r="TUZ161" s="343"/>
      <c r="TVA161" s="343"/>
      <c r="TVB161" s="343"/>
      <c r="TVC161" s="343"/>
      <c r="TVD161" s="343"/>
      <c r="TVE161" s="343"/>
      <c r="TVF161" s="343"/>
      <c r="TVG161" s="343"/>
      <c r="TVH161" s="343"/>
      <c r="TVI161" s="343"/>
      <c r="TVJ161" s="343"/>
      <c r="TVK161" s="343"/>
      <c r="TVL161" s="343"/>
      <c r="TVM161" s="343"/>
      <c r="TVN161" s="343"/>
      <c r="TVO161" s="343"/>
      <c r="TVP161" s="343"/>
      <c r="TVQ161" s="343"/>
      <c r="TVR161" s="343"/>
      <c r="TVS161" s="343"/>
      <c r="TVT161" s="343"/>
      <c r="TVU161" s="343"/>
      <c r="TVV161" s="343"/>
      <c r="TVW161" s="343"/>
      <c r="TVX161" s="343"/>
      <c r="TVY161" s="343"/>
      <c r="TVZ161" s="343"/>
      <c r="TWA161" s="343"/>
      <c r="TWB161" s="343"/>
      <c r="TWC161" s="343"/>
      <c r="TWD161" s="343"/>
      <c r="TWE161" s="343"/>
      <c r="TWF161" s="343"/>
      <c r="TWG161" s="343"/>
      <c r="TWH161" s="343"/>
      <c r="TWI161" s="343"/>
      <c r="TWJ161" s="343"/>
      <c r="TWK161" s="343"/>
      <c r="TWL161" s="343"/>
      <c r="TWM161" s="343"/>
      <c r="TWN161" s="343"/>
      <c r="TWO161" s="343"/>
      <c r="TWP161" s="343"/>
      <c r="TWQ161" s="343"/>
      <c r="TWR161" s="343"/>
      <c r="TWS161" s="343"/>
      <c r="TWT161" s="343"/>
      <c r="TWU161" s="343"/>
      <c r="TWV161" s="343"/>
      <c r="TWW161" s="343"/>
      <c r="TWX161" s="343"/>
      <c r="TWY161" s="343"/>
      <c r="TWZ161" s="343"/>
      <c r="TXA161" s="343"/>
      <c r="TXB161" s="343"/>
      <c r="TXC161" s="343"/>
      <c r="TXD161" s="343"/>
      <c r="TXE161" s="343"/>
      <c r="TXF161" s="343"/>
      <c r="TXG161" s="343"/>
      <c r="TXH161" s="343"/>
      <c r="TXI161" s="343"/>
      <c r="TXJ161" s="343"/>
      <c r="TXK161" s="343"/>
      <c r="TXL161" s="343"/>
      <c r="TXM161" s="343"/>
      <c r="TXN161" s="343"/>
      <c r="TXO161" s="343"/>
      <c r="TXP161" s="343"/>
      <c r="TXQ161" s="343"/>
      <c r="TXR161" s="343"/>
      <c r="TXS161" s="343"/>
      <c r="TXT161" s="343"/>
      <c r="TXU161" s="343"/>
      <c r="TXV161" s="343"/>
      <c r="TXW161" s="343"/>
      <c r="TXX161" s="343"/>
      <c r="TXY161" s="343"/>
      <c r="TXZ161" s="343"/>
      <c r="TYA161" s="343"/>
      <c r="TYB161" s="343"/>
      <c r="TYC161" s="343"/>
      <c r="TYD161" s="343"/>
      <c r="TYE161" s="343"/>
      <c r="TYF161" s="343"/>
      <c r="TYG161" s="343"/>
      <c r="TYH161" s="343"/>
      <c r="TYI161" s="343"/>
      <c r="TYJ161" s="343"/>
      <c r="TYK161" s="343"/>
      <c r="TYL161" s="343"/>
      <c r="TYM161" s="343"/>
      <c r="TYN161" s="343"/>
      <c r="TYO161" s="343"/>
      <c r="TYP161" s="343"/>
      <c r="TYQ161" s="343"/>
      <c r="TYR161" s="343"/>
      <c r="TYS161" s="343"/>
      <c r="TYT161" s="343"/>
      <c r="TYU161" s="343"/>
      <c r="TYV161" s="343"/>
      <c r="TYW161" s="343"/>
      <c r="TYX161" s="343"/>
      <c r="TYY161" s="343"/>
      <c r="TYZ161" s="343"/>
      <c r="TZA161" s="343"/>
      <c r="TZB161" s="343"/>
      <c r="TZC161" s="343"/>
      <c r="TZD161" s="343"/>
      <c r="TZE161" s="343"/>
      <c r="TZF161" s="343"/>
      <c r="TZG161" s="343"/>
      <c r="TZH161" s="343"/>
      <c r="TZI161" s="343"/>
      <c r="TZJ161" s="343"/>
      <c r="TZK161" s="343"/>
      <c r="TZL161" s="343"/>
      <c r="TZM161" s="343"/>
      <c r="TZN161" s="343"/>
      <c r="TZO161" s="343"/>
      <c r="TZP161" s="343"/>
      <c r="TZQ161" s="343"/>
      <c r="TZR161" s="343"/>
      <c r="TZS161" s="343"/>
      <c r="TZT161" s="343"/>
      <c r="TZU161" s="343"/>
      <c r="TZV161" s="343"/>
      <c r="TZW161" s="343"/>
      <c r="TZX161" s="343"/>
      <c r="TZY161" s="343"/>
      <c r="TZZ161" s="343"/>
      <c r="UAA161" s="343"/>
      <c r="UAB161" s="343"/>
      <c r="UAC161" s="343"/>
      <c r="UAD161" s="343"/>
      <c r="UAE161" s="343"/>
      <c r="UAF161" s="343"/>
      <c r="UAG161" s="343"/>
      <c r="UAH161" s="343"/>
      <c r="UAI161" s="343"/>
      <c r="UAJ161" s="343"/>
      <c r="UAK161" s="343"/>
      <c r="UAL161" s="343"/>
      <c r="UAM161" s="343"/>
      <c r="UAN161" s="343"/>
      <c r="UAO161" s="343"/>
      <c r="UAP161" s="343"/>
      <c r="UAQ161" s="343"/>
      <c r="UAR161" s="343"/>
      <c r="UAS161" s="343"/>
      <c r="UAT161" s="343"/>
      <c r="UAU161" s="343"/>
      <c r="UAV161" s="343"/>
      <c r="UAW161" s="343"/>
      <c r="UAX161" s="343"/>
      <c r="UAY161" s="343"/>
      <c r="UAZ161" s="343"/>
      <c r="UBA161" s="343"/>
      <c r="UBB161" s="343"/>
      <c r="UBC161" s="343"/>
      <c r="UBD161" s="343"/>
      <c r="UBE161" s="343"/>
      <c r="UBF161" s="343"/>
      <c r="UBG161" s="343"/>
      <c r="UBH161" s="343"/>
      <c r="UBI161" s="343"/>
      <c r="UBJ161" s="343"/>
      <c r="UBK161" s="343"/>
      <c r="UBL161" s="343"/>
      <c r="UBM161" s="343"/>
      <c r="UBN161" s="343"/>
      <c r="UBO161" s="343"/>
      <c r="UBP161" s="343"/>
      <c r="UBQ161" s="343"/>
      <c r="UBR161" s="343"/>
      <c r="UBS161" s="343"/>
      <c r="UBT161" s="343"/>
      <c r="UBU161" s="343"/>
      <c r="UBV161" s="343"/>
      <c r="UBW161" s="343"/>
      <c r="UBX161" s="343"/>
      <c r="UBY161" s="343"/>
      <c r="UBZ161" s="343"/>
      <c r="UCA161" s="343"/>
      <c r="UCB161" s="343"/>
      <c r="UCC161" s="343"/>
      <c r="UCD161" s="343"/>
      <c r="UCE161" s="343"/>
      <c r="UCF161" s="343"/>
      <c r="UCG161" s="343"/>
      <c r="UCH161" s="343"/>
      <c r="UCI161" s="343"/>
      <c r="UCJ161" s="343"/>
      <c r="UCK161" s="343"/>
      <c r="UCL161" s="343"/>
      <c r="UCM161" s="343"/>
      <c r="UCN161" s="343"/>
      <c r="UCO161" s="343"/>
      <c r="UCP161" s="343"/>
      <c r="UCQ161" s="343"/>
      <c r="UCR161" s="343"/>
      <c r="UCS161" s="343"/>
      <c r="UCT161" s="343"/>
      <c r="UCU161" s="343"/>
      <c r="UCV161" s="343"/>
      <c r="UCW161" s="343"/>
      <c r="UCX161" s="343"/>
      <c r="UCY161" s="343"/>
      <c r="UCZ161" s="343"/>
      <c r="UDA161" s="343"/>
      <c r="UDB161" s="343"/>
      <c r="UDC161" s="343"/>
      <c r="UDD161" s="343"/>
      <c r="UDE161" s="343"/>
      <c r="UDF161" s="343"/>
      <c r="UDG161" s="343"/>
      <c r="UDH161" s="343"/>
      <c r="UDI161" s="343"/>
      <c r="UDJ161" s="343"/>
      <c r="UDK161" s="343"/>
      <c r="UDL161" s="343"/>
      <c r="UDM161" s="343"/>
      <c r="UDN161" s="343"/>
      <c r="UDO161" s="343"/>
      <c r="UDP161" s="343"/>
      <c r="UDQ161" s="343"/>
      <c r="UDR161" s="343"/>
      <c r="UDS161" s="343"/>
      <c r="UDT161" s="343"/>
      <c r="UDU161" s="343"/>
      <c r="UDV161" s="343"/>
      <c r="UDW161" s="343"/>
      <c r="UDX161" s="343"/>
      <c r="UDY161" s="343"/>
      <c r="UDZ161" s="343"/>
      <c r="UEA161" s="343"/>
      <c r="UEB161" s="343"/>
      <c r="UEC161" s="343"/>
      <c r="UED161" s="343"/>
      <c r="UEE161" s="343"/>
      <c r="UEF161" s="343"/>
      <c r="UEG161" s="343"/>
      <c r="UEH161" s="343"/>
      <c r="UEJ161" s="343"/>
      <c r="UEK161" s="343"/>
      <c r="UEL161" s="343"/>
      <c r="UEM161" s="343"/>
      <c r="UEN161" s="343"/>
      <c r="UEO161" s="343"/>
      <c r="UEP161" s="343"/>
      <c r="UEQ161" s="343"/>
      <c r="UER161" s="343"/>
      <c r="UES161" s="343"/>
      <c r="UET161" s="343"/>
      <c r="UEU161" s="343"/>
      <c r="UEV161" s="343"/>
      <c r="UEW161" s="343"/>
      <c r="UEX161" s="343"/>
      <c r="UEY161" s="343"/>
      <c r="UEZ161" s="343"/>
      <c r="UFA161" s="343"/>
      <c r="UFB161" s="343"/>
      <c r="UFC161" s="343"/>
      <c r="UFD161" s="343"/>
      <c r="UFE161" s="343"/>
      <c r="UFF161" s="343"/>
      <c r="UFG161" s="343"/>
      <c r="UFH161" s="343"/>
      <c r="UFI161" s="343"/>
      <c r="UFJ161" s="343"/>
      <c r="UFK161" s="343"/>
      <c r="UFL161" s="343"/>
      <c r="UFM161" s="343"/>
      <c r="UFN161" s="343"/>
      <c r="UFO161" s="343"/>
      <c r="UFP161" s="343"/>
      <c r="UFQ161" s="343"/>
      <c r="UFR161" s="343"/>
      <c r="UFS161" s="343"/>
      <c r="UFT161" s="343"/>
      <c r="UFU161" s="343"/>
      <c r="UFV161" s="343"/>
      <c r="UFW161" s="343"/>
      <c r="UFX161" s="343"/>
      <c r="UFY161" s="343"/>
      <c r="UFZ161" s="343"/>
      <c r="UGA161" s="343"/>
      <c r="UGB161" s="343"/>
      <c r="UGC161" s="343"/>
      <c r="UGD161" s="343"/>
      <c r="UGE161" s="343"/>
      <c r="UGF161" s="343"/>
      <c r="UGG161" s="343"/>
      <c r="UGH161" s="343"/>
      <c r="UGI161" s="343"/>
      <c r="UGJ161" s="343"/>
      <c r="UGK161" s="343"/>
      <c r="UGL161" s="343"/>
      <c r="UGM161" s="343"/>
      <c r="UGN161" s="343"/>
      <c r="UGO161" s="343"/>
      <c r="UGP161" s="343"/>
      <c r="UGQ161" s="343"/>
      <c r="UGR161" s="343"/>
      <c r="UGS161" s="343"/>
      <c r="UGT161" s="343"/>
      <c r="UGU161" s="343"/>
      <c r="UGV161" s="343"/>
      <c r="UGW161" s="343"/>
      <c r="UGX161" s="343"/>
      <c r="UGY161" s="343"/>
      <c r="UGZ161" s="343"/>
      <c r="UHA161" s="343"/>
      <c r="UHB161" s="343"/>
      <c r="UHC161" s="343"/>
      <c r="UHD161" s="343"/>
      <c r="UHE161" s="343"/>
      <c r="UHF161" s="343"/>
      <c r="UHG161" s="343"/>
      <c r="UHH161" s="343"/>
      <c r="UHI161" s="343"/>
      <c r="UHJ161" s="343"/>
      <c r="UHK161" s="343"/>
      <c r="UHL161" s="343"/>
      <c r="UHM161" s="343"/>
      <c r="UHN161" s="343"/>
      <c r="UHO161" s="343"/>
      <c r="UHP161" s="343"/>
      <c r="UHQ161" s="343"/>
      <c r="UHR161" s="343"/>
      <c r="UHS161" s="343"/>
      <c r="UHT161" s="343"/>
      <c r="UHU161" s="343"/>
      <c r="UHV161" s="343"/>
      <c r="UHW161" s="343"/>
      <c r="UHX161" s="343"/>
      <c r="UHY161" s="343"/>
      <c r="UHZ161" s="343"/>
      <c r="UIA161" s="343"/>
      <c r="UIB161" s="343"/>
      <c r="UIC161" s="343"/>
      <c r="UID161" s="343"/>
      <c r="UIE161" s="343"/>
      <c r="UIF161" s="343"/>
      <c r="UIG161" s="343"/>
      <c r="UIH161" s="343"/>
      <c r="UII161" s="343"/>
      <c r="UIJ161" s="343"/>
      <c r="UIK161" s="343"/>
      <c r="UIL161" s="343"/>
      <c r="UIM161" s="343"/>
      <c r="UIN161" s="343"/>
      <c r="UIO161" s="343"/>
      <c r="UIP161" s="343"/>
      <c r="UIQ161" s="343"/>
      <c r="UIR161" s="343"/>
      <c r="UIS161" s="343"/>
      <c r="UIT161" s="343"/>
      <c r="UIU161" s="343"/>
      <c r="UIV161" s="343"/>
      <c r="UIW161" s="343"/>
      <c r="UIX161" s="343"/>
      <c r="UIY161" s="343"/>
      <c r="UIZ161" s="343"/>
      <c r="UJA161" s="343"/>
      <c r="UJB161" s="343"/>
      <c r="UJC161" s="343"/>
      <c r="UJD161" s="343"/>
      <c r="UJE161" s="343"/>
      <c r="UJF161" s="343"/>
      <c r="UJG161" s="343"/>
      <c r="UJH161" s="343"/>
      <c r="UJI161" s="343"/>
      <c r="UJJ161" s="343"/>
      <c r="UJK161" s="343"/>
      <c r="UJL161" s="343"/>
      <c r="UJM161" s="343"/>
      <c r="UJN161" s="343"/>
      <c r="UJO161" s="343"/>
      <c r="UJP161" s="343"/>
      <c r="UJQ161" s="343"/>
      <c r="UJR161" s="343"/>
      <c r="UJS161" s="343"/>
      <c r="UJT161" s="343"/>
      <c r="UJU161" s="343"/>
      <c r="UJV161" s="343"/>
      <c r="UJW161" s="343"/>
      <c r="UJX161" s="343"/>
      <c r="UJY161" s="343"/>
      <c r="UJZ161" s="343"/>
      <c r="UKA161" s="343"/>
      <c r="UKB161" s="343"/>
      <c r="UKC161" s="343"/>
      <c r="UKD161" s="343"/>
      <c r="UKE161" s="343"/>
      <c r="UKF161" s="343"/>
      <c r="UKG161" s="343"/>
      <c r="UKH161" s="343"/>
      <c r="UKI161" s="343"/>
      <c r="UKJ161" s="343"/>
      <c r="UKK161" s="343"/>
      <c r="UKL161" s="343"/>
      <c r="UKM161" s="343"/>
      <c r="UKN161" s="343"/>
      <c r="UKO161" s="343"/>
      <c r="UKP161" s="343"/>
      <c r="UKQ161" s="343"/>
      <c r="UKR161" s="343"/>
      <c r="UKS161" s="343"/>
      <c r="UKT161" s="343"/>
      <c r="UKU161" s="343"/>
      <c r="UKV161" s="343"/>
      <c r="UKW161" s="343"/>
      <c r="UKX161" s="343"/>
      <c r="UKY161" s="343"/>
      <c r="UKZ161" s="343"/>
      <c r="ULA161" s="343"/>
      <c r="ULB161" s="343"/>
      <c r="ULC161" s="343"/>
      <c r="ULD161" s="343"/>
      <c r="ULE161" s="343"/>
      <c r="ULF161" s="343"/>
      <c r="ULG161" s="343"/>
      <c r="ULH161" s="343"/>
      <c r="ULI161" s="343"/>
      <c r="ULJ161" s="343"/>
      <c r="ULK161" s="343"/>
      <c r="ULL161" s="343"/>
      <c r="ULM161" s="343"/>
      <c r="ULN161" s="343"/>
      <c r="ULO161" s="343"/>
      <c r="ULP161" s="343"/>
      <c r="ULQ161" s="343"/>
      <c r="ULR161" s="343"/>
      <c r="ULS161" s="343"/>
      <c r="ULT161" s="343"/>
      <c r="ULU161" s="343"/>
      <c r="ULV161" s="343"/>
      <c r="ULW161" s="343"/>
      <c r="ULX161" s="343"/>
      <c r="ULY161" s="343"/>
      <c r="ULZ161" s="343"/>
      <c r="UMA161" s="343"/>
      <c r="UMB161" s="343"/>
      <c r="UMC161" s="343"/>
      <c r="UMD161" s="343"/>
      <c r="UME161" s="343"/>
      <c r="UMF161" s="343"/>
      <c r="UMG161" s="343"/>
      <c r="UMH161" s="343"/>
      <c r="UMI161" s="343"/>
      <c r="UMJ161" s="343"/>
      <c r="UMK161" s="343"/>
      <c r="UML161" s="343"/>
      <c r="UMM161" s="343"/>
      <c r="UMN161" s="343"/>
      <c r="UMO161" s="343"/>
      <c r="UMP161" s="343"/>
      <c r="UMQ161" s="343"/>
      <c r="UMR161" s="343"/>
      <c r="UMS161" s="343"/>
      <c r="UMT161" s="343"/>
      <c r="UMU161" s="343"/>
      <c r="UMV161" s="343"/>
      <c r="UMW161" s="343"/>
      <c r="UMX161" s="343"/>
      <c r="UMY161" s="343"/>
      <c r="UMZ161" s="343"/>
      <c r="UNA161" s="343"/>
      <c r="UNB161" s="343"/>
      <c r="UNC161" s="343"/>
      <c r="UND161" s="343"/>
      <c r="UNE161" s="343"/>
      <c r="UNF161" s="343"/>
      <c r="UNG161" s="343"/>
      <c r="UNH161" s="343"/>
      <c r="UNI161" s="343"/>
      <c r="UNJ161" s="343"/>
      <c r="UNK161" s="343"/>
      <c r="UNL161" s="343"/>
      <c r="UNM161" s="343"/>
      <c r="UNN161" s="343"/>
      <c r="UNO161" s="343"/>
      <c r="UNP161" s="343"/>
      <c r="UNQ161" s="343"/>
      <c r="UNR161" s="343"/>
      <c r="UNS161" s="343"/>
      <c r="UNT161" s="343"/>
      <c r="UNU161" s="343"/>
      <c r="UNV161" s="343"/>
      <c r="UNW161" s="343"/>
      <c r="UNX161" s="343"/>
      <c r="UNY161" s="343"/>
      <c r="UNZ161" s="343"/>
      <c r="UOA161" s="343"/>
      <c r="UOB161" s="343"/>
      <c r="UOC161" s="343"/>
      <c r="UOD161" s="343"/>
      <c r="UOF161" s="343"/>
      <c r="UOG161" s="343"/>
      <c r="UOH161" s="343"/>
      <c r="UOI161" s="343"/>
      <c r="UOJ161" s="343"/>
      <c r="UOK161" s="343"/>
      <c r="UOL161" s="343"/>
      <c r="UOM161" s="343"/>
      <c r="UON161" s="343"/>
      <c r="UOO161" s="343"/>
      <c r="UOP161" s="343"/>
      <c r="UOQ161" s="343"/>
      <c r="UOR161" s="343"/>
      <c r="UOS161" s="343"/>
      <c r="UOT161" s="343"/>
      <c r="UOU161" s="343"/>
      <c r="UOV161" s="343"/>
      <c r="UOW161" s="343"/>
      <c r="UOX161" s="343"/>
      <c r="UOY161" s="343"/>
      <c r="UOZ161" s="343"/>
      <c r="UPA161" s="343"/>
      <c r="UPB161" s="343"/>
      <c r="UPC161" s="343"/>
      <c r="UPD161" s="343"/>
      <c r="UPE161" s="343"/>
      <c r="UPF161" s="343"/>
      <c r="UPG161" s="343"/>
      <c r="UPH161" s="343"/>
      <c r="UPI161" s="343"/>
      <c r="UPJ161" s="343"/>
      <c r="UPK161" s="343"/>
      <c r="UPL161" s="343"/>
      <c r="UPM161" s="343"/>
      <c r="UPN161" s="343"/>
      <c r="UPO161" s="343"/>
      <c r="UPP161" s="343"/>
      <c r="UPQ161" s="343"/>
      <c r="UPR161" s="343"/>
      <c r="UPS161" s="343"/>
      <c r="UPT161" s="343"/>
      <c r="UPU161" s="343"/>
      <c r="UPV161" s="343"/>
      <c r="UPW161" s="343"/>
      <c r="UPX161" s="343"/>
      <c r="UPY161" s="343"/>
      <c r="UPZ161" s="343"/>
      <c r="UQA161" s="343"/>
      <c r="UQB161" s="343"/>
      <c r="UQC161" s="343"/>
      <c r="UQD161" s="343"/>
      <c r="UQE161" s="343"/>
      <c r="UQF161" s="343"/>
      <c r="UQG161" s="343"/>
      <c r="UQH161" s="343"/>
      <c r="UQI161" s="343"/>
      <c r="UQJ161" s="343"/>
      <c r="UQK161" s="343"/>
      <c r="UQL161" s="343"/>
      <c r="UQM161" s="343"/>
      <c r="UQN161" s="343"/>
      <c r="UQO161" s="343"/>
      <c r="UQP161" s="343"/>
      <c r="UQQ161" s="343"/>
      <c r="UQR161" s="343"/>
      <c r="UQS161" s="343"/>
      <c r="UQT161" s="343"/>
      <c r="UQU161" s="343"/>
      <c r="UQV161" s="343"/>
      <c r="UQW161" s="343"/>
      <c r="UQX161" s="343"/>
      <c r="UQY161" s="343"/>
      <c r="UQZ161" s="343"/>
      <c r="URA161" s="343"/>
      <c r="URB161" s="343"/>
      <c r="URC161" s="343"/>
      <c r="URD161" s="343"/>
      <c r="URE161" s="343"/>
      <c r="URF161" s="343"/>
      <c r="URG161" s="343"/>
      <c r="URH161" s="343"/>
      <c r="URI161" s="343"/>
      <c r="URJ161" s="343"/>
      <c r="URK161" s="343"/>
      <c r="URL161" s="343"/>
      <c r="URM161" s="343"/>
      <c r="URN161" s="343"/>
      <c r="URO161" s="343"/>
      <c r="URP161" s="343"/>
      <c r="URQ161" s="343"/>
      <c r="URR161" s="343"/>
      <c r="URS161" s="343"/>
      <c r="URT161" s="343"/>
      <c r="URU161" s="343"/>
      <c r="URV161" s="343"/>
      <c r="URW161" s="343"/>
      <c r="URX161" s="343"/>
      <c r="URY161" s="343"/>
      <c r="URZ161" s="343"/>
      <c r="USA161" s="343"/>
      <c r="USB161" s="343"/>
      <c r="USC161" s="343"/>
      <c r="USD161" s="343"/>
      <c r="USE161" s="343"/>
      <c r="USF161" s="343"/>
      <c r="USG161" s="343"/>
      <c r="USH161" s="343"/>
      <c r="USI161" s="343"/>
      <c r="USJ161" s="343"/>
      <c r="USK161" s="343"/>
      <c r="USL161" s="343"/>
      <c r="USM161" s="343"/>
      <c r="USN161" s="343"/>
      <c r="USO161" s="343"/>
      <c r="USP161" s="343"/>
      <c r="USQ161" s="343"/>
      <c r="USR161" s="343"/>
      <c r="USS161" s="343"/>
      <c r="UST161" s="343"/>
      <c r="USU161" s="343"/>
      <c r="USV161" s="343"/>
      <c r="USW161" s="343"/>
      <c r="USX161" s="343"/>
      <c r="USY161" s="343"/>
      <c r="USZ161" s="343"/>
      <c r="UTA161" s="343"/>
      <c r="UTB161" s="343"/>
      <c r="UTC161" s="343"/>
      <c r="UTD161" s="343"/>
      <c r="UTE161" s="343"/>
      <c r="UTF161" s="343"/>
      <c r="UTG161" s="343"/>
      <c r="UTH161" s="343"/>
      <c r="UTI161" s="343"/>
      <c r="UTJ161" s="343"/>
      <c r="UTK161" s="343"/>
      <c r="UTL161" s="343"/>
      <c r="UTM161" s="343"/>
      <c r="UTN161" s="343"/>
      <c r="UTO161" s="343"/>
      <c r="UTP161" s="343"/>
      <c r="UTQ161" s="343"/>
      <c r="UTR161" s="343"/>
      <c r="UTS161" s="343"/>
      <c r="UTT161" s="343"/>
      <c r="UTU161" s="343"/>
      <c r="UTV161" s="343"/>
      <c r="UTW161" s="343"/>
      <c r="UTX161" s="343"/>
      <c r="UTY161" s="343"/>
      <c r="UTZ161" s="343"/>
      <c r="UUA161" s="343"/>
      <c r="UUB161" s="343"/>
      <c r="UUC161" s="343"/>
      <c r="UUD161" s="343"/>
      <c r="UUE161" s="343"/>
      <c r="UUF161" s="343"/>
      <c r="UUG161" s="343"/>
      <c r="UUH161" s="343"/>
      <c r="UUI161" s="343"/>
      <c r="UUJ161" s="343"/>
      <c r="UUK161" s="343"/>
      <c r="UUL161" s="343"/>
      <c r="UUM161" s="343"/>
      <c r="UUN161" s="343"/>
      <c r="UUO161" s="343"/>
      <c r="UUP161" s="343"/>
      <c r="UUQ161" s="343"/>
      <c r="UUR161" s="343"/>
      <c r="UUS161" s="343"/>
      <c r="UUT161" s="343"/>
      <c r="UUU161" s="343"/>
      <c r="UUV161" s="343"/>
      <c r="UUW161" s="343"/>
      <c r="UUX161" s="343"/>
      <c r="UUY161" s="343"/>
      <c r="UUZ161" s="343"/>
      <c r="UVA161" s="343"/>
      <c r="UVB161" s="343"/>
      <c r="UVC161" s="343"/>
      <c r="UVD161" s="343"/>
      <c r="UVE161" s="343"/>
      <c r="UVF161" s="343"/>
      <c r="UVG161" s="343"/>
      <c r="UVH161" s="343"/>
      <c r="UVI161" s="343"/>
      <c r="UVJ161" s="343"/>
      <c r="UVK161" s="343"/>
      <c r="UVL161" s="343"/>
      <c r="UVM161" s="343"/>
      <c r="UVN161" s="343"/>
      <c r="UVO161" s="343"/>
      <c r="UVP161" s="343"/>
      <c r="UVQ161" s="343"/>
      <c r="UVR161" s="343"/>
      <c r="UVS161" s="343"/>
      <c r="UVT161" s="343"/>
      <c r="UVU161" s="343"/>
      <c r="UVV161" s="343"/>
      <c r="UVW161" s="343"/>
      <c r="UVX161" s="343"/>
      <c r="UVY161" s="343"/>
      <c r="UVZ161" s="343"/>
      <c r="UWA161" s="343"/>
      <c r="UWB161" s="343"/>
      <c r="UWC161" s="343"/>
      <c r="UWD161" s="343"/>
      <c r="UWE161" s="343"/>
      <c r="UWF161" s="343"/>
      <c r="UWG161" s="343"/>
      <c r="UWH161" s="343"/>
      <c r="UWI161" s="343"/>
      <c r="UWJ161" s="343"/>
      <c r="UWK161" s="343"/>
      <c r="UWL161" s="343"/>
      <c r="UWM161" s="343"/>
      <c r="UWN161" s="343"/>
      <c r="UWO161" s="343"/>
      <c r="UWP161" s="343"/>
      <c r="UWQ161" s="343"/>
      <c r="UWR161" s="343"/>
      <c r="UWS161" s="343"/>
      <c r="UWT161" s="343"/>
      <c r="UWU161" s="343"/>
      <c r="UWV161" s="343"/>
      <c r="UWW161" s="343"/>
      <c r="UWX161" s="343"/>
      <c r="UWY161" s="343"/>
      <c r="UWZ161" s="343"/>
      <c r="UXA161" s="343"/>
      <c r="UXB161" s="343"/>
      <c r="UXC161" s="343"/>
      <c r="UXD161" s="343"/>
      <c r="UXE161" s="343"/>
      <c r="UXF161" s="343"/>
      <c r="UXG161" s="343"/>
      <c r="UXH161" s="343"/>
      <c r="UXI161" s="343"/>
      <c r="UXJ161" s="343"/>
      <c r="UXK161" s="343"/>
      <c r="UXL161" s="343"/>
      <c r="UXM161" s="343"/>
      <c r="UXN161" s="343"/>
      <c r="UXO161" s="343"/>
      <c r="UXP161" s="343"/>
      <c r="UXQ161" s="343"/>
      <c r="UXR161" s="343"/>
      <c r="UXS161" s="343"/>
      <c r="UXT161" s="343"/>
      <c r="UXU161" s="343"/>
      <c r="UXV161" s="343"/>
      <c r="UXW161" s="343"/>
      <c r="UXX161" s="343"/>
      <c r="UXY161" s="343"/>
      <c r="UXZ161" s="343"/>
      <c r="UYB161" s="343"/>
      <c r="UYC161" s="343"/>
      <c r="UYD161" s="343"/>
      <c r="UYE161" s="343"/>
      <c r="UYF161" s="343"/>
      <c r="UYG161" s="343"/>
      <c r="UYH161" s="343"/>
      <c r="UYI161" s="343"/>
      <c r="UYJ161" s="343"/>
      <c r="UYK161" s="343"/>
      <c r="UYL161" s="343"/>
      <c r="UYM161" s="343"/>
      <c r="UYN161" s="343"/>
      <c r="UYO161" s="343"/>
      <c r="UYP161" s="343"/>
      <c r="UYQ161" s="343"/>
      <c r="UYR161" s="343"/>
      <c r="UYS161" s="343"/>
      <c r="UYT161" s="343"/>
      <c r="UYU161" s="343"/>
      <c r="UYV161" s="343"/>
      <c r="UYW161" s="343"/>
      <c r="UYX161" s="343"/>
      <c r="UYY161" s="343"/>
      <c r="UYZ161" s="343"/>
      <c r="UZA161" s="343"/>
      <c r="UZB161" s="343"/>
      <c r="UZC161" s="343"/>
      <c r="UZD161" s="343"/>
      <c r="UZE161" s="343"/>
      <c r="UZF161" s="343"/>
      <c r="UZG161" s="343"/>
      <c r="UZH161" s="343"/>
      <c r="UZI161" s="343"/>
      <c r="UZJ161" s="343"/>
      <c r="UZK161" s="343"/>
      <c r="UZL161" s="343"/>
      <c r="UZM161" s="343"/>
      <c r="UZN161" s="343"/>
      <c r="UZO161" s="343"/>
      <c r="UZP161" s="343"/>
      <c r="UZQ161" s="343"/>
      <c r="UZR161" s="343"/>
      <c r="UZS161" s="343"/>
      <c r="UZT161" s="343"/>
      <c r="UZU161" s="343"/>
      <c r="UZV161" s="343"/>
      <c r="UZW161" s="343"/>
      <c r="UZX161" s="343"/>
      <c r="UZY161" s="343"/>
      <c r="UZZ161" s="343"/>
      <c r="VAA161" s="343"/>
      <c r="VAB161" s="343"/>
      <c r="VAC161" s="343"/>
      <c r="VAD161" s="343"/>
      <c r="VAE161" s="343"/>
      <c r="VAF161" s="343"/>
      <c r="VAG161" s="343"/>
      <c r="VAH161" s="343"/>
      <c r="VAI161" s="343"/>
      <c r="VAJ161" s="343"/>
      <c r="VAK161" s="343"/>
      <c r="VAL161" s="343"/>
      <c r="VAM161" s="343"/>
      <c r="VAN161" s="343"/>
      <c r="VAO161" s="343"/>
      <c r="VAP161" s="343"/>
      <c r="VAQ161" s="343"/>
      <c r="VAR161" s="343"/>
      <c r="VAS161" s="343"/>
      <c r="VAT161" s="343"/>
      <c r="VAU161" s="343"/>
      <c r="VAV161" s="343"/>
      <c r="VAW161" s="343"/>
      <c r="VAX161" s="343"/>
      <c r="VAY161" s="343"/>
      <c r="VAZ161" s="343"/>
      <c r="VBA161" s="343"/>
      <c r="VBB161" s="343"/>
      <c r="VBC161" s="343"/>
      <c r="VBD161" s="343"/>
      <c r="VBE161" s="343"/>
      <c r="VBF161" s="343"/>
      <c r="VBG161" s="343"/>
      <c r="VBH161" s="343"/>
      <c r="VBI161" s="343"/>
      <c r="VBJ161" s="343"/>
      <c r="VBK161" s="343"/>
      <c r="VBL161" s="343"/>
      <c r="VBM161" s="343"/>
      <c r="VBN161" s="343"/>
      <c r="VBO161" s="343"/>
      <c r="VBP161" s="343"/>
      <c r="VBQ161" s="343"/>
      <c r="VBR161" s="343"/>
      <c r="VBS161" s="343"/>
      <c r="VBT161" s="343"/>
      <c r="VBU161" s="343"/>
      <c r="VBV161" s="343"/>
      <c r="VBW161" s="343"/>
      <c r="VBX161" s="343"/>
      <c r="VBY161" s="343"/>
      <c r="VBZ161" s="343"/>
      <c r="VCA161" s="343"/>
      <c r="VCB161" s="343"/>
      <c r="VCC161" s="343"/>
      <c r="VCD161" s="343"/>
      <c r="VCE161" s="343"/>
      <c r="VCF161" s="343"/>
      <c r="VCG161" s="343"/>
      <c r="VCH161" s="343"/>
      <c r="VCI161" s="343"/>
      <c r="VCJ161" s="343"/>
      <c r="VCK161" s="343"/>
      <c r="VCL161" s="343"/>
      <c r="VCM161" s="343"/>
      <c r="VCN161" s="343"/>
      <c r="VCO161" s="343"/>
      <c r="VCP161" s="343"/>
      <c r="VCQ161" s="343"/>
      <c r="VCR161" s="343"/>
      <c r="VCS161" s="343"/>
      <c r="VCT161" s="343"/>
      <c r="VCU161" s="343"/>
      <c r="VCV161" s="343"/>
      <c r="VCW161" s="343"/>
      <c r="VCX161" s="343"/>
      <c r="VCY161" s="343"/>
      <c r="VCZ161" s="343"/>
      <c r="VDA161" s="343"/>
      <c r="VDB161" s="343"/>
      <c r="VDC161" s="343"/>
      <c r="VDD161" s="343"/>
      <c r="VDE161" s="343"/>
      <c r="VDF161" s="343"/>
      <c r="VDG161" s="343"/>
      <c r="VDH161" s="343"/>
      <c r="VDI161" s="343"/>
      <c r="VDJ161" s="343"/>
      <c r="VDK161" s="343"/>
      <c r="VDL161" s="343"/>
      <c r="VDM161" s="343"/>
      <c r="VDN161" s="343"/>
      <c r="VDO161" s="343"/>
      <c r="VDP161" s="343"/>
      <c r="VDQ161" s="343"/>
      <c r="VDR161" s="343"/>
      <c r="VDS161" s="343"/>
      <c r="VDT161" s="343"/>
      <c r="VDU161" s="343"/>
      <c r="VDV161" s="343"/>
      <c r="VDW161" s="343"/>
      <c r="VDX161" s="343"/>
      <c r="VDY161" s="343"/>
      <c r="VDZ161" s="343"/>
      <c r="VEA161" s="343"/>
      <c r="VEB161" s="343"/>
      <c r="VEC161" s="343"/>
      <c r="VED161" s="343"/>
      <c r="VEE161" s="343"/>
      <c r="VEF161" s="343"/>
      <c r="VEG161" s="343"/>
      <c r="VEH161" s="343"/>
      <c r="VEI161" s="343"/>
      <c r="VEJ161" s="343"/>
      <c r="VEK161" s="343"/>
      <c r="VEL161" s="343"/>
      <c r="VEM161" s="343"/>
      <c r="VEN161" s="343"/>
      <c r="VEO161" s="343"/>
      <c r="VEP161" s="343"/>
      <c r="VEQ161" s="343"/>
      <c r="VER161" s="343"/>
      <c r="VES161" s="343"/>
      <c r="VET161" s="343"/>
      <c r="VEU161" s="343"/>
      <c r="VEV161" s="343"/>
      <c r="VEW161" s="343"/>
      <c r="VEX161" s="343"/>
      <c r="VEY161" s="343"/>
      <c r="VEZ161" s="343"/>
      <c r="VFA161" s="343"/>
      <c r="VFB161" s="343"/>
      <c r="VFC161" s="343"/>
      <c r="VFD161" s="343"/>
      <c r="VFE161" s="343"/>
      <c r="VFF161" s="343"/>
      <c r="VFG161" s="343"/>
      <c r="VFH161" s="343"/>
      <c r="VFI161" s="343"/>
      <c r="VFJ161" s="343"/>
      <c r="VFK161" s="343"/>
      <c r="VFL161" s="343"/>
      <c r="VFM161" s="343"/>
      <c r="VFN161" s="343"/>
      <c r="VFO161" s="343"/>
      <c r="VFP161" s="343"/>
      <c r="VFQ161" s="343"/>
      <c r="VFR161" s="343"/>
      <c r="VFS161" s="343"/>
      <c r="VFT161" s="343"/>
      <c r="VFU161" s="343"/>
      <c r="VFV161" s="343"/>
      <c r="VFW161" s="343"/>
      <c r="VFX161" s="343"/>
      <c r="VFY161" s="343"/>
      <c r="VFZ161" s="343"/>
      <c r="VGA161" s="343"/>
      <c r="VGB161" s="343"/>
      <c r="VGC161" s="343"/>
      <c r="VGD161" s="343"/>
      <c r="VGE161" s="343"/>
      <c r="VGF161" s="343"/>
      <c r="VGG161" s="343"/>
      <c r="VGH161" s="343"/>
      <c r="VGI161" s="343"/>
      <c r="VGJ161" s="343"/>
      <c r="VGK161" s="343"/>
      <c r="VGL161" s="343"/>
      <c r="VGM161" s="343"/>
      <c r="VGN161" s="343"/>
      <c r="VGO161" s="343"/>
      <c r="VGP161" s="343"/>
      <c r="VGQ161" s="343"/>
      <c r="VGR161" s="343"/>
      <c r="VGS161" s="343"/>
      <c r="VGT161" s="343"/>
      <c r="VGU161" s="343"/>
      <c r="VGV161" s="343"/>
      <c r="VGW161" s="343"/>
      <c r="VGX161" s="343"/>
      <c r="VGY161" s="343"/>
      <c r="VGZ161" s="343"/>
      <c r="VHA161" s="343"/>
      <c r="VHB161" s="343"/>
      <c r="VHC161" s="343"/>
      <c r="VHD161" s="343"/>
      <c r="VHE161" s="343"/>
      <c r="VHF161" s="343"/>
      <c r="VHG161" s="343"/>
      <c r="VHH161" s="343"/>
      <c r="VHI161" s="343"/>
      <c r="VHJ161" s="343"/>
      <c r="VHK161" s="343"/>
      <c r="VHL161" s="343"/>
      <c r="VHM161" s="343"/>
      <c r="VHN161" s="343"/>
      <c r="VHO161" s="343"/>
      <c r="VHP161" s="343"/>
      <c r="VHQ161" s="343"/>
      <c r="VHR161" s="343"/>
      <c r="VHS161" s="343"/>
      <c r="VHT161" s="343"/>
      <c r="VHU161" s="343"/>
      <c r="VHV161" s="343"/>
      <c r="VHX161" s="343"/>
      <c r="VHY161" s="343"/>
      <c r="VHZ161" s="343"/>
      <c r="VIA161" s="343"/>
      <c r="VIB161" s="343"/>
      <c r="VIC161" s="343"/>
      <c r="VID161" s="343"/>
      <c r="VIE161" s="343"/>
      <c r="VIF161" s="343"/>
      <c r="VIG161" s="343"/>
      <c r="VIH161" s="343"/>
      <c r="VII161" s="343"/>
      <c r="VIJ161" s="343"/>
      <c r="VIK161" s="343"/>
      <c r="VIL161" s="343"/>
      <c r="VIM161" s="343"/>
      <c r="VIN161" s="343"/>
      <c r="VIO161" s="343"/>
      <c r="VIP161" s="343"/>
      <c r="VIQ161" s="343"/>
      <c r="VIR161" s="343"/>
      <c r="VIS161" s="343"/>
      <c r="VIT161" s="343"/>
      <c r="VIU161" s="343"/>
      <c r="VIV161" s="343"/>
      <c r="VIW161" s="343"/>
      <c r="VIX161" s="343"/>
      <c r="VIY161" s="343"/>
      <c r="VIZ161" s="343"/>
      <c r="VJA161" s="343"/>
      <c r="VJB161" s="343"/>
      <c r="VJC161" s="343"/>
      <c r="VJD161" s="343"/>
      <c r="VJE161" s="343"/>
      <c r="VJF161" s="343"/>
      <c r="VJG161" s="343"/>
      <c r="VJH161" s="343"/>
      <c r="VJI161" s="343"/>
      <c r="VJJ161" s="343"/>
      <c r="VJK161" s="343"/>
      <c r="VJL161" s="343"/>
      <c r="VJM161" s="343"/>
      <c r="VJN161" s="343"/>
      <c r="VJO161" s="343"/>
      <c r="VJP161" s="343"/>
      <c r="VJQ161" s="343"/>
      <c r="VJR161" s="343"/>
      <c r="VJS161" s="343"/>
      <c r="VJT161" s="343"/>
      <c r="VJU161" s="343"/>
      <c r="VJV161" s="343"/>
      <c r="VJW161" s="343"/>
      <c r="VJX161" s="343"/>
      <c r="VJY161" s="343"/>
      <c r="VJZ161" s="343"/>
      <c r="VKA161" s="343"/>
      <c r="VKB161" s="343"/>
      <c r="VKC161" s="343"/>
      <c r="VKD161" s="343"/>
      <c r="VKE161" s="343"/>
      <c r="VKF161" s="343"/>
      <c r="VKG161" s="343"/>
      <c r="VKH161" s="343"/>
      <c r="VKI161" s="343"/>
      <c r="VKJ161" s="343"/>
      <c r="VKK161" s="343"/>
      <c r="VKL161" s="343"/>
      <c r="VKM161" s="343"/>
      <c r="VKN161" s="343"/>
      <c r="VKO161" s="343"/>
      <c r="VKP161" s="343"/>
      <c r="VKQ161" s="343"/>
      <c r="VKR161" s="343"/>
      <c r="VKS161" s="343"/>
      <c r="VKT161" s="343"/>
      <c r="VKU161" s="343"/>
      <c r="VKV161" s="343"/>
      <c r="VKW161" s="343"/>
      <c r="VKX161" s="343"/>
      <c r="VKY161" s="343"/>
      <c r="VKZ161" s="343"/>
      <c r="VLA161" s="343"/>
      <c r="VLB161" s="343"/>
      <c r="VLC161" s="343"/>
      <c r="VLD161" s="343"/>
      <c r="VLE161" s="343"/>
      <c r="VLF161" s="343"/>
      <c r="VLG161" s="343"/>
      <c r="VLH161" s="343"/>
      <c r="VLI161" s="343"/>
      <c r="VLJ161" s="343"/>
      <c r="VLK161" s="343"/>
      <c r="VLL161" s="343"/>
      <c r="VLM161" s="343"/>
      <c r="VLN161" s="343"/>
      <c r="VLO161" s="343"/>
      <c r="VLP161" s="343"/>
      <c r="VLQ161" s="343"/>
      <c r="VLR161" s="343"/>
      <c r="VLS161" s="343"/>
      <c r="VLT161" s="343"/>
      <c r="VLU161" s="343"/>
      <c r="VLV161" s="343"/>
      <c r="VLW161" s="343"/>
      <c r="VLX161" s="343"/>
      <c r="VLY161" s="343"/>
      <c r="VLZ161" s="343"/>
      <c r="VMA161" s="343"/>
      <c r="VMB161" s="343"/>
      <c r="VMC161" s="343"/>
      <c r="VMD161" s="343"/>
      <c r="VME161" s="343"/>
      <c r="VMF161" s="343"/>
      <c r="VMG161" s="343"/>
      <c r="VMH161" s="343"/>
      <c r="VMI161" s="343"/>
      <c r="VMJ161" s="343"/>
      <c r="VMK161" s="343"/>
      <c r="VML161" s="343"/>
      <c r="VMM161" s="343"/>
      <c r="VMN161" s="343"/>
      <c r="VMO161" s="343"/>
      <c r="VMP161" s="343"/>
      <c r="VMQ161" s="343"/>
      <c r="VMR161" s="343"/>
      <c r="VMS161" s="343"/>
      <c r="VMT161" s="343"/>
      <c r="VMU161" s="343"/>
      <c r="VMV161" s="343"/>
      <c r="VMW161" s="343"/>
      <c r="VMX161" s="343"/>
      <c r="VMY161" s="343"/>
      <c r="VMZ161" s="343"/>
      <c r="VNA161" s="343"/>
      <c r="VNB161" s="343"/>
      <c r="VNC161" s="343"/>
      <c r="VND161" s="343"/>
      <c r="VNE161" s="343"/>
      <c r="VNF161" s="343"/>
      <c r="VNG161" s="343"/>
      <c r="VNH161" s="343"/>
      <c r="VNI161" s="343"/>
      <c r="VNJ161" s="343"/>
      <c r="VNK161" s="343"/>
      <c r="VNL161" s="343"/>
      <c r="VNM161" s="343"/>
      <c r="VNN161" s="343"/>
      <c r="VNO161" s="343"/>
      <c r="VNP161" s="343"/>
      <c r="VNQ161" s="343"/>
      <c r="VNR161" s="343"/>
      <c r="VNS161" s="343"/>
      <c r="VNT161" s="343"/>
      <c r="VNU161" s="343"/>
      <c r="VNV161" s="343"/>
      <c r="VNW161" s="343"/>
      <c r="VNX161" s="343"/>
      <c r="VNY161" s="343"/>
      <c r="VNZ161" s="343"/>
      <c r="VOA161" s="343"/>
      <c r="VOB161" s="343"/>
      <c r="VOC161" s="343"/>
      <c r="VOD161" s="343"/>
      <c r="VOE161" s="343"/>
      <c r="VOF161" s="343"/>
      <c r="VOG161" s="343"/>
      <c r="VOH161" s="343"/>
      <c r="VOI161" s="343"/>
      <c r="VOJ161" s="343"/>
      <c r="VOK161" s="343"/>
      <c r="VOL161" s="343"/>
      <c r="VOM161" s="343"/>
      <c r="VON161" s="343"/>
      <c r="VOO161" s="343"/>
      <c r="VOP161" s="343"/>
      <c r="VOQ161" s="343"/>
      <c r="VOR161" s="343"/>
      <c r="VOS161" s="343"/>
      <c r="VOT161" s="343"/>
      <c r="VOU161" s="343"/>
      <c r="VOV161" s="343"/>
      <c r="VOW161" s="343"/>
      <c r="VOX161" s="343"/>
      <c r="VOY161" s="343"/>
      <c r="VOZ161" s="343"/>
      <c r="VPA161" s="343"/>
      <c r="VPB161" s="343"/>
      <c r="VPC161" s="343"/>
      <c r="VPD161" s="343"/>
      <c r="VPE161" s="343"/>
      <c r="VPF161" s="343"/>
      <c r="VPG161" s="343"/>
      <c r="VPH161" s="343"/>
      <c r="VPI161" s="343"/>
      <c r="VPJ161" s="343"/>
      <c r="VPK161" s="343"/>
      <c r="VPL161" s="343"/>
      <c r="VPM161" s="343"/>
      <c r="VPN161" s="343"/>
      <c r="VPO161" s="343"/>
      <c r="VPP161" s="343"/>
      <c r="VPQ161" s="343"/>
      <c r="VPR161" s="343"/>
      <c r="VPS161" s="343"/>
      <c r="VPT161" s="343"/>
      <c r="VPU161" s="343"/>
      <c r="VPV161" s="343"/>
      <c r="VPW161" s="343"/>
      <c r="VPX161" s="343"/>
      <c r="VPY161" s="343"/>
      <c r="VPZ161" s="343"/>
      <c r="VQA161" s="343"/>
      <c r="VQB161" s="343"/>
      <c r="VQC161" s="343"/>
      <c r="VQD161" s="343"/>
      <c r="VQE161" s="343"/>
      <c r="VQF161" s="343"/>
      <c r="VQG161" s="343"/>
      <c r="VQH161" s="343"/>
      <c r="VQI161" s="343"/>
      <c r="VQJ161" s="343"/>
      <c r="VQK161" s="343"/>
      <c r="VQL161" s="343"/>
      <c r="VQM161" s="343"/>
      <c r="VQN161" s="343"/>
      <c r="VQO161" s="343"/>
      <c r="VQP161" s="343"/>
      <c r="VQQ161" s="343"/>
      <c r="VQR161" s="343"/>
      <c r="VQS161" s="343"/>
      <c r="VQT161" s="343"/>
      <c r="VQU161" s="343"/>
      <c r="VQV161" s="343"/>
      <c r="VQW161" s="343"/>
      <c r="VQX161" s="343"/>
      <c r="VQY161" s="343"/>
      <c r="VQZ161" s="343"/>
      <c r="VRA161" s="343"/>
      <c r="VRB161" s="343"/>
      <c r="VRC161" s="343"/>
      <c r="VRD161" s="343"/>
      <c r="VRE161" s="343"/>
      <c r="VRF161" s="343"/>
      <c r="VRG161" s="343"/>
      <c r="VRH161" s="343"/>
      <c r="VRI161" s="343"/>
      <c r="VRJ161" s="343"/>
      <c r="VRK161" s="343"/>
      <c r="VRL161" s="343"/>
      <c r="VRM161" s="343"/>
      <c r="VRN161" s="343"/>
      <c r="VRO161" s="343"/>
      <c r="VRP161" s="343"/>
      <c r="VRQ161" s="343"/>
      <c r="VRR161" s="343"/>
      <c r="VRT161" s="343"/>
      <c r="VRU161" s="343"/>
      <c r="VRV161" s="343"/>
      <c r="VRW161" s="343"/>
      <c r="VRX161" s="343"/>
      <c r="VRY161" s="343"/>
      <c r="VRZ161" s="343"/>
      <c r="VSA161" s="343"/>
      <c r="VSB161" s="343"/>
      <c r="VSC161" s="343"/>
      <c r="VSD161" s="343"/>
      <c r="VSE161" s="343"/>
      <c r="VSF161" s="343"/>
      <c r="VSG161" s="343"/>
      <c r="VSH161" s="343"/>
      <c r="VSI161" s="343"/>
      <c r="VSJ161" s="343"/>
      <c r="VSK161" s="343"/>
      <c r="VSL161" s="343"/>
      <c r="VSM161" s="343"/>
      <c r="VSN161" s="343"/>
      <c r="VSO161" s="343"/>
      <c r="VSP161" s="343"/>
      <c r="VSQ161" s="343"/>
      <c r="VSR161" s="343"/>
      <c r="VSS161" s="343"/>
      <c r="VST161" s="343"/>
      <c r="VSU161" s="343"/>
      <c r="VSV161" s="343"/>
      <c r="VSW161" s="343"/>
      <c r="VSX161" s="343"/>
      <c r="VSY161" s="343"/>
      <c r="VSZ161" s="343"/>
      <c r="VTA161" s="343"/>
      <c r="VTB161" s="343"/>
      <c r="VTC161" s="343"/>
      <c r="VTD161" s="343"/>
      <c r="VTE161" s="343"/>
      <c r="VTF161" s="343"/>
      <c r="VTG161" s="343"/>
      <c r="VTH161" s="343"/>
      <c r="VTI161" s="343"/>
      <c r="VTJ161" s="343"/>
      <c r="VTK161" s="343"/>
      <c r="VTL161" s="343"/>
      <c r="VTM161" s="343"/>
      <c r="VTN161" s="343"/>
      <c r="VTO161" s="343"/>
      <c r="VTP161" s="343"/>
      <c r="VTQ161" s="343"/>
      <c r="VTR161" s="343"/>
      <c r="VTS161" s="343"/>
      <c r="VTT161" s="343"/>
      <c r="VTU161" s="343"/>
      <c r="VTV161" s="343"/>
      <c r="VTW161" s="343"/>
      <c r="VTX161" s="343"/>
      <c r="VTY161" s="343"/>
      <c r="VTZ161" s="343"/>
      <c r="VUA161" s="343"/>
      <c r="VUB161" s="343"/>
      <c r="VUC161" s="343"/>
      <c r="VUD161" s="343"/>
      <c r="VUE161" s="343"/>
      <c r="VUF161" s="343"/>
      <c r="VUG161" s="343"/>
      <c r="VUH161" s="343"/>
      <c r="VUI161" s="343"/>
      <c r="VUJ161" s="343"/>
      <c r="VUK161" s="343"/>
      <c r="VUL161" s="343"/>
      <c r="VUM161" s="343"/>
      <c r="VUN161" s="343"/>
      <c r="VUO161" s="343"/>
      <c r="VUP161" s="343"/>
      <c r="VUQ161" s="343"/>
      <c r="VUR161" s="343"/>
      <c r="VUS161" s="343"/>
      <c r="VUT161" s="343"/>
      <c r="VUU161" s="343"/>
      <c r="VUV161" s="343"/>
      <c r="VUW161" s="343"/>
      <c r="VUX161" s="343"/>
      <c r="VUY161" s="343"/>
      <c r="VUZ161" s="343"/>
      <c r="VVA161" s="343"/>
      <c r="VVB161" s="343"/>
      <c r="VVC161" s="343"/>
      <c r="VVD161" s="343"/>
      <c r="VVE161" s="343"/>
      <c r="VVF161" s="343"/>
      <c r="VVG161" s="343"/>
      <c r="VVH161" s="343"/>
      <c r="VVI161" s="343"/>
      <c r="VVJ161" s="343"/>
      <c r="VVK161" s="343"/>
      <c r="VVL161" s="343"/>
      <c r="VVM161" s="343"/>
      <c r="VVN161" s="343"/>
      <c r="VVO161" s="343"/>
      <c r="VVP161" s="343"/>
      <c r="VVQ161" s="343"/>
      <c r="VVR161" s="343"/>
      <c r="VVS161" s="343"/>
      <c r="VVT161" s="343"/>
      <c r="VVU161" s="343"/>
      <c r="VVV161" s="343"/>
      <c r="VVW161" s="343"/>
      <c r="VVX161" s="343"/>
      <c r="VVY161" s="343"/>
      <c r="VVZ161" s="343"/>
      <c r="VWA161" s="343"/>
      <c r="VWB161" s="343"/>
      <c r="VWC161" s="343"/>
      <c r="VWD161" s="343"/>
      <c r="VWE161" s="343"/>
      <c r="VWF161" s="343"/>
      <c r="VWG161" s="343"/>
      <c r="VWH161" s="343"/>
      <c r="VWI161" s="343"/>
      <c r="VWJ161" s="343"/>
      <c r="VWK161" s="343"/>
      <c r="VWL161" s="343"/>
      <c r="VWM161" s="343"/>
      <c r="VWN161" s="343"/>
      <c r="VWO161" s="343"/>
      <c r="VWP161" s="343"/>
      <c r="VWQ161" s="343"/>
      <c r="VWR161" s="343"/>
      <c r="VWS161" s="343"/>
      <c r="VWT161" s="343"/>
      <c r="VWU161" s="343"/>
      <c r="VWV161" s="343"/>
      <c r="VWW161" s="343"/>
      <c r="VWX161" s="343"/>
      <c r="VWY161" s="343"/>
      <c r="VWZ161" s="343"/>
      <c r="VXA161" s="343"/>
      <c r="VXB161" s="343"/>
      <c r="VXC161" s="343"/>
      <c r="VXD161" s="343"/>
      <c r="VXE161" s="343"/>
      <c r="VXF161" s="343"/>
      <c r="VXG161" s="343"/>
      <c r="VXH161" s="343"/>
      <c r="VXI161" s="343"/>
      <c r="VXJ161" s="343"/>
      <c r="VXK161" s="343"/>
      <c r="VXL161" s="343"/>
      <c r="VXM161" s="343"/>
      <c r="VXN161" s="343"/>
      <c r="VXO161" s="343"/>
      <c r="VXP161" s="343"/>
      <c r="VXQ161" s="343"/>
      <c r="VXR161" s="343"/>
      <c r="VXS161" s="343"/>
      <c r="VXT161" s="343"/>
      <c r="VXU161" s="343"/>
      <c r="VXV161" s="343"/>
      <c r="VXW161" s="343"/>
      <c r="VXX161" s="343"/>
      <c r="VXY161" s="343"/>
      <c r="VXZ161" s="343"/>
      <c r="VYA161" s="343"/>
      <c r="VYB161" s="343"/>
      <c r="VYC161" s="343"/>
      <c r="VYD161" s="343"/>
      <c r="VYE161" s="343"/>
      <c r="VYF161" s="343"/>
      <c r="VYG161" s="343"/>
      <c r="VYH161" s="343"/>
      <c r="VYI161" s="343"/>
      <c r="VYJ161" s="343"/>
      <c r="VYK161" s="343"/>
      <c r="VYL161" s="343"/>
      <c r="VYM161" s="343"/>
      <c r="VYN161" s="343"/>
      <c r="VYO161" s="343"/>
      <c r="VYP161" s="343"/>
      <c r="VYQ161" s="343"/>
      <c r="VYR161" s="343"/>
      <c r="VYS161" s="343"/>
      <c r="VYT161" s="343"/>
      <c r="VYU161" s="343"/>
      <c r="VYV161" s="343"/>
      <c r="VYW161" s="343"/>
      <c r="VYX161" s="343"/>
      <c r="VYY161" s="343"/>
      <c r="VYZ161" s="343"/>
      <c r="VZA161" s="343"/>
      <c r="VZB161" s="343"/>
      <c r="VZC161" s="343"/>
      <c r="VZD161" s="343"/>
      <c r="VZE161" s="343"/>
      <c r="VZF161" s="343"/>
      <c r="VZG161" s="343"/>
      <c r="VZH161" s="343"/>
      <c r="VZI161" s="343"/>
      <c r="VZJ161" s="343"/>
      <c r="VZK161" s="343"/>
      <c r="VZL161" s="343"/>
      <c r="VZM161" s="343"/>
      <c r="VZN161" s="343"/>
      <c r="VZO161" s="343"/>
      <c r="VZP161" s="343"/>
      <c r="VZQ161" s="343"/>
      <c r="VZR161" s="343"/>
      <c r="VZS161" s="343"/>
      <c r="VZT161" s="343"/>
      <c r="VZU161" s="343"/>
      <c r="VZV161" s="343"/>
      <c r="VZW161" s="343"/>
      <c r="VZX161" s="343"/>
      <c r="VZY161" s="343"/>
      <c r="VZZ161" s="343"/>
      <c r="WAA161" s="343"/>
      <c r="WAB161" s="343"/>
      <c r="WAC161" s="343"/>
      <c r="WAD161" s="343"/>
      <c r="WAE161" s="343"/>
      <c r="WAF161" s="343"/>
      <c r="WAG161" s="343"/>
      <c r="WAH161" s="343"/>
      <c r="WAI161" s="343"/>
      <c r="WAJ161" s="343"/>
      <c r="WAK161" s="343"/>
      <c r="WAL161" s="343"/>
      <c r="WAM161" s="343"/>
      <c r="WAN161" s="343"/>
      <c r="WAO161" s="343"/>
      <c r="WAP161" s="343"/>
      <c r="WAQ161" s="343"/>
      <c r="WAR161" s="343"/>
      <c r="WAS161" s="343"/>
      <c r="WAT161" s="343"/>
      <c r="WAU161" s="343"/>
      <c r="WAV161" s="343"/>
      <c r="WAW161" s="343"/>
      <c r="WAX161" s="343"/>
      <c r="WAY161" s="343"/>
      <c r="WAZ161" s="343"/>
      <c r="WBA161" s="343"/>
      <c r="WBB161" s="343"/>
      <c r="WBC161" s="343"/>
      <c r="WBD161" s="343"/>
      <c r="WBE161" s="343"/>
      <c r="WBF161" s="343"/>
      <c r="WBG161" s="343"/>
      <c r="WBH161" s="343"/>
      <c r="WBI161" s="343"/>
      <c r="WBJ161" s="343"/>
      <c r="WBK161" s="343"/>
      <c r="WBL161" s="343"/>
      <c r="WBM161" s="343"/>
      <c r="WBN161" s="343"/>
      <c r="WBP161" s="343"/>
      <c r="WBQ161" s="343"/>
      <c r="WBR161" s="343"/>
      <c r="WBS161" s="343"/>
      <c r="WBT161" s="343"/>
      <c r="WBU161" s="343"/>
      <c r="WBV161" s="343"/>
      <c r="WBW161" s="343"/>
      <c r="WBX161" s="343"/>
      <c r="WBY161" s="343"/>
      <c r="WBZ161" s="343"/>
      <c r="WCA161" s="343"/>
      <c r="WCB161" s="343"/>
      <c r="WCC161" s="343"/>
      <c r="WCD161" s="343"/>
      <c r="WCE161" s="343"/>
      <c r="WCF161" s="343"/>
      <c r="WCG161" s="343"/>
      <c r="WCH161" s="343"/>
      <c r="WCI161" s="343"/>
      <c r="WCJ161" s="343"/>
      <c r="WCK161" s="343"/>
      <c r="WCL161" s="343"/>
      <c r="WCM161" s="343"/>
      <c r="WCN161" s="343"/>
      <c r="WCO161" s="343"/>
      <c r="WCP161" s="343"/>
      <c r="WCQ161" s="343"/>
      <c r="WCR161" s="343"/>
      <c r="WCS161" s="343"/>
      <c r="WCT161" s="343"/>
      <c r="WCU161" s="343"/>
      <c r="WCV161" s="343"/>
      <c r="WCW161" s="343"/>
      <c r="WCX161" s="343"/>
      <c r="WCY161" s="343"/>
      <c r="WCZ161" s="343"/>
      <c r="WDA161" s="343"/>
      <c r="WDB161" s="343"/>
      <c r="WDC161" s="343"/>
      <c r="WDD161" s="343"/>
      <c r="WDE161" s="343"/>
      <c r="WDF161" s="343"/>
      <c r="WDG161" s="343"/>
      <c r="WDH161" s="343"/>
      <c r="WDI161" s="343"/>
      <c r="WDJ161" s="343"/>
      <c r="WDK161" s="343"/>
      <c r="WDL161" s="343"/>
      <c r="WDM161" s="343"/>
      <c r="WDN161" s="343"/>
      <c r="WDO161" s="343"/>
      <c r="WDP161" s="343"/>
      <c r="WDQ161" s="343"/>
      <c r="WDR161" s="343"/>
      <c r="WDS161" s="343"/>
      <c r="WDT161" s="343"/>
      <c r="WDU161" s="343"/>
      <c r="WDV161" s="343"/>
      <c r="WDW161" s="343"/>
      <c r="WDX161" s="343"/>
      <c r="WDY161" s="343"/>
      <c r="WDZ161" s="343"/>
      <c r="WEA161" s="343"/>
      <c r="WEB161" s="343"/>
      <c r="WEC161" s="343"/>
      <c r="WED161" s="343"/>
      <c r="WEE161" s="343"/>
      <c r="WEF161" s="343"/>
      <c r="WEG161" s="343"/>
      <c r="WEH161" s="343"/>
      <c r="WEI161" s="343"/>
      <c r="WEJ161" s="343"/>
      <c r="WEK161" s="343"/>
      <c r="WEL161" s="343"/>
      <c r="WEM161" s="343"/>
      <c r="WEN161" s="343"/>
      <c r="WEO161" s="343"/>
      <c r="WEP161" s="343"/>
      <c r="WEQ161" s="343"/>
      <c r="WER161" s="343"/>
      <c r="WES161" s="343"/>
      <c r="WET161" s="343"/>
      <c r="WEU161" s="343"/>
      <c r="WEV161" s="343"/>
      <c r="WEW161" s="343"/>
      <c r="WEX161" s="343"/>
      <c r="WEY161" s="343"/>
      <c r="WEZ161" s="343"/>
      <c r="WFA161" s="343"/>
      <c r="WFB161" s="343"/>
      <c r="WFC161" s="343"/>
      <c r="WFD161" s="343"/>
      <c r="WFE161" s="343"/>
      <c r="WFF161" s="343"/>
      <c r="WFG161" s="343"/>
      <c r="WFH161" s="343"/>
      <c r="WFI161" s="343"/>
      <c r="WFJ161" s="343"/>
      <c r="WFK161" s="343"/>
      <c r="WFL161" s="343"/>
      <c r="WFM161" s="343"/>
      <c r="WFN161" s="343"/>
      <c r="WFO161" s="343"/>
      <c r="WFP161" s="343"/>
      <c r="WFQ161" s="343"/>
      <c r="WFR161" s="343"/>
      <c r="WFS161" s="343"/>
      <c r="WFT161" s="343"/>
      <c r="WFU161" s="343"/>
      <c r="WFV161" s="343"/>
      <c r="WFW161" s="343"/>
      <c r="WFX161" s="343"/>
      <c r="WFY161" s="343"/>
      <c r="WFZ161" s="343"/>
      <c r="WGA161" s="343"/>
      <c r="WGB161" s="343"/>
      <c r="WGC161" s="343"/>
      <c r="WGD161" s="343"/>
      <c r="WGE161" s="343"/>
      <c r="WGF161" s="343"/>
      <c r="WGG161" s="343"/>
      <c r="WGH161" s="343"/>
      <c r="WGI161" s="343"/>
      <c r="WGJ161" s="343"/>
      <c r="WGK161" s="343"/>
      <c r="WGL161" s="343"/>
      <c r="WGM161" s="343"/>
      <c r="WGN161" s="343"/>
      <c r="WGO161" s="343"/>
      <c r="WGP161" s="343"/>
      <c r="WGQ161" s="343"/>
      <c r="WGR161" s="343"/>
      <c r="WGS161" s="343"/>
      <c r="WGT161" s="343"/>
      <c r="WGU161" s="343"/>
      <c r="WGV161" s="343"/>
      <c r="WGW161" s="343"/>
      <c r="WGX161" s="343"/>
      <c r="WGY161" s="343"/>
      <c r="WGZ161" s="343"/>
      <c r="WHA161" s="343"/>
      <c r="WHB161" s="343"/>
      <c r="WHC161" s="343"/>
      <c r="WHD161" s="343"/>
      <c r="WHE161" s="343"/>
      <c r="WHF161" s="343"/>
      <c r="WHG161" s="343"/>
      <c r="WHH161" s="343"/>
      <c r="WHI161" s="343"/>
      <c r="WHJ161" s="343"/>
      <c r="WHK161" s="343"/>
      <c r="WHL161" s="343"/>
      <c r="WHM161" s="343"/>
      <c r="WHN161" s="343"/>
      <c r="WHO161" s="343"/>
      <c r="WHP161" s="343"/>
      <c r="WHQ161" s="343"/>
      <c r="WHR161" s="343"/>
      <c r="WHS161" s="343"/>
      <c r="WHT161" s="343"/>
      <c r="WHU161" s="343"/>
      <c r="WHV161" s="343"/>
      <c r="WHW161" s="343"/>
      <c r="WHX161" s="343"/>
      <c r="WHY161" s="343"/>
      <c r="WHZ161" s="343"/>
      <c r="WIA161" s="343"/>
      <c r="WIB161" s="343"/>
      <c r="WIC161" s="343"/>
      <c r="WID161" s="343"/>
      <c r="WIE161" s="343"/>
      <c r="WIF161" s="343"/>
      <c r="WIG161" s="343"/>
      <c r="WIH161" s="343"/>
      <c r="WII161" s="343"/>
      <c r="WIJ161" s="343"/>
      <c r="WIK161" s="343"/>
      <c r="WIL161" s="343"/>
      <c r="WIM161" s="343"/>
      <c r="WIN161" s="343"/>
      <c r="WIO161" s="343"/>
      <c r="WIP161" s="343"/>
      <c r="WIQ161" s="343"/>
      <c r="WIR161" s="343"/>
      <c r="WIS161" s="343"/>
      <c r="WIT161" s="343"/>
      <c r="WIU161" s="343"/>
      <c r="WIV161" s="343"/>
      <c r="WIW161" s="343"/>
      <c r="WIX161" s="343"/>
      <c r="WIY161" s="343"/>
      <c r="WIZ161" s="343"/>
      <c r="WJA161" s="343"/>
      <c r="WJB161" s="343"/>
      <c r="WJC161" s="343"/>
      <c r="WJD161" s="343"/>
      <c r="WJE161" s="343"/>
      <c r="WJF161" s="343"/>
      <c r="WJG161" s="343"/>
      <c r="WJH161" s="343"/>
      <c r="WJI161" s="343"/>
      <c r="WJJ161" s="343"/>
      <c r="WJK161" s="343"/>
      <c r="WJL161" s="343"/>
      <c r="WJM161" s="343"/>
      <c r="WJN161" s="343"/>
      <c r="WJO161" s="343"/>
      <c r="WJP161" s="343"/>
      <c r="WJQ161" s="343"/>
      <c r="WJR161" s="343"/>
      <c r="WJS161" s="343"/>
      <c r="WJT161" s="343"/>
      <c r="WJU161" s="343"/>
      <c r="WJV161" s="343"/>
      <c r="WJW161" s="343"/>
      <c r="WJX161" s="343"/>
      <c r="WJY161" s="343"/>
      <c r="WJZ161" s="343"/>
      <c r="WKA161" s="343"/>
      <c r="WKB161" s="343"/>
      <c r="WKC161" s="343"/>
      <c r="WKD161" s="343"/>
      <c r="WKE161" s="343"/>
      <c r="WKF161" s="343"/>
      <c r="WKG161" s="343"/>
      <c r="WKH161" s="343"/>
      <c r="WKI161" s="343"/>
      <c r="WKJ161" s="343"/>
      <c r="WKK161" s="343"/>
      <c r="WKL161" s="343"/>
      <c r="WKM161" s="343"/>
      <c r="WKN161" s="343"/>
      <c r="WKO161" s="343"/>
      <c r="WKP161" s="343"/>
      <c r="WKQ161" s="343"/>
      <c r="WKR161" s="343"/>
      <c r="WKS161" s="343"/>
      <c r="WKT161" s="343"/>
      <c r="WKU161" s="343"/>
      <c r="WKV161" s="343"/>
      <c r="WKW161" s="343"/>
      <c r="WKX161" s="343"/>
      <c r="WKY161" s="343"/>
      <c r="WKZ161" s="343"/>
      <c r="WLA161" s="343"/>
      <c r="WLB161" s="343"/>
      <c r="WLC161" s="343"/>
      <c r="WLD161" s="343"/>
      <c r="WLE161" s="343"/>
      <c r="WLF161" s="343"/>
      <c r="WLG161" s="343"/>
      <c r="WLH161" s="343"/>
      <c r="WLI161" s="343"/>
      <c r="WLJ161" s="343"/>
      <c r="WLL161" s="343"/>
      <c r="WLM161" s="343"/>
      <c r="WLN161" s="343"/>
      <c r="WLO161" s="343"/>
      <c r="WLP161" s="343"/>
      <c r="WLQ161" s="343"/>
      <c r="WLR161" s="343"/>
      <c r="WLS161" s="343"/>
      <c r="WLT161" s="343"/>
      <c r="WLU161" s="343"/>
      <c r="WLV161" s="343"/>
      <c r="WLW161" s="343"/>
      <c r="WLX161" s="343"/>
      <c r="WLY161" s="343"/>
      <c r="WLZ161" s="343"/>
      <c r="WMA161" s="343"/>
      <c r="WMB161" s="343"/>
      <c r="WMC161" s="343"/>
      <c r="WMD161" s="343"/>
      <c r="WME161" s="343"/>
      <c r="WMF161" s="343"/>
      <c r="WMG161" s="343"/>
      <c r="WMH161" s="343"/>
      <c r="WMI161" s="343"/>
      <c r="WMJ161" s="343"/>
      <c r="WMK161" s="343"/>
      <c r="WML161" s="343"/>
      <c r="WMM161" s="343"/>
      <c r="WMN161" s="343"/>
      <c r="WMO161" s="343"/>
      <c r="WMP161" s="343"/>
      <c r="WMQ161" s="343"/>
      <c r="WMR161" s="343"/>
      <c r="WMS161" s="343"/>
      <c r="WMT161" s="343"/>
      <c r="WMU161" s="343"/>
      <c r="WMV161" s="343"/>
      <c r="WMW161" s="343"/>
      <c r="WMX161" s="343"/>
      <c r="WMY161" s="343"/>
      <c r="WMZ161" s="343"/>
      <c r="WNA161" s="343"/>
      <c r="WNB161" s="343"/>
      <c r="WNC161" s="343"/>
      <c r="WND161" s="343"/>
      <c r="WNE161" s="343"/>
      <c r="WNF161" s="343"/>
      <c r="WNG161" s="343"/>
      <c r="WNH161" s="343"/>
      <c r="WNI161" s="343"/>
      <c r="WNJ161" s="343"/>
      <c r="WNK161" s="343"/>
      <c r="WNL161" s="343"/>
      <c r="WNM161" s="343"/>
      <c r="WNN161" s="343"/>
      <c r="WNO161" s="343"/>
      <c r="WNP161" s="343"/>
      <c r="WNQ161" s="343"/>
      <c r="WNR161" s="343"/>
      <c r="WNS161" s="343"/>
      <c r="WNT161" s="343"/>
      <c r="WNU161" s="343"/>
      <c r="WNV161" s="343"/>
      <c r="WNW161" s="343"/>
      <c r="WNX161" s="343"/>
      <c r="WNY161" s="343"/>
      <c r="WNZ161" s="343"/>
      <c r="WOA161" s="343"/>
      <c r="WOB161" s="343"/>
      <c r="WOC161" s="343"/>
      <c r="WOD161" s="343"/>
      <c r="WOE161" s="343"/>
      <c r="WOF161" s="343"/>
      <c r="WOG161" s="343"/>
      <c r="WOH161" s="343"/>
      <c r="WOI161" s="343"/>
      <c r="WOJ161" s="343"/>
      <c r="WOK161" s="343"/>
      <c r="WOL161" s="343"/>
      <c r="WOM161" s="343"/>
      <c r="WON161" s="343"/>
      <c r="WOO161" s="343"/>
      <c r="WOP161" s="343"/>
      <c r="WOQ161" s="343"/>
      <c r="WOR161" s="343"/>
      <c r="WOS161" s="343"/>
      <c r="WOT161" s="343"/>
      <c r="WOU161" s="343"/>
      <c r="WOV161" s="343"/>
      <c r="WOW161" s="343"/>
      <c r="WOX161" s="343"/>
      <c r="WOY161" s="343"/>
      <c r="WOZ161" s="343"/>
      <c r="WPA161" s="343"/>
      <c r="WPB161" s="343"/>
      <c r="WPC161" s="343"/>
      <c r="WPD161" s="343"/>
      <c r="WPE161" s="343"/>
      <c r="WPF161" s="343"/>
      <c r="WPG161" s="343"/>
      <c r="WPH161" s="343"/>
      <c r="WPI161" s="343"/>
      <c r="WPJ161" s="343"/>
      <c r="WPK161" s="343"/>
      <c r="WPL161" s="343"/>
      <c r="WPM161" s="343"/>
      <c r="WPN161" s="343"/>
      <c r="WPO161" s="343"/>
      <c r="WPP161" s="343"/>
      <c r="WPQ161" s="343"/>
      <c r="WPR161" s="343"/>
      <c r="WPS161" s="343"/>
      <c r="WPT161" s="343"/>
      <c r="WPU161" s="343"/>
      <c r="WPV161" s="343"/>
      <c r="WPW161" s="343"/>
      <c r="WPX161" s="343"/>
      <c r="WPY161" s="343"/>
      <c r="WPZ161" s="343"/>
      <c r="WQA161" s="343"/>
      <c r="WQB161" s="343"/>
      <c r="WQC161" s="343"/>
      <c r="WQD161" s="343"/>
      <c r="WQE161" s="343"/>
      <c r="WQF161" s="343"/>
      <c r="WQG161" s="343"/>
      <c r="WQH161" s="343"/>
      <c r="WQI161" s="343"/>
      <c r="WQJ161" s="343"/>
      <c r="WQK161" s="343"/>
      <c r="WQL161" s="343"/>
      <c r="WQM161" s="343"/>
      <c r="WQN161" s="343"/>
      <c r="WQO161" s="343"/>
      <c r="WQP161" s="343"/>
      <c r="WQQ161" s="343"/>
      <c r="WQR161" s="343"/>
      <c r="WQS161" s="343"/>
      <c r="WQT161" s="343"/>
      <c r="WQU161" s="343"/>
      <c r="WQV161" s="343"/>
      <c r="WQW161" s="343"/>
      <c r="WQX161" s="343"/>
      <c r="WQY161" s="343"/>
      <c r="WQZ161" s="343"/>
      <c r="WRA161" s="343"/>
      <c r="WRB161" s="343"/>
      <c r="WRC161" s="343"/>
      <c r="WRD161" s="343"/>
      <c r="WRE161" s="343"/>
      <c r="WRF161" s="343"/>
      <c r="WRG161" s="343"/>
      <c r="WRH161" s="343"/>
      <c r="WRI161" s="343"/>
      <c r="WRJ161" s="343"/>
      <c r="WRK161" s="343"/>
      <c r="WRL161" s="343"/>
      <c r="WRM161" s="343"/>
      <c r="WRN161" s="343"/>
      <c r="WRO161" s="343"/>
      <c r="WRP161" s="343"/>
      <c r="WRQ161" s="343"/>
      <c r="WRR161" s="343"/>
      <c r="WRS161" s="343"/>
      <c r="WRT161" s="343"/>
      <c r="WRU161" s="343"/>
      <c r="WRV161" s="343"/>
      <c r="WRW161" s="343"/>
      <c r="WRX161" s="343"/>
      <c r="WRY161" s="343"/>
      <c r="WRZ161" s="343"/>
      <c r="WSA161" s="343"/>
      <c r="WSB161" s="343"/>
      <c r="WSC161" s="343"/>
      <c r="WSD161" s="343"/>
      <c r="WSE161" s="343"/>
      <c r="WSF161" s="343"/>
      <c r="WSG161" s="343"/>
      <c r="WSH161" s="343"/>
      <c r="WSI161" s="343"/>
      <c r="WSJ161" s="343"/>
      <c r="WSK161" s="343"/>
      <c r="WSL161" s="343"/>
      <c r="WSM161" s="343"/>
      <c r="WSN161" s="343"/>
      <c r="WSO161" s="343"/>
      <c r="WSP161" s="343"/>
      <c r="WSQ161" s="343"/>
      <c r="WSR161" s="343"/>
      <c r="WSS161" s="343"/>
      <c r="WST161" s="343"/>
      <c r="WSU161" s="343"/>
      <c r="WSV161" s="343"/>
      <c r="WSW161" s="343"/>
      <c r="WSX161" s="343"/>
      <c r="WSY161" s="343"/>
      <c r="WSZ161" s="343"/>
      <c r="WTA161" s="343"/>
      <c r="WTB161" s="343"/>
      <c r="WTC161" s="343"/>
      <c r="WTD161" s="343"/>
      <c r="WTE161" s="343"/>
      <c r="WTF161" s="343"/>
      <c r="WTG161" s="343"/>
      <c r="WTH161" s="343"/>
      <c r="WTI161" s="343"/>
      <c r="WTJ161" s="343"/>
      <c r="WTK161" s="343"/>
      <c r="WTL161" s="343"/>
      <c r="WTM161" s="343"/>
      <c r="WTN161" s="343"/>
      <c r="WTO161" s="343"/>
      <c r="WTP161" s="343"/>
      <c r="WTQ161" s="343"/>
      <c r="WTR161" s="343"/>
      <c r="WTS161" s="343"/>
      <c r="WTT161" s="343"/>
      <c r="WTU161" s="343"/>
      <c r="WTV161" s="343"/>
      <c r="WTW161" s="343"/>
      <c r="WTX161" s="343"/>
      <c r="WTY161" s="343"/>
      <c r="WTZ161" s="343"/>
      <c r="WUA161" s="343"/>
      <c r="WUB161" s="343"/>
      <c r="WUC161" s="343"/>
      <c r="WUD161" s="343"/>
      <c r="WUE161" s="343"/>
      <c r="WUF161" s="343"/>
      <c r="WUG161" s="343"/>
      <c r="WUH161" s="343"/>
      <c r="WUI161" s="343"/>
      <c r="WUJ161" s="343"/>
      <c r="WUK161" s="343"/>
      <c r="WUL161" s="343"/>
      <c r="WUM161" s="343"/>
      <c r="WUN161" s="343"/>
      <c r="WUO161" s="343"/>
      <c r="WUP161" s="343"/>
      <c r="WUQ161" s="343"/>
      <c r="WUR161" s="343"/>
      <c r="WUS161" s="343"/>
      <c r="WUT161" s="343"/>
      <c r="WUU161" s="343"/>
      <c r="WUV161" s="343"/>
      <c r="WUW161" s="343"/>
      <c r="WUX161" s="343"/>
      <c r="WUY161" s="343"/>
      <c r="WUZ161" s="343"/>
      <c r="WVA161" s="343"/>
      <c r="WVB161" s="343"/>
      <c r="WVC161" s="343"/>
      <c r="WVD161" s="343"/>
      <c r="WVE161" s="343"/>
      <c r="WVF161" s="343"/>
      <c r="WVH161" s="343"/>
      <c r="WVI161" s="343"/>
      <c r="WVJ161" s="343"/>
      <c r="WVK161" s="343"/>
      <c r="WVL161" s="343"/>
      <c r="WVM161" s="343"/>
      <c r="WVN161" s="343"/>
      <c r="WVO161" s="343"/>
      <c r="WVP161" s="343"/>
      <c r="WVQ161" s="343"/>
      <c r="WVR161" s="343"/>
      <c r="WVS161" s="343"/>
      <c r="WVT161" s="343"/>
      <c r="WVU161" s="343"/>
      <c r="WVV161" s="343"/>
      <c r="WVW161" s="343"/>
      <c r="WVX161" s="343"/>
      <c r="WVY161" s="343"/>
      <c r="WVZ161" s="343"/>
      <c r="WWA161" s="343"/>
      <c r="WWB161" s="343"/>
      <c r="WWC161" s="343"/>
      <c r="WWD161" s="343"/>
      <c r="WWE161" s="343"/>
      <c r="WWF161" s="343"/>
      <c r="WWG161" s="343"/>
      <c r="WWH161" s="343"/>
      <c r="WWI161" s="343"/>
      <c r="WWJ161" s="343"/>
      <c r="WWK161" s="343"/>
      <c r="WWL161" s="343"/>
      <c r="WWM161" s="343"/>
      <c r="WWN161" s="343"/>
      <c r="WWO161" s="343"/>
      <c r="WWP161" s="343"/>
      <c r="WWQ161" s="343"/>
      <c r="WWR161" s="343"/>
      <c r="WWS161" s="343"/>
      <c r="WWT161" s="343"/>
      <c r="WWU161" s="343"/>
      <c r="WWV161" s="343"/>
      <c r="WWW161" s="343"/>
      <c r="WWX161" s="343"/>
      <c r="WWY161" s="343"/>
      <c r="WWZ161" s="343"/>
      <c r="WXA161" s="343"/>
      <c r="WXB161" s="343"/>
      <c r="WXC161" s="343"/>
      <c r="WXD161" s="343"/>
      <c r="WXE161" s="343"/>
      <c r="WXF161" s="343"/>
      <c r="WXG161" s="343"/>
      <c r="WXH161" s="343"/>
      <c r="WXI161" s="343"/>
      <c r="WXJ161" s="343"/>
      <c r="WXK161" s="343"/>
      <c r="WXL161" s="343"/>
      <c r="WXM161" s="343"/>
      <c r="WXN161" s="343"/>
      <c r="WXO161" s="343"/>
      <c r="WXP161" s="343"/>
      <c r="WXQ161" s="343"/>
      <c r="WXR161" s="343"/>
      <c r="WXS161" s="343"/>
      <c r="WXT161" s="343"/>
      <c r="WXU161" s="343"/>
      <c r="WXV161" s="343"/>
      <c r="WXW161" s="343"/>
      <c r="WXX161" s="343"/>
      <c r="WXY161" s="343"/>
      <c r="WXZ161" s="343"/>
      <c r="WYA161" s="343"/>
      <c r="WYB161" s="343"/>
      <c r="WYC161" s="343"/>
      <c r="WYD161" s="343"/>
      <c r="WYE161" s="343"/>
      <c r="WYF161" s="343"/>
      <c r="WYG161" s="343"/>
      <c r="WYH161" s="343"/>
      <c r="WYI161" s="343"/>
      <c r="WYJ161" s="343"/>
      <c r="WYK161" s="343"/>
      <c r="WYL161" s="343"/>
      <c r="WYM161" s="343"/>
      <c r="WYN161" s="343"/>
      <c r="WYO161" s="343"/>
      <c r="WYP161" s="343"/>
      <c r="WYQ161" s="343"/>
      <c r="WYR161" s="343"/>
      <c r="WYS161" s="343"/>
      <c r="WYT161" s="343"/>
      <c r="WYU161" s="343"/>
      <c r="WYV161" s="343"/>
      <c r="WYW161" s="343"/>
      <c r="WYX161" s="343"/>
      <c r="WYY161" s="343"/>
      <c r="WYZ161" s="343"/>
      <c r="WZA161" s="343"/>
      <c r="WZB161" s="343"/>
      <c r="WZC161" s="343"/>
      <c r="WZD161" s="343"/>
      <c r="WZE161" s="343"/>
      <c r="WZF161" s="343"/>
      <c r="WZG161" s="343"/>
      <c r="WZH161" s="343"/>
      <c r="WZI161" s="343"/>
      <c r="WZJ161" s="343"/>
      <c r="WZK161" s="343"/>
      <c r="WZL161" s="343"/>
      <c r="WZM161" s="343"/>
      <c r="WZN161" s="343"/>
      <c r="WZO161" s="343"/>
      <c r="WZP161" s="343"/>
      <c r="WZQ161" s="343"/>
      <c r="WZR161" s="343"/>
      <c r="WZS161" s="343"/>
      <c r="WZT161" s="343"/>
      <c r="WZU161" s="343"/>
      <c r="WZV161" s="343"/>
      <c r="WZW161" s="343"/>
      <c r="WZX161" s="343"/>
      <c r="WZY161" s="343"/>
      <c r="WZZ161" s="343"/>
      <c r="XAA161" s="343"/>
      <c r="XAB161" s="343"/>
      <c r="XAC161" s="343"/>
      <c r="XAD161" s="343"/>
      <c r="XAE161" s="343"/>
      <c r="XAF161" s="343"/>
      <c r="XAG161" s="343"/>
      <c r="XAH161" s="343"/>
      <c r="XAI161" s="343"/>
      <c r="XAJ161" s="343"/>
      <c r="XAK161" s="343"/>
      <c r="XAL161" s="343"/>
      <c r="XAM161" s="343"/>
      <c r="XAN161" s="343"/>
      <c r="XAO161" s="343"/>
      <c r="XAP161" s="343"/>
      <c r="XAQ161" s="343"/>
      <c r="XAR161" s="343"/>
      <c r="XAS161" s="343"/>
      <c r="XAT161" s="343"/>
      <c r="XAU161" s="343"/>
      <c r="XAV161" s="343"/>
      <c r="XAW161" s="343"/>
      <c r="XAX161" s="343"/>
      <c r="XAY161" s="343"/>
      <c r="XAZ161" s="343"/>
      <c r="XBA161" s="343"/>
      <c r="XBB161" s="343"/>
      <c r="XBC161" s="343"/>
      <c r="XBD161" s="343"/>
      <c r="XBE161" s="343"/>
      <c r="XBF161" s="343"/>
      <c r="XBG161" s="343"/>
      <c r="XBH161" s="343"/>
      <c r="XBI161" s="343"/>
      <c r="XBJ161" s="343"/>
      <c r="XBK161" s="343"/>
      <c r="XBL161" s="343"/>
      <c r="XBM161" s="343"/>
      <c r="XBN161" s="343"/>
      <c r="XBO161" s="343"/>
      <c r="XBP161" s="343"/>
      <c r="XBQ161" s="343"/>
      <c r="XBR161" s="343"/>
      <c r="XBS161" s="343"/>
      <c r="XBT161" s="343"/>
      <c r="XBU161" s="343"/>
      <c r="XBV161" s="343"/>
      <c r="XBW161" s="343"/>
      <c r="XBX161" s="343"/>
      <c r="XBY161" s="343"/>
      <c r="XBZ161" s="343"/>
      <c r="XCA161" s="343"/>
      <c r="XCB161" s="343"/>
      <c r="XCC161" s="343"/>
      <c r="XCD161" s="343"/>
      <c r="XCE161" s="343"/>
      <c r="XCF161" s="343"/>
      <c r="XCG161" s="343"/>
      <c r="XCH161" s="343"/>
      <c r="XCI161" s="343"/>
      <c r="XCJ161" s="343"/>
      <c r="XCK161" s="343"/>
      <c r="XCL161" s="343"/>
      <c r="XCM161" s="343"/>
      <c r="XCN161" s="343"/>
      <c r="XCO161" s="343"/>
      <c r="XCP161" s="343"/>
      <c r="XCQ161" s="343"/>
      <c r="XCR161" s="343"/>
      <c r="XCS161" s="343"/>
      <c r="XCT161" s="343"/>
      <c r="XCU161" s="343"/>
      <c r="XCV161" s="343"/>
      <c r="XCW161" s="343"/>
      <c r="XCX161" s="343"/>
      <c r="XCY161" s="343"/>
      <c r="XCZ161" s="343"/>
      <c r="XDA161" s="343"/>
      <c r="XDB161" s="343"/>
      <c r="XDC161" s="343"/>
      <c r="XDD161" s="343"/>
      <c r="XDE161" s="343"/>
      <c r="XDF161" s="343"/>
      <c r="XDG161" s="343"/>
      <c r="XDH161" s="343"/>
      <c r="XDI161" s="343"/>
      <c r="XDJ161" s="343"/>
      <c r="XDK161" s="343"/>
      <c r="XDL161" s="343"/>
      <c r="XDM161" s="343"/>
      <c r="XDN161" s="343"/>
      <c r="XDO161" s="343"/>
      <c r="XDP161" s="343"/>
      <c r="XDQ161" s="343"/>
      <c r="XDR161" s="343"/>
      <c r="XDS161" s="343"/>
      <c r="XDT161" s="343"/>
      <c r="XDU161" s="343"/>
      <c r="XDV161" s="343"/>
      <c r="XDW161" s="343"/>
      <c r="XDX161" s="343"/>
      <c r="XDY161" s="343"/>
      <c r="XDZ161" s="343"/>
      <c r="XEA161" s="343"/>
      <c r="XEB161" s="343"/>
      <c r="XEC161" s="343"/>
      <c r="XED161" s="343"/>
      <c r="XEE161" s="343"/>
      <c r="XEF161" s="343"/>
      <c r="XEG161" s="343"/>
      <c r="XEH161" s="343"/>
      <c r="XEI161" s="343"/>
      <c r="XEJ161" s="343"/>
      <c r="XEK161" s="343"/>
      <c r="XEL161" s="343"/>
      <c r="XEM161" s="343"/>
      <c r="XEN161" s="343"/>
      <c r="XEO161" s="343"/>
      <c r="XEP161" s="343"/>
      <c r="XEQ161" s="343"/>
      <c r="XER161" s="343"/>
      <c r="XES161" s="343"/>
      <c r="XET161" s="343"/>
      <c r="XEU161" s="343"/>
      <c r="XEV161" s="343"/>
      <c r="XEW161" s="343"/>
      <c r="XEX161" s="343"/>
      <c r="XEY161" s="343"/>
      <c r="XEZ161" s="343"/>
      <c r="XFA161" s="343"/>
      <c r="XFB161" s="343"/>
      <c r="XFC161" s="343"/>
      <c r="XFD161" s="343"/>
    </row>
    <row r="162" spans="1:16384" s="102" customFormat="1" ht="15.75" x14ac:dyDescent="0.25">
      <c r="A162" s="333"/>
      <c r="B162" s="334" t="s">
        <v>1323</v>
      </c>
      <c r="C162" s="336" t="s">
        <v>1323</v>
      </c>
      <c r="D162" s="334" t="s">
        <v>1329</v>
      </c>
      <c r="E162" s="335" t="s">
        <v>1330</v>
      </c>
      <c r="F162" s="336" t="s">
        <v>130</v>
      </c>
      <c r="G162" s="337">
        <v>1</v>
      </c>
      <c r="H162" s="338">
        <v>41590</v>
      </c>
      <c r="I162" s="339">
        <v>41850</v>
      </c>
      <c r="J162" s="339" t="s">
        <v>131</v>
      </c>
      <c r="K162" s="346">
        <v>8</v>
      </c>
      <c r="L162" s="339" t="s">
        <v>1328</v>
      </c>
      <c r="M162" s="340">
        <v>120</v>
      </c>
      <c r="N162" s="340">
        <v>100</v>
      </c>
      <c r="O162" s="341">
        <v>390918490</v>
      </c>
      <c r="P162" s="341">
        <v>622</v>
      </c>
      <c r="Q162" s="492"/>
      <c r="R162" s="343"/>
      <c r="S162" s="343"/>
      <c r="T162" s="343"/>
      <c r="U162" s="343"/>
      <c r="V162" s="343"/>
      <c r="W162" s="343"/>
      <c r="X162" s="343"/>
      <c r="Y162" s="343"/>
      <c r="Z162" s="343"/>
      <c r="AA162" s="343"/>
      <c r="AB162" s="343"/>
      <c r="AC162" s="343"/>
      <c r="AD162" s="343"/>
      <c r="AE162" s="343"/>
      <c r="AF162" s="343"/>
      <c r="AG162" s="343"/>
      <c r="AH162" s="343"/>
      <c r="AI162" s="343"/>
      <c r="AJ162" s="343"/>
      <c r="AK162" s="343"/>
      <c r="AL162" s="343"/>
      <c r="AM162" s="343"/>
      <c r="AN162" s="343"/>
      <c r="AO162" s="343"/>
      <c r="AP162" s="343"/>
      <c r="AQ162" s="343"/>
      <c r="AR162" s="343"/>
      <c r="AS162" s="343"/>
      <c r="AT162" s="343"/>
      <c r="AU162" s="343"/>
      <c r="AV162" s="343"/>
      <c r="AW162" s="343"/>
      <c r="AX162" s="343"/>
      <c r="AY162" s="343"/>
      <c r="AZ162" s="343"/>
      <c r="BA162" s="343"/>
      <c r="BB162" s="343"/>
      <c r="BC162" s="343"/>
      <c r="BD162" s="343"/>
      <c r="BE162" s="343"/>
      <c r="BF162" s="343"/>
      <c r="BG162" s="343"/>
      <c r="BH162" s="343"/>
      <c r="BI162" s="343"/>
      <c r="BJ162" s="343"/>
      <c r="BK162" s="343"/>
      <c r="BL162" s="343"/>
      <c r="BM162" s="343"/>
      <c r="BN162" s="343"/>
      <c r="BO162" s="343"/>
      <c r="BP162" s="343"/>
      <c r="BQ162" s="343"/>
      <c r="BR162" s="343"/>
      <c r="BS162" s="343"/>
      <c r="BT162" s="343"/>
      <c r="BU162" s="343"/>
      <c r="BV162" s="343"/>
      <c r="BW162" s="343"/>
      <c r="BX162" s="343"/>
      <c r="BY162" s="343"/>
      <c r="BZ162" s="343"/>
      <c r="CA162" s="343"/>
      <c r="CB162" s="343"/>
      <c r="CC162" s="343"/>
      <c r="CD162" s="343"/>
      <c r="CE162" s="343"/>
      <c r="CF162" s="343"/>
      <c r="CG162" s="343"/>
      <c r="CH162" s="343"/>
      <c r="CI162" s="343"/>
      <c r="CJ162" s="343"/>
      <c r="CK162" s="343"/>
      <c r="CL162" s="343"/>
      <c r="CM162" s="343"/>
      <c r="CN162" s="343"/>
      <c r="CO162" s="343"/>
      <c r="CP162" s="343"/>
      <c r="CQ162" s="343"/>
      <c r="CR162" s="343"/>
      <c r="CS162" s="343"/>
      <c r="CT162" s="343"/>
      <c r="CU162" s="343"/>
      <c r="CV162" s="343"/>
      <c r="CW162" s="343"/>
      <c r="CX162" s="343"/>
      <c r="CY162" s="343"/>
      <c r="CZ162" s="343"/>
      <c r="DA162" s="343"/>
      <c r="DB162" s="343"/>
      <c r="DC162" s="343"/>
      <c r="DD162" s="343"/>
      <c r="DE162" s="343"/>
      <c r="DF162" s="343"/>
      <c r="DG162" s="343"/>
      <c r="DH162" s="343"/>
      <c r="DI162" s="343"/>
      <c r="DJ162" s="343"/>
      <c r="DK162" s="343"/>
      <c r="DL162" s="343"/>
      <c r="DM162" s="343"/>
      <c r="DN162" s="343"/>
      <c r="DO162" s="343"/>
      <c r="DP162" s="343"/>
      <c r="DQ162" s="343"/>
      <c r="DR162" s="343"/>
      <c r="DS162" s="343"/>
      <c r="DT162" s="343"/>
      <c r="DU162" s="343"/>
      <c r="DV162" s="343"/>
      <c r="DW162" s="343"/>
      <c r="DX162" s="343"/>
      <c r="DY162" s="343"/>
      <c r="DZ162" s="343"/>
      <c r="EA162" s="343"/>
      <c r="EB162" s="343"/>
      <c r="EC162" s="343"/>
      <c r="ED162" s="343"/>
      <c r="EE162" s="343"/>
      <c r="EF162" s="343"/>
      <c r="EG162" s="343"/>
      <c r="EH162" s="343"/>
      <c r="EI162" s="343"/>
      <c r="EJ162" s="343"/>
      <c r="EK162" s="343"/>
      <c r="EL162" s="343"/>
      <c r="EM162" s="343"/>
      <c r="EN162" s="343"/>
      <c r="EO162" s="343"/>
      <c r="EP162" s="343"/>
      <c r="EQ162" s="343"/>
      <c r="ER162" s="343"/>
      <c r="ES162" s="343"/>
      <c r="ET162" s="343"/>
      <c r="EU162" s="343"/>
      <c r="EV162" s="343"/>
      <c r="EW162" s="343"/>
      <c r="EX162" s="343"/>
      <c r="EY162" s="343"/>
      <c r="EZ162" s="343"/>
      <c r="FA162" s="343"/>
      <c r="FB162" s="343"/>
      <c r="FC162" s="343"/>
      <c r="FD162" s="343"/>
      <c r="FE162" s="343"/>
      <c r="FF162" s="343"/>
      <c r="FG162" s="343"/>
      <c r="FH162" s="343"/>
      <c r="FI162" s="343"/>
      <c r="FJ162" s="343"/>
      <c r="FK162" s="343"/>
      <c r="FL162" s="343"/>
      <c r="FM162" s="343"/>
      <c r="FN162" s="343"/>
      <c r="FO162" s="343"/>
      <c r="FP162" s="343"/>
      <c r="FQ162" s="343"/>
      <c r="FR162" s="343"/>
      <c r="FS162" s="343"/>
      <c r="FT162" s="343"/>
      <c r="FU162" s="343"/>
      <c r="FV162" s="343"/>
      <c r="FW162" s="343"/>
      <c r="FX162" s="343"/>
      <c r="FY162" s="343"/>
      <c r="FZ162" s="343"/>
      <c r="GA162" s="343"/>
      <c r="GB162" s="343"/>
      <c r="GC162" s="343"/>
      <c r="GD162" s="343"/>
      <c r="GE162" s="343"/>
      <c r="GF162" s="343"/>
      <c r="GG162" s="343"/>
      <c r="GH162" s="343"/>
      <c r="GI162" s="343"/>
      <c r="GJ162" s="343"/>
      <c r="GK162" s="343"/>
      <c r="GL162" s="343"/>
      <c r="GM162" s="343"/>
      <c r="GN162" s="343"/>
      <c r="GO162" s="343"/>
      <c r="GP162" s="343"/>
      <c r="GQ162" s="343"/>
      <c r="GR162" s="343"/>
      <c r="GS162" s="343"/>
      <c r="GT162" s="343"/>
      <c r="GU162" s="343"/>
      <c r="GV162" s="343"/>
      <c r="GW162" s="343"/>
      <c r="GX162" s="343"/>
      <c r="GY162" s="343"/>
      <c r="GZ162" s="343"/>
      <c r="HA162" s="343"/>
      <c r="HB162" s="343"/>
      <c r="HC162" s="343"/>
      <c r="HD162" s="343"/>
      <c r="HE162" s="343"/>
      <c r="HF162" s="343"/>
      <c r="HG162" s="343"/>
      <c r="HH162" s="343"/>
      <c r="HI162" s="343"/>
      <c r="HJ162" s="343"/>
      <c r="HK162" s="343"/>
      <c r="HL162" s="343"/>
      <c r="HM162" s="343"/>
      <c r="HN162" s="343"/>
      <c r="HO162" s="343"/>
      <c r="HP162" s="343"/>
      <c r="HQ162" s="343"/>
      <c r="HR162" s="343"/>
      <c r="HS162" s="343"/>
      <c r="HT162" s="343"/>
      <c r="HU162" s="343"/>
      <c r="HV162" s="343"/>
      <c r="HW162" s="343"/>
      <c r="HX162" s="343"/>
      <c r="HY162" s="343"/>
      <c r="HZ162" s="343"/>
      <c r="IA162" s="343"/>
      <c r="IB162" s="343"/>
      <c r="IC162" s="343"/>
      <c r="ID162" s="343"/>
      <c r="IE162" s="343"/>
      <c r="IF162" s="343"/>
      <c r="IG162" s="343"/>
      <c r="IH162" s="343"/>
      <c r="II162" s="343"/>
      <c r="IJ162" s="343"/>
      <c r="IK162" s="343"/>
      <c r="IL162" s="343"/>
      <c r="IM162" s="343"/>
      <c r="IN162" s="343"/>
      <c r="IO162" s="343"/>
      <c r="IP162" s="343"/>
      <c r="IQ162" s="343"/>
      <c r="IR162" s="343"/>
      <c r="IS162" s="343"/>
      <c r="IT162" s="343"/>
      <c r="IV162" s="343"/>
      <c r="IW162" s="343"/>
      <c r="IX162" s="343"/>
      <c r="IY162" s="343"/>
      <c r="IZ162" s="343"/>
      <c r="JA162" s="343"/>
      <c r="JB162" s="343"/>
      <c r="JC162" s="343"/>
      <c r="JD162" s="343"/>
      <c r="JE162" s="343"/>
      <c r="JF162" s="343"/>
      <c r="JG162" s="343"/>
      <c r="JH162" s="343"/>
      <c r="JI162" s="343"/>
      <c r="JJ162" s="343"/>
      <c r="JK162" s="343"/>
      <c r="JL162" s="343"/>
      <c r="JM162" s="343"/>
      <c r="JN162" s="343"/>
      <c r="JO162" s="343"/>
      <c r="JP162" s="343"/>
      <c r="JQ162" s="343"/>
      <c r="JR162" s="343"/>
      <c r="JS162" s="343"/>
      <c r="JT162" s="343"/>
      <c r="JU162" s="343"/>
      <c r="JV162" s="343"/>
      <c r="JW162" s="343"/>
      <c r="JX162" s="343"/>
      <c r="JY162" s="343"/>
      <c r="JZ162" s="343"/>
      <c r="KA162" s="343"/>
      <c r="KB162" s="343"/>
      <c r="KC162" s="343"/>
      <c r="KD162" s="343"/>
      <c r="KE162" s="343"/>
      <c r="KF162" s="343"/>
      <c r="KG162" s="343"/>
      <c r="KH162" s="343"/>
      <c r="KI162" s="343"/>
      <c r="KJ162" s="343"/>
      <c r="KK162" s="343"/>
      <c r="KL162" s="343"/>
      <c r="KM162" s="343"/>
      <c r="KN162" s="343"/>
      <c r="KO162" s="343"/>
      <c r="KP162" s="343"/>
      <c r="KQ162" s="343"/>
      <c r="KR162" s="343"/>
      <c r="KS162" s="343"/>
      <c r="KT162" s="343"/>
      <c r="KU162" s="343"/>
      <c r="KV162" s="343"/>
      <c r="KW162" s="343"/>
      <c r="KX162" s="343"/>
      <c r="KY162" s="343"/>
      <c r="KZ162" s="343"/>
      <c r="LA162" s="343"/>
      <c r="LB162" s="343"/>
      <c r="LC162" s="343"/>
      <c r="LD162" s="343"/>
      <c r="LE162" s="343"/>
      <c r="LF162" s="343"/>
      <c r="LG162" s="343"/>
      <c r="LH162" s="343"/>
      <c r="LI162" s="343"/>
      <c r="LJ162" s="343"/>
      <c r="LK162" s="343"/>
      <c r="LL162" s="343"/>
      <c r="LM162" s="343"/>
      <c r="LN162" s="343"/>
      <c r="LO162" s="343"/>
      <c r="LP162" s="343"/>
      <c r="LQ162" s="343"/>
      <c r="LR162" s="343"/>
      <c r="LS162" s="343"/>
      <c r="LT162" s="343"/>
      <c r="LU162" s="343"/>
      <c r="LV162" s="343"/>
      <c r="LW162" s="343"/>
      <c r="LX162" s="343"/>
      <c r="LY162" s="343"/>
      <c r="LZ162" s="343"/>
      <c r="MA162" s="343"/>
      <c r="MB162" s="343"/>
      <c r="MC162" s="343"/>
      <c r="MD162" s="343"/>
      <c r="ME162" s="343"/>
      <c r="MF162" s="343"/>
      <c r="MG162" s="343"/>
      <c r="MH162" s="343"/>
      <c r="MI162" s="343"/>
      <c r="MJ162" s="343"/>
      <c r="MK162" s="343"/>
      <c r="ML162" s="343"/>
      <c r="MM162" s="343"/>
      <c r="MN162" s="343"/>
      <c r="MO162" s="343"/>
      <c r="MP162" s="343"/>
      <c r="MQ162" s="343"/>
      <c r="MR162" s="343"/>
      <c r="MS162" s="343"/>
      <c r="MT162" s="343"/>
      <c r="MU162" s="343"/>
      <c r="MV162" s="343"/>
      <c r="MW162" s="343"/>
      <c r="MX162" s="343"/>
      <c r="MY162" s="343"/>
      <c r="MZ162" s="343"/>
      <c r="NA162" s="343"/>
      <c r="NB162" s="343"/>
      <c r="NC162" s="343"/>
      <c r="ND162" s="343"/>
      <c r="NE162" s="343"/>
      <c r="NF162" s="343"/>
      <c r="NG162" s="343"/>
      <c r="NH162" s="343"/>
      <c r="NI162" s="343"/>
      <c r="NJ162" s="343"/>
      <c r="NK162" s="343"/>
      <c r="NL162" s="343"/>
      <c r="NM162" s="343"/>
      <c r="NN162" s="343"/>
      <c r="NO162" s="343"/>
      <c r="NP162" s="343"/>
      <c r="NQ162" s="343"/>
      <c r="NR162" s="343"/>
      <c r="NS162" s="343"/>
      <c r="NT162" s="343"/>
      <c r="NU162" s="343"/>
      <c r="NV162" s="343"/>
      <c r="NW162" s="343"/>
      <c r="NX162" s="343"/>
      <c r="NY162" s="343"/>
      <c r="NZ162" s="343"/>
      <c r="OA162" s="343"/>
      <c r="OB162" s="343"/>
      <c r="OC162" s="343"/>
      <c r="OD162" s="343"/>
      <c r="OE162" s="343"/>
      <c r="OF162" s="343"/>
      <c r="OG162" s="343"/>
      <c r="OH162" s="343"/>
      <c r="OI162" s="343"/>
      <c r="OJ162" s="343"/>
      <c r="OK162" s="343"/>
      <c r="OL162" s="343"/>
      <c r="OM162" s="343"/>
      <c r="ON162" s="343"/>
      <c r="OO162" s="343"/>
      <c r="OP162" s="343"/>
      <c r="OQ162" s="343"/>
      <c r="OR162" s="343"/>
      <c r="OS162" s="343"/>
      <c r="OT162" s="343"/>
      <c r="OU162" s="343"/>
      <c r="OV162" s="343"/>
      <c r="OW162" s="343"/>
      <c r="OX162" s="343"/>
      <c r="OY162" s="343"/>
      <c r="OZ162" s="343"/>
      <c r="PA162" s="343"/>
      <c r="PB162" s="343"/>
      <c r="PC162" s="343"/>
      <c r="PD162" s="343"/>
      <c r="PE162" s="343"/>
      <c r="PF162" s="343"/>
      <c r="PG162" s="343"/>
      <c r="PH162" s="343"/>
      <c r="PI162" s="343"/>
      <c r="PJ162" s="343"/>
      <c r="PK162" s="343"/>
      <c r="PL162" s="343"/>
      <c r="PM162" s="343"/>
      <c r="PN162" s="343"/>
      <c r="PO162" s="343"/>
      <c r="PP162" s="343"/>
      <c r="PQ162" s="343"/>
      <c r="PR162" s="343"/>
      <c r="PS162" s="343"/>
      <c r="PT162" s="343"/>
      <c r="PU162" s="343"/>
      <c r="PV162" s="343"/>
      <c r="PW162" s="343"/>
      <c r="PX162" s="343"/>
      <c r="PY162" s="343"/>
      <c r="PZ162" s="343"/>
      <c r="QA162" s="343"/>
      <c r="QB162" s="343"/>
      <c r="QC162" s="343"/>
      <c r="QD162" s="343"/>
      <c r="QE162" s="343"/>
      <c r="QF162" s="343"/>
      <c r="QG162" s="343"/>
      <c r="QH162" s="343"/>
      <c r="QI162" s="343"/>
      <c r="QJ162" s="343"/>
      <c r="QK162" s="343"/>
      <c r="QL162" s="343"/>
      <c r="QM162" s="343"/>
      <c r="QN162" s="343"/>
      <c r="QO162" s="343"/>
      <c r="QP162" s="343"/>
      <c r="QQ162" s="343"/>
      <c r="QR162" s="343"/>
      <c r="QS162" s="343"/>
      <c r="QT162" s="343"/>
      <c r="QU162" s="343"/>
      <c r="QV162" s="343"/>
      <c r="QW162" s="343"/>
      <c r="QX162" s="343"/>
      <c r="QY162" s="343"/>
      <c r="QZ162" s="343"/>
      <c r="RA162" s="343"/>
      <c r="RB162" s="343"/>
      <c r="RC162" s="343"/>
      <c r="RD162" s="343"/>
      <c r="RE162" s="343"/>
      <c r="RF162" s="343"/>
      <c r="RG162" s="343"/>
      <c r="RH162" s="343"/>
      <c r="RI162" s="343"/>
      <c r="RJ162" s="343"/>
      <c r="RK162" s="343"/>
      <c r="RL162" s="343"/>
      <c r="RM162" s="343"/>
      <c r="RN162" s="343"/>
      <c r="RO162" s="343"/>
      <c r="RP162" s="343"/>
      <c r="RQ162" s="343"/>
      <c r="RR162" s="343"/>
      <c r="RS162" s="343"/>
      <c r="RT162" s="343"/>
      <c r="RU162" s="343"/>
      <c r="RV162" s="343"/>
      <c r="RW162" s="343"/>
      <c r="RX162" s="343"/>
      <c r="RY162" s="343"/>
      <c r="RZ162" s="343"/>
      <c r="SA162" s="343"/>
      <c r="SB162" s="343"/>
      <c r="SC162" s="343"/>
      <c r="SD162" s="343"/>
      <c r="SE162" s="343"/>
      <c r="SF162" s="343"/>
      <c r="SG162" s="343"/>
      <c r="SH162" s="343"/>
      <c r="SI162" s="343"/>
      <c r="SJ162" s="343"/>
      <c r="SK162" s="343"/>
      <c r="SL162" s="343"/>
      <c r="SM162" s="343"/>
      <c r="SN162" s="343"/>
      <c r="SO162" s="343"/>
      <c r="SP162" s="343"/>
      <c r="SR162" s="343"/>
      <c r="SS162" s="343"/>
      <c r="ST162" s="343"/>
      <c r="SU162" s="343"/>
      <c r="SV162" s="343"/>
      <c r="SW162" s="343"/>
      <c r="SX162" s="343"/>
      <c r="SY162" s="343"/>
      <c r="SZ162" s="343"/>
      <c r="TA162" s="343"/>
      <c r="TB162" s="343"/>
      <c r="TC162" s="343"/>
      <c r="TD162" s="343"/>
      <c r="TE162" s="343"/>
      <c r="TF162" s="343"/>
      <c r="TG162" s="343"/>
      <c r="TH162" s="343"/>
      <c r="TI162" s="343"/>
      <c r="TJ162" s="343"/>
      <c r="TK162" s="343"/>
      <c r="TL162" s="343"/>
      <c r="TM162" s="343"/>
      <c r="TN162" s="343"/>
      <c r="TO162" s="343"/>
      <c r="TP162" s="343"/>
      <c r="TQ162" s="343"/>
      <c r="TR162" s="343"/>
      <c r="TS162" s="343"/>
      <c r="TT162" s="343"/>
      <c r="TU162" s="343"/>
      <c r="TV162" s="343"/>
      <c r="TW162" s="343"/>
      <c r="TX162" s="343"/>
      <c r="TY162" s="343"/>
      <c r="TZ162" s="343"/>
      <c r="UA162" s="343"/>
      <c r="UB162" s="343"/>
      <c r="UC162" s="343"/>
      <c r="UD162" s="343"/>
      <c r="UE162" s="343"/>
      <c r="UF162" s="343"/>
      <c r="UG162" s="343"/>
      <c r="UH162" s="343"/>
      <c r="UI162" s="343"/>
      <c r="UJ162" s="343"/>
      <c r="UK162" s="343"/>
      <c r="UL162" s="343"/>
      <c r="UM162" s="343"/>
      <c r="UN162" s="343"/>
      <c r="UO162" s="343"/>
      <c r="UP162" s="343"/>
      <c r="UQ162" s="343"/>
      <c r="UR162" s="343"/>
      <c r="US162" s="343"/>
      <c r="UT162" s="343"/>
      <c r="UU162" s="343"/>
      <c r="UV162" s="343"/>
      <c r="UW162" s="343"/>
      <c r="UX162" s="343"/>
      <c r="UY162" s="343"/>
      <c r="UZ162" s="343"/>
      <c r="VA162" s="343"/>
      <c r="VB162" s="343"/>
      <c r="VC162" s="343"/>
      <c r="VD162" s="343"/>
      <c r="VE162" s="343"/>
      <c r="VF162" s="343"/>
      <c r="VG162" s="343"/>
      <c r="VH162" s="343"/>
      <c r="VI162" s="343"/>
      <c r="VJ162" s="343"/>
      <c r="VK162" s="343"/>
      <c r="VL162" s="343"/>
      <c r="VM162" s="343"/>
      <c r="VN162" s="343"/>
      <c r="VO162" s="343"/>
      <c r="VP162" s="343"/>
      <c r="VQ162" s="343"/>
      <c r="VR162" s="343"/>
      <c r="VS162" s="343"/>
      <c r="VT162" s="343"/>
      <c r="VU162" s="343"/>
      <c r="VV162" s="343"/>
      <c r="VW162" s="343"/>
      <c r="VX162" s="343"/>
      <c r="VY162" s="343"/>
      <c r="VZ162" s="343"/>
      <c r="WA162" s="343"/>
      <c r="WB162" s="343"/>
      <c r="WC162" s="343"/>
      <c r="WD162" s="343"/>
      <c r="WE162" s="343"/>
      <c r="WF162" s="343"/>
      <c r="WG162" s="343"/>
      <c r="WH162" s="343"/>
      <c r="WI162" s="343"/>
      <c r="WJ162" s="343"/>
      <c r="WK162" s="343"/>
      <c r="WL162" s="343"/>
      <c r="WM162" s="343"/>
      <c r="WN162" s="343"/>
      <c r="WO162" s="343"/>
      <c r="WP162" s="343"/>
      <c r="WQ162" s="343"/>
      <c r="WR162" s="343"/>
      <c r="WS162" s="343"/>
      <c r="WT162" s="343"/>
      <c r="WU162" s="343"/>
      <c r="WV162" s="343"/>
      <c r="WW162" s="343"/>
      <c r="WX162" s="343"/>
      <c r="WY162" s="343"/>
      <c r="WZ162" s="343"/>
      <c r="XA162" s="343"/>
      <c r="XB162" s="343"/>
      <c r="XC162" s="343"/>
      <c r="XD162" s="343"/>
      <c r="XE162" s="343"/>
      <c r="XF162" s="343"/>
      <c r="XG162" s="343"/>
      <c r="XH162" s="343"/>
      <c r="XI162" s="343"/>
      <c r="XJ162" s="343"/>
      <c r="XK162" s="343"/>
      <c r="XL162" s="343"/>
      <c r="XM162" s="343"/>
      <c r="XN162" s="343"/>
      <c r="XO162" s="343"/>
      <c r="XP162" s="343"/>
      <c r="XQ162" s="343"/>
      <c r="XR162" s="343"/>
      <c r="XS162" s="343"/>
      <c r="XT162" s="343"/>
      <c r="XU162" s="343"/>
      <c r="XV162" s="343"/>
      <c r="XW162" s="343"/>
      <c r="XX162" s="343"/>
      <c r="XY162" s="343"/>
      <c r="XZ162" s="343"/>
      <c r="YA162" s="343"/>
      <c r="YB162" s="343"/>
      <c r="YC162" s="343"/>
      <c r="YD162" s="343"/>
      <c r="YE162" s="343"/>
      <c r="YF162" s="343"/>
      <c r="YG162" s="343"/>
      <c r="YH162" s="343"/>
      <c r="YI162" s="343"/>
      <c r="YJ162" s="343"/>
      <c r="YK162" s="343"/>
      <c r="YL162" s="343"/>
      <c r="YM162" s="343"/>
      <c r="YN162" s="343"/>
      <c r="YO162" s="343"/>
      <c r="YP162" s="343"/>
      <c r="YQ162" s="343"/>
      <c r="YR162" s="343"/>
      <c r="YS162" s="343"/>
      <c r="YT162" s="343"/>
      <c r="YU162" s="343"/>
      <c r="YV162" s="343"/>
      <c r="YW162" s="343"/>
      <c r="YX162" s="343"/>
      <c r="YY162" s="343"/>
      <c r="YZ162" s="343"/>
      <c r="ZA162" s="343"/>
      <c r="ZB162" s="343"/>
      <c r="ZC162" s="343"/>
      <c r="ZD162" s="343"/>
      <c r="ZE162" s="343"/>
      <c r="ZF162" s="343"/>
      <c r="ZG162" s="343"/>
      <c r="ZH162" s="343"/>
      <c r="ZI162" s="343"/>
      <c r="ZJ162" s="343"/>
      <c r="ZK162" s="343"/>
      <c r="ZL162" s="343"/>
      <c r="ZM162" s="343"/>
      <c r="ZN162" s="343"/>
      <c r="ZO162" s="343"/>
      <c r="ZP162" s="343"/>
      <c r="ZQ162" s="343"/>
      <c r="ZR162" s="343"/>
      <c r="ZS162" s="343"/>
      <c r="ZT162" s="343"/>
      <c r="ZU162" s="343"/>
      <c r="ZV162" s="343"/>
      <c r="ZW162" s="343"/>
      <c r="ZX162" s="343"/>
      <c r="ZY162" s="343"/>
      <c r="ZZ162" s="343"/>
      <c r="AAA162" s="343"/>
      <c r="AAB162" s="343"/>
      <c r="AAC162" s="343"/>
      <c r="AAD162" s="343"/>
      <c r="AAE162" s="343"/>
      <c r="AAF162" s="343"/>
      <c r="AAG162" s="343"/>
      <c r="AAH162" s="343"/>
      <c r="AAI162" s="343"/>
      <c r="AAJ162" s="343"/>
      <c r="AAK162" s="343"/>
      <c r="AAL162" s="343"/>
      <c r="AAM162" s="343"/>
      <c r="AAN162" s="343"/>
      <c r="AAO162" s="343"/>
      <c r="AAP162" s="343"/>
      <c r="AAQ162" s="343"/>
      <c r="AAR162" s="343"/>
      <c r="AAS162" s="343"/>
      <c r="AAT162" s="343"/>
      <c r="AAU162" s="343"/>
      <c r="AAV162" s="343"/>
      <c r="AAW162" s="343"/>
      <c r="AAX162" s="343"/>
      <c r="AAY162" s="343"/>
      <c r="AAZ162" s="343"/>
      <c r="ABA162" s="343"/>
      <c r="ABB162" s="343"/>
      <c r="ABC162" s="343"/>
      <c r="ABD162" s="343"/>
      <c r="ABE162" s="343"/>
      <c r="ABF162" s="343"/>
      <c r="ABG162" s="343"/>
      <c r="ABH162" s="343"/>
      <c r="ABI162" s="343"/>
      <c r="ABJ162" s="343"/>
      <c r="ABK162" s="343"/>
      <c r="ABL162" s="343"/>
      <c r="ABM162" s="343"/>
      <c r="ABN162" s="343"/>
      <c r="ABO162" s="343"/>
      <c r="ABP162" s="343"/>
      <c r="ABQ162" s="343"/>
      <c r="ABR162" s="343"/>
      <c r="ABS162" s="343"/>
      <c r="ABT162" s="343"/>
      <c r="ABU162" s="343"/>
      <c r="ABV162" s="343"/>
      <c r="ABW162" s="343"/>
      <c r="ABX162" s="343"/>
      <c r="ABY162" s="343"/>
      <c r="ABZ162" s="343"/>
      <c r="ACA162" s="343"/>
      <c r="ACB162" s="343"/>
      <c r="ACC162" s="343"/>
      <c r="ACD162" s="343"/>
      <c r="ACE162" s="343"/>
      <c r="ACF162" s="343"/>
      <c r="ACG162" s="343"/>
      <c r="ACH162" s="343"/>
      <c r="ACI162" s="343"/>
      <c r="ACJ162" s="343"/>
      <c r="ACK162" s="343"/>
      <c r="ACL162" s="343"/>
      <c r="ACN162" s="343"/>
      <c r="ACO162" s="343"/>
      <c r="ACP162" s="343"/>
      <c r="ACQ162" s="343"/>
      <c r="ACR162" s="343"/>
      <c r="ACS162" s="343"/>
      <c r="ACT162" s="343"/>
      <c r="ACU162" s="343"/>
      <c r="ACV162" s="343"/>
      <c r="ACW162" s="343"/>
      <c r="ACX162" s="343"/>
      <c r="ACY162" s="343"/>
      <c r="ACZ162" s="343"/>
      <c r="ADA162" s="343"/>
      <c r="ADB162" s="343"/>
      <c r="ADC162" s="343"/>
      <c r="ADD162" s="343"/>
      <c r="ADE162" s="343"/>
      <c r="ADF162" s="343"/>
      <c r="ADG162" s="343"/>
      <c r="ADH162" s="343"/>
      <c r="ADI162" s="343"/>
      <c r="ADJ162" s="343"/>
      <c r="ADK162" s="343"/>
      <c r="ADL162" s="343"/>
      <c r="ADM162" s="343"/>
      <c r="ADN162" s="343"/>
      <c r="ADO162" s="343"/>
      <c r="ADP162" s="343"/>
      <c r="ADQ162" s="343"/>
      <c r="ADR162" s="343"/>
      <c r="ADS162" s="343"/>
      <c r="ADT162" s="343"/>
      <c r="ADU162" s="343"/>
      <c r="ADV162" s="343"/>
      <c r="ADW162" s="343"/>
      <c r="ADX162" s="343"/>
      <c r="ADY162" s="343"/>
      <c r="ADZ162" s="343"/>
      <c r="AEA162" s="343"/>
      <c r="AEB162" s="343"/>
      <c r="AEC162" s="343"/>
      <c r="AED162" s="343"/>
      <c r="AEE162" s="343"/>
      <c r="AEF162" s="343"/>
      <c r="AEG162" s="343"/>
      <c r="AEH162" s="343"/>
      <c r="AEI162" s="343"/>
      <c r="AEJ162" s="343"/>
      <c r="AEK162" s="343"/>
      <c r="AEL162" s="343"/>
      <c r="AEM162" s="343"/>
      <c r="AEN162" s="343"/>
      <c r="AEO162" s="343"/>
      <c r="AEP162" s="343"/>
      <c r="AEQ162" s="343"/>
      <c r="AER162" s="343"/>
      <c r="AES162" s="343"/>
      <c r="AET162" s="343"/>
      <c r="AEU162" s="343"/>
      <c r="AEV162" s="343"/>
      <c r="AEW162" s="343"/>
      <c r="AEX162" s="343"/>
      <c r="AEY162" s="343"/>
      <c r="AEZ162" s="343"/>
      <c r="AFA162" s="343"/>
      <c r="AFB162" s="343"/>
      <c r="AFC162" s="343"/>
      <c r="AFD162" s="343"/>
      <c r="AFE162" s="343"/>
      <c r="AFF162" s="343"/>
      <c r="AFG162" s="343"/>
      <c r="AFH162" s="343"/>
      <c r="AFI162" s="343"/>
      <c r="AFJ162" s="343"/>
      <c r="AFK162" s="343"/>
      <c r="AFL162" s="343"/>
      <c r="AFM162" s="343"/>
      <c r="AFN162" s="343"/>
      <c r="AFO162" s="343"/>
      <c r="AFP162" s="343"/>
      <c r="AFQ162" s="343"/>
      <c r="AFR162" s="343"/>
      <c r="AFS162" s="343"/>
      <c r="AFT162" s="343"/>
      <c r="AFU162" s="343"/>
      <c r="AFV162" s="343"/>
      <c r="AFW162" s="343"/>
      <c r="AFX162" s="343"/>
      <c r="AFY162" s="343"/>
      <c r="AFZ162" s="343"/>
      <c r="AGA162" s="343"/>
      <c r="AGB162" s="343"/>
      <c r="AGC162" s="343"/>
      <c r="AGD162" s="343"/>
      <c r="AGE162" s="343"/>
      <c r="AGF162" s="343"/>
      <c r="AGG162" s="343"/>
      <c r="AGH162" s="343"/>
      <c r="AGI162" s="343"/>
      <c r="AGJ162" s="343"/>
      <c r="AGK162" s="343"/>
      <c r="AGL162" s="343"/>
      <c r="AGM162" s="343"/>
      <c r="AGN162" s="343"/>
      <c r="AGO162" s="343"/>
      <c r="AGP162" s="343"/>
      <c r="AGQ162" s="343"/>
      <c r="AGR162" s="343"/>
      <c r="AGS162" s="343"/>
      <c r="AGT162" s="343"/>
      <c r="AGU162" s="343"/>
      <c r="AGV162" s="343"/>
      <c r="AGW162" s="343"/>
      <c r="AGX162" s="343"/>
      <c r="AGY162" s="343"/>
      <c r="AGZ162" s="343"/>
      <c r="AHA162" s="343"/>
      <c r="AHB162" s="343"/>
      <c r="AHC162" s="343"/>
      <c r="AHD162" s="343"/>
      <c r="AHE162" s="343"/>
      <c r="AHF162" s="343"/>
      <c r="AHG162" s="343"/>
      <c r="AHH162" s="343"/>
      <c r="AHI162" s="343"/>
      <c r="AHJ162" s="343"/>
      <c r="AHK162" s="343"/>
      <c r="AHL162" s="343"/>
      <c r="AHM162" s="343"/>
      <c r="AHN162" s="343"/>
      <c r="AHO162" s="343"/>
      <c r="AHP162" s="343"/>
      <c r="AHQ162" s="343"/>
      <c r="AHR162" s="343"/>
      <c r="AHS162" s="343"/>
      <c r="AHT162" s="343"/>
      <c r="AHU162" s="343"/>
      <c r="AHV162" s="343"/>
      <c r="AHW162" s="343"/>
      <c r="AHX162" s="343"/>
      <c r="AHY162" s="343"/>
      <c r="AHZ162" s="343"/>
      <c r="AIA162" s="343"/>
      <c r="AIB162" s="343"/>
      <c r="AIC162" s="343"/>
      <c r="AID162" s="343"/>
      <c r="AIE162" s="343"/>
      <c r="AIF162" s="343"/>
      <c r="AIG162" s="343"/>
      <c r="AIH162" s="343"/>
      <c r="AII162" s="343"/>
      <c r="AIJ162" s="343"/>
      <c r="AIK162" s="343"/>
      <c r="AIL162" s="343"/>
      <c r="AIM162" s="343"/>
      <c r="AIN162" s="343"/>
      <c r="AIO162" s="343"/>
      <c r="AIP162" s="343"/>
      <c r="AIQ162" s="343"/>
      <c r="AIR162" s="343"/>
      <c r="AIS162" s="343"/>
      <c r="AIT162" s="343"/>
      <c r="AIU162" s="343"/>
      <c r="AIV162" s="343"/>
      <c r="AIW162" s="343"/>
      <c r="AIX162" s="343"/>
      <c r="AIY162" s="343"/>
      <c r="AIZ162" s="343"/>
      <c r="AJA162" s="343"/>
      <c r="AJB162" s="343"/>
      <c r="AJC162" s="343"/>
      <c r="AJD162" s="343"/>
      <c r="AJE162" s="343"/>
      <c r="AJF162" s="343"/>
      <c r="AJG162" s="343"/>
      <c r="AJH162" s="343"/>
      <c r="AJI162" s="343"/>
      <c r="AJJ162" s="343"/>
      <c r="AJK162" s="343"/>
      <c r="AJL162" s="343"/>
      <c r="AJM162" s="343"/>
      <c r="AJN162" s="343"/>
      <c r="AJO162" s="343"/>
      <c r="AJP162" s="343"/>
      <c r="AJQ162" s="343"/>
      <c r="AJR162" s="343"/>
      <c r="AJS162" s="343"/>
      <c r="AJT162" s="343"/>
      <c r="AJU162" s="343"/>
      <c r="AJV162" s="343"/>
      <c r="AJW162" s="343"/>
      <c r="AJX162" s="343"/>
      <c r="AJY162" s="343"/>
      <c r="AJZ162" s="343"/>
      <c r="AKA162" s="343"/>
      <c r="AKB162" s="343"/>
      <c r="AKC162" s="343"/>
      <c r="AKD162" s="343"/>
      <c r="AKE162" s="343"/>
      <c r="AKF162" s="343"/>
      <c r="AKG162" s="343"/>
      <c r="AKH162" s="343"/>
      <c r="AKI162" s="343"/>
      <c r="AKJ162" s="343"/>
      <c r="AKK162" s="343"/>
      <c r="AKL162" s="343"/>
      <c r="AKM162" s="343"/>
      <c r="AKN162" s="343"/>
      <c r="AKO162" s="343"/>
      <c r="AKP162" s="343"/>
      <c r="AKQ162" s="343"/>
      <c r="AKR162" s="343"/>
      <c r="AKS162" s="343"/>
      <c r="AKT162" s="343"/>
      <c r="AKU162" s="343"/>
      <c r="AKV162" s="343"/>
      <c r="AKW162" s="343"/>
      <c r="AKX162" s="343"/>
      <c r="AKY162" s="343"/>
      <c r="AKZ162" s="343"/>
      <c r="ALA162" s="343"/>
      <c r="ALB162" s="343"/>
      <c r="ALC162" s="343"/>
      <c r="ALD162" s="343"/>
      <c r="ALE162" s="343"/>
      <c r="ALF162" s="343"/>
      <c r="ALG162" s="343"/>
      <c r="ALH162" s="343"/>
      <c r="ALI162" s="343"/>
      <c r="ALJ162" s="343"/>
      <c r="ALK162" s="343"/>
      <c r="ALL162" s="343"/>
      <c r="ALM162" s="343"/>
      <c r="ALN162" s="343"/>
      <c r="ALO162" s="343"/>
      <c r="ALP162" s="343"/>
      <c r="ALQ162" s="343"/>
      <c r="ALR162" s="343"/>
      <c r="ALS162" s="343"/>
      <c r="ALT162" s="343"/>
      <c r="ALU162" s="343"/>
      <c r="ALV162" s="343"/>
      <c r="ALW162" s="343"/>
      <c r="ALX162" s="343"/>
      <c r="ALY162" s="343"/>
      <c r="ALZ162" s="343"/>
      <c r="AMA162" s="343"/>
      <c r="AMB162" s="343"/>
      <c r="AMC162" s="343"/>
      <c r="AMD162" s="343"/>
      <c r="AME162" s="343"/>
      <c r="AMF162" s="343"/>
      <c r="AMG162" s="343"/>
      <c r="AMH162" s="343"/>
      <c r="AMJ162" s="343"/>
      <c r="AMK162" s="343"/>
      <c r="AML162" s="343"/>
      <c r="AMM162" s="343"/>
      <c r="AMN162" s="343"/>
      <c r="AMO162" s="343"/>
      <c r="AMP162" s="343"/>
      <c r="AMQ162" s="343"/>
      <c r="AMR162" s="343"/>
      <c r="AMS162" s="343"/>
      <c r="AMT162" s="343"/>
      <c r="AMU162" s="343"/>
      <c r="AMV162" s="343"/>
      <c r="AMW162" s="343"/>
      <c r="AMX162" s="343"/>
      <c r="AMY162" s="343"/>
      <c r="AMZ162" s="343"/>
      <c r="ANA162" s="343"/>
      <c r="ANB162" s="343"/>
      <c r="ANC162" s="343"/>
      <c r="AND162" s="343"/>
      <c r="ANE162" s="343"/>
      <c r="ANF162" s="343"/>
      <c r="ANG162" s="343"/>
      <c r="ANH162" s="343"/>
      <c r="ANI162" s="343"/>
      <c r="ANJ162" s="343"/>
      <c r="ANK162" s="343"/>
      <c r="ANL162" s="343"/>
      <c r="ANM162" s="343"/>
      <c r="ANN162" s="343"/>
      <c r="ANO162" s="343"/>
      <c r="ANP162" s="343"/>
      <c r="ANQ162" s="343"/>
      <c r="ANR162" s="343"/>
      <c r="ANS162" s="343"/>
      <c r="ANT162" s="343"/>
      <c r="ANU162" s="343"/>
      <c r="ANV162" s="343"/>
      <c r="ANW162" s="343"/>
      <c r="ANX162" s="343"/>
      <c r="ANY162" s="343"/>
      <c r="ANZ162" s="343"/>
      <c r="AOA162" s="343"/>
      <c r="AOB162" s="343"/>
      <c r="AOC162" s="343"/>
      <c r="AOD162" s="343"/>
      <c r="AOE162" s="343"/>
      <c r="AOF162" s="343"/>
      <c r="AOG162" s="343"/>
      <c r="AOH162" s="343"/>
      <c r="AOI162" s="343"/>
      <c r="AOJ162" s="343"/>
      <c r="AOK162" s="343"/>
      <c r="AOL162" s="343"/>
      <c r="AOM162" s="343"/>
      <c r="AON162" s="343"/>
      <c r="AOO162" s="343"/>
      <c r="AOP162" s="343"/>
      <c r="AOQ162" s="343"/>
      <c r="AOR162" s="343"/>
      <c r="AOS162" s="343"/>
      <c r="AOT162" s="343"/>
      <c r="AOU162" s="343"/>
      <c r="AOV162" s="343"/>
      <c r="AOW162" s="343"/>
      <c r="AOX162" s="343"/>
      <c r="AOY162" s="343"/>
      <c r="AOZ162" s="343"/>
      <c r="APA162" s="343"/>
      <c r="APB162" s="343"/>
      <c r="APC162" s="343"/>
      <c r="APD162" s="343"/>
      <c r="APE162" s="343"/>
      <c r="APF162" s="343"/>
      <c r="APG162" s="343"/>
      <c r="APH162" s="343"/>
      <c r="API162" s="343"/>
      <c r="APJ162" s="343"/>
      <c r="APK162" s="343"/>
      <c r="APL162" s="343"/>
      <c r="APM162" s="343"/>
      <c r="APN162" s="343"/>
      <c r="APO162" s="343"/>
      <c r="APP162" s="343"/>
      <c r="APQ162" s="343"/>
      <c r="APR162" s="343"/>
      <c r="APS162" s="343"/>
      <c r="APT162" s="343"/>
      <c r="APU162" s="343"/>
      <c r="APV162" s="343"/>
      <c r="APW162" s="343"/>
      <c r="APX162" s="343"/>
      <c r="APY162" s="343"/>
      <c r="APZ162" s="343"/>
      <c r="AQA162" s="343"/>
      <c r="AQB162" s="343"/>
      <c r="AQC162" s="343"/>
      <c r="AQD162" s="343"/>
      <c r="AQE162" s="343"/>
      <c r="AQF162" s="343"/>
      <c r="AQG162" s="343"/>
      <c r="AQH162" s="343"/>
      <c r="AQI162" s="343"/>
      <c r="AQJ162" s="343"/>
      <c r="AQK162" s="343"/>
      <c r="AQL162" s="343"/>
      <c r="AQM162" s="343"/>
      <c r="AQN162" s="343"/>
      <c r="AQO162" s="343"/>
      <c r="AQP162" s="343"/>
      <c r="AQQ162" s="343"/>
      <c r="AQR162" s="343"/>
      <c r="AQS162" s="343"/>
      <c r="AQT162" s="343"/>
      <c r="AQU162" s="343"/>
      <c r="AQV162" s="343"/>
      <c r="AQW162" s="343"/>
      <c r="AQX162" s="343"/>
      <c r="AQY162" s="343"/>
      <c r="AQZ162" s="343"/>
      <c r="ARA162" s="343"/>
      <c r="ARB162" s="343"/>
      <c r="ARC162" s="343"/>
      <c r="ARD162" s="343"/>
      <c r="ARE162" s="343"/>
      <c r="ARF162" s="343"/>
      <c r="ARG162" s="343"/>
      <c r="ARH162" s="343"/>
      <c r="ARI162" s="343"/>
      <c r="ARJ162" s="343"/>
      <c r="ARK162" s="343"/>
      <c r="ARL162" s="343"/>
      <c r="ARM162" s="343"/>
      <c r="ARN162" s="343"/>
      <c r="ARO162" s="343"/>
      <c r="ARP162" s="343"/>
      <c r="ARQ162" s="343"/>
      <c r="ARR162" s="343"/>
      <c r="ARS162" s="343"/>
      <c r="ART162" s="343"/>
      <c r="ARU162" s="343"/>
      <c r="ARV162" s="343"/>
      <c r="ARW162" s="343"/>
      <c r="ARX162" s="343"/>
      <c r="ARY162" s="343"/>
      <c r="ARZ162" s="343"/>
      <c r="ASA162" s="343"/>
      <c r="ASB162" s="343"/>
      <c r="ASC162" s="343"/>
      <c r="ASD162" s="343"/>
      <c r="ASE162" s="343"/>
      <c r="ASF162" s="343"/>
      <c r="ASG162" s="343"/>
      <c r="ASH162" s="343"/>
      <c r="ASI162" s="343"/>
      <c r="ASJ162" s="343"/>
      <c r="ASK162" s="343"/>
      <c r="ASL162" s="343"/>
      <c r="ASM162" s="343"/>
      <c r="ASN162" s="343"/>
      <c r="ASO162" s="343"/>
      <c r="ASP162" s="343"/>
      <c r="ASQ162" s="343"/>
      <c r="ASR162" s="343"/>
      <c r="ASS162" s="343"/>
      <c r="AST162" s="343"/>
      <c r="ASU162" s="343"/>
      <c r="ASV162" s="343"/>
      <c r="ASW162" s="343"/>
      <c r="ASX162" s="343"/>
      <c r="ASY162" s="343"/>
      <c r="ASZ162" s="343"/>
      <c r="ATA162" s="343"/>
      <c r="ATB162" s="343"/>
      <c r="ATC162" s="343"/>
      <c r="ATD162" s="343"/>
      <c r="ATE162" s="343"/>
      <c r="ATF162" s="343"/>
      <c r="ATG162" s="343"/>
      <c r="ATH162" s="343"/>
      <c r="ATI162" s="343"/>
      <c r="ATJ162" s="343"/>
      <c r="ATK162" s="343"/>
      <c r="ATL162" s="343"/>
      <c r="ATM162" s="343"/>
      <c r="ATN162" s="343"/>
      <c r="ATO162" s="343"/>
      <c r="ATP162" s="343"/>
      <c r="ATQ162" s="343"/>
      <c r="ATR162" s="343"/>
      <c r="ATS162" s="343"/>
      <c r="ATT162" s="343"/>
      <c r="ATU162" s="343"/>
      <c r="ATV162" s="343"/>
      <c r="ATW162" s="343"/>
      <c r="ATX162" s="343"/>
      <c r="ATY162" s="343"/>
      <c r="ATZ162" s="343"/>
      <c r="AUA162" s="343"/>
      <c r="AUB162" s="343"/>
      <c r="AUC162" s="343"/>
      <c r="AUD162" s="343"/>
      <c r="AUE162" s="343"/>
      <c r="AUF162" s="343"/>
      <c r="AUG162" s="343"/>
      <c r="AUH162" s="343"/>
      <c r="AUI162" s="343"/>
      <c r="AUJ162" s="343"/>
      <c r="AUK162" s="343"/>
      <c r="AUL162" s="343"/>
      <c r="AUM162" s="343"/>
      <c r="AUN162" s="343"/>
      <c r="AUO162" s="343"/>
      <c r="AUP162" s="343"/>
      <c r="AUQ162" s="343"/>
      <c r="AUR162" s="343"/>
      <c r="AUS162" s="343"/>
      <c r="AUT162" s="343"/>
      <c r="AUU162" s="343"/>
      <c r="AUV162" s="343"/>
      <c r="AUW162" s="343"/>
      <c r="AUX162" s="343"/>
      <c r="AUY162" s="343"/>
      <c r="AUZ162" s="343"/>
      <c r="AVA162" s="343"/>
      <c r="AVB162" s="343"/>
      <c r="AVC162" s="343"/>
      <c r="AVD162" s="343"/>
      <c r="AVE162" s="343"/>
      <c r="AVF162" s="343"/>
      <c r="AVG162" s="343"/>
      <c r="AVH162" s="343"/>
      <c r="AVI162" s="343"/>
      <c r="AVJ162" s="343"/>
      <c r="AVK162" s="343"/>
      <c r="AVL162" s="343"/>
      <c r="AVM162" s="343"/>
      <c r="AVN162" s="343"/>
      <c r="AVO162" s="343"/>
      <c r="AVP162" s="343"/>
      <c r="AVQ162" s="343"/>
      <c r="AVR162" s="343"/>
      <c r="AVS162" s="343"/>
      <c r="AVT162" s="343"/>
      <c r="AVU162" s="343"/>
      <c r="AVV162" s="343"/>
      <c r="AVW162" s="343"/>
      <c r="AVX162" s="343"/>
      <c r="AVY162" s="343"/>
      <c r="AVZ162" s="343"/>
      <c r="AWA162" s="343"/>
      <c r="AWB162" s="343"/>
      <c r="AWC162" s="343"/>
      <c r="AWD162" s="343"/>
      <c r="AWF162" s="343"/>
      <c r="AWG162" s="343"/>
      <c r="AWH162" s="343"/>
      <c r="AWI162" s="343"/>
      <c r="AWJ162" s="343"/>
      <c r="AWK162" s="343"/>
      <c r="AWL162" s="343"/>
      <c r="AWM162" s="343"/>
      <c r="AWN162" s="343"/>
      <c r="AWO162" s="343"/>
      <c r="AWP162" s="343"/>
      <c r="AWQ162" s="343"/>
      <c r="AWR162" s="343"/>
      <c r="AWS162" s="343"/>
      <c r="AWT162" s="343"/>
      <c r="AWU162" s="343"/>
      <c r="AWV162" s="343"/>
      <c r="AWW162" s="343"/>
      <c r="AWX162" s="343"/>
      <c r="AWY162" s="343"/>
      <c r="AWZ162" s="343"/>
      <c r="AXA162" s="343"/>
      <c r="AXB162" s="343"/>
      <c r="AXC162" s="343"/>
      <c r="AXD162" s="343"/>
      <c r="AXE162" s="343"/>
      <c r="AXF162" s="343"/>
      <c r="AXG162" s="343"/>
      <c r="AXH162" s="343"/>
      <c r="AXI162" s="343"/>
      <c r="AXJ162" s="343"/>
      <c r="AXK162" s="343"/>
      <c r="AXL162" s="343"/>
      <c r="AXM162" s="343"/>
      <c r="AXN162" s="343"/>
      <c r="AXO162" s="343"/>
      <c r="AXP162" s="343"/>
      <c r="AXQ162" s="343"/>
      <c r="AXR162" s="343"/>
      <c r="AXS162" s="343"/>
      <c r="AXT162" s="343"/>
      <c r="AXU162" s="343"/>
      <c r="AXV162" s="343"/>
      <c r="AXW162" s="343"/>
      <c r="AXX162" s="343"/>
      <c r="AXY162" s="343"/>
      <c r="AXZ162" s="343"/>
      <c r="AYA162" s="343"/>
      <c r="AYB162" s="343"/>
      <c r="AYC162" s="343"/>
      <c r="AYD162" s="343"/>
      <c r="AYE162" s="343"/>
      <c r="AYF162" s="343"/>
      <c r="AYG162" s="343"/>
      <c r="AYH162" s="343"/>
      <c r="AYI162" s="343"/>
      <c r="AYJ162" s="343"/>
      <c r="AYK162" s="343"/>
      <c r="AYL162" s="343"/>
      <c r="AYM162" s="343"/>
      <c r="AYN162" s="343"/>
      <c r="AYO162" s="343"/>
      <c r="AYP162" s="343"/>
      <c r="AYQ162" s="343"/>
      <c r="AYR162" s="343"/>
      <c r="AYS162" s="343"/>
      <c r="AYT162" s="343"/>
      <c r="AYU162" s="343"/>
      <c r="AYV162" s="343"/>
      <c r="AYW162" s="343"/>
      <c r="AYX162" s="343"/>
      <c r="AYY162" s="343"/>
      <c r="AYZ162" s="343"/>
      <c r="AZA162" s="343"/>
      <c r="AZB162" s="343"/>
      <c r="AZC162" s="343"/>
      <c r="AZD162" s="343"/>
      <c r="AZE162" s="343"/>
      <c r="AZF162" s="343"/>
      <c r="AZG162" s="343"/>
      <c r="AZH162" s="343"/>
      <c r="AZI162" s="343"/>
      <c r="AZJ162" s="343"/>
      <c r="AZK162" s="343"/>
      <c r="AZL162" s="343"/>
      <c r="AZM162" s="343"/>
      <c r="AZN162" s="343"/>
      <c r="AZO162" s="343"/>
      <c r="AZP162" s="343"/>
      <c r="AZQ162" s="343"/>
      <c r="AZR162" s="343"/>
      <c r="AZS162" s="343"/>
      <c r="AZT162" s="343"/>
      <c r="AZU162" s="343"/>
      <c r="AZV162" s="343"/>
      <c r="AZW162" s="343"/>
      <c r="AZX162" s="343"/>
      <c r="AZY162" s="343"/>
      <c r="AZZ162" s="343"/>
      <c r="BAA162" s="343"/>
      <c r="BAB162" s="343"/>
      <c r="BAC162" s="343"/>
      <c r="BAD162" s="343"/>
      <c r="BAE162" s="343"/>
      <c r="BAF162" s="343"/>
      <c r="BAG162" s="343"/>
      <c r="BAH162" s="343"/>
      <c r="BAI162" s="343"/>
      <c r="BAJ162" s="343"/>
      <c r="BAK162" s="343"/>
      <c r="BAL162" s="343"/>
      <c r="BAM162" s="343"/>
      <c r="BAN162" s="343"/>
      <c r="BAO162" s="343"/>
      <c r="BAP162" s="343"/>
      <c r="BAQ162" s="343"/>
      <c r="BAR162" s="343"/>
      <c r="BAS162" s="343"/>
      <c r="BAT162" s="343"/>
      <c r="BAU162" s="343"/>
      <c r="BAV162" s="343"/>
      <c r="BAW162" s="343"/>
      <c r="BAX162" s="343"/>
      <c r="BAY162" s="343"/>
      <c r="BAZ162" s="343"/>
      <c r="BBA162" s="343"/>
      <c r="BBB162" s="343"/>
      <c r="BBC162" s="343"/>
      <c r="BBD162" s="343"/>
      <c r="BBE162" s="343"/>
      <c r="BBF162" s="343"/>
      <c r="BBG162" s="343"/>
      <c r="BBH162" s="343"/>
      <c r="BBI162" s="343"/>
      <c r="BBJ162" s="343"/>
      <c r="BBK162" s="343"/>
      <c r="BBL162" s="343"/>
      <c r="BBM162" s="343"/>
      <c r="BBN162" s="343"/>
      <c r="BBO162" s="343"/>
      <c r="BBP162" s="343"/>
      <c r="BBQ162" s="343"/>
      <c r="BBR162" s="343"/>
      <c r="BBS162" s="343"/>
      <c r="BBT162" s="343"/>
      <c r="BBU162" s="343"/>
      <c r="BBV162" s="343"/>
      <c r="BBW162" s="343"/>
      <c r="BBX162" s="343"/>
      <c r="BBY162" s="343"/>
      <c r="BBZ162" s="343"/>
      <c r="BCA162" s="343"/>
      <c r="BCB162" s="343"/>
      <c r="BCC162" s="343"/>
      <c r="BCD162" s="343"/>
      <c r="BCE162" s="343"/>
      <c r="BCF162" s="343"/>
      <c r="BCG162" s="343"/>
      <c r="BCH162" s="343"/>
      <c r="BCI162" s="343"/>
      <c r="BCJ162" s="343"/>
      <c r="BCK162" s="343"/>
      <c r="BCL162" s="343"/>
      <c r="BCM162" s="343"/>
      <c r="BCN162" s="343"/>
      <c r="BCO162" s="343"/>
      <c r="BCP162" s="343"/>
      <c r="BCQ162" s="343"/>
      <c r="BCR162" s="343"/>
      <c r="BCS162" s="343"/>
      <c r="BCT162" s="343"/>
      <c r="BCU162" s="343"/>
      <c r="BCV162" s="343"/>
      <c r="BCW162" s="343"/>
      <c r="BCX162" s="343"/>
      <c r="BCY162" s="343"/>
      <c r="BCZ162" s="343"/>
      <c r="BDA162" s="343"/>
      <c r="BDB162" s="343"/>
      <c r="BDC162" s="343"/>
      <c r="BDD162" s="343"/>
      <c r="BDE162" s="343"/>
      <c r="BDF162" s="343"/>
      <c r="BDG162" s="343"/>
      <c r="BDH162" s="343"/>
      <c r="BDI162" s="343"/>
      <c r="BDJ162" s="343"/>
      <c r="BDK162" s="343"/>
      <c r="BDL162" s="343"/>
      <c r="BDM162" s="343"/>
      <c r="BDN162" s="343"/>
      <c r="BDO162" s="343"/>
      <c r="BDP162" s="343"/>
      <c r="BDQ162" s="343"/>
      <c r="BDR162" s="343"/>
      <c r="BDS162" s="343"/>
      <c r="BDT162" s="343"/>
      <c r="BDU162" s="343"/>
      <c r="BDV162" s="343"/>
      <c r="BDW162" s="343"/>
      <c r="BDX162" s="343"/>
      <c r="BDY162" s="343"/>
      <c r="BDZ162" s="343"/>
      <c r="BEA162" s="343"/>
      <c r="BEB162" s="343"/>
      <c r="BEC162" s="343"/>
      <c r="BED162" s="343"/>
      <c r="BEE162" s="343"/>
      <c r="BEF162" s="343"/>
      <c r="BEG162" s="343"/>
      <c r="BEH162" s="343"/>
      <c r="BEI162" s="343"/>
      <c r="BEJ162" s="343"/>
      <c r="BEK162" s="343"/>
      <c r="BEL162" s="343"/>
      <c r="BEM162" s="343"/>
      <c r="BEN162" s="343"/>
      <c r="BEO162" s="343"/>
      <c r="BEP162" s="343"/>
      <c r="BEQ162" s="343"/>
      <c r="BER162" s="343"/>
      <c r="BES162" s="343"/>
      <c r="BET162" s="343"/>
      <c r="BEU162" s="343"/>
      <c r="BEV162" s="343"/>
      <c r="BEW162" s="343"/>
      <c r="BEX162" s="343"/>
      <c r="BEY162" s="343"/>
      <c r="BEZ162" s="343"/>
      <c r="BFA162" s="343"/>
      <c r="BFB162" s="343"/>
      <c r="BFC162" s="343"/>
      <c r="BFD162" s="343"/>
      <c r="BFE162" s="343"/>
      <c r="BFF162" s="343"/>
      <c r="BFG162" s="343"/>
      <c r="BFH162" s="343"/>
      <c r="BFI162" s="343"/>
      <c r="BFJ162" s="343"/>
      <c r="BFK162" s="343"/>
      <c r="BFL162" s="343"/>
      <c r="BFM162" s="343"/>
      <c r="BFN162" s="343"/>
      <c r="BFO162" s="343"/>
      <c r="BFP162" s="343"/>
      <c r="BFQ162" s="343"/>
      <c r="BFR162" s="343"/>
      <c r="BFS162" s="343"/>
      <c r="BFT162" s="343"/>
      <c r="BFU162" s="343"/>
      <c r="BFV162" s="343"/>
      <c r="BFW162" s="343"/>
      <c r="BFX162" s="343"/>
      <c r="BFY162" s="343"/>
      <c r="BFZ162" s="343"/>
      <c r="BGB162" s="343"/>
      <c r="BGC162" s="343"/>
      <c r="BGD162" s="343"/>
      <c r="BGE162" s="343"/>
      <c r="BGF162" s="343"/>
      <c r="BGG162" s="343"/>
      <c r="BGH162" s="343"/>
      <c r="BGI162" s="343"/>
      <c r="BGJ162" s="343"/>
      <c r="BGK162" s="343"/>
      <c r="BGL162" s="343"/>
      <c r="BGM162" s="343"/>
      <c r="BGN162" s="343"/>
      <c r="BGO162" s="343"/>
      <c r="BGP162" s="343"/>
      <c r="BGQ162" s="343"/>
      <c r="BGR162" s="343"/>
      <c r="BGS162" s="343"/>
      <c r="BGT162" s="343"/>
      <c r="BGU162" s="343"/>
      <c r="BGV162" s="343"/>
      <c r="BGW162" s="343"/>
      <c r="BGX162" s="343"/>
      <c r="BGY162" s="343"/>
      <c r="BGZ162" s="343"/>
      <c r="BHA162" s="343"/>
      <c r="BHB162" s="343"/>
      <c r="BHC162" s="343"/>
      <c r="BHD162" s="343"/>
      <c r="BHE162" s="343"/>
      <c r="BHF162" s="343"/>
      <c r="BHG162" s="343"/>
      <c r="BHH162" s="343"/>
      <c r="BHI162" s="343"/>
      <c r="BHJ162" s="343"/>
      <c r="BHK162" s="343"/>
      <c r="BHL162" s="343"/>
      <c r="BHM162" s="343"/>
      <c r="BHN162" s="343"/>
      <c r="BHO162" s="343"/>
      <c r="BHP162" s="343"/>
      <c r="BHQ162" s="343"/>
      <c r="BHR162" s="343"/>
      <c r="BHS162" s="343"/>
      <c r="BHT162" s="343"/>
      <c r="BHU162" s="343"/>
      <c r="BHV162" s="343"/>
      <c r="BHW162" s="343"/>
      <c r="BHX162" s="343"/>
      <c r="BHY162" s="343"/>
      <c r="BHZ162" s="343"/>
      <c r="BIA162" s="343"/>
      <c r="BIB162" s="343"/>
      <c r="BIC162" s="343"/>
      <c r="BID162" s="343"/>
      <c r="BIE162" s="343"/>
      <c r="BIF162" s="343"/>
      <c r="BIG162" s="343"/>
      <c r="BIH162" s="343"/>
      <c r="BII162" s="343"/>
      <c r="BIJ162" s="343"/>
      <c r="BIK162" s="343"/>
      <c r="BIL162" s="343"/>
      <c r="BIM162" s="343"/>
      <c r="BIN162" s="343"/>
      <c r="BIO162" s="343"/>
      <c r="BIP162" s="343"/>
      <c r="BIQ162" s="343"/>
      <c r="BIR162" s="343"/>
      <c r="BIS162" s="343"/>
      <c r="BIT162" s="343"/>
      <c r="BIU162" s="343"/>
      <c r="BIV162" s="343"/>
      <c r="BIW162" s="343"/>
      <c r="BIX162" s="343"/>
      <c r="BIY162" s="343"/>
      <c r="BIZ162" s="343"/>
      <c r="BJA162" s="343"/>
      <c r="BJB162" s="343"/>
      <c r="BJC162" s="343"/>
      <c r="BJD162" s="343"/>
      <c r="BJE162" s="343"/>
      <c r="BJF162" s="343"/>
      <c r="BJG162" s="343"/>
      <c r="BJH162" s="343"/>
      <c r="BJI162" s="343"/>
      <c r="BJJ162" s="343"/>
      <c r="BJK162" s="343"/>
      <c r="BJL162" s="343"/>
      <c r="BJM162" s="343"/>
      <c r="BJN162" s="343"/>
      <c r="BJO162" s="343"/>
      <c r="BJP162" s="343"/>
      <c r="BJQ162" s="343"/>
      <c r="BJR162" s="343"/>
      <c r="BJS162" s="343"/>
      <c r="BJT162" s="343"/>
      <c r="BJU162" s="343"/>
      <c r="BJV162" s="343"/>
      <c r="BJW162" s="343"/>
      <c r="BJX162" s="343"/>
      <c r="BJY162" s="343"/>
      <c r="BJZ162" s="343"/>
      <c r="BKA162" s="343"/>
      <c r="BKB162" s="343"/>
      <c r="BKC162" s="343"/>
      <c r="BKD162" s="343"/>
      <c r="BKE162" s="343"/>
      <c r="BKF162" s="343"/>
      <c r="BKG162" s="343"/>
      <c r="BKH162" s="343"/>
      <c r="BKI162" s="343"/>
      <c r="BKJ162" s="343"/>
      <c r="BKK162" s="343"/>
      <c r="BKL162" s="343"/>
      <c r="BKM162" s="343"/>
      <c r="BKN162" s="343"/>
      <c r="BKO162" s="343"/>
      <c r="BKP162" s="343"/>
      <c r="BKQ162" s="343"/>
      <c r="BKR162" s="343"/>
      <c r="BKS162" s="343"/>
      <c r="BKT162" s="343"/>
      <c r="BKU162" s="343"/>
      <c r="BKV162" s="343"/>
      <c r="BKW162" s="343"/>
      <c r="BKX162" s="343"/>
      <c r="BKY162" s="343"/>
      <c r="BKZ162" s="343"/>
      <c r="BLA162" s="343"/>
      <c r="BLB162" s="343"/>
      <c r="BLC162" s="343"/>
      <c r="BLD162" s="343"/>
      <c r="BLE162" s="343"/>
      <c r="BLF162" s="343"/>
      <c r="BLG162" s="343"/>
      <c r="BLH162" s="343"/>
      <c r="BLI162" s="343"/>
      <c r="BLJ162" s="343"/>
      <c r="BLK162" s="343"/>
      <c r="BLL162" s="343"/>
      <c r="BLM162" s="343"/>
      <c r="BLN162" s="343"/>
      <c r="BLO162" s="343"/>
      <c r="BLP162" s="343"/>
      <c r="BLQ162" s="343"/>
      <c r="BLR162" s="343"/>
      <c r="BLS162" s="343"/>
      <c r="BLT162" s="343"/>
      <c r="BLU162" s="343"/>
      <c r="BLV162" s="343"/>
      <c r="BLW162" s="343"/>
      <c r="BLX162" s="343"/>
      <c r="BLY162" s="343"/>
      <c r="BLZ162" s="343"/>
      <c r="BMA162" s="343"/>
      <c r="BMB162" s="343"/>
      <c r="BMC162" s="343"/>
      <c r="BMD162" s="343"/>
      <c r="BME162" s="343"/>
      <c r="BMF162" s="343"/>
      <c r="BMG162" s="343"/>
      <c r="BMH162" s="343"/>
      <c r="BMI162" s="343"/>
      <c r="BMJ162" s="343"/>
      <c r="BMK162" s="343"/>
      <c r="BML162" s="343"/>
      <c r="BMM162" s="343"/>
      <c r="BMN162" s="343"/>
      <c r="BMO162" s="343"/>
      <c r="BMP162" s="343"/>
      <c r="BMQ162" s="343"/>
      <c r="BMR162" s="343"/>
      <c r="BMS162" s="343"/>
      <c r="BMT162" s="343"/>
      <c r="BMU162" s="343"/>
      <c r="BMV162" s="343"/>
      <c r="BMW162" s="343"/>
      <c r="BMX162" s="343"/>
      <c r="BMY162" s="343"/>
      <c r="BMZ162" s="343"/>
      <c r="BNA162" s="343"/>
      <c r="BNB162" s="343"/>
      <c r="BNC162" s="343"/>
      <c r="BND162" s="343"/>
      <c r="BNE162" s="343"/>
      <c r="BNF162" s="343"/>
      <c r="BNG162" s="343"/>
      <c r="BNH162" s="343"/>
      <c r="BNI162" s="343"/>
      <c r="BNJ162" s="343"/>
      <c r="BNK162" s="343"/>
      <c r="BNL162" s="343"/>
      <c r="BNM162" s="343"/>
      <c r="BNN162" s="343"/>
      <c r="BNO162" s="343"/>
      <c r="BNP162" s="343"/>
      <c r="BNQ162" s="343"/>
      <c r="BNR162" s="343"/>
      <c r="BNS162" s="343"/>
      <c r="BNT162" s="343"/>
      <c r="BNU162" s="343"/>
      <c r="BNV162" s="343"/>
      <c r="BNW162" s="343"/>
      <c r="BNX162" s="343"/>
      <c r="BNY162" s="343"/>
      <c r="BNZ162" s="343"/>
      <c r="BOA162" s="343"/>
      <c r="BOB162" s="343"/>
      <c r="BOC162" s="343"/>
      <c r="BOD162" s="343"/>
      <c r="BOE162" s="343"/>
      <c r="BOF162" s="343"/>
      <c r="BOG162" s="343"/>
      <c r="BOH162" s="343"/>
      <c r="BOI162" s="343"/>
      <c r="BOJ162" s="343"/>
      <c r="BOK162" s="343"/>
      <c r="BOL162" s="343"/>
      <c r="BOM162" s="343"/>
      <c r="BON162" s="343"/>
      <c r="BOO162" s="343"/>
      <c r="BOP162" s="343"/>
      <c r="BOQ162" s="343"/>
      <c r="BOR162" s="343"/>
      <c r="BOS162" s="343"/>
      <c r="BOT162" s="343"/>
      <c r="BOU162" s="343"/>
      <c r="BOV162" s="343"/>
      <c r="BOW162" s="343"/>
      <c r="BOX162" s="343"/>
      <c r="BOY162" s="343"/>
      <c r="BOZ162" s="343"/>
      <c r="BPA162" s="343"/>
      <c r="BPB162" s="343"/>
      <c r="BPC162" s="343"/>
      <c r="BPD162" s="343"/>
      <c r="BPE162" s="343"/>
      <c r="BPF162" s="343"/>
      <c r="BPG162" s="343"/>
      <c r="BPH162" s="343"/>
      <c r="BPI162" s="343"/>
      <c r="BPJ162" s="343"/>
      <c r="BPK162" s="343"/>
      <c r="BPL162" s="343"/>
      <c r="BPM162" s="343"/>
      <c r="BPN162" s="343"/>
      <c r="BPO162" s="343"/>
      <c r="BPP162" s="343"/>
      <c r="BPQ162" s="343"/>
      <c r="BPR162" s="343"/>
      <c r="BPS162" s="343"/>
      <c r="BPT162" s="343"/>
      <c r="BPU162" s="343"/>
      <c r="BPV162" s="343"/>
      <c r="BPX162" s="343"/>
      <c r="BPY162" s="343"/>
      <c r="BPZ162" s="343"/>
      <c r="BQA162" s="343"/>
      <c r="BQB162" s="343"/>
      <c r="BQC162" s="343"/>
      <c r="BQD162" s="343"/>
      <c r="BQE162" s="343"/>
      <c r="BQF162" s="343"/>
      <c r="BQG162" s="343"/>
      <c r="BQH162" s="343"/>
      <c r="BQI162" s="343"/>
      <c r="BQJ162" s="343"/>
      <c r="BQK162" s="343"/>
      <c r="BQL162" s="343"/>
      <c r="BQM162" s="343"/>
      <c r="BQN162" s="343"/>
      <c r="BQO162" s="343"/>
      <c r="BQP162" s="343"/>
      <c r="BQQ162" s="343"/>
      <c r="BQR162" s="343"/>
      <c r="BQS162" s="343"/>
      <c r="BQT162" s="343"/>
      <c r="BQU162" s="343"/>
      <c r="BQV162" s="343"/>
      <c r="BQW162" s="343"/>
      <c r="BQX162" s="343"/>
      <c r="BQY162" s="343"/>
      <c r="BQZ162" s="343"/>
      <c r="BRA162" s="343"/>
      <c r="BRB162" s="343"/>
      <c r="BRC162" s="343"/>
      <c r="BRD162" s="343"/>
      <c r="BRE162" s="343"/>
      <c r="BRF162" s="343"/>
      <c r="BRG162" s="343"/>
      <c r="BRH162" s="343"/>
      <c r="BRI162" s="343"/>
      <c r="BRJ162" s="343"/>
      <c r="BRK162" s="343"/>
      <c r="BRL162" s="343"/>
      <c r="BRM162" s="343"/>
      <c r="BRN162" s="343"/>
      <c r="BRO162" s="343"/>
      <c r="BRP162" s="343"/>
      <c r="BRQ162" s="343"/>
      <c r="BRR162" s="343"/>
      <c r="BRS162" s="343"/>
      <c r="BRT162" s="343"/>
      <c r="BRU162" s="343"/>
      <c r="BRV162" s="343"/>
      <c r="BRW162" s="343"/>
      <c r="BRX162" s="343"/>
      <c r="BRY162" s="343"/>
      <c r="BRZ162" s="343"/>
      <c r="BSA162" s="343"/>
      <c r="BSB162" s="343"/>
      <c r="BSC162" s="343"/>
      <c r="BSD162" s="343"/>
      <c r="BSE162" s="343"/>
      <c r="BSF162" s="343"/>
      <c r="BSG162" s="343"/>
      <c r="BSH162" s="343"/>
      <c r="BSI162" s="343"/>
      <c r="BSJ162" s="343"/>
      <c r="BSK162" s="343"/>
      <c r="BSL162" s="343"/>
      <c r="BSM162" s="343"/>
      <c r="BSN162" s="343"/>
      <c r="BSO162" s="343"/>
      <c r="BSP162" s="343"/>
      <c r="BSQ162" s="343"/>
      <c r="BSR162" s="343"/>
      <c r="BSS162" s="343"/>
      <c r="BST162" s="343"/>
      <c r="BSU162" s="343"/>
      <c r="BSV162" s="343"/>
      <c r="BSW162" s="343"/>
      <c r="BSX162" s="343"/>
      <c r="BSY162" s="343"/>
      <c r="BSZ162" s="343"/>
      <c r="BTA162" s="343"/>
      <c r="BTB162" s="343"/>
      <c r="BTC162" s="343"/>
      <c r="BTD162" s="343"/>
      <c r="BTE162" s="343"/>
      <c r="BTF162" s="343"/>
      <c r="BTG162" s="343"/>
      <c r="BTH162" s="343"/>
      <c r="BTI162" s="343"/>
      <c r="BTJ162" s="343"/>
      <c r="BTK162" s="343"/>
      <c r="BTL162" s="343"/>
      <c r="BTM162" s="343"/>
      <c r="BTN162" s="343"/>
      <c r="BTO162" s="343"/>
      <c r="BTP162" s="343"/>
      <c r="BTQ162" s="343"/>
      <c r="BTR162" s="343"/>
      <c r="BTS162" s="343"/>
      <c r="BTT162" s="343"/>
      <c r="BTU162" s="343"/>
      <c r="BTV162" s="343"/>
      <c r="BTW162" s="343"/>
      <c r="BTX162" s="343"/>
      <c r="BTY162" s="343"/>
      <c r="BTZ162" s="343"/>
      <c r="BUA162" s="343"/>
      <c r="BUB162" s="343"/>
      <c r="BUC162" s="343"/>
      <c r="BUD162" s="343"/>
      <c r="BUE162" s="343"/>
      <c r="BUF162" s="343"/>
      <c r="BUG162" s="343"/>
      <c r="BUH162" s="343"/>
      <c r="BUI162" s="343"/>
      <c r="BUJ162" s="343"/>
      <c r="BUK162" s="343"/>
      <c r="BUL162" s="343"/>
      <c r="BUM162" s="343"/>
      <c r="BUN162" s="343"/>
      <c r="BUO162" s="343"/>
      <c r="BUP162" s="343"/>
      <c r="BUQ162" s="343"/>
      <c r="BUR162" s="343"/>
      <c r="BUS162" s="343"/>
      <c r="BUT162" s="343"/>
      <c r="BUU162" s="343"/>
      <c r="BUV162" s="343"/>
      <c r="BUW162" s="343"/>
      <c r="BUX162" s="343"/>
      <c r="BUY162" s="343"/>
      <c r="BUZ162" s="343"/>
      <c r="BVA162" s="343"/>
      <c r="BVB162" s="343"/>
      <c r="BVC162" s="343"/>
      <c r="BVD162" s="343"/>
      <c r="BVE162" s="343"/>
      <c r="BVF162" s="343"/>
      <c r="BVG162" s="343"/>
      <c r="BVH162" s="343"/>
      <c r="BVI162" s="343"/>
      <c r="BVJ162" s="343"/>
      <c r="BVK162" s="343"/>
      <c r="BVL162" s="343"/>
      <c r="BVM162" s="343"/>
      <c r="BVN162" s="343"/>
      <c r="BVO162" s="343"/>
      <c r="BVP162" s="343"/>
      <c r="BVQ162" s="343"/>
      <c r="BVR162" s="343"/>
      <c r="BVS162" s="343"/>
      <c r="BVT162" s="343"/>
      <c r="BVU162" s="343"/>
      <c r="BVV162" s="343"/>
      <c r="BVW162" s="343"/>
      <c r="BVX162" s="343"/>
      <c r="BVY162" s="343"/>
      <c r="BVZ162" s="343"/>
      <c r="BWA162" s="343"/>
      <c r="BWB162" s="343"/>
      <c r="BWC162" s="343"/>
      <c r="BWD162" s="343"/>
      <c r="BWE162" s="343"/>
      <c r="BWF162" s="343"/>
      <c r="BWG162" s="343"/>
      <c r="BWH162" s="343"/>
      <c r="BWI162" s="343"/>
      <c r="BWJ162" s="343"/>
      <c r="BWK162" s="343"/>
      <c r="BWL162" s="343"/>
      <c r="BWM162" s="343"/>
      <c r="BWN162" s="343"/>
      <c r="BWO162" s="343"/>
      <c r="BWP162" s="343"/>
      <c r="BWQ162" s="343"/>
      <c r="BWR162" s="343"/>
      <c r="BWS162" s="343"/>
      <c r="BWT162" s="343"/>
      <c r="BWU162" s="343"/>
      <c r="BWV162" s="343"/>
      <c r="BWW162" s="343"/>
      <c r="BWX162" s="343"/>
      <c r="BWY162" s="343"/>
      <c r="BWZ162" s="343"/>
      <c r="BXA162" s="343"/>
      <c r="BXB162" s="343"/>
      <c r="BXC162" s="343"/>
      <c r="BXD162" s="343"/>
      <c r="BXE162" s="343"/>
      <c r="BXF162" s="343"/>
      <c r="BXG162" s="343"/>
      <c r="BXH162" s="343"/>
      <c r="BXI162" s="343"/>
      <c r="BXJ162" s="343"/>
      <c r="BXK162" s="343"/>
      <c r="BXL162" s="343"/>
      <c r="BXM162" s="343"/>
      <c r="BXN162" s="343"/>
      <c r="BXO162" s="343"/>
      <c r="BXP162" s="343"/>
      <c r="BXQ162" s="343"/>
      <c r="BXR162" s="343"/>
      <c r="BXS162" s="343"/>
      <c r="BXT162" s="343"/>
      <c r="BXU162" s="343"/>
      <c r="BXV162" s="343"/>
      <c r="BXW162" s="343"/>
      <c r="BXX162" s="343"/>
      <c r="BXY162" s="343"/>
      <c r="BXZ162" s="343"/>
      <c r="BYA162" s="343"/>
      <c r="BYB162" s="343"/>
      <c r="BYC162" s="343"/>
      <c r="BYD162" s="343"/>
      <c r="BYE162" s="343"/>
      <c r="BYF162" s="343"/>
      <c r="BYG162" s="343"/>
      <c r="BYH162" s="343"/>
      <c r="BYI162" s="343"/>
      <c r="BYJ162" s="343"/>
      <c r="BYK162" s="343"/>
      <c r="BYL162" s="343"/>
      <c r="BYM162" s="343"/>
      <c r="BYN162" s="343"/>
      <c r="BYO162" s="343"/>
      <c r="BYP162" s="343"/>
      <c r="BYQ162" s="343"/>
      <c r="BYR162" s="343"/>
      <c r="BYS162" s="343"/>
      <c r="BYT162" s="343"/>
      <c r="BYU162" s="343"/>
      <c r="BYV162" s="343"/>
      <c r="BYW162" s="343"/>
      <c r="BYX162" s="343"/>
      <c r="BYY162" s="343"/>
      <c r="BYZ162" s="343"/>
      <c r="BZA162" s="343"/>
      <c r="BZB162" s="343"/>
      <c r="BZC162" s="343"/>
      <c r="BZD162" s="343"/>
      <c r="BZE162" s="343"/>
      <c r="BZF162" s="343"/>
      <c r="BZG162" s="343"/>
      <c r="BZH162" s="343"/>
      <c r="BZI162" s="343"/>
      <c r="BZJ162" s="343"/>
      <c r="BZK162" s="343"/>
      <c r="BZL162" s="343"/>
      <c r="BZM162" s="343"/>
      <c r="BZN162" s="343"/>
      <c r="BZO162" s="343"/>
      <c r="BZP162" s="343"/>
      <c r="BZQ162" s="343"/>
      <c r="BZR162" s="343"/>
      <c r="BZT162" s="343"/>
      <c r="BZU162" s="343"/>
      <c r="BZV162" s="343"/>
      <c r="BZW162" s="343"/>
      <c r="BZX162" s="343"/>
      <c r="BZY162" s="343"/>
      <c r="BZZ162" s="343"/>
      <c r="CAA162" s="343"/>
      <c r="CAB162" s="343"/>
      <c r="CAC162" s="343"/>
      <c r="CAD162" s="343"/>
      <c r="CAE162" s="343"/>
      <c r="CAF162" s="343"/>
      <c r="CAG162" s="343"/>
      <c r="CAH162" s="343"/>
      <c r="CAI162" s="343"/>
      <c r="CAJ162" s="343"/>
      <c r="CAK162" s="343"/>
      <c r="CAL162" s="343"/>
      <c r="CAM162" s="343"/>
      <c r="CAN162" s="343"/>
      <c r="CAO162" s="343"/>
      <c r="CAP162" s="343"/>
      <c r="CAQ162" s="343"/>
      <c r="CAR162" s="343"/>
      <c r="CAS162" s="343"/>
      <c r="CAT162" s="343"/>
      <c r="CAU162" s="343"/>
      <c r="CAV162" s="343"/>
      <c r="CAW162" s="343"/>
      <c r="CAX162" s="343"/>
      <c r="CAY162" s="343"/>
      <c r="CAZ162" s="343"/>
      <c r="CBA162" s="343"/>
      <c r="CBB162" s="343"/>
      <c r="CBC162" s="343"/>
      <c r="CBD162" s="343"/>
      <c r="CBE162" s="343"/>
      <c r="CBF162" s="343"/>
      <c r="CBG162" s="343"/>
      <c r="CBH162" s="343"/>
      <c r="CBI162" s="343"/>
      <c r="CBJ162" s="343"/>
      <c r="CBK162" s="343"/>
      <c r="CBL162" s="343"/>
      <c r="CBM162" s="343"/>
      <c r="CBN162" s="343"/>
      <c r="CBO162" s="343"/>
      <c r="CBP162" s="343"/>
      <c r="CBQ162" s="343"/>
      <c r="CBR162" s="343"/>
      <c r="CBS162" s="343"/>
      <c r="CBT162" s="343"/>
      <c r="CBU162" s="343"/>
      <c r="CBV162" s="343"/>
      <c r="CBW162" s="343"/>
      <c r="CBX162" s="343"/>
      <c r="CBY162" s="343"/>
      <c r="CBZ162" s="343"/>
      <c r="CCA162" s="343"/>
      <c r="CCB162" s="343"/>
      <c r="CCC162" s="343"/>
      <c r="CCD162" s="343"/>
      <c r="CCE162" s="343"/>
      <c r="CCF162" s="343"/>
      <c r="CCG162" s="343"/>
      <c r="CCH162" s="343"/>
      <c r="CCI162" s="343"/>
      <c r="CCJ162" s="343"/>
      <c r="CCK162" s="343"/>
      <c r="CCL162" s="343"/>
      <c r="CCM162" s="343"/>
      <c r="CCN162" s="343"/>
      <c r="CCO162" s="343"/>
      <c r="CCP162" s="343"/>
      <c r="CCQ162" s="343"/>
      <c r="CCR162" s="343"/>
      <c r="CCS162" s="343"/>
      <c r="CCT162" s="343"/>
      <c r="CCU162" s="343"/>
      <c r="CCV162" s="343"/>
      <c r="CCW162" s="343"/>
      <c r="CCX162" s="343"/>
      <c r="CCY162" s="343"/>
      <c r="CCZ162" s="343"/>
      <c r="CDA162" s="343"/>
      <c r="CDB162" s="343"/>
      <c r="CDC162" s="343"/>
      <c r="CDD162" s="343"/>
      <c r="CDE162" s="343"/>
      <c r="CDF162" s="343"/>
      <c r="CDG162" s="343"/>
      <c r="CDH162" s="343"/>
      <c r="CDI162" s="343"/>
      <c r="CDJ162" s="343"/>
      <c r="CDK162" s="343"/>
      <c r="CDL162" s="343"/>
      <c r="CDM162" s="343"/>
      <c r="CDN162" s="343"/>
      <c r="CDO162" s="343"/>
      <c r="CDP162" s="343"/>
      <c r="CDQ162" s="343"/>
      <c r="CDR162" s="343"/>
      <c r="CDS162" s="343"/>
      <c r="CDT162" s="343"/>
      <c r="CDU162" s="343"/>
      <c r="CDV162" s="343"/>
      <c r="CDW162" s="343"/>
      <c r="CDX162" s="343"/>
      <c r="CDY162" s="343"/>
      <c r="CDZ162" s="343"/>
      <c r="CEA162" s="343"/>
      <c r="CEB162" s="343"/>
      <c r="CEC162" s="343"/>
      <c r="CED162" s="343"/>
      <c r="CEE162" s="343"/>
      <c r="CEF162" s="343"/>
      <c r="CEG162" s="343"/>
      <c r="CEH162" s="343"/>
      <c r="CEI162" s="343"/>
      <c r="CEJ162" s="343"/>
      <c r="CEK162" s="343"/>
      <c r="CEL162" s="343"/>
      <c r="CEM162" s="343"/>
      <c r="CEN162" s="343"/>
      <c r="CEO162" s="343"/>
      <c r="CEP162" s="343"/>
      <c r="CEQ162" s="343"/>
      <c r="CER162" s="343"/>
      <c r="CES162" s="343"/>
      <c r="CET162" s="343"/>
      <c r="CEU162" s="343"/>
      <c r="CEV162" s="343"/>
      <c r="CEW162" s="343"/>
      <c r="CEX162" s="343"/>
      <c r="CEY162" s="343"/>
      <c r="CEZ162" s="343"/>
      <c r="CFA162" s="343"/>
      <c r="CFB162" s="343"/>
      <c r="CFC162" s="343"/>
      <c r="CFD162" s="343"/>
      <c r="CFE162" s="343"/>
      <c r="CFF162" s="343"/>
      <c r="CFG162" s="343"/>
      <c r="CFH162" s="343"/>
      <c r="CFI162" s="343"/>
      <c r="CFJ162" s="343"/>
      <c r="CFK162" s="343"/>
      <c r="CFL162" s="343"/>
      <c r="CFM162" s="343"/>
      <c r="CFN162" s="343"/>
      <c r="CFO162" s="343"/>
      <c r="CFP162" s="343"/>
      <c r="CFQ162" s="343"/>
      <c r="CFR162" s="343"/>
      <c r="CFS162" s="343"/>
      <c r="CFT162" s="343"/>
      <c r="CFU162" s="343"/>
      <c r="CFV162" s="343"/>
      <c r="CFW162" s="343"/>
      <c r="CFX162" s="343"/>
      <c r="CFY162" s="343"/>
      <c r="CFZ162" s="343"/>
      <c r="CGA162" s="343"/>
      <c r="CGB162" s="343"/>
      <c r="CGC162" s="343"/>
      <c r="CGD162" s="343"/>
      <c r="CGE162" s="343"/>
      <c r="CGF162" s="343"/>
      <c r="CGG162" s="343"/>
      <c r="CGH162" s="343"/>
      <c r="CGI162" s="343"/>
      <c r="CGJ162" s="343"/>
      <c r="CGK162" s="343"/>
      <c r="CGL162" s="343"/>
      <c r="CGM162" s="343"/>
      <c r="CGN162" s="343"/>
      <c r="CGO162" s="343"/>
      <c r="CGP162" s="343"/>
      <c r="CGQ162" s="343"/>
      <c r="CGR162" s="343"/>
      <c r="CGS162" s="343"/>
      <c r="CGT162" s="343"/>
      <c r="CGU162" s="343"/>
      <c r="CGV162" s="343"/>
      <c r="CGW162" s="343"/>
      <c r="CGX162" s="343"/>
      <c r="CGY162" s="343"/>
      <c r="CGZ162" s="343"/>
      <c r="CHA162" s="343"/>
      <c r="CHB162" s="343"/>
      <c r="CHC162" s="343"/>
      <c r="CHD162" s="343"/>
      <c r="CHE162" s="343"/>
      <c r="CHF162" s="343"/>
      <c r="CHG162" s="343"/>
      <c r="CHH162" s="343"/>
      <c r="CHI162" s="343"/>
      <c r="CHJ162" s="343"/>
      <c r="CHK162" s="343"/>
      <c r="CHL162" s="343"/>
      <c r="CHM162" s="343"/>
      <c r="CHN162" s="343"/>
      <c r="CHO162" s="343"/>
      <c r="CHP162" s="343"/>
      <c r="CHQ162" s="343"/>
      <c r="CHR162" s="343"/>
      <c r="CHS162" s="343"/>
      <c r="CHT162" s="343"/>
      <c r="CHU162" s="343"/>
      <c r="CHV162" s="343"/>
      <c r="CHW162" s="343"/>
      <c r="CHX162" s="343"/>
      <c r="CHY162" s="343"/>
      <c r="CHZ162" s="343"/>
      <c r="CIA162" s="343"/>
      <c r="CIB162" s="343"/>
      <c r="CIC162" s="343"/>
      <c r="CID162" s="343"/>
      <c r="CIE162" s="343"/>
      <c r="CIF162" s="343"/>
      <c r="CIG162" s="343"/>
      <c r="CIH162" s="343"/>
      <c r="CII162" s="343"/>
      <c r="CIJ162" s="343"/>
      <c r="CIK162" s="343"/>
      <c r="CIL162" s="343"/>
      <c r="CIM162" s="343"/>
      <c r="CIN162" s="343"/>
      <c r="CIO162" s="343"/>
      <c r="CIP162" s="343"/>
      <c r="CIQ162" s="343"/>
      <c r="CIR162" s="343"/>
      <c r="CIS162" s="343"/>
      <c r="CIT162" s="343"/>
      <c r="CIU162" s="343"/>
      <c r="CIV162" s="343"/>
      <c r="CIW162" s="343"/>
      <c r="CIX162" s="343"/>
      <c r="CIY162" s="343"/>
      <c r="CIZ162" s="343"/>
      <c r="CJA162" s="343"/>
      <c r="CJB162" s="343"/>
      <c r="CJC162" s="343"/>
      <c r="CJD162" s="343"/>
      <c r="CJE162" s="343"/>
      <c r="CJF162" s="343"/>
      <c r="CJG162" s="343"/>
      <c r="CJH162" s="343"/>
      <c r="CJI162" s="343"/>
      <c r="CJJ162" s="343"/>
      <c r="CJK162" s="343"/>
      <c r="CJL162" s="343"/>
      <c r="CJM162" s="343"/>
      <c r="CJN162" s="343"/>
      <c r="CJP162" s="343"/>
      <c r="CJQ162" s="343"/>
      <c r="CJR162" s="343"/>
      <c r="CJS162" s="343"/>
      <c r="CJT162" s="343"/>
      <c r="CJU162" s="343"/>
      <c r="CJV162" s="343"/>
      <c r="CJW162" s="343"/>
      <c r="CJX162" s="343"/>
      <c r="CJY162" s="343"/>
      <c r="CJZ162" s="343"/>
      <c r="CKA162" s="343"/>
      <c r="CKB162" s="343"/>
      <c r="CKC162" s="343"/>
      <c r="CKD162" s="343"/>
      <c r="CKE162" s="343"/>
      <c r="CKF162" s="343"/>
      <c r="CKG162" s="343"/>
      <c r="CKH162" s="343"/>
      <c r="CKI162" s="343"/>
      <c r="CKJ162" s="343"/>
      <c r="CKK162" s="343"/>
      <c r="CKL162" s="343"/>
      <c r="CKM162" s="343"/>
      <c r="CKN162" s="343"/>
      <c r="CKO162" s="343"/>
      <c r="CKP162" s="343"/>
      <c r="CKQ162" s="343"/>
      <c r="CKR162" s="343"/>
      <c r="CKS162" s="343"/>
      <c r="CKT162" s="343"/>
      <c r="CKU162" s="343"/>
      <c r="CKV162" s="343"/>
      <c r="CKW162" s="343"/>
      <c r="CKX162" s="343"/>
      <c r="CKY162" s="343"/>
      <c r="CKZ162" s="343"/>
      <c r="CLA162" s="343"/>
      <c r="CLB162" s="343"/>
      <c r="CLC162" s="343"/>
      <c r="CLD162" s="343"/>
      <c r="CLE162" s="343"/>
      <c r="CLF162" s="343"/>
      <c r="CLG162" s="343"/>
      <c r="CLH162" s="343"/>
      <c r="CLI162" s="343"/>
      <c r="CLJ162" s="343"/>
      <c r="CLK162" s="343"/>
      <c r="CLL162" s="343"/>
      <c r="CLM162" s="343"/>
      <c r="CLN162" s="343"/>
      <c r="CLO162" s="343"/>
      <c r="CLP162" s="343"/>
      <c r="CLQ162" s="343"/>
      <c r="CLR162" s="343"/>
      <c r="CLS162" s="343"/>
      <c r="CLT162" s="343"/>
      <c r="CLU162" s="343"/>
      <c r="CLV162" s="343"/>
      <c r="CLW162" s="343"/>
      <c r="CLX162" s="343"/>
      <c r="CLY162" s="343"/>
      <c r="CLZ162" s="343"/>
      <c r="CMA162" s="343"/>
      <c r="CMB162" s="343"/>
      <c r="CMC162" s="343"/>
      <c r="CMD162" s="343"/>
      <c r="CME162" s="343"/>
      <c r="CMF162" s="343"/>
      <c r="CMG162" s="343"/>
      <c r="CMH162" s="343"/>
      <c r="CMI162" s="343"/>
      <c r="CMJ162" s="343"/>
      <c r="CMK162" s="343"/>
      <c r="CML162" s="343"/>
      <c r="CMM162" s="343"/>
      <c r="CMN162" s="343"/>
      <c r="CMO162" s="343"/>
      <c r="CMP162" s="343"/>
      <c r="CMQ162" s="343"/>
      <c r="CMR162" s="343"/>
      <c r="CMS162" s="343"/>
      <c r="CMT162" s="343"/>
      <c r="CMU162" s="343"/>
      <c r="CMV162" s="343"/>
      <c r="CMW162" s="343"/>
      <c r="CMX162" s="343"/>
      <c r="CMY162" s="343"/>
      <c r="CMZ162" s="343"/>
      <c r="CNA162" s="343"/>
      <c r="CNB162" s="343"/>
      <c r="CNC162" s="343"/>
      <c r="CND162" s="343"/>
      <c r="CNE162" s="343"/>
      <c r="CNF162" s="343"/>
      <c r="CNG162" s="343"/>
      <c r="CNH162" s="343"/>
      <c r="CNI162" s="343"/>
      <c r="CNJ162" s="343"/>
      <c r="CNK162" s="343"/>
      <c r="CNL162" s="343"/>
      <c r="CNM162" s="343"/>
      <c r="CNN162" s="343"/>
      <c r="CNO162" s="343"/>
      <c r="CNP162" s="343"/>
      <c r="CNQ162" s="343"/>
      <c r="CNR162" s="343"/>
      <c r="CNS162" s="343"/>
      <c r="CNT162" s="343"/>
      <c r="CNU162" s="343"/>
      <c r="CNV162" s="343"/>
      <c r="CNW162" s="343"/>
      <c r="CNX162" s="343"/>
      <c r="CNY162" s="343"/>
      <c r="CNZ162" s="343"/>
      <c r="COA162" s="343"/>
      <c r="COB162" s="343"/>
      <c r="COC162" s="343"/>
      <c r="COD162" s="343"/>
      <c r="COE162" s="343"/>
      <c r="COF162" s="343"/>
      <c r="COG162" s="343"/>
      <c r="COH162" s="343"/>
      <c r="COI162" s="343"/>
      <c r="COJ162" s="343"/>
      <c r="COK162" s="343"/>
      <c r="COL162" s="343"/>
      <c r="COM162" s="343"/>
      <c r="CON162" s="343"/>
      <c r="COO162" s="343"/>
      <c r="COP162" s="343"/>
      <c r="COQ162" s="343"/>
      <c r="COR162" s="343"/>
      <c r="COS162" s="343"/>
      <c r="COT162" s="343"/>
      <c r="COU162" s="343"/>
      <c r="COV162" s="343"/>
      <c r="COW162" s="343"/>
      <c r="COX162" s="343"/>
      <c r="COY162" s="343"/>
      <c r="COZ162" s="343"/>
      <c r="CPA162" s="343"/>
      <c r="CPB162" s="343"/>
      <c r="CPC162" s="343"/>
      <c r="CPD162" s="343"/>
      <c r="CPE162" s="343"/>
      <c r="CPF162" s="343"/>
      <c r="CPG162" s="343"/>
      <c r="CPH162" s="343"/>
      <c r="CPI162" s="343"/>
      <c r="CPJ162" s="343"/>
      <c r="CPK162" s="343"/>
      <c r="CPL162" s="343"/>
      <c r="CPM162" s="343"/>
      <c r="CPN162" s="343"/>
      <c r="CPO162" s="343"/>
      <c r="CPP162" s="343"/>
      <c r="CPQ162" s="343"/>
      <c r="CPR162" s="343"/>
      <c r="CPS162" s="343"/>
      <c r="CPT162" s="343"/>
      <c r="CPU162" s="343"/>
      <c r="CPV162" s="343"/>
      <c r="CPW162" s="343"/>
      <c r="CPX162" s="343"/>
      <c r="CPY162" s="343"/>
      <c r="CPZ162" s="343"/>
      <c r="CQA162" s="343"/>
      <c r="CQB162" s="343"/>
      <c r="CQC162" s="343"/>
      <c r="CQD162" s="343"/>
      <c r="CQE162" s="343"/>
      <c r="CQF162" s="343"/>
      <c r="CQG162" s="343"/>
      <c r="CQH162" s="343"/>
      <c r="CQI162" s="343"/>
      <c r="CQJ162" s="343"/>
      <c r="CQK162" s="343"/>
      <c r="CQL162" s="343"/>
      <c r="CQM162" s="343"/>
      <c r="CQN162" s="343"/>
      <c r="CQO162" s="343"/>
      <c r="CQP162" s="343"/>
      <c r="CQQ162" s="343"/>
      <c r="CQR162" s="343"/>
      <c r="CQS162" s="343"/>
      <c r="CQT162" s="343"/>
      <c r="CQU162" s="343"/>
      <c r="CQV162" s="343"/>
      <c r="CQW162" s="343"/>
      <c r="CQX162" s="343"/>
      <c r="CQY162" s="343"/>
      <c r="CQZ162" s="343"/>
      <c r="CRA162" s="343"/>
      <c r="CRB162" s="343"/>
      <c r="CRC162" s="343"/>
      <c r="CRD162" s="343"/>
      <c r="CRE162" s="343"/>
      <c r="CRF162" s="343"/>
      <c r="CRG162" s="343"/>
      <c r="CRH162" s="343"/>
      <c r="CRI162" s="343"/>
      <c r="CRJ162" s="343"/>
      <c r="CRK162" s="343"/>
      <c r="CRL162" s="343"/>
      <c r="CRM162" s="343"/>
      <c r="CRN162" s="343"/>
      <c r="CRO162" s="343"/>
      <c r="CRP162" s="343"/>
      <c r="CRQ162" s="343"/>
      <c r="CRR162" s="343"/>
      <c r="CRS162" s="343"/>
      <c r="CRT162" s="343"/>
      <c r="CRU162" s="343"/>
      <c r="CRV162" s="343"/>
      <c r="CRW162" s="343"/>
      <c r="CRX162" s="343"/>
      <c r="CRY162" s="343"/>
      <c r="CRZ162" s="343"/>
      <c r="CSA162" s="343"/>
      <c r="CSB162" s="343"/>
      <c r="CSC162" s="343"/>
      <c r="CSD162" s="343"/>
      <c r="CSE162" s="343"/>
      <c r="CSF162" s="343"/>
      <c r="CSG162" s="343"/>
      <c r="CSH162" s="343"/>
      <c r="CSI162" s="343"/>
      <c r="CSJ162" s="343"/>
      <c r="CSK162" s="343"/>
      <c r="CSL162" s="343"/>
      <c r="CSM162" s="343"/>
      <c r="CSN162" s="343"/>
      <c r="CSO162" s="343"/>
      <c r="CSP162" s="343"/>
      <c r="CSQ162" s="343"/>
      <c r="CSR162" s="343"/>
      <c r="CSS162" s="343"/>
      <c r="CST162" s="343"/>
      <c r="CSU162" s="343"/>
      <c r="CSV162" s="343"/>
      <c r="CSW162" s="343"/>
      <c r="CSX162" s="343"/>
      <c r="CSY162" s="343"/>
      <c r="CSZ162" s="343"/>
      <c r="CTA162" s="343"/>
      <c r="CTB162" s="343"/>
      <c r="CTC162" s="343"/>
      <c r="CTD162" s="343"/>
      <c r="CTE162" s="343"/>
      <c r="CTF162" s="343"/>
      <c r="CTG162" s="343"/>
      <c r="CTH162" s="343"/>
      <c r="CTI162" s="343"/>
      <c r="CTJ162" s="343"/>
      <c r="CTL162" s="343"/>
      <c r="CTM162" s="343"/>
      <c r="CTN162" s="343"/>
      <c r="CTO162" s="343"/>
      <c r="CTP162" s="343"/>
      <c r="CTQ162" s="343"/>
      <c r="CTR162" s="343"/>
      <c r="CTS162" s="343"/>
      <c r="CTT162" s="343"/>
      <c r="CTU162" s="343"/>
      <c r="CTV162" s="343"/>
      <c r="CTW162" s="343"/>
      <c r="CTX162" s="343"/>
      <c r="CTY162" s="343"/>
      <c r="CTZ162" s="343"/>
      <c r="CUA162" s="343"/>
      <c r="CUB162" s="343"/>
      <c r="CUC162" s="343"/>
      <c r="CUD162" s="343"/>
      <c r="CUE162" s="343"/>
      <c r="CUF162" s="343"/>
      <c r="CUG162" s="343"/>
      <c r="CUH162" s="343"/>
      <c r="CUI162" s="343"/>
      <c r="CUJ162" s="343"/>
      <c r="CUK162" s="343"/>
      <c r="CUL162" s="343"/>
      <c r="CUM162" s="343"/>
      <c r="CUN162" s="343"/>
      <c r="CUO162" s="343"/>
      <c r="CUP162" s="343"/>
      <c r="CUQ162" s="343"/>
      <c r="CUR162" s="343"/>
      <c r="CUS162" s="343"/>
      <c r="CUT162" s="343"/>
      <c r="CUU162" s="343"/>
      <c r="CUV162" s="343"/>
      <c r="CUW162" s="343"/>
      <c r="CUX162" s="343"/>
      <c r="CUY162" s="343"/>
      <c r="CUZ162" s="343"/>
      <c r="CVA162" s="343"/>
      <c r="CVB162" s="343"/>
      <c r="CVC162" s="343"/>
      <c r="CVD162" s="343"/>
      <c r="CVE162" s="343"/>
      <c r="CVF162" s="343"/>
      <c r="CVG162" s="343"/>
      <c r="CVH162" s="343"/>
      <c r="CVI162" s="343"/>
      <c r="CVJ162" s="343"/>
      <c r="CVK162" s="343"/>
      <c r="CVL162" s="343"/>
      <c r="CVM162" s="343"/>
      <c r="CVN162" s="343"/>
      <c r="CVO162" s="343"/>
      <c r="CVP162" s="343"/>
      <c r="CVQ162" s="343"/>
      <c r="CVR162" s="343"/>
      <c r="CVS162" s="343"/>
      <c r="CVT162" s="343"/>
      <c r="CVU162" s="343"/>
      <c r="CVV162" s="343"/>
      <c r="CVW162" s="343"/>
      <c r="CVX162" s="343"/>
      <c r="CVY162" s="343"/>
      <c r="CVZ162" s="343"/>
      <c r="CWA162" s="343"/>
      <c r="CWB162" s="343"/>
      <c r="CWC162" s="343"/>
      <c r="CWD162" s="343"/>
      <c r="CWE162" s="343"/>
      <c r="CWF162" s="343"/>
      <c r="CWG162" s="343"/>
      <c r="CWH162" s="343"/>
      <c r="CWI162" s="343"/>
      <c r="CWJ162" s="343"/>
      <c r="CWK162" s="343"/>
      <c r="CWL162" s="343"/>
      <c r="CWM162" s="343"/>
      <c r="CWN162" s="343"/>
      <c r="CWO162" s="343"/>
      <c r="CWP162" s="343"/>
      <c r="CWQ162" s="343"/>
      <c r="CWR162" s="343"/>
      <c r="CWS162" s="343"/>
      <c r="CWT162" s="343"/>
      <c r="CWU162" s="343"/>
      <c r="CWV162" s="343"/>
      <c r="CWW162" s="343"/>
      <c r="CWX162" s="343"/>
      <c r="CWY162" s="343"/>
      <c r="CWZ162" s="343"/>
      <c r="CXA162" s="343"/>
      <c r="CXB162" s="343"/>
      <c r="CXC162" s="343"/>
      <c r="CXD162" s="343"/>
      <c r="CXE162" s="343"/>
      <c r="CXF162" s="343"/>
      <c r="CXG162" s="343"/>
      <c r="CXH162" s="343"/>
      <c r="CXI162" s="343"/>
      <c r="CXJ162" s="343"/>
      <c r="CXK162" s="343"/>
      <c r="CXL162" s="343"/>
      <c r="CXM162" s="343"/>
      <c r="CXN162" s="343"/>
      <c r="CXO162" s="343"/>
      <c r="CXP162" s="343"/>
      <c r="CXQ162" s="343"/>
      <c r="CXR162" s="343"/>
      <c r="CXS162" s="343"/>
      <c r="CXT162" s="343"/>
      <c r="CXU162" s="343"/>
      <c r="CXV162" s="343"/>
      <c r="CXW162" s="343"/>
      <c r="CXX162" s="343"/>
      <c r="CXY162" s="343"/>
      <c r="CXZ162" s="343"/>
      <c r="CYA162" s="343"/>
      <c r="CYB162" s="343"/>
      <c r="CYC162" s="343"/>
      <c r="CYD162" s="343"/>
      <c r="CYE162" s="343"/>
      <c r="CYF162" s="343"/>
      <c r="CYG162" s="343"/>
      <c r="CYH162" s="343"/>
      <c r="CYI162" s="343"/>
      <c r="CYJ162" s="343"/>
      <c r="CYK162" s="343"/>
      <c r="CYL162" s="343"/>
      <c r="CYM162" s="343"/>
      <c r="CYN162" s="343"/>
      <c r="CYO162" s="343"/>
      <c r="CYP162" s="343"/>
      <c r="CYQ162" s="343"/>
      <c r="CYR162" s="343"/>
      <c r="CYS162" s="343"/>
      <c r="CYT162" s="343"/>
      <c r="CYU162" s="343"/>
      <c r="CYV162" s="343"/>
      <c r="CYW162" s="343"/>
      <c r="CYX162" s="343"/>
      <c r="CYY162" s="343"/>
      <c r="CYZ162" s="343"/>
      <c r="CZA162" s="343"/>
      <c r="CZB162" s="343"/>
      <c r="CZC162" s="343"/>
      <c r="CZD162" s="343"/>
      <c r="CZE162" s="343"/>
      <c r="CZF162" s="343"/>
      <c r="CZG162" s="343"/>
      <c r="CZH162" s="343"/>
      <c r="CZI162" s="343"/>
      <c r="CZJ162" s="343"/>
      <c r="CZK162" s="343"/>
      <c r="CZL162" s="343"/>
      <c r="CZM162" s="343"/>
      <c r="CZN162" s="343"/>
      <c r="CZO162" s="343"/>
      <c r="CZP162" s="343"/>
      <c r="CZQ162" s="343"/>
      <c r="CZR162" s="343"/>
      <c r="CZS162" s="343"/>
      <c r="CZT162" s="343"/>
      <c r="CZU162" s="343"/>
      <c r="CZV162" s="343"/>
      <c r="CZW162" s="343"/>
      <c r="CZX162" s="343"/>
      <c r="CZY162" s="343"/>
      <c r="CZZ162" s="343"/>
      <c r="DAA162" s="343"/>
      <c r="DAB162" s="343"/>
      <c r="DAC162" s="343"/>
      <c r="DAD162" s="343"/>
      <c r="DAE162" s="343"/>
      <c r="DAF162" s="343"/>
      <c r="DAG162" s="343"/>
      <c r="DAH162" s="343"/>
      <c r="DAI162" s="343"/>
      <c r="DAJ162" s="343"/>
      <c r="DAK162" s="343"/>
      <c r="DAL162" s="343"/>
      <c r="DAM162" s="343"/>
      <c r="DAN162" s="343"/>
      <c r="DAO162" s="343"/>
      <c r="DAP162" s="343"/>
      <c r="DAQ162" s="343"/>
      <c r="DAR162" s="343"/>
      <c r="DAS162" s="343"/>
      <c r="DAT162" s="343"/>
      <c r="DAU162" s="343"/>
      <c r="DAV162" s="343"/>
      <c r="DAW162" s="343"/>
      <c r="DAX162" s="343"/>
      <c r="DAY162" s="343"/>
      <c r="DAZ162" s="343"/>
      <c r="DBA162" s="343"/>
      <c r="DBB162" s="343"/>
      <c r="DBC162" s="343"/>
      <c r="DBD162" s="343"/>
      <c r="DBE162" s="343"/>
      <c r="DBF162" s="343"/>
      <c r="DBG162" s="343"/>
      <c r="DBH162" s="343"/>
      <c r="DBI162" s="343"/>
      <c r="DBJ162" s="343"/>
      <c r="DBK162" s="343"/>
      <c r="DBL162" s="343"/>
      <c r="DBM162" s="343"/>
      <c r="DBN162" s="343"/>
      <c r="DBO162" s="343"/>
      <c r="DBP162" s="343"/>
      <c r="DBQ162" s="343"/>
      <c r="DBR162" s="343"/>
      <c r="DBS162" s="343"/>
      <c r="DBT162" s="343"/>
      <c r="DBU162" s="343"/>
      <c r="DBV162" s="343"/>
      <c r="DBW162" s="343"/>
      <c r="DBX162" s="343"/>
      <c r="DBY162" s="343"/>
      <c r="DBZ162" s="343"/>
      <c r="DCA162" s="343"/>
      <c r="DCB162" s="343"/>
      <c r="DCC162" s="343"/>
      <c r="DCD162" s="343"/>
      <c r="DCE162" s="343"/>
      <c r="DCF162" s="343"/>
      <c r="DCG162" s="343"/>
      <c r="DCH162" s="343"/>
      <c r="DCI162" s="343"/>
      <c r="DCJ162" s="343"/>
      <c r="DCK162" s="343"/>
      <c r="DCL162" s="343"/>
      <c r="DCM162" s="343"/>
      <c r="DCN162" s="343"/>
      <c r="DCO162" s="343"/>
      <c r="DCP162" s="343"/>
      <c r="DCQ162" s="343"/>
      <c r="DCR162" s="343"/>
      <c r="DCS162" s="343"/>
      <c r="DCT162" s="343"/>
      <c r="DCU162" s="343"/>
      <c r="DCV162" s="343"/>
      <c r="DCW162" s="343"/>
      <c r="DCX162" s="343"/>
      <c r="DCY162" s="343"/>
      <c r="DCZ162" s="343"/>
      <c r="DDA162" s="343"/>
      <c r="DDB162" s="343"/>
      <c r="DDC162" s="343"/>
      <c r="DDD162" s="343"/>
      <c r="DDE162" s="343"/>
      <c r="DDF162" s="343"/>
      <c r="DDH162" s="343"/>
      <c r="DDI162" s="343"/>
      <c r="DDJ162" s="343"/>
      <c r="DDK162" s="343"/>
      <c r="DDL162" s="343"/>
      <c r="DDM162" s="343"/>
      <c r="DDN162" s="343"/>
      <c r="DDO162" s="343"/>
      <c r="DDP162" s="343"/>
      <c r="DDQ162" s="343"/>
      <c r="DDR162" s="343"/>
      <c r="DDS162" s="343"/>
      <c r="DDT162" s="343"/>
      <c r="DDU162" s="343"/>
      <c r="DDV162" s="343"/>
      <c r="DDW162" s="343"/>
      <c r="DDX162" s="343"/>
      <c r="DDY162" s="343"/>
      <c r="DDZ162" s="343"/>
      <c r="DEA162" s="343"/>
      <c r="DEB162" s="343"/>
      <c r="DEC162" s="343"/>
      <c r="DED162" s="343"/>
      <c r="DEE162" s="343"/>
      <c r="DEF162" s="343"/>
      <c r="DEG162" s="343"/>
      <c r="DEH162" s="343"/>
      <c r="DEI162" s="343"/>
      <c r="DEJ162" s="343"/>
      <c r="DEK162" s="343"/>
      <c r="DEL162" s="343"/>
      <c r="DEM162" s="343"/>
      <c r="DEN162" s="343"/>
      <c r="DEO162" s="343"/>
      <c r="DEP162" s="343"/>
      <c r="DEQ162" s="343"/>
      <c r="DER162" s="343"/>
      <c r="DES162" s="343"/>
      <c r="DET162" s="343"/>
      <c r="DEU162" s="343"/>
      <c r="DEV162" s="343"/>
      <c r="DEW162" s="343"/>
      <c r="DEX162" s="343"/>
      <c r="DEY162" s="343"/>
      <c r="DEZ162" s="343"/>
      <c r="DFA162" s="343"/>
      <c r="DFB162" s="343"/>
      <c r="DFC162" s="343"/>
      <c r="DFD162" s="343"/>
      <c r="DFE162" s="343"/>
      <c r="DFF162" s="343"/>
      <c r="DFG162" s="343"/>
      <c r="DFH162" s="343"/>
      <c r="DFI162" s="343"/>
      <c r="DFJ162" s="343"/>
      <c r="DFK162" s="343"/>
      <c r="DFL162" s="343"/>
      <c r="DFM162" s="343"/>
      <c r="DFN162" s="343"/>
      <c r="DFO162" s="343"/>
      <c r="DFP162" s="343"/>
      <c r="DFQ162" s="343"/>
      <c r="DFR162" s="343"/>
      <c r="DFS162" s="343"/>
      <c r="DFT162" s="343"/>
      <c r="DFU162" s="343"/>
      <c r="DFV162" s="343"/>
      <c r="DFW162" s="343"/>
      <c r="DFX162" s="343"/>
      <c r="DFY162" s="343"/>
      <c r="DFZ162" s="343"/>
      <c r="DGA162" s="343"/>
      <c r="DGB162" s="343"/>
      <c r="DGC162" s="343"/>
      <c r="DGD162" s="343"/>
      <c r="DGE162" s="343"/>
      <c r="DGF162" s="343"/>
      <c r="DGG162" s="343"/>
      <c r="DGH162" s="343"/>
      <c r="DGI162" s="343"/>
      <c r="DGJ162" s="343"/>
      <c r="DGK162" s="343"/>
      <c r="DGL162" s="343"/>
      <c r="DGM162" s="343"/>
      <c r="DGN162" s="343"/>
      <c r="DGO162" s="343"/>
      <c r="DGP162" s="343"/>
      <c r="DGQ162" s="343"/>
      <c r="DGR162" s="343"/>
      <c r="DGS162" s="343"/>
      <c r="DGT162" s="343"/>
      <c r="DGU162" s="343"/>
      <c r="DGV162" s="343"/>
      <c r="DGW162" s="343"/>
      <c r="DGX162" s="343"/>
      <c r="DGY162" s="343"/>
      <c r="DGZ162" s="343"/>
      <c r="DHA162" s="343"/>
      <c r="DHB162" s="343"/>
      <c r="DHC162" s="343"/>
      <c r="DHD162" s="343"/>
      <c r="DHE162" s="343"/>
      <c r="DHF162" s="343"/>
      <c r="DHG162" s="343"/>
      <c r="DHH162" s="343"/>
      <c r="DHI162" s="343"/>
      <c r="DHJ162" s="343"/>
      <c r="DHK162" s="343"/>
      <c r="DHL162" s="343"/>
      <c r="DHM162" s="343"/>
      <c r="DHN162" s="343"/>
      <c r="DHO162" s="343"/>
      <c r="DHP162" s="343"/>
      <c r="DHQ162" s="343"/>
      <c r="DHR162" s="343"/>
      <c r="DHS162" s="343"/>
      <c r="DHT162" s="343"/>
      <c r="DHU162" s="343"/>
      <c r="DHV162" s="343"/>
      <c r="DHW162" s="343"/>
      <c r="DHX162" s="343"/>
      <c r="DHY162" s="343"/>
      <c r="DHZ162" s="343"/>
      <c r="DIA162" s="343"/>
      <c r="DIB162" s="343"/>
      <c r="DIC162" s="343"/>
      <c r="DID162" s="343"/>
      <c r="DIE162" s="343"/>
      <c r="DIF162" s="343"/>
      <c r="DIG162" s="343"/>
      <c r="DIH162" s="343"/>
      <c r="DII162" s="343"/>
      <c r="DIJ162" s="343"/>
      <c r="DIK162" s="343"/>
      <c r="DIL162" s="343"/>
      <c r="DIM162" s="343"/>
      <c r="DIN162" s="343"/>
      <c r="DIO162" s="343"/>
      <c r="DIP162" s="343"/>
      <c r="DIQ162" s="343"/>
      <c r="DIR162" s="343"/>
      <c r="DIS162" s="343"/>
      <c r="DIT162" s="343"/>
      <c r="DIU162" s="343"/>
      <c r="DIV162" s="343"/>
      <c r="DIW162" s="343"/>
      <c r="DIX162" s="343"/>
      <c r="DIY162" s="343"/>
      <c r="DIZ162" s="343"/>
      <c r="DJA162" s="343"/>
      <c r="DJB162" s="343"/>
      <c r="DJC162" s="343"/>
      <c r="DJD162" s="343"/>
      <c r="DJE162" s="343"/>
      <c r="DJF162" s="343"/>
      <c r="DJG162" s="343"/>
      <c r="DJH162" s="343"/>
      <c r="DJI162" s="343"/>
      <c r="DJJ162" s="343"/>
      <c r="DJK162" s="343"/>
      <c r="DJL162" s="343"/>
      <c r="DJM162" s="343"/>
      <c r="DJN162" s="343"/>
      <c r="DJO162" s="343"/>
      <c r="DJP162" s="343"/>
      <c r="DJQ162" s="343"/>
      <c r="DJR162" s="343"/>
      <c r="DJS162" s="343"/>
      <c r="DJT162" s="343"/>
      <c r="DJU162" s="343"/>
      <c r="DJV162" s="343"/>
      <c r="DJW162" s="343"/>
      <c r="DJX162" s="343"/>
      <c r="DJY162" s="343"/>
      <c r="DJZ162" s="343"/>
      <c r="DKA162" s="343"/>
      <c r="DKB162" s="343"/>
      <c r="DKC162" s="343"/>
      <c r="DKD162" s="343"/>
      <c r="DKE162" s="343"/>
      <c r="DKF162" s="343"/>
      <c r="DKG162" s="343"/>
      <c r="DKH162" s="343"/>
      <c r="DKI162" s="343"/>
      <c r="DKJ162" s="343"/>
      <c r="DKK162" s="343"/>
      <c r="DKL162" s="343"/>
      <c r="DKM162" s="343"/>
      <c r="DKN162" s="343"/>
      <c r="DKO162" s="343"/>
      <c r="DKP162" s="343"/>
      <c r="DKQ162" s="343"/>
      <c r="DKR162" s="343"/>
      <c r="DKS162" s="343"/>
      <c r="DKT162" s="343"/>
      <c r="DKU162" s="343"/>
      <c r="DKV162" s="343"/>
      <c r="DKW162" s="343"/>
      <c r="DKX162" s="343"/>
      <c r="DKY162" s="343"/>
      <c r="DKZ162" s="343"/>
      <c r="DLA162" s="343"/>
      <c r="DLB162" s="343"/>
      <c r="DLC162" s="343"/>
      <c r="DLD162" s="343"/>
      <c r="DLE162" s="343"/>
      <c r="DLF162" s="343"/>
      <c r="DLG162" s="343"/>
      <c r="DLH162" s="343"/>
      <c r="DLI162" s="343"/>
      <c r="DLJ162" s="343"/>
      <c r="DLK162" s="343"/>
      <c r="DLL162" s="343"/>
      <c r="DLM162" s="343"/>
      <c r="DLN162" s="343"/>
      <c r="DLO162" s="343"/>
      <c r="DLP162" s="343"/>
      <c r="DLQ162" s="343"/>
      <c r="DLR162" s="343"/>
      <c r="DLS162" s="343"/>
      <c r="DLT162" s="343"/>
      <c r="DLU162" s="343"/>
      <c r="DLV162" s="343"/>
      <c r="DLW162" s="343"/>
      <c r="DLX162" s="343"/>
      <c r="DLY162" s="343"/>
      <c r="DLZ162" s="343"/>
      <c r="DMA162" s="343"/>
      <c r="DMB162" s="343"/>
      <c r="DMC162" s="343"/>
      <c r="DMD162" s="343"/>
      <c r="DME162" s="343"/>
      <c r="DMF162" s="343"/>
      <c r="DMG162" s="343"/>
      <c r="DMH162" s="343"/>
      <c r="DMI162" s="343"/>
      <c r="DMJ162" s="343"/>
      <c r="DMK162" s="343"/>
      <c r="DML162" s="343"/>
      <c r="DMM162" s="343"/>
      <c r="DMN162" s="343"/>
      <c r="DMO162" s="343"/>
      <c r="DMP162" s="343"/>
      <c r="DMQ162" s="343"/>
      <c r="DMR162" s="343"/>
      <c r="DMS162" s="343"/>
      <c r="DMT162" s="343"/>
      <c r="DMU162" s="343"/>
      <c r="DMV162" s="343"/>
      <c r="DMW162" s="343"/>
      <c r="DMX162" s="343"/>
      <c r="DMY162" s="343"/>
      <c r="DMZ162" s="343"/>
      <c r="DNA162" s="343"/>
      <c r="DNB162" s="343"/>
      <c r="DND162" s="343"/>
      <c r="DNE162" s="343"/>
      <c r="DNF162" s="343"/>
      <c r="DNG162" s="343"/>
      <c r="DNH162" s="343"/>
      <c r="DNI162" s="343"/>
      <c r="DNJ162" s="343"/>
      <c r="DNK162" s="343"/>
      <c r="DNL162" s="343"/>
      <c r="DNM162" s="343"/>
      <c r="DNN162" s="343"/>
      <c r="DNO162" s="343"/>
      <c r="DNP162" s="343"/>
      <c r="DNQ162" s="343"/>
      <c r="DNR162" s="343"/>
      <c r="DNS162" s="343"/>
      <c r="DNT162" s="343"/>
      <c r="DNU162" s="343"/>
      <c r="DNV162" s="343"/>
      <c r="DNW162" s="343"/>
      <c r="DNX162" s="343"/>
      <c r="DNY162" s="343"/>
      <c r="DNZ162" s="343"/>
      <c r="DOA162" s="343"/>
      <c r="DOB162" s="343"/>
      <c r="DOC162" s="343"/>
      <c r="DOD162" s="343"/>
      <c r="DOE162" s="343"/>
      <c r="DOF162" s="343"/>
      <c r="DOG162" s="343"/>
      <c r="DOH162" s="343"/>
      <c r="DOI162" s="343"/>
      <c r="DOJ162" s="343"/>
      <c r="DOK162" s="343"/>
      <c r="DOL162" s="343"/>
      <c r="DOM162" s="343"/>
      <c r="DON162" s="343"/>
      <c r="DOO162" s="343"/>
      <c r="DOP162" s="343"/>
      <c r="DOQ162" s="343"/>
      <c r="DOR162" s="343"/>
      <c r="DOS162" s="343"/>
      <c r="DOT162" s="343"/>
      <c r="DOU162" s="343"/>
      <c r="DOV162" s="343"/>
      <c r="DOW162" s="343"/>
      <c r="DOX162" s="343"/>
      <c r="DOY162" s="343"/>
      <c r="DOZ162" s="343"/>
      <c r="DPA162" s="343"/>
      <c r="DPB162" s="343"/>
      <c r="DPC162" s="343"/>
      <c r="DPD162" s="343"/>
      <c r="DPE162" s="343"/>
      <c r="DPF162" s="343"/>
      <c r="DPG162" s="343"/>
      <c r="DPH162" s="343"/>
      <c r="DPI162" s="343"/>
      <c r="DPJ162" s="343"/>
      <c r="DPK162" s="343"/>
      <c r="DPL162" s="343"/>
      <c r="DPM162" s="343"/>
      <c r="DPN162" s="343"/>
      <c r="DPO162" s="343"/>
      <c r="DPP162" s="343"/>
      <c r="DPQ162" s="343"/>
      <c r="DPR162" s="343"/>
      <c r="DPS162" s="343"/>
      <c r="DPT162" s="343"/>
      <c r="DPU162" s="343"/>
      <c r="DPV162" s="343"/>
      <c r="DPW162" s="343"/>
      <c r="DPX162" s="343"/>
      <c r="DPY162" s="343"/>
      <c r="DPZ162" s="343"/>
      <c r="DQA162" s="343"/>
      <c r="DQB162" s="343"/>
      <c r="DQC162" s="343"/>
      <c r="DQD162" s="343"/>
      <c r="DQE162" s="343"/>
      <c r="DQF162" s="343"/>
      <c r="DQG162" s="343"/>
      <c r="DQH162" s="343"/>
      <c r="DQI162" s="343"/>
      <c r="DQJ162" s="343"/>
      <c r="DQK162" s="343"/>
      <c r="DQL162" s="343"/>
      <c r="DQM162" s="343"/>
      <c r="DQN162" s="343"/>
      <c r="DQO162" s="343"/>
      <c r="DQP162" s="343"/>
      <c r="DQQ162" s="343"/>
      <c r="DQR162" s="343"/>
      <c r="DQS162" s="343"/>
      <c r="DQT162" s="343"/>
      <c r="DQU162" s="343"/>
      <c r="DQV162" s="343"/>
      <c r="DQW162" s="343"/>
      <c r="DQX162" s="343"/>
      <c r="DQY162" s="343"/>
      <c r="DQZ162" s="343"/>
      <c r="DRA162" s="343"/>
      <c r="DRB162" s="343"/>
      <c r="DRC162" s="343"/>
      <c r="DRD162" s="343"/>
      <c r="DRE162" s="343"/>
      <c r="DRF162" s="343"/>
      <c r="DRG162" s="343"/>
      <c r="DRH162" s="343"/>
      <c r="DRI162" s="343"/>
      <c r="DRJ162" s="343"/>
      <c r="DRK162" s="343"/>
      <c r="DRL162" s="343"/>
      <c r="DRM162" s="343"/>
      <c r="DRN162" s="343"/>
      <c r="DRO162" s="343"/>
      <c r="DRP162" s="343"/>
      <c r="DRQ162" s="343"/>
      <c r="DRR162" s="343"/>
      <c r="DRS162" s="343"/>
      <c r="DRT162" s="343"/>
      <c r="DRU162" s="343"/>
      <c r="DRV162" s="343"/>
      <c r="DRW162" s="343"/>
      <c r="DRX162" s="343"/>
      <c r="DRY162" s="343"/>
      <c r="DRZ162" s="343"/>
      <c r="DSA162" s="343"/>
      <c r="DSB162" s="343"/>
      <c r="DSC162" s="343"/>
      <c r="DSD162" s="343"/>
      <c r="DSE162" s="343"/>
      <c r="DSF162" s="343"/>
      <c r="DSG162" s="343"/>
      <c r="DSH162" s="343"/>
      <c r="DSI162" s="343"/>
      <c r="DSJ162" s="343"/>
      <c r="DSK162" s="343"/>
      <c r="DSL162" s="343"/>
      <c r="DSM162" s="343"/>
      <c r="DSN162" s="343"/>
      <c r="DSO162" s="343"/>
      <c r="DSP162" s="343"/>
      <c r="DSQ162" s="343"/>
      <c r="DSR162" s="343"/>
      <c r="DSS162" s="343"/>
      <c r="DST162" s="343"/>
      <c r="DSU162" s="343"/>
      <c r="DSV162" s="343"/>
      <c r="DSW162" s="343"/>
      <c r="DSX162" s="343"/>
      <c r="DSY162" s="343"/>
      <c r="DSZ162" s="343"/>
      <c r="DTA162" s="343"/>
      <c r="DTB162" s="343"/>
      <c r="DTC162" s="343"/>
      <c r="DTD162" s="343"/>
      <c r="DTE162" s="343"/>
      <c r="DTF162" s="343"/>
      <c r="DTG162" s="343"/>
      <c r="DTH162" s="343"/>
      <c r="DTI162" s="343"/>
      <c r="DTJ162" s="343"/>
      <c r="DTK162" s="343"/>
      <c r="DTL162" s="343"/>
      <c r="DTM162" s="343"/>
      <c r="DTN162" s="343"/>
      <c r="DTO162" s="343"/>
      <c r="DTP162" s="343"/>
      <c r="DTQ162" s="343"/>
      <c r="DTR162" s="343"/>
      <c r="DTS162" s="343"/>
      <c r="DTT162" s="343"/>
      <c r="DTU162" s="343"/>
      <c r="DTV162" s="343"/>
      <c r="DTW162" s="343"/>
      <c r="DTX162" s="343"/>
      <c r="DTY162" s="343"/>
      <c r="DTZ162" s="343"/>
      <c r="DUA162" s="343"/>
      <c r="DUB162" s="343"/>
      <c r="DUC162" s="343"/>
      <c r="DUD162" s="343"/>
      <c r="DUE162" s="343"/>
      <c r="DUF162" s="343"/>
      <c r="DUG162" s="343"/>
      <c r="DUH162" s="343"/>
      <c r="DUI162" s="343"/>
      <c r="DUJ162" s="343"/>
      <c r="DUK162" s="343"/>
      <c r="DUL162" s="343"/>
      <c r="DUM162" s="343"/>
      <c r="DUN162" s="343"/>
      <c r="DUO162" s="343"/>
      <c r="DUP162" s="343"/>
      <c r="DUQ162" s="343"/>
      <c r="DUR162" s="343"/>
      <c r="DUS162" s="343"/>
      <c r="DUT162" s="343"/>
      <c r="DUU162" s="343"/>
      <c r="DUV162" s="343"/>
      <c r="DUW162" s="343"/>
      <c r="DUX162" s="343"/>
      <c r="DUY162" s="343"/>
      <c r="DUZ162" s="343"/>
      <c r="DVA162" s="343"/>
      <c r="DVB162" s="343"/>
      <c r="DVC162" s="343"/>
      <c r="DVD162" s="343"/>
      <c r="DVE162" s="343"/>
      <c r="DVF162" s="343"/>
      <c r="DVG162" s="343"/>
      <c r="DVH162" s="343"/>
      <c r="DVI162" s="343"/>
      <c r="DVJ162" s="343"/>
      <c r="DVK162" s="343"/>
      <c r="DVL162" s="343"/>
      <c r="DVM162" s="343"/>
      <c r="DVN162" s="343"/>
      <c r="DVO162" s="343"/>
      <c r="DVP162" s="343"/>
      <c r="DVQ162" s="343"/>
      <c r="DVR162" s="343"/>
      <c r="DVS162" s="343"/>
      <c r="DVT162" s="343"/>
      <c r="DVU162" s="343"/>
      <c r="DVV162" s="343"/>
      <c r="DVW162" s="343"/>
      <c r="DVX162" s="343"/>
      <c r="DVY162" s="343"/>
      <c r="DVZ162" s="343"/>
      <c r="DWA162" s="343"/>
      <c r="DWB162" s="343"/>
      <c r="DWC162" s="343"/>
      <c r="DWD162" s="343"/>
      <c r="DWE162" s="343"/>
      <c r="DWF162" s="343"/>
      <c r="DWG162" s="343"/>
      <c r="DWH162" s="343"/>
      <c r="DWI162" s="343"/>
      <c r="DWJ162" s="343"/>
      <c r="DWK162" s="343"/>
      <c r="DWL162" s="343"/>
      <c r="DWM162" s="343"/>
      <c r="DWN162" s="343"/>
      <c r="DWO162" s="343"/>
      <c r="DWP162" s="343"/>
      <c r="DWQ162" s="343"/>
      <c r="DWR162" s="343"/>
      <c r="DWS162" s="343"/>
      <c r="DWT162" s="343"/>
      <c r="DWU162" s="343"/>
      <c r="DWV162" s="343"/>
      <c r="DWW162" s="343"/>
      <c r="DWX162" s="343"/>
      <c r="DWZ162" s="343"/>
      <c r="DXA162" s="343"/>
      <c r="DXB162" s="343"/>
      <c r="DXC162" s="343"/>
      <c r="DXD162" s="343"/>
      <c r="DXE162" s="343"/>
      <c r="DXF162" s="343"/>
      <c r="DXG162" s="343"/>
      <c r="DXH162" s="343"/>
      <c r="DXI162" s="343"/>
      <c r="DXJ162" s="343"/>
      <c r="DXK162" s="343"/>
      <c r="DXL162" s="343"/>
      <c r="DXM162" s="343"/>
      <c r="DXN162" s="343"/>
      <c r="DXO162" s="343"/>
      <c r="DXP162" s="343"/>
      <c r="DXQ162" s="343"/>
      <c r="DXR162" s="343"/>
      <c r="DXS162" s="343"/>
      <c r="DXT162" s="343"/>
      <c r="DXU162" s="343"/>
      <c r="DXV162" s="343"/>
      <c r="DXW162" s="343"/>
      <c r="DXX162" s="343"/>
      <c r="DXY162" s="343"/>
      <c r="DXZ162" s="343"/>
      <c r="DYA162" s="343"/>
      <c r="DYB162" s="343"/>
      <c r="DYC162" s="343"/>
      <c r="DYD162" s="343"/>
      <c r="DYE162" s="343"/>
      <c r="DYF162" s="343"/>
      <c r="DYG162" s="343"/>
      <c r="DYH162" s="343"/>
      <c r="DYI162" s="343"/>
      <c r="DYJ162" s="343"/>
      <c r="DYK162" s="343"/>
      <c r="DYL162" s="343"/>
      <c r="DYM162" s="343"/>
      <c r="DYN162" s="343"/>
      <c r="DYO162" s="343"/>
      <c r="DYP162" s="343"/>
      <c r="DYQ162" s="343"/>
      <c r="DYR162" s="343"/>
      <c r="DYS162" s="343"/>
      <c r="DYT162" s="343"/>
      <c r="DYU162" s="343"/>
      <c r="DYV162" s="343"/>
      <c r="DYW162" s="343"/>
      <c r="DYX162" s="343"/>
      <c r="DYY162" s="343"/>
      <c r="DYZ162" s="343"/>
      <c r="DZA162" s="343"/>
      <c r="DZB162" s="343"/>
      <c r="DZC162" s="343"/>
      <c r="DZD162" s="343"/>
      <c r="DZE162" s="343"/>
      <c r="DZF162" s="343"/>
      <c r="DZG162" s="343"/>
      <c r="DZH162" s="343"/>
      <c r="DZI162" s="343"/>
      <c r="DZJ162" s="343"/>
      <c r="DZK162" s="343"/>
      <c r="DZL162" s="343"/>
      <c r="DZM162" s="343"/>
      <c r="DZN162" s="343"/>
      <c r="DZO162" s="343"/>
      <c r="DZP162" s="343"/>
      <c r="DZQ162" s="343"/>
      <c r="DZR162" s="343"/>
      <c r="DZS162" s="343"/>
      <c r="DZT162" s="343"/>
      <c r="DZU162" s="343"/>
      <c r="DZV162" s="343"/>
      <c r="DZW162" s="343"/>
      <c r="DZX162" s="343"/>
      <c r="DZY162" s="343"/>
      <c r="DZZ162" s="343"/>
      <c r="EAA162" s="343"/>
      <c r="EAB162" s="343"/>
      <c r="EAC162" s="343"/>
      <c r="EAD162" s="343"/>
      <c r="EAE162" s="343"/>
      <c r="EAF162" s="343"/>
      <c r="EAG162" s="343"/>
      <c r="EAH162" s="343"/>
      <c r="EAI162" s="343"/>
      <c r="EAJ162" s="343"/>
      <c r="EAK162" s="343"/>
      <c r="EAL162" s="343"/>
      <c r="EAM162" s="343"/>
      <c r="EAN162" s="343"/>
      <c r="EAO162" s="343"/>
      <c r="EAP162" s="343"/>
      <c r="EAQ162" s="343"/>
      <c r="EAR162" s="343"/>
      <c r="EAS162" s="343"/>
      <c r="EAT162" s="343"/>
      <c r="EAU162" s="343"/>
      <c r="EAV162" s="343"/>
      <c r="EAW162" s="343"/>
      <c r="EAX162" s="343"/>
      <c r="EAY162" s="343"/>
      <c r="EAZ162" s="343"/>
      <c r="EBA162" s="343"/>
      <c r="EBB162" s="343"/>
      <c r="EBC162" s="343"/>
      <c r="EBD162" s="343"/>
      <c r="EBE162" s="343"/>
      <c r="EBF162" s="343"/>
      <c r="EBG162" s="343"/>
      <c r="EBH162" s="343"/>
      <c r="EBI162" s="343"/>
      <c r="EBJ162" s="343"/>
      <c r="EBK162" s="343"/>
      <c r="EBL162" s="343"/>
      <c r="EBM162" s="343"/>
      <c r="EBN162" s="343"/>
      <c r="EBO162" s="343"/>
      <c r="EBP162" s="343"/>
      <c r="EBQ162" s="343"/>
      <c r="EBR162" s="343"/>
      <c r="EBS162" s="343"/>
      <c r="EBT162" s="343"/>
      <c r="EBU162" s="343"/>
      <c r="EBV162" s="343"/>
      <c r="EBW162" s="343"/>
      <c r="EBX162" s="343"/>
      <c r="EBY162" s="343"/>
      <c r="EBZ162" s="343"/>
      <c r="ECA162" s="343"/>
      <c r="ECB162" s="343"/>
      <c r="ECC162" s="343"/>
      <c r="ECD162" s="343"/>
      <c r="ECE162" s="343"/>
      <c r="ECF162" s="343"/>
      <c r="ECG162" s="343"/>
      <c r="ECH162" s="343"/>
      <c r="ECI162" s="343"/>
      <c r="ECJ162" s="343"/>
      <c r="ECK162" s="343"/>
      <c r="ECL162" s="343"/>
      <c r="ECM162" s="343"/>
      <c r="ECN162" s="343"/>
      <c r="ECO162" s="343"/>
      <c r="ECP162" s="343"/>
      <c r="ECQ162" s="343"/>
      <c r="ECR162" s="343"/>
      <c r="ECS162" s="343"/>
      <c r="ECT162" s="343"/>
      <c r="ECU162" s="343"/>
      <c r="ECV162" s="343"/>
      <c r="ECW162" s="343"/>
      <c r="ECX162" s="343"/>
      <c r="ECY162" s="343"/>
      <c r="ECZ162" s="343"/>
      <c r="EDA162" s="343"/>
      <c r="EDB162" s="343"/>
      <c r="EDC162" s="343"/>
      <c r="EDD162" s="343"/>
      <c r="EDE162" s="343"/>
      <c r="EDF162" s="343"/>
      <c r="EDG162" s="343"/>
      <c r="EDH162" s="343"/>
      <c r="EDI162" s="343"/>
      <c r="EDJ162" s="343"/>
      <c r="EDK162" s="343"/>
      <c r="EDL162" s="343"/>
      <c r="EDM162" s="343"/>
      <c r="EDN162" s="343"/>
      <c r="EDO162" s="343"/>
      <c r="EDP162" s="343"/>
      <c r="EDQ162" s="343"/>
      <c r="EDR162" s="343"/>
      <c r="EDS162" s="343"/>
      <c r="EDT162" s="343"/>
      <c r="EDU162" s="343"/>
      <c r="EDV162" s="343"/>
      <c r="EDW162" s="343"/>
      <c r="EDX162" s="343"/>
      <c r="EDY162" s="343"/>
      <c r="EDZ162" s="343"/>
      <c r="EEA162" s="343"/>
      <c r="EEB162" s="343"/>
      <c r="EEC162" s="343"/>
      <c r="EED162" s="343"/>
      <c r="EEE162" s="343"/>
      <c r="EEF162" s="343"/>
      <c r="EEG162" s="343"/>
      <c r="EEH162" s="343"/>
      <c r="EEI162" s="343"/>
      <c r="EEJ162" s="343"/>
      <c r="EEK162" s="343"/>
      <c r="EEL162" s="343"/>
      <c r="EEM162" s="343"/>
      <c r="EEN162" s="343"/>
      <c r="EEO162" s="343"/>
      <c r="EEP162" s="343"/>
      <c r="EEQ162" s="343"/>
      <c r="EER162" s="343"/>
      <c r="EES162" s="343"/>
      <c r="EET162" s="343"/>
      <c r="EEU162" s="343"/>
      <c r="EEV162" s="343"/>
      <c r="EEW162" s="343"/>
      <c r="EEX162" s="343"/>
      <c r="EEY162" s="343"/>
      <c r="EEZ162" s="343"/>
      <c r="EFA162" s="343"/>
      <c r="EFB162" s="343"/>
      <c r="EFC162" s="343"/>
      <c r="EFD162" s="343"/>
      <c r="EFE162" s="343"/>
      <c r="EFF162" s="343"/>
      <c r="EFG162" s="343"/>
      <c r="EFH162" s="343"/>
      <c r="EFI162" s="343"/>
      <c r="EFJ162" s="343"/>
      <c r="EFK162" s="343"/>
      <c r="EFL162" s="343"/>
      <c r="EFM162" s="343"/>
      <c r="EFN162" s="343"/>
      <c r="EFO162" s="343"/>
      <c r="EFP162" s="343"/>
      <c r="EFQ162" s="343"/>
      <c r="EFR162" s="343"/>
      <c r="EFS162" s="343"/>
      <c r="EFT162" s="343"/>
      <c r="EFU162" s="343"/>
      <c r="EFV162" s="343"/>
      <c r="EFW162" s="343"/>
      <c r="EFX162" s="343"/>
      <c r="EFY162" s="343"/>
      <c r="EFZ162" s="343"/>
      <c r="EGA162" s="343"/>
      <c r="EGB162" s="343"/>
      <c r="EGC162" s="343"/>
      <c r="EGD162" s="343"/>
      <c r="EGE162" s="343"/>
      <c r="EGF162" s="343"/>
      <c r="EGG162" s="343"/>
      <c r="EGH162" s="343"/>
      <c r="EGI162" s="343"/>
      <c r="EGJ162" s="343"/>
      <c r="EGK162" s="343"/>
      <c r="EGL162" s="343"/>
      <c r="EGM162" s="343"/>
      <c r="EGN162" s="343"/>
      <c r="EGO162" s="343"/>
      <c r="EGP162" s="343"/>
      <c r="EGQ162" s="343"/>
      <c r="EGR162" s="343"/>
      <c r="EGS162" s="343"/>
      <c r="EGT162" s="343"/>
      <c r="EGV162" s="343"/>
      <c r="EGW162" s="343"/>
      <c r="EGX162" s="343"/>
      <c r="EGY162" s="343"/>
      <c r="EGZ162" s="343"/>
      <c r="EHA162" s="343"/>
      <c r="EHB162" s="343"/>
      <c r="EHC162" s="343"/>
      <c r="EHD162" s="343"/>
      <c r="EHE162" s="343"/>
      <c r="EHF162" s="343"/>
      <c r="EHG162" s="343"/>
      <c r="EHH162" s="343"/>
      <c r="EHI162" s="343"/>
      <c r="EHJ162" s="343"/>
      <c r="EHK162" s="343"/>
      <c r="EHL162" s="343"/>
      <c r="EHM162" s="343"/>
      <c r="EHN162" s="343"/>
      <c r="EHO162" s="343"/>
      <c r="EHP162" s="343"/>
      <c r="EHQ162" s="343"/>
      <c r="EHR162" s="343"/>
      <c r="EHS162" s="343"/>
      <c r="EHT162" s="343"/>
      <c r="EHU162" s="343"/>
      <c r="EHV162" s="343"/>
      <c r="EHW162" s="343"/>
      <c r="EHX162" s="343"/>
      <c r="EHY162" s="343"/>
      <c r="EHZ162" s="343"/>
      <c r="EIA162" s="343"/>
      <c r="EIB162" s="343"/>
      <c r="EIC162" s="343"/>
      <c r="EID162" s="343"/>
      <c r="EIE162" s="343"/>
      <c r="EIF162" s="343"/>
      <c r="EIG162" s="343"/>
      <c r="EIH162" s="343"/>
      <c r="EII162" s="343"/>
      <c r="EIJ162" s="343"/>
      <c r="EIK162" s="343"/>
      <c r="EIL162" s="343"/>
      <c r="EIM162" s="343"/>
      <c r="EIN162" s="343"/>
      <c r="EIO162" s="343"/>
      <c r="EIP162" s="343"/>
      <c r="EIQ162" s="343"/>
      <c r="EIR162" s="343"/>
      <c r="EIS162" s="343"/>
      <c r="EIT162" s="343"/>
      <c r="EIU162" s="343"/>
      <c r="EIV162" s="343"/>
      <c r="EIW162" s="343"/>
      <c r="EIX162" s="343"/>
      <c r="EIY162" s="343"/>
      <c r="EIZ162" s="343"/>
      <c r="EJA162" s="343"/>
      <c r="EJB162" s="343"/>
      <c r="EJC162" s="343"/>
      <c r="EJD162" s="343"/>
      <c r="EJE162" s="343"/>
      <c r="EJF162" s="343"/>
      <c r="EJG162" s="343"/>
      <c r="EJH162" s="343"/>
      <c r="EJI162" s="343"/>
      <c r="EJJ162" s="343"/>
      <c r="EJK162" s="343"/>
      <c r="EJL162" s="343"/>
      <c r="EJM162" s="343"/>
      <c r="EJN162" s="343"/>
      <c r="EJO162" s="343"/>
      <c r="EJP162" s="343"/>
      <c r="EJQ162" s="343"/>
      <c r="EJR162" s="343"/>
      <c r="EJS162" s="343"/>
      <c r="EJT162" s="343"/>
      <c r="EJU162" s="343"/>
      <c r="EJV162" s="343"/>
      <c r="EJW162" s="343"/>
      <c r="EJX162" s="343"/>
      <c r="EJY162" s="343"/>
      <c r="EJZ162" s="343"/>
      <c r="EKA162" s="343"/>
      <c r="EKB162" s="343"/>
      <c r="EKC162" s="343"/>
      <c r="EKD162" s="343"/>
      <c r="EKE162" s="343"/>
      <c r="EKF162" s="343"/>
      <c r="EKG162" s="343"/>
      <c r="EKH162" s="343"/>
      <c r="EKI162" s="343"/>
      <c r="EKJ162" s="343"/>
      <c r="EKK162" s="343"/>
      <c r="EKL162" s="343"/>
      <c r="EKM162" s="343"/>
      <c r="EKN162" s="343"/>
      <c r="EKO162" s="343"/>
      <c r="EKP162" s="343"/>
      <c r="EKQ162" s="343"/>
      <c r="EKR162" s="343"/>
      <c r="EKS162" s="343"/>
      <c r="EKT162" s="343"/>
      <c r="EKU162" s="343"/>
      <c r="EKV162" s="343"/>
      <c r="EKW162" s="343"/>
      <c r="EKX162" s="343"/>
      <c r="EKY162" s="343"/>
      <c r="EKZ162" s="343"/>
      <c r="ELA162" s="343"/>
      <c r="ELB162" s="343"/>
      <c r="ELC162" s="343"/>
      <c r="ELD162" s="343"/>
      <c r="ELE162" s="343"/>
      <c r="ELF162" s="343"/>
      <c r="ELG162" s="343"/>
      <c r="ELH162" s="343"/>
      <c r="ELI162" s="343"/>
      <c r="ELJ162" s="343"/>
      <c r="ELK162" s="343"/>
      <c r="ELL162" s="343"/>
      <c r="ELM162" s="343"/>
      <c r="ELN162" s="343"/>
      <c r="ELO162" s="343"/>
      <c r="ELP162" s="343"/>
      <c r="ELQ162" s="343"/>
      <c r="ELR162" s="343"/>
      <c r="ELS162" s="343"/>
      <c r="ELT162" s="343"/>
      <c r="ELU162" s="343"/>
      <c r="ELV162" s="343"/>
      <c r="ELW162" s="343"/>
      <c r="ELX162" s="343"/>
      <c r="ELY162" s="343"/>
      <c r="ELZ162" s="343"/>
      <c r="EMA162" s="343"/>
      <c r="EMB162" s="343"/>
      <c r="EMC162" s="343"/>
      <c r="EMD162" s="343"/>
      <c r="EME162" s="343"/>
      <c r="EMF162" s="343"/>
      <c r="EMG162" s="343"/>
      <c r="EMH162" s="343"/>
      <c r="EMI162" s="343"/>
      <c r="EMJ162" s="343"/>
      <c r="EMK162" s="343"/>
      <c r="EML162" s="343"/>
      <c r="EMM162" s="343"/>
      <c r="EMN162" s="343"/>
      <c r="EMO162" s="343"/>
      <c r="EMP162" s="343"/>
      <c r="EMQ162" s="343"/>
      <c r="EMR162" s="343"/>
      <c r="EMS162" s="343"/>
      <c r="EMT162" s="343"/>
      <c r="EMU162" s="343"/>
      <c r="EMV162" s="343"/>
      <c r="EMW162" s="343"/>
      <c r="EMX162" s="343"/>
      <c r="EMY162" s="343"/>
      <c r="EMZ162" s="343"/>
      <c r="ENA162" s="343"/>
      <c r="ENB162" s="343"/>
      <c r="ENC162" s="343"/>
      <c r="END162" s="343"/>
      <c r="ENE162" s="343"/>
      <c r="ENF162" s="343"/>
      <c r="ENG162" s="343"/>
      <c r="ENH162" s="343"/>
      <c r="ENI162" s="343"/>
      <c r="ENJ162" s="343"/>
      <c r="ENK162" s="343"/>
      <c r="ENL162" s="343"/>
      <c r="ENM162" s="343"/>
      <c r="ENN162" s="343"/>
      <c r="ENO162" s="343"/>
      <c r="ENP162" s="343"/>
      <c r="ENQ162" s="343"/>
      <c r="ENR162" s="343"/>
      <c r="ENS162" s="343"/>
      <c r="ENT162" s="343"/>
      <c r="ENU162" s="343"/>
      <c r="ENV162" s="343"/>
      <c r="ENW162" s="343"/>
      <c r="ENX162" s="343"/>
      <c r="ENY162" s="343"/>
      <c r="ENZ162" s="343"/>
      <c r="EOA162" s="343"/>
      <c r="EOB162" s="343"/>
      <c r="EOC162" s="343"/>
      <c r="EOD162" s="343"/>
      <c r="EOE162" s="343"/>
      <c r="EOF162" s="343"/>
      <c r="EOG162" s="343"/>
      <c r="EOH162" s="343"/>
      <c r="EOI162" s="343"/>
      <c r="EOJ162" s="343"/>
      <c r="EOK162" s="343"/>
      <c r="EOL162" s="343"/>
      <c r="EOM162" s="343"/>
      <c r="EON162" s="343"/>
      <c r="EOO162" s="343"/>
      <c r="EOP162" s="343"/>
      <c r="EOQ162" s="343"/>
      <c r="EOR162" s="343"/>
      <c r="EOS162" s="343"/>
      <c r="EOT162" s="343"/>
      <c r="EOU162" s="343"/>
      <c r="EOV162" s="343"/>
      <c r="EOW162" s="343"/>
      <c r="EOX162" s="343"/>
      <c r="EOY162" s="343"/>
      <c r="EOZ162" s="343"/>
      <c r="EPA162" s="343"/>
      <c r="EPB162" s="343"/>
      <c r="EPC162" s="343"/>
      <c r="EPD162" s="343"/>
      <c r="EPE162" s="343"/>
      <c r="EPF162" s="343"/>
      <c r="EPG162" s="343"/>
      <c r="EPH162" s="343"/>
      <c r="EPI162" s="343"/>
      <c r="EPJ162" s="343"/>
      <c r="EPK162" s="343"/>
      <c r="EPL162" s="343"/>
      <c r="EPM162" s="343"/>
      <c r="EPN162" s="343"/>
      <c r="EPO162" s="343"/>
      <c r="EPP162" s="343"/>
      <c r="EPQ162" s="343"/>
      <c r="EPR162" s="343"/>
      <c r="EPS162" s="343"/>
      <c r="EPT162" s="343"/>
      <c r="EPU162" s="343"/>
      <c r="EPV162" s="343"/>
      <c r="EPW162" s="343"/>
      <c r="EPX162" s="343"/>
      <c r="EPY162" s="343"/>
      <c r="EPZ162" s="343"/>
      <c r="EQA162" s="343"/>
      <c r="EQB162" s="343"/>
      <c r="EQC162" s="343"/>
      <c r="EQD162" s="343"/>
      <c r="EQE162" s="343"/>
      <c r="EQF162" s="343"/>
      <c r="EQG162" s="343"/>
      <c r="EQH162" s="343"/>
      <c r="EQI162" s="343"/>
      <c r="EQJ162" s="343"/>
      <c r="EQK162" s="343"/>
      <c r="EQL162" s="343"/>
      <c r="EQM162" s="343"/>
      <c r="EQN162" s="343"/>
      <c r="EQO162" s="343"/>
      <c r="EQP162" s="343"/>
      <c r="EQR162" s="343"/>
      <c r="EQS162" s="343"/>
      <c r="EQT162" s="343"/>
      <c r="EQU162" s="343"/>
      <c r="EQV162" s="343"/>
      <c r="EQW162" s="343"/>
      <c r="EQX162" s="343"/>
      <c r="EQY162" s="343"/>
      <c r="EQZ162" s="343"/>
      <c r="ERA162" s="343"/>
      <c r="ERB162" s="343"/>
      <c r="ERC162" s="343"/>
      <c r="ERD162" s="343"/>
      <c r="ERE162" s="343"/>
      <c r="ERF162" s="343"/>
      <c r="ERG162" s="343"/>
      <c r="ERH162" s="343"/>
      <c r="ERI162" s="343"/>
      <c r="ERJ162" s="343"/>
      <c r="ERK162" s="343"/>
      <c r="ERL162" s="343"/>
      <c r="ERM162" s="343"/>
      <c r="ERN162" s="343"/>
      <c r="ERO162" s="343"/>
      <c r="ERP162" s="343"/>
      <c r="ERQ162" s="343"/>
      <c r="ERR162" s="343"/>
      <c r="ERS162" s="343"/>
      <c r="ERT162" s="343"/>
      <c r="ERU162" s="343"/>
      <c r="ERV162" s="343"/>
      <c r="ERW162" s="343"/>
      <c r="ERX162" s="343"/>
      <c r="ERY162" s="343"/>
      <c r="ERZ162" s="343"/>
      <c r="ESA162" s="343"/>
      <c r="ESB162" s="343"/>
      <c r="ESC162" s="343"/>
      <c r="ESD162" s="343"/>
      <c r="ESE162" s="343"/>
      <c r="ESF162" s="343"/>
      <c r="ESG162" s="343"/>
      <c r="ESH162" s="343"/>
      <c r="ESI162" s="343"/>
      <c r="ESJ162" s="343"/>
      <c r="ESK162" s="343"/>
      <c r="ESL162" s="343"/>
      <c r="ESM162" s="343"/>
      <c r="ESN162" s="343"/>
      <c r="ESO162" s="343"/>
      <c r="ESP162" s="343"/>
      <c r="ESQ162" s="343"/>
      <c r="ESR162" s="343"/>
      <c r="ESS162" s="343"/>
      <c r="EST162" s="343"/>
      <c r="ESU162" s="343"/>
      <c r="ESV162" s="343"/>
      <c r="ESW162" s="343"/>
      <c r="ESX162" s="343"/>
      <c r="ESY162" s="343"/>
      <c r="ESZ162" s="343"/>
      <c r="ETA162" s="343"/>
      <c r="ETB162" s="343"/>
      <c r="ETC162" s="343"/>
      <c r="ETD162" s="343"/>
      <c r="ETE162" s="343"/>
      <c r="ETF162" s="343"/>
      <c r="ETG162" s="343"/>
      <c r="ETH162" s="343"/>
      <c r="ETI162" s="343"/>
      <c r="ETJ162" s="343"/>
      <c r="ETK162" s="343"/>
      <c r="ETL162" s="343"/>
      <c r="ETM162" s="343"/>
      <c r="ETN162" s="343"/>
      <c r="ETO162" s="343"/>
      <c r="ETP162" s="343"/>
      <c r="ETQ162" s="343"/>
      <c r="ETR162" s="343"/>
      <c r="ETS162" s="343"/>
      <c r="ETT162" s="343"/>
      <c r="ETU162" s="343"/>
      <c r="ETV162" s="343"/>
      <c r="ETW162" s="343"/>
      <c r="ETX162" s="343"/>
      <c r="ETY162" s="343"/>
      <c r="ETZ162" s="343"/>
      <c r="EUA162" s="343"/>
      <c r="EUB162" s="343"/>
      <c r="EUC162" s="343"/>
      <c r="EUD162" s="343"/>
      <c r="EUE162" s="343"/>
      <c r="EUF162" s="343"/>
      <c r="EUG162" s="343"/>
      <c r="EUH162" s="343"/>
      <c r="EUI162" s="343"/>
      <c r="EUJ162" s="343"/>
      <c r="EUK162" s="343"/>
      <c r="EUL162" s="343"/>
      <c r="EUM162" s="343"/>
      <c r="EUN162" s="343"/>
      <c r="EUO162" s="343"/>
      <c r="EUP162" s="343"/>
      <c r="EUQ162" s="343"/>
      <c r="EUR162" s="343"/>
      <c r="EUS162" s="343"/>
      <c r="EUT162" s="343"/>
      <c r="EUU162" s="343"/>
      <c r="EUV162" s="343"/>
      <c r="EUW162" s="343"/>
      <c r="EUX162" s="343"/>
      <c r="EUY162" s="343"/>
      <c r="EUZ162" s="343"/>
      <c r="EVA162" s="343"/>
      <c r="EVB162" s="343"/>
      <c r="EVC162" s="343"/>
      <c r="EVD162" s="343"/>
      <c r="EVE162" s="343"/>
      <c r="EVF162" s="343"/>
      <c r="EVG162" s="343"/>
      <c r="EVH162" s="343"/>
      <c r="EVI162" s="343"/>
      <c r="EVJ162" s="343"/>
      <c r="EVK162" s="343"/>
      <c r="EVL162" s="343"/>
      <c r="EVM162" s="343"/>
      <c r="EVN162" s="343"/>
      <c r="EVO162" s="343"/>
      <c r="EVP162" s="343"/>
      <c r="EVQ162" s="343"/>
      <c r="EVR162" s="343"/>
      <c r="EVS162" s="343"/>
      <c r="EVT162" s="343"/>
      <c r="EVU162" s="343"/>
      <c r="EVV162" s="343"/>
      <c r="EVW162" s="343"/>
      <c r="EVX162" s="343"/>
      <c r="EVY162" s="343"/>
      <c r="EVZ162" s="343"/>
      <c r="EWA162" s="343"/>
      <c r="EWB162" s="343"/>
      <c r="EWC162" s="343"/>
      <c r="EWD162" s="343"/>
      <c r="EWE162" s="343"/>
      <c r="EWF162" s="343"/>
      <c r="EWG162" s="343"/>
      <c r="EWH162" s="343"/>
      <c r="EWI162" s="343"/>
      <c r="EWJ162" s="343"/>
      <c r="EWK162" s="343"/>
      <c r="EWL162" s="343"/>
      <c r="EWM162" s="343"/>
      <c r="EWN162" s="343"/>
      <c r="EWO162" s="343"/>
      <c r="EWP162" s="343"/>
      <c r="EWQ162" s="343"/>
      <c r="EWR162" s="343"/>
      <c r="EWS162" s="343"/>
      <c r="EWT162" s="343"/>
      <c r="EWU162" s="343"/>
      <c r="EWV162" s="343"/>
      <c r="EWW162" s="343"/>
      <c r="EWX162" s="343"/>
      <c r="EWY162" s="343"/>
      <c r="EWZ162" s="343"/>
      <c r="EXA162" s="343"/>
      <c r="EXB162" s="343"/>
      <c r="EXC162" s="343"/>
      <c r="EXD162" s="343"/>
      <c r="EXE162" s="343"/>
      <c r="EXF162" s="343"/>
      <c r="EXG162" s="343"/>
      <c r="EXH162" s="343"/>
      <c r="EXI162" s="343"/>
      <c r="EXJ162" s="343"/>
      <c r="EXK162" s="343"/>
      <c r="EXL162" s="343"/>
      <c r="EXM162" s="343"/>
      <c r="EXN162" s="343"/>
      <c r="EXO162" s="343"/>
      <c r="EXP162" s="343"/>
      <c r="EXQ162" s="343"/>
      <c r="EXR162" s="343"/>
      <c r="EXS162" s="343"/>
      <c r="EXT162" s="343"/>
      <c r="EXU162" s="343"/>
      <c r="EXV162" s="343"/>
      <c r="EXW162" s="343"/>
      <c r="EXX162" s="343"/>
      <c r="EXY162" s="343"/>
      <c r="EXZ162" s="343"/>
      <c r="EYA162" s="343"/>
      <c r="EYB162" s="343"/>
      <c r="EYC162" s="343"/>
      <c r="EYD162" s="343"/>
      <c r="EYE162" s="343"/>
      <c r="EYF162" s="343"/>
      <c r="EYG162" s="343"/>
      <c r="EYH162" s="343"/>
      <c r="EYI162" s="343"/>
      <c r="EYJ162" s="343"/>
      <c r="EYK162" s="343"/>
      <c r="EYL162" s="343"/>
      <c r="EYM162" s="343"/>
      <c r="EYN162" s="343"/>
      <c r="EYO162" s="343"/>
      <c r="EYP162" s="343"/>
      <c r="EYQ162" s="343"/>
      <c r="EYR162" s="343"/>
      <c r="EYS162" s="343"/>
      <c r="EYT162" s="343"/>
      <c r="EYU162" s="343"/>
      <c r="EYV162" s="343"/>
      <c r="EYW162" s="343"/>
      <c r="EYX162" s="343"/>
      <c r="EYY162" s="343"/>
      <c r="EYZ162" s="343"/>
      <c r="EZA162" s="343"/>
      <c r="EZB162" s="343"/>
      <c r="EZC162" s="343"/>
      <c r="EZD162" s="343"/>
      <c r="EZE162" s="343"/>
      <c r="EZF162" s="343"/>
      <c r="EZG162" s="343"/>
      <c r="EZH162" s="343"/>
      <c r="EZI162" s="343"/>
      <c r="EZJ162" s="343"/>
      <c r="EZK162" s="343"/>
      <c r="EZL162" s="343"/>
      <c r="EZM162" s="343"/>
      <c r="EZN162" s="343"/>
      <c r="EZO162" s="343"/>
      <c r="EZP162" s="343"/>
      <c r="EZQ162" s="343"/>
      <c r="EZR162" s="343"/>
      <c r="EZS162" s="343"/>
      <c r="EZT162" s="343"/>
      <c r="EZU162" s="343"/>
      <c r="EZV162" s="343"/>
      <c r="EZW162" s="343"/>
      <c r="EZX162" s="343"/>
      <c r="EZY162" s="343"/>
      <c r="EZZ162" s="343"/>
      <c r="FAA162" s="343"/>
      <c r="FAB162" s="343"/>
      <c r="FAC162" s="343"/>
      <c r="FAD162" s="343"/>
      <c r="FAE162" s="343"/>
      <c r="FAF162" s="343"/>
      <c r="FAG162" s="343"/>
      <c r="FAH162" s="343"/>
      <c r="FAI162" s="343"/>
      <c r="FAJ162" s="343"/>
      <c r="FAK162" s="343"/>
      <c r="FAL162" s="343"/>
      <c r="FAN162" s="343"/>
      <c r="FAO162" s="343"/>
      <c r="FAP162" s="343"/>
      <c r="FAQ162" s="343"/>
      <c r="FAR162" s="343"/>
      <c r="FAS162" s="343"/>
      <c r="FAT162" s="343"/>
      <c r="FAU162" s="343"/>
      <c r="FAV162" s="343"/>
      <c r="FAW162" s="343"/>
      <c r="FAX162" s="343"/>
      <c r="FAY162" s="343"/>
      <c r="FAZ162" s="343"/>
      <c r="FBA162" s="343"/>
      <c r="FBB162" s="343"/>
      <c r="FBC162" s="343"/>
      <c r="FBD162" s="343"/>
      <c r="FBE162" s="343"/>
      <c r="FBF162" s="343"/>
      <c r="FBG162" s="343"/>
      <c r="FBH162" s="343"/>
      <c r="FBI162" s="343"/>
      <c r="FBJ162" s="343"/>
      <c r="FBK162" s="343"/>
      <c r="FBL162" s="343"/>
      <c r="FBM162" s="343"/>
      <c r="FBN162" s="343"/>
      <c r="FBO162" s="343"/>
      <c r="FBP162" s="343"/>
      <c r="FBQ162" s="343"/>
      <c r="FBR162" s="343"/>
      <c r="FBS162" s="343"/>
      <c r="FBT162" s="343"/>
      <c r="FBU162" s="343"/>
      <c r="FBV162" s="343"/>
      <c r="FBW162" s="343"/>
      <c r="FBX162" s="343"/>
      <c r="FBY162" s="343"/>
      <c r="FBZ162" s="343"/>
      <c r="FCA162" s="343"/>
      <c r="FCB162" s="343"/>
      <c r="FCC162" s="343"/>
      <c r="FCD162" s="343"/>
      <c r="FCE162" s="343"/>
      <c r="FCF162" s="343"/>
      <c r="FCG162" s="343"/>
      <c r="FCH162" s="343"/>
      <c r="FCI162" s="343"/>
      <c r="FCJ162" s="343"/>
      <c r="FCK162" s="343"/>
      <c r="FCL162" s="343"/>
      <c r="FCM162" s="343"/>
      <c r="FCN162" s="343"/>
      <c r="FCO162" s="343"/>
      <c r="FCP162" s="343"/>
      <c r="FCQ162" s="343"/>
      <c r="FCR162" s="343"/>
      <c r="FCS162" s="343"/>
      <c r="FCT162" s="343"/>
      <c r="FCU162" s="343"/>
      <c r="FCV162" s="343"/>
      <c r="FCW162" s="343"/>
      <c r="FCX162" s="343"/>
      <c r="FCY162" s="343"/>
      <c r="FCZ162" s="343"/>
      <c r="FDA162" s="343"/>
      <c r="FDB162" s="343"/>
      <c r="FDC162" s="343"/>
      <c r="FDD162" s="343"/>
      <c r="FDE162" s="343"/>
      <c r="FDF162" s="343"/>
      <c r="FDG162" s="343"/>
      <c r="FDH162" s="343"/>
      <c r="FDI162" s="343"/>
      <c r="FDJ162" s="343"/>
      <c r="FDK162" s="343"/>
      <c r="FDL162" s="343"/>
      <c r="FDM162" s="343"/>
      <c r="FDN162" s="343"/>
      <c r="FDO162" s="343"/>
      <c r="FDP162" s="343"/>
      <c r="FDQ162" s="343"/>
      <c r="FDR162" s="343"/>
      <c r="FDS162" s="343"/>
      <c r="FDT162" s="343"/>
      <c r="FDU162" s="343"/>
      <c r="FDV162" s="343"/>
      <c r="FDW162" s="343"/>
      <c r="FDX162" s="343"/>
      <c r="FDY162" s="343"/>
      <c r="FDZ162" s="343"/>
      <c r="FEA162" s="343"/>
      <c r="FEB162" s="343"/>
      <c r="FEC162" s="343"/>
      <c r="FED162" s="343"/>
      <c r="FEE162" s="343"/>
      <c r="FEF162" s="343"/>
      <c r="FEG162" s="343"/>
      <c r="FEH162" s="343"/>
      <c r="FEI162" s="343"/>
      <c r="FEJ162" s="343"/>
      <c r="FEK162" s="343"/>
      <c r="FEL162" s="343"/>
      <c r="FEM162" s="343"/>
      <c r="FEN162" s="343"/>
      <c r="FEO162" s="343"/>
      <c r="FEP162" s="343"/>
      <c r="FEQ162" s="343"/>
      <c r="FER162" s="343"/>
      <c r="FES162" s="343"/>
      <c r="FET162" s="343"/>
      <c r="FEU162" s="343"/>
      <c r="FEV162" s="343"/>
      <c r="FEW162" s="343"/>
      <c r="FEX162" s="343"/>
      <c r="FEY162" s="343"/>
      <c r="FEZ162" s="343"/>
      <c r="FFA162" s="343"/>
      <c r="FFB162" s="343"/>
      <c r="FFC162" s="343"/>
      <c r="FFD162" s="343"/>
      <c r="FFE162" s="343"/>
      <c r="FFF162" s="343"/>
      <c r="FFG162" s="343"/>
      <c r="FFH162" s="343"/>
      <c r="FFI162" s="343"/>
      <c r="FFJ162" s="343"/>
      <c r="FFK162" s="343"/>
      <c r="FFL162" s="343"/>
      <c r="FFM162" s="343"/>
      <c r="FFN162" s="343"/>
      <c r="FFO162" s="343"/>
      <c r="FFP162" s="343"/>
      <c r="FFQ162" s="343"/>
      <c r="FFR162" s="343"/>
      <c r="FFS162" s="343"/>
      <c r="FFT162" s="343"/>
      <c r="FFU162" s="343"/>
      <c r="FFV162" s="343"/>
      <c r="FFW162" s="343"/>
      <c r="FFX162" s="343"/>
      <c r="FFY162" s="343"/>
      <c r="FFZ162" s="343"/>
      <c r="FGA162" s="343"/>
      <c r="FGB162" s="343"/>
      <c r="FGC162" s="343"/>
      <c r="FGD162" s="343"/>
      <c r="FGE162" s="343"/>
      <c r="FGF162" s="343"/>
      <c r="FGG162" s="343"/>
      <c r="FGH162" s="343"/>
      <c r="FGI162" s="343"/>
      <c r="FGJ162" s="343"/>
      <c r="FGK162" s="343"/>
      <c r="FGL162" s="343"/>
      <c r="FGM162" s="343"/>
      <c r="FGN162" s="343"/>
      <c r="FGO162" s="343"/>
      <c r="FGP162" s="343"/>
      <c r="FGQ162" s="343"/>
      <c r="FGR162" s="343"/>
      <c r="FGS162" s="343"/>
      <c r="FGT162" s="343"/>
      <c r="FGU162" s="343"/>
      <c r="FGV162" s="343"/>
      <c r="FGW162" s="343"/>
      <c r="FGX162" s="343"/>
      <c r="FGY162" s="343"/>
      <c r="FGZ162" s="343"/>
      <c r="FHA162" s="343"/>
      <c r="FHB162" s="343"/>
      <c r="FHC162" s="343"/>
      <c r="FHD162" s="343"/>
      <c r="FHE162" s="343"/>
      <c r="FHF162" s="343"/>
      <c r="FHG162" s="343"/>
      <c r="FHH162" s="343"/>
      <c r="FHI162" s="343"/>
      <c r="FHJ162" s="343"/>
      <c r="FHK162" s="343"/>
      <c r="FHL162" s="343"/>
      <c r="FHM162" s="343"/>
      <c r="FHN162" s="343"/>
      <c r="FHO162" s="343"/>
      <c r="FHP162" s="343"/>
      <c r="FHQ162" s="343"/>
      <c r="FHR162" s="343"/>
      <c r="FHS162" s="343"/>
      <c r="FHT162" s="343"/>
      <c r="FHU162" s="343"/>
      <c r="FHV162" s="343"/>
      <c r="FHW162" s="343"/>
      <c r="FHX162" s="343"/>
      <c r="FHY162" s="343"/>
      <c r="FHZ162" s="343"/>
      <c r="FIA162" s="343"/>
      <c r="FIB162" s="343"/>
      <c r="FIC162" s="343"/>
      <c r="FID162" s="343"/>
      <c r="FIE162" s="343"/>
      <c r="FIF162" s="343"/>
      <c r="FIG162" s="343"/>
      <c r="FIH162" s="343"/>
      <c r="FII162" s="343"/>
      <c r="FIJ162" s="343"/>
      <c r="FIK162" s="343"/>
      <c r="FIL162" s="343"/>
      <c r="FIM162" s="343"/>
      <c r="FIN162" s="343"/>
      <c r="FIO162" s="343"/>
      <c r="FIP162" s="343"/>
      <c r="FIQ162" s="343"/>
      <c r="FIR162" s="343"/>
      <c r="FIS162" s="343"/>
      <c r="FIT162" s="343"/>
      <c r="FIU162" s="343"/>
      <c r="FIV162" s="343"/>
      <c r="FIW162" s="343"/>
      <c r="FIX162" s="343"/>
      <c r="FIY162" s="343"/>
      <c r="FIZ162" s="343"/>
      <c r="FJA162" s="343"/>
      <c r="FJB162" s="343"/>
      <c r="FJC162" s="343"/>
      <c r="FJD162" s="343"/>
      <c r="FJE162" s="343"/>
      <c r="FJF162" s="343"/>
      <c r="FJG162" s="343"/>
      <c r="FJH162" s="343"/>
      <c r="FJI162" s="343"/>
      <c r="FJJ162" s="343"/>
      <c r="FJK162" s="343"/>
      <c r="FJL162" s="343"/>
      <c r="FJM162" s="343"/>
      <c r="FJN162" s="343"/>
      <c r="FJO162" s="343"/>
      <c r="FJP162" s="343"/>
      <c r="FJQ162" s="343"/>
      <c r="FJR162" s="343"/>
      <c r="FJS162" s="343"/>
      <c r="FJT162" s="343"/>
      <c r="FJU162" s="343"/>
      <c r="FJV162" s="343"/>
      <c r="FJW162" s="343"/>
      <c r="FJX162" s="343"/>
      <c r="FJY162" s="343"/>
      <c r="FJZ162" s="343"/>
      <c r="FKA162" s="343"/>
      <c r="FKB162" s="343"/>
      <c r="FKC162" s="343"/>
      <c r="FKD162" s="343"/>
      <c r="FKE162" s="343"/>
      <c r="FKF162" s="343"/>
      <c r="FKG162" s="343"/>
      <c r="FKH162" s="343"/>
      <c r="FKJ162" s="343"/>
      <c r="FKK162" s="343"/>
      <c r="FKL162" s="343"/>
      <c r="FKM162" s="343"/>
      <c r="FKN162" s="343"/>
      <c r="FKO162" s="343"/>
      <c r="FKP162" s="343"/>
      <c r="FKQ162" s="343"/>
      <c r="FKR162" s="343"/>
      <c r="FKS162" s="343"/>
      <c r="FKT162" s="343"/>
      <c r="FKU162" s="343"/>
      <c r="FKV162" s="343"/>
      <c r="FKW162" s="343"/>
      <c r="FKX162" s="343"/>
      <c r="FKY162" s="343"/>
      <c r="FKZ162" s="343"/>
      <c r="FLA162" s="343"/>
      <c r="FLB162" s="343"/>
      <c r="FLC162" s="343"/>
      <c r="FLD162" s="343"/>
      <c r="FLE162" s="343"/>
      <c r="FLF162" s="343"/>
      <c r="FLG162" s="343"/>
      <c r="FLH162" s="343"/>
      <c r="FLI162" s="343"/>
      <c r="FLJ162" s="343"/>
      <c r="FLK162" s="343"/>
      <c r="FLL162" s="343"/>
      <c r="FLM162" s="343"/>
      <c r="FLN162" s="343"/>
      <c r="FLO162" s="343"/>
      <c r="FLP162" s="343"/>
      <c r="FLQ162" s="343"/>
      <c r="FLR162" s="343"/>
      <c r="FLS162" s="343"/>
      <c r="FLT162" s="343"/>
      <c r="FLU162" s="343"/>
      <c r="FLV162" s="343"/>
      <c r="FLW162" s="343"/>
      <c r="FLX162" s="343"/>
      <c r="FLY162" s="343"/>
      <c r="FLZ162" s="343"/>
      <c r="FMA162" s="343"/>
      <c r="FMB162" s="343"/>
      <c r="FMC162" s="343"/>
      <c r="FMD162" s="343"/>
      <c r="FME162" s="343"/>
      <c r="FMF162" s="343"/>
      <c r="FMG162" s="343"/>
      <c r="FMH162" s="343"/>
      <c r="FMI162" s="343"/>
      <c r="FMJ162" s="343"/>
      <c r="FMK162" s="343"/>
      <c r="FML162" s="343"/>
      <c r="FMM162" s="343"/>
      <c r="FMN162" s="343"/>
      <c r="FMO162" s="343"/>
      <c r="FMP162" s="343"/>
      <c r="FMQ162" s="343"/>
      <c r="FMR162" s="343"/>
      <c r="FMS162" s="343"/>
      <c r="FMT162" s="343"/>
      <c r="FMU162" s="343"/>
      <c r="FMV162" s="343"/>
      <c r="FMW162" s="343"/>
      <c r="FMX162" s="343"/>
      <c r="FMY162" s="343"/>
      <c r="FMZ162" s="343"/>
      <c r="FNA162" s="343"/>
      <c r="FNB162" s="343"/>
      <c r="FNC162" s="343"/>
      <c r="FND162" s="343"/>
      <c r="FNE162" s="343"/>
      <c r="FNF162" s="343"/>
      <c r="FNG162" s="343"/>
      <c r="FNH162" s="343"/>
      <c r="FNI162" s="343"/>
      <c r="FNJ162" s="343"/>
      <c r="FNK162" s="343"/>
      <c r="FNL162" s="343"/>
      <c r="FNM162" s="343"/>
      <c r="FNN162" s="343"/>
      <c r="FNO162" s="343"/>
      <c r="FNP162" s="343"/>
      <c r="FNQ162" s="343"/>
      <c r="FNR162" s="343"/>
      <c r="FNS162" s="343"/>
      <c r="FNT162" s="343"/>
      <c r="FNU162" s="343"/>
      <c r="FNV162" s="343"/>
      <c r="FNW162" s="343"/>
      <c r="FNX162" s="343"/>
      <c r="FNY162" s="343"/>
      <c r="FNZ162" s="343"/>
      <c r="FOA162" s="343"/>
      <c r="FOB162" s="343"/>
      <c r="FOC162" s="343"/>
      <c r="FOD162" s="343"/>
      <c r="FOE162" s="343"/>
      <c r="FOF162" s="343"/>
      <c r="FOG162" s="343"/>
      <c r="FOH162" s="343"/>
      <c r="FOI162" s="343"/>
      <c r="FOJ162" s="343"/>
      <c r="FOK162" s="343"/>
      <c r="FOL162" s="343"/>
      <c r="FOM162" s="343"/>
      <c r="FON162" s="343"/>
      <c r="FOO162" s="343"/>
      <c r="FOP162" s="343"/>
      <c r="FOQ162" s="343"/>
      <c r="FOR162" s="343"/>
      <c r="FOS162" s="343"/>
      <c r="FOT162" s="343"/>
      <c r="FOU162" s="343"/>
      <c r="FOV162" s="343"/>
      <c r="FOW162" s="343"/>
      <c r="FOX162" s="343"/>
      <c r="FOY162" s="343"/>
      <c r="FOZ162" s="343"/>
      <c r="FPA162" s="343"/>
      <c r="FPB162" s="343"/>
      <c r="FPC162" s="343"/>
      <c r="FPD162" s="343"/>
      <c r="FPE162" s="343"/>
      <c r="FPF162" s="343"/>
      <c r="FPG162" s="343"/>
      <c r="FPH162" s="343"/>
      <c r="FPI162" s="343"/>
      <c r="FPJ162" s="343"/>
      <c r="FPK162" s="343"/>
      <c r="FPL162" s="343"/>
      <c r="FPM162" s="343"/>
      <c r="FPN162" s="343"/>
      <c r="FPO162" s="343"/>
      <c r="FPP162" s="343"/>
      <c r="FPQ162" s="343"/>
      <c r="FPR162" s="343"/>
      <c r="FPS162" s="343"/>
      <c r="FPT162" s="343"/>
      <c r="FPU162" s="343"/>
      <c r="FPV162" s="343"/>
      <c r="FPW162" s="343"/>
      <c r="FPX162" s="343"/>
      <c r="FPY162" s="343"/>
      <c r="FPZ162" s="343"/>
      <c r="FQA162" s="343"/>
      <c r="FQB162" s="343"/>
      <c r="FQC162" s="343"/>
      <c r="FQD162" s="343"/>
      <c r="FQE162" s="343"/>
      <c r="FQF162" s="343"/>
      <c r="FQG162" s="343"/>
      <c r="FQH162" s="343"/>
      <c r="FQI162" s="343"/>
      <c r="FQJ162" s="343"/>
      <c r="FQK162" s="343"/>
      <c r="FQL162" s="343"/>
      <c r="FQM162" s="343"/>
      <c r="FQN162" s="343"/>
      <c r="FQO162" s="343"/>
      <c r="FQP162" s="343"/>
      <c r="FQQ162" s="343"/>
      <c r="FQR162" s="343"/>
      <c r="FQS162" s="343"/>
      <c r="FQT162" s="343"/>
      <c r="FQU162" s="343"/>
      <c r="FQV162" s="343"/>
      <c r="FQW162" s="343"/>
      <c r="FQX162" s="343"/>
      <c r="FQY162" s="343"/>
      <c r="FQZ162" s="343"/>
      <c r="FRA162" s="343"/>
      <c r="FRB162" s="343"/>
      <c r="FRC162" s="343"/>
      <c r="FRD162" s="343"/>
      <c r="FRE162" s="343"/>
      <c r="FRF162" s="343"/>
      <c r="FRG162" s="343"/>
      <c r="FRH162" s="343"/>
      <c r="FRI162" s="343"/>
      <c r="FRJ162" s="343"/>
      <c r="FRK162" s="343"/>
      <c r="FRL162" s="343"/>
      <c r="FRM162" s="343"/>
      <c r="FRN162" s="343"/>
      <c r="FRO162" s="343"/>
      <c r="FRP162" s="343"/>
      <c r="FRQ162" s="343"/>
      <c r="FRR162" s="343"/>
      <c r="FRS162" s="343"/>
      <c r="FRT162" s="343"/>
      <c r="FRU162" s="343"/>
      <c r="FRV162" s="343"/>
      <c r="FRW162" s="343"/>
      <c r="FRX162" s="343"/>
      <c r="FRY162" s="343"/>
      <c r="FRZ162" s="343"/>
      <c r="FSA162" s="343"/>
      <c r="FSB162" s="343"/>
      <c r="FSC162" s="343"/>
      <c r="FSD162" s="343"/>
      <c r="FSE162" s="343"/>
      <c r="FSF162" s="343"/>
      <c r="FSG162" s="343"/>
      <c r="FSH162" s="343"/>
      <c r="FSI162" s="343"/>
      <c r="FSJ162" s="343"/>
      <c r="FSK162" s="343"/>
      <c r="FSL162" s="343"/>
      <c r="FSM162" s="343"/>
      <c r="FSN162" s="343"/>
      <c r="FSO162" s="343"/>
      <c r="FSP162" s="343"/>
      <c r="FSQ162" s="343"/>
      <c r="FSR162" s="343"/>
      <c r="FSS162" s="343"/>
      <c r="FST162" s="343"/>
      <c r="FSU162" s="343"/>
      <c r="FSV162" s="343"/>
      <c r="FSW162" s="343"/>
      <c r="FSX162" s="343"/>
      <c r="FSY162" s="343"/>
      <c r="FSZ162" s="343"/>
      <c r="FTA162" s="343"/>
      <c r="FTB162" s="343"/>
      <c r="FTC162" s="343"/>
      <c r="FTD162" s="343"/>
      <c r="FTE162" s="343"/>
      <c r="FTF162" s="343"/>
      <c r="FTG162" s="343"/>
      <c r="FTH162" s="343"/>
      <c r="FTI162" s="343"/>
      <c r="FTJ162" s="343"/>
      <c r="FTK162" s="343"/>
      <c r="FTL162" s="343"/>
      <c r="FTM162" s="343"/>
      <c r="FTN162" s="343"/>
      <c r="FTO162" s="343"/>
      <c r="FTP162" s="343"/>
      <c r="FTQ162" s="343"/>
      <c r="FTR162" s="343"/>
      <c r="FTS162" s="343"/>
      <c r="FTT162" s="343"/>
      <c r="FTU162" s="343"/>
      <c r="FTV162" s="343"/>
      <c r="FTW162" s="343"/>
      <c r="FTX162" s="343"/>
      <c r="FTY162" s="343"/>
      <c r="FTZ162" s="343"/>
      <c r="FUA162" s="343"/>
      <c r="FUB162" s="343"/>
      <c r="FUC162" s="343"/>
      <c r="FUD162" s="343"/>
      <c r="FUF162" s="343"/>
      <c r="FUG162" s="343"/>
      <c r="FUH162" s="343"/>
      <c r="FUI162" s="343"/>
      <c r="FUJ162" s="343"/>
      <c r="FUK162" s="343"/>
      <c r="FUL162" s="343"/>
      <c r="FUM162" s="343"/>
      <c r="FUN162" s="343"/>
      <c r="FUO162" s="343"/>
      <c r="FUP162" s="343"/>
      <c r="FUQ162" s="343"/>
      <c r="FUR162" s="343"/>
      <c r="FUS162" s="343"/>
      <c r="FUT162" s="343"/>
      <c r="FUU162" s="343"/>
      <c r="FUV162" s="343"/>
      <c r="FUW162" s="343"/>
      <c r="FUX162" s="343"/>
      <c r="FUY162" s="343"/>
      <c r="FUZ162" s="343"/>
      <c r="FVA162" s="343"/>
      <c r="FVB162" s="343"/>
      <c r="FVC162" s="343"/>
      <c r="FVD162" s="343"/>
      <c r="FVE162" s="343"/>
      <c r="FVF162" s="343"/>
      <c r="FVG162" s="343"/>
      <c r="FVH162" s="343"/>
      <c r="FVI162" s="343"/>
      <c r="FVJ162" s="343"/>
      <c r="FVK162" s="343"/>
      <c r="FVL162" s="343"/>
      <c r="FVM162" s="343"/>
      <c r="FVN162" s="343"/>
      <c r="FVO162" s="343"/>
      <c r="FVP162" s="343"/>
      <c r="FVQ162" s="343"/>
      <c r="FVR162" s="343"/>
      <c r="FVS162" s="343"/>
      <c r="FVT162" s="343"/>
      <c r="FVU162" s="343"/>
      <c r="FVV162" s="343"/>
      <c r="FVW162" s="343"/>
      <c r="FVX162" s="343"/>
      <c r="FVY162" s="343"/>
      <c r="FVZ162" s="343"/>
      <c r="FWA162" s="343"/>
      <c r="FWB162" s="343"/>
      <c r="FWC162" s="343"/>
      <c r="FWD162" s="343"/>
      <c r="FWE162" s="343"/>
      <c r="FWF162" s="343"/>
      <c r="FWG162" s="343"/>
      <c r="FWH162" s="343"/>
      <c r="FWI162" s="343"/>
      <c r="FWJ162" s="343"/>
      <c r="FWK162" s="343"/>
      <c r="FWL162" s="343"/>
      <c r="FWM162" s="343"/>
      <c r="FWN162" s="343"/>
      <c r="FWO162" s="343"/>
      <c r="FWP162" s="343"/>
      <c r="FWQ162" s="343"/>
      <c r="FWR162" s="343"/>
      <c r="FWS162" s="343"/>
      <c r="FWT162" s="343"/>
      <c r="FWU162" s="343"/>
      <c r="FWV162" s="343"/>
      <c r="FWW162" s="343"/>
      <c r="FWX162" s="343"/>
      <c r="FWY162" s="343"/>
      <c r="FWZ162" s="343"/>
      <c r="FXA162" s="343"/>
      <c r="FXB162" s="343"/>
      <c r="FXC162" s="343"/>
      <c r="FXD162" s="343"/>
      <c r="FXE162" s="343"/>
      <c r="FXF162" s="343"/>
      <c r="FXG162" s="343"/>
      <c r="FXH162" s="343"/>
      <c r="FXI162" s="343"/>
      <c r="FXJ162" s="343"/>
      <c r="FXK162" s="343"/>
      <c r="FXL162" s="343"/>
      <c r="FXM162" s="343"/>
      <c r="FXN162" s="343"/>
      <c r="FXO162" s="343"/>
      <c r="FXP162" s="343"/>
      <c r="FXQ162" s="343"/>
      <c r="FXR162" s="343"/>
      <c r="FXS162" s="343"/>
      <c r="FXT162" s="343"/>
      <c r="FXU162" s="343"/>
      <c r="FXV162" s="343"/>
      <c r="FXW162" s="343"/>
      <c r="FXX162" s="343"/>
      <c r="FXY162" s="343"/>
      <c r="FXZ162" s="343"/>
      <c r="FYA162" s="343"/>
      <c r="FYB162" s="343"/>
      <c r="FYC162" s="343"/>
      <c r="FYD162" s="343"/>
      <c r="FYE162" s="343"/>
      <c r="FYF162" s="343"/>
      <c r="FYG162" s="343"/>
      <c r="FYH162" s="343"/>
      <c r="FYI162" s="343"/>
      <c r="FYJ162" s="343"/>
      <c r="FYK162" s="343"/>
      <c r="FYL162" s="343"/>
      <c r="FYM162" s="343"/>
      <c r="FYN162" s="343"/>
      <c r="FYO162" s="343"/>
      <c r="FYP162" s="343"/>
      <c r="FYQ162" s="343"/>
      <c r="FYR162" s="343"/>
      <c r="FYS162" s="343"/>
      <c r="FYT162" s="343"/>
      <c r="FYU162" s="343"/>
      <c r="FYV162" s="343"/>
      <c r="FYW162" s="343"/>
      <c r="FYX162" s="343"/>
      <c r="FYY162" s="343"/>
      <c r="FYZ162" s="343"/>
      <c r="FZA162" s="343"/>
      <c r="FZB162" s="343"/>
      <c r="FZC162" s="343"/>
      <c r="FZD162" s="343"/>
      <c r="FZE162" s="343"/>
      <c r="FZF162" s="343"/>
      <c r="FZG162" s="343"/>
      <c r="FZH162" s="343"/>
      <c r="FZI162" s="343"/>
      <c r="FZJ162" s="343"/>
      <c r="FZK162" s="343"/>
      <c r="FZL162" s="343"/>
      <c r="FZM162" s="343"/>
      <c r="FZN162" s="343"/>
      <c r="FZO162" s="343"/>
      <c r="FZP162" s="343"/>
      <c r="FZQ162" s="343"/>
      <c r="FZR162" s="343"/>
      <c r="FZS162" s="343"/>
      <c r="FZT162" s="343"/>
      <c r="FZU162" s="343"/>
      <c r="FZV162" s="343"/>
      <c r="FZW162" s="343"/>
      <c r="FZX162" s="343"/>
      <c r="FZY162" s="343"/>
      <c r="FZZ162" s="343"/>
      <c r="GAA162" s="343"/>
      <c r="GAB162" s="343"/>
      <c r="GAC162" s="343"/>
      <c r="GAD162" s="343"/>
      <c r="GAE162" s="343"/>
      <c r="GAF162" s="343"/>
      <c r="GAG162" s="343"/>
      <c r="GAH162" s="343"/>
      <c r="GAI162" s="343"/>
      <c r="GAJ162" s="343"/>
      <c r="GAK162" s="343"/>
      <c r="GAL162" s="343"/>
      <c r="GAM162" s="343"/>
      <c r="GAN162" s="343"/>
      <c r="GAO162" s="343"/>
      <c r="GAP162" s="343"/>
      <c r="GAQ162" s="343"/>
      <c r="GAR162" s="343"/>
      <c r="GAS162" s="343"/>
      <c r="GAT162" s="343"/>
      <c r="GAU162" s="343"/>
      <c r="GAV162" s="343"/>
      <c r="GAW162" s="343"/>
      <c r="GAX162" s="343"/>
      <c r="GAY162" s="343"/>
      <c r="GAZ162" s="343"/>
      <c r="GBA162" s="343"/>
      <c r="GBB162" s="343"/>
      <c r="GBC162" s="343"/>
      <c r="GBD162" s="343"/>
      <c r="GBE162" s="343"/>
      <c r="GBF162" s="343"/>
      <c r="GBG162" s="343"/>
      <c r="GBH162" s="343"/>
      <c r="GBI162" s="343"/>
      <c r="GBJ162" s="343"/>
      <c r="GBK162" s="343"/>
      <c r="GBL162" s="343"/>
      <c r="GBM162" s="343"/>
      <c r="GBN162" s="343"/>
      <c r="GBO162" s="343"/>
      <c r="GBP162" s="343"/>
      <c r="GBQ162" s="343"/>
      <c r="GBR162" s="343"/>
      <c r="GBS162" s="343"/>
      <c r="GBT162" s="343"/>
      <c r="GBU162" s="343"/>
      <c r="GBV162" s="343"/>
      <c r="GBW162" s="343"/>
      <c r="GBX162" s="343"/>
      <c r="GBY162" s="343"/>
      <c r="GBZ162" s="343"/>
      <c r="GCA162" s="343"/>
      <c r="GCB162" s="343"/>
      <c r="GCC162" s="343"/>
      <c r="GCD162" s="343"/>
      <c r="GCE162" s="343"/>
      <c r="GCF162" s="343"/>
      <c r="GCG162" s="343"/>
      <c r="GCH162" s="343"/>
      <c r="GCI162" s="343"/>
      <c r="GCJ162" s="343"/>
      <c r="GCK162" s="343"/>
      <c r="GCL162" s="343"/>
      <c r="GCM162" s="343"/>
      <c r="GCN162" s="343"/>
      <c r="GCO162" s="343"/>
      <c r="GCP162" s="343"/>
      <c r="GCQ162" s="343"/>
      <c r="GCR162" s="343"/>
      <c r="GCS162" s="343"/>
      <c r="GCT162" s="343"/>
      <c r="GCU162" s="343"/>
      <c r="GCV162" s="343"/>
      <c r="GCW162" s="343"/>
      <c r="GCX162" s="343"/>
      <c r="GCY162" s="343"/>
      <c r="GCZ162" s="343"/>
      <c r="GDA162" s="343"/>
      <c r="GDB162" s="343"/>
      <c r="GDC162" s="343"/>
      <c r="GDD162" s="343"/>
      <c r="GDE162" s="343"/>
      <c r="GDF162" s="343"/>
      <c r="GDG162" s="343"/>
      <c r="GDH162" s="343"/>
      <c r="GDI162" s="343"/>
      <c r="GDJ162" s="343"/>
      <c r="GDK162" s="343"/>
      <c r="GDL162" s="343"/>
      <c r="GDM162" s="343"/>
      <c r="GDN162" s="343"/>
      <c r="GDO162" s="343"/>
      <c r="GDP162" s="343"/>
      <c r="GDQ162" s="343"/>
      <c r="GDR162" s="343"/>
      <c r="GDS162" s="343"/>
      <c r="GDT162" s="343"/>
      <c r="GDU162" s="343"/>
      <c r="GDV162" s="343"/>
      <c r="GDW162" s="343"/>
      <c r="GDX162" s="343"/>
      <c r="GDY162" s="343"/>
      <c r="GDZ162" s="343"/>
      <c r="GEB162" s="343"/>
      <c r="GEC162" s="343"/>
      <c r="GED162" s="343"/>
      <c r="GEE162" s="343"/>
      <c r="GEF162" s="343"/>
      <c r="GEG162" s="343"/>
      <c r="GEH162" s="343"/>
      <c r="GEI162" s="343"/>
      <c r="GEJ162" s="343"/>
      <c r="GEK162" s="343"/>
      <c r="GEL162" s="343"/>
      <c r="GEM162" s="343"/>
      <c r="GEN162" s="343"/>
      <c r="GEO162" s="343"/>
      <c r="GEP162" s="343"/>
      <c r="GEQ162" s="343"/>
      <c r="GER162" s="343"/>
      <c r="GES162" s="343"/>
      <c r="GET162" s="343"/>
      <c r="GEU162" s="343"/>
      <c r="GEV162" s="343"/>
      <c r="GEW162" s="343"/>
      <c r="GEX162" s="343"/>
      <c r="GEY162" s="343"/>
      <c r="GEZ162" s="343"/>
      <c r="GFA162" s="343"/>
      <c r="GFB162" s="343"/>
      <c r="GFC162" s="343"/>
      <c r="GFD162" s="343"/>
      <c r="GFE162" s="343"/>
      <c r="GFF162" s="343"/>
      <c r="GFG162" s="343"/>
      <c r="GFH162" s="343"/>
      <c r="GFI162" s="343"/>
      <c r="GFJ162" s="343"/>
      <c r="GFK162" s="343"/>
      <c r="GFL162" s="343"/>
      <c r="GFM162" s="343"/>
      <c r="GFN162" s="343"/>
      <c r="GFO162" s="343"/>
      <c r="GFP162" s="343"/>
      <c r="GFQ162" s="343"/>
      <c r="GFR162" s="343"/>
      <c r="GFS162" s="343"/>
      <c r="GFT162" s="343"/>
      <c r="GFU162" s="343"/>
      <c r="GFV162" s="343"/>
      <c r="GFW162" s="343"/>
      <c r="GFX162" s="343"/>
      <c r="GFY162" s="343"/>
      <c r="GFZ162" s="343"/>
      <c r="GGA162" s="343"/>
      <c r="GGB162" s="343"/>
      <c r="GGC162" s="343"/>
      <c r="GGD162" s="343"/>
      <c r="GGE162" s="343"/>
      <c r="GGF162" s="343"/>
      <c r="GGG162" s="343"/>
      <c r="GGH162" s="343"/>
      <c r="GGI162" s="343"/>
      <c r="GGJ162" s="343"/>
      <c r="GGK162" s="343"/>
      <c r="GGL162" s="343"/>
      <c r="GGM162" s="343"/>
      <c r="GGN162" s="343"/>
      <c r="GGO162" s="343"/>
      <c r="GGP162" s="343"/>
      <c r="GGQ162" s="343"/>
      <c r="GGR162" s="343"/>
      <c r="GGS162" s="343"/>
      <c r="GGT162" s="343"/>
      <c r="GGU162" s="343"/>
      <c r="GGV162" s="343"/>
      <c r="GGW162" s="343"/>
      <c r="GGX162" s="343"/>
      <c r="GGY162" s="343"/>
      <c r="GGZ162" s="343"/>
      <c r="GHA162" s="343"/>
      <c r="GHB162" s="343"/>
      <c r="GHC162" s="343"/>
      <c r="GHD162" s="343"/>
      <c r="GHE162" s="343"/>
      <c r="GHF162" s="343"/>
      <c r="GHG162" s="343"/>
      <c r="GHH162" s="343"/>
      <c r="GHI162" s="343"/>
      <c r="GHJ162" s="343"/>
      <c r="GHK162" s="343"/>
      <c r="GHL162" s="343"/>
      <c r="GHM162" s="343"/>
      <c r="GHN162" s="343"/>
      <c r="GHO162" s="343"/>
      <c r="GHP162" s="343"/>
      <c r="GHQ162" s="343"/>
      <c r="GHR162" s="343"/>
      <c r="GHS162" s="343"/>
      <c r="GHT162" s="343"/>
      <c r="GHU162" s="343"/>
      <c r="GHV162" s="343"/>
      <c r="GHW162" s="343"/>
      <c r="GHX162" s="343"/>
      <c r="GHY162" s="343"/>
      <c r="GHZ162" s="343"/>
      <c r="GIA162" s="343"/>
      <c r="GIB162" s="343"/>
      <c r="GIC162" s="343"/>
      <c r="GID162" s="343"/>
      <c r="GIE162" s="343"/>
      <c r="GIF162" s="343"/>
      <c r="GIG162" s="343"/>
      <c r="GIH162" s="343"/>
      <c r="GII162" s="343"/>
      <c r="GIJ162" s="343"/>
      <c r="GIK162" s="343"/>
      <c r="GIL162" s="343"/>
      <c r="GIM162" s="343"/>
      <c r="GIN162" s="343"/>
      <c r="GIO162" s="343"/>
      <c r="GIP162" s="343"/>
      <c r="GIQ162" s="343"/>
      <c r="GIR162" s="343"/>
      <c r="GIS162" s="343"/>
      <c r="GIT162" s="343"/>
      <c r="GIU162" s="343"/>
      <c r="GIV162" s="343"/>
      <c r="GIW162" s="343"/>
      <c r="GIX162" s="343"/>
      <c r="GIY162" s="343"/>
      <c r="GIZ162" s="343"/>
      <c r="GJA162" s="343"/>
      <c r="GJB162" s="343"/>
      <c r="GJC162" s="343"/>
      <c r="GJD162" s="343"/>
      <c r="GJE162" s="343"/>
      <c r="GJF162" s="343"/>
      <c r="GJG162" s="343"/>
      <c r="GJH162" s="343"/>
      <c r="GJI162" s="343"/>
      <c r="GJJ162" s="343"/>
      <c r="GJK162" s="343"/>
      <c r="GJL162" s="343"/>
      <c r="GJM162" s="343"/>
      <c r="GJN162" s="343"/>
      <c r="GJO162" s="343"/>
      <c r="GJP162" s="343"/>
      <c r="GJQ162" s="343"/>
      <c r="GJR162" s="343"/>
      <c r="GJS162" s="343"/>
      <c r="GJT162" s="343"/>
      <c r="GJU162" s="343"/>
      <c r="GJV162" s="343"/>
      <c r="GJW162" s="343"/>
      <c r="GJX162" s="343"/>
      <c r="GJY162" s="343"/>
      <c r="GJZ162" s="343"/>
      <c r="GKA162" s="343"/>
      <c r="GKB162" s="343"/>
      <c r="GKC162" s="343"/>
      <c r="GKD162" s="343"/>
      <c r="GKE162" s="343"/>
      <c r="GKF162" s="343"/>
      <c r="GKG162" s="343"/>
      <c r="GKH162" s="343"/>
      <c r="GKI162" s="343"/>
      <c r="GKJ162" s="343"/>
      <c r="GKK162" s="343"/>
      <c r="GKL162" s="343"/>
      <c r="GKM162" s="343"/>
      <c r="GKN162" s="343"/>
      <c r="GKO162" s="343"/>
      <c r="GKP162" s="343"/>
      <c r="GKQ162" s="343"/>
      <c r="GKR162" s="343"/>
      <c r="GKS162" s="343"/>
      <c r="GKT162" s="343"/>
      <c r="GKU162" s="343"/>
      <c r="GKV162" s="343"/>
      <c r="GKW162" s="343"/>
      <c r="GKX162" s="343"/>
      <c r="GKY162" s="343"/>
      <c r="GKZ162" s="343"/>
      <c r="GLA162" s="343"/>
      <c r="GLB162" s="343"/>
      <c r="GLC162" s="343"/>
      <c r="GLD162" s="343"/>
      <c r="GLE162" s="343"/>
      <c r="GLF162" s="343"/>
      <c r="GLG162" s="343"/>
      <c r="GLH162" s="343"/>
      <c r="GLI162" s="343"/>
      <c r="GLJ162" s="343"/>
      <c r="GLK162" s="343"/>
      <c r="GLL162" s="343"/>
      <c r="GLM162" s="343"/>
      <c r="GLN162" s="343"/>
      <c r="GLO162" s="343"/>
      <c r="GLP162" s="343"/>
      <c r="GLQ162" s="343"/>
      <c r="GLR162" s="343"/>
      <c r="GLS162" s="343"/>
      <c r="GLT162" s="343"/>
      <c r="GLU162" s="343"/>
      <c r="GLV162" s="343"/>
      <c r="GLW162" s="343"/>
      <c r="GLX162" s="343"/>
      <c r="GLY162" s="343"/>
      <c r="GLZ162" s="343"/>
      <c r="GMA162" s="343"/>
      <c r="GMB162" s="343"/>
      <c r="GMC162" s="343"/>
      <c r="GMD162" s="343"/>
      <c r="GME162" s="343"/>
      <c r="GMF162" s="343"/>
      <c r="GMG162" s="343"/>
      <c r="GMH162" s="343"/>
      <c r="GMI162" s="343"/>
      <c r="GMJ162" s="343"/>
      <c r="GMK162" s="343"/>
      <c r="GML162" s="343"/>
      <c r="GMM162" s="343"/>
      <c r="GMN162" s="343"/>
      <c r="GMO162" s="343"/>
      <c r="GMP162" s="343"/>
      <c r="GMQ162" s="343"/>
      <c r="GMR162" s="343"/>
      <c r="GMS162" s="343"/>
      <c r="GMT162" s="343"/>
      <c r="GMU162" s="343"/>
      <c r="GMV162" s="343"/>
      <c r="GMW162" s="343"/>
      <c r="GMX162" s="343"/>
      <c r="GMY162" s="343"/>
      <c r="GMZ162" s="343"/>
      <c r="GNA162" s="343"/>
      <c r="GNB162" s="343"/>
      <c r="GNC162" s="343"/>
      <c r="GND162" s="343"/>
      <c r="GNE162" s="343"/>
      <c r="GNF162" s="343"/>
      <c r="GNG162" s="343"/>
      <c r="GNH162" s="343"/>
      <c r="GNI162" s="343"/>
      <c r="GNJ162" s="343"/>
      <c r="GNK162" s="343"/>
      <c r="GNL162" s="343"/>
      <c r="GNM162" s="343"/>
      <c r="GNN162" s="343"/>
      <c r="GNO162" s="343"/>
      <c r="GNP162" s="343"/>
      <c r="GNQ162" s="343"/>
      <c r="GNR162" s="343"/>
      <c r="GNS162" s="343"/>
      <c r="GNT162" s="343"/>
      <c r="GNU162" s="343"/>
      <c r="GNV162" s="343"/>
      <c r="GNX162" s="343"/>
      <c r="GNY162" s="343"/>
      <c r="GNZ162" s="343"/>
      <c r="GOA162" s="343"/>
      <c r="GOB162" s="343"/>
      <c r="GOC162" s="343"/>
      <c r="GOD162" s="343"/>
      <c r="GOE162" s="343"/>
      <c r="GOF162" s="343"/>
      <c r="GOG162" s="343"/>
      <c r="GOH162" s="343"/>
      <c r="GOI162" s="343"/>
      <c r="GOJ162" s="343"/>
      <c r="GOK162" s="343"/>
      <c r="GOL162" s="343"/>
      <c r="GOM162" s="343"/>
      <c r="GON162" s="343"/>
      <c r="GOO162" s="343"/>
      <c r="GOP162" s="343"/>
      <c r="GOQ162" s="343"/>
      <c r="GOR162" s="343"/>
      <c r="GOS162" s="343"/>
      <c r="GOT162" s="343"/>
      <c r="GOU162" s="343"/>
      <c r="GOV162" s="343"/>
      <c r="GOW162" s="343"/>
      <c r="GOX162" s="343"/>
      <c r="GOY162" s="343"/>
      <c r="GOZ162" s="343"/>
      <c r="GPA162" s="343"/>
      <c r="GPB162" s="343"/>
      <c r="GPC162" s="343"/>
      <c r="GPD162" s="343"/>
      <c r="GPE162" s="343"/>
      <c r="GPF162" s="343"/>
      <c r="GPG162" s="343"/>
      <c r="GPH162" s="343"/>
      <c r="GPI162" s="343"/>
      <c r="GPJ162" s="343"/>
      <c r="GPK162" s="343"/>
      <c r="GPL162" s="343"/>
      <c r="GPM162" s="343"/>
      <c r="GPN162" s="343"/>
      <c r="GPO162" s="343"/>
      <c r="GPP162" s="343"/>
      <c r="GPQ162" s="343"/>
      <c r="GPR162" s="343"/>
      <c r="GPS162" s="343"/>
      <c r="GPT162" s="343"/>
      <c r="GPU162" s="343"/>
      <c r="GPV162" s="343"/>
      <c r="GPW162" s="343"/>
      <c r="GPX162" s="343"/>
      <c r="GPY162" s="343"/>
      <c r="GPZ162" s="343"/>
      <c r="GQA162" s="343"/>
      <c r="GQB162" s="343"/>
      <c r="GQC162" s="343"/>
      <c r="GQD162" s="343"/>
      <c r="GQE162" s="343"/>
      <c r="GQF162" s="343"/>
      <c r="GQG162" s="343"/>
      <c r="GQH162" s="343"/>
      <c r="GQI162" s="343"/>
      <c r="GQJ162" s="343"/>
      <c r="GQK162" s="343"/>
      <c r="GQL162" s="343"/>
      <c r="GQM162" s="343"/>
      <c r="GQN162" s="343"/>
      <c r="GQO162" s="343"/>
      <c r="GQP162" s="343"/>
      <c r="GQQ162" s="343"/>
      <c r="GQR162" s="343"/>
      <c r="GQS162" s="343"/>
      <c r="GQT162" s="343"/>
      <c r="GQU162" s="343"/>
      <c r="GQV162" s="343"/>
      <c r="GQW162" s="343"/>
      <c r="GQX162" s="343"/>
      <c r="GQY162" s="343"/>
      <c r="GQZ162" s="343"/>
      <c r="GRA162" s="343"/>
      <c r="GRB162" s="343"/>
      <c r="GRC162" s="343"/>
      <c r="GRD162" s="343"/>
      <c r="GRE162" s="343"/>
      <c r="GRF162" s="343"/>
      <c r="GRG162" s="343"/>
      <c r="GRH162" s="343"/>
      <c r="GRI162" s="343"/>
      <c r="GRJ162" s="343"/>
      <c r="GRK162" s="343"/>
      <c r="GRL162" s="343"/>
      <c r="GRM162" s="343"/>
      <c r="GRN162" s="343"/>
      <c r="GRO162" s="343"/>
      <c r="GRP162" s="343"/>
      <c r="GRQ162" s="343"/>
      <c r="GRR162" s="343"/>
      <c r="GRS162" s="343"/>
      <c r="GRT162" s="343"/>
      <c r="GRU162" s="343"/>
      <c r="GRV162" s="343"/>
      <c r="GRW162" s="343"/>
      <c r="GRX162" s="343"/>
      <c r="GRY162" s="343"/>
      <c r="GRZ162" s="343"/>
      <c r="GSA162" s="343"/>
      <c r="GSB162" s="343"/>
      <c r="GSC162" s="343"/>
      <c r="GSD162" s="343"/>
      <c r="GSE162" s="343"/>
      <c r="GSF162" s="343"/>
      <c r="GSG162" s="343"/>
      <c r="GSH162" s="343"/>
      <c r="GSI162" s="343"/>
      <c r="GSJ162" s="343"/>
      <c r="GSK162" s="343"/>
      <c r="GSL162" s="343"/>
      <c r="GSM162" s="343"/>
      <c r="GSN162" s="343"/>
      <c r="GSO162" s="343"/>
      <c r="GSP162" s="343"/>
      <c r="GSQ162" s="343"/>
      <c r="GSR162" s="343"/>
      <c r="GSS162" s="343"/>
      <c r="GST162" s="343"/>
      <c r="GSU162" s="343"/>
      <c r="GSV162" s="343"/>
      <c r="GSW162" s="343"/>
      <c r="GSX162" s="343"/>
      <c r="GSY162" s="343"/>
      <c r="GSZ162" s="343"/>
      <c r="GTA162" s="343"/>
      <c r="GTB162" s="343"/>
      <c r="GTC162" s="343"/>
      <c r="GTD162" s="343"/>
      <c r="GTE162" s="343"/>
      <c r="GTF162" s="343"/>
      <c r="GTG162" s="343"/>
      <c r="GTH162" s="343"/>
      <c r="GTI162" s="343"/>
      <c r="GTJ162" s="343"/>
      <c r="GTK162" s="343"/>
      <c r="GTL162" s="343"/>
      <c r="GTM162" s="343"/>
      <c r="GTN162" s="343"/>
      <c r="GTO162" s="343"/>
      <c r="GTP162" s="343"/>
      <c r="GTQ162" s="343"/>
      <c r="GTR162" s="343"/>
      <c r="GTS162" s="343"/>
      <c r="GTT162" s="343"/>
      <c r="GTU162" s="343"/>
      <c r="GTV162" s="343"/>
      <c r="GTW162" s="343"/>
      <c r="GTX162" s="343"/>
      <c r="GTY162" s="343"/>
      <c r="GTZ162" s="343"/>
      <c r="GUA162" s="343"/>
      <c r="GUB162" s="343"/>
      <c r="GUC162" s="343"/>
      <c r="GUD162" s="343"/>
      <c r="GUE162" s="343"/>
      <c r="GUF162" s="343"/>
      <c r="GUG162" s="343"/>
      <c r="GUH162" s="343"/>
      <c r="GUI162" s="343"/>
      <c r="GUJ162" s="343"/>
      <c r="GUK162" s="343"/>
      <c r="GUL162" s="343"/>
      <c r="GUM162" s="343"/>
      <c r="GUN162" s="343"/>
      <c r="GUO162" s="343"/>
      <c r="GUP162" s="343"/>
      <c r="GUQ162" s="343"/>
      <c r="GUR162" s="343"/>
      <c r="GUS162" s="343"/>
      <c r="GUT162" s="343"/>
      <c r="GUU162" s="343"/>
      <c r="GUV162" s="343"/>
      <c r="GUW162" s="343"/>
      <c r="GUX162" s="343"/>
      <c r="GUY162" s="343"/>
      <c r="GUZ162" s="343"/>
      <c r="GVA162" s="343"/>
      <c r="GVB162" s="343"/>
      <c r="GVC162" s="343"/>
      <c r="GVD162" s="343"/>
      <c r="GVE162" s="343"/>
      <c r="GVF162" s="343"/>
      <c r="GVG162" s="343"/>
      <c r="GVH162" s="343"/>
      <c r="GVI162" s="343"/>
      <c r="GVJ162" s="343"/>
      <c r="GVK162" s="343"/>
      <c r="GVL162" s="343"/>
      <c r="GVM162" s="343"/>
      <c r="GVN162" s="343"/>
      <c r="GVO162" s="343"/>
      <c r="GVP162" s="343"/>
      <c r="GVQ162" s="343"/>
      <c r="GVR162" s="343"/>
      <c r="GVS162" s="343"/>
      <c r="GVT162" s="343"/>
      <c r="GVU162" s="343"/>
      <c r="GVV162" s="343"/>
      <c r="GVW162" s="343"/>
      <c r="GVX162" s="343"/>
      <c r="GVY162" s="343"/>
      <c r="GVZ162" s="343"/>
      <c r="GWA162" s="343"/>
      <c r="GWB162" s="343"/>
      <c r="GWC162" s="343"/>
      <c r="GWD162" s="343"/>
      <c r="GWE162" s="343"/>
      <c r="GWF162" s="343"/>
      <c r="GWG162" s="343"/>
      <c r="GWH162" s="343"/>
      <c r="GWI162" s="343"/>
      <c r="GWJ162" s="343"/>
      <c r="GWK162" s="343"/>
      <c r="GWL162" s="343"/>
      <c r="GWM162" s="343"/>
      <c r="GWN162" s="343"/>
      <c r="GWO162" s="343"/>
      <c r="GWP162" s="343"/>
      <c r="GWQ162" s="343"/>
      <c r="GWR162" s="343"/>
      <c r="GWS162" s="343"/>
      <c r="GWT162" s="343"/>
      <c r="GWU162" s="343"/>
      <c r="GWV162" s="343"/>
      <c r="GWW162" s="343"/>
      <c r="GWX162" s="343"/>
      <c r="GWY162" s="343"/>
      <c r="GWZ162" s="343"/>
      <c r="GXA162" s="343"/>
      <c r="GXB162" s="343"/>
      <c r="GXC162" s="343"/>
      <c r="GXD162" s="343"/>
      <c r="GXE162" s="343"/>
      <c r="GXF162" s="343"/>
      <c r="GXG162" s="343"/>
      <c r="GXH162" s="343"/>
      <c r="GXI162" s="343"/>
      <c r="GXJ162" s="343"/>
      <c r="GXK162" s="343"/>
      <c r="GXL162" s="343"/>
      <c r="GXM162" s="343"/>
      <c r="GXN162" s="343"/>
      <c r="GXO162" s="343"/>
      <c r="GXP162" s="343"/>
      <c r="GXQ162" s="343"/>
      <c r="GXR162" s="343"/>
      <c r="GXT162" s="343"/>
      <c r="GXU162" s="343"/>
      <c r="GXV162" s="343"/>
      <c r="GXW162" s="343"/>
      <c r="GXX162" s="343"/>
      <c r="GXY162" s="343"/>
      <c r="GXZ162" s="343"/>
      <c r="GYA162" s="343"/>
      <c r="GYB162" s="343"/>
      <c r="GYC162" s="343"/>
      <c r="GYD162" s="343"/>
      <c r="GYE162" s="343"/>
      <c r="GYF162" s="343"/>
      <c r="GYG162" s="343"/>
      <c r="GYH162" s="343"/>
      <c r="GYI162" s="343"/>
      <c r="GYJ162" s="343"/>
      <c r="GYK162" s="343"/>
      <c r="GYL162" s="343"/>
      <c r="GYM162" s="343"/>
      <c r="GYN162" s="343"/>
      <c r="GYO162" s="343"/>
      <c r="GYP162" s="343"/>
      <c r="GYQ162" s="343"/>
      <c r="GYR162" s="343"/>
      <c r="GYS162" s="343"/>
      <c r="GYT162" s="343"/>
      <c r="GYU162" s="343"/>
      <c r="GYV162" s="343"/>
      <c r="GYW162" s="343"/>
      <c r="GYX162" s="343"/>
      <c r="GYY162" s="343"/>
      <c r="GYZ162" s="343"/>
      <c r="GZA162" s="343"/>
      <c r="GZB162" s="343"/>
      <c r="GZC162" s="343"/>
      <c r="GZD162" s="343"/>
      <c r="GZE162" s="343"/>
      <c r="GZF162" s="343"/>
      <c r="GZG162" s="343"/>
      <c r="GZH162" s="343"/>
      <c r="GZI162" s="343"/>
      <c r="GZJ162" s="343"/>
      <c r="GZK162" s="343"/>
      <c r="GZL162" s="343"/>
      <c r="GZM162" s="343"/>
      <c r="GZN162" s="343"/>
      <c r="GZO162" s="343"/>
      <c r="GZP162" s="343"/>
      <c r="GZQ162" s="343"/>
      <c r="GZR162" s="343"/>
      <c r="GZS162" s="343"/>
      <c r="GZT162" s="343"/>
      <c r="GZU162" s="343"/>
      <c r="GZV162" s="343"/>
      <c r="GZW162" s="343"/>
      <c r="GZX162" s="343"/>
      <c r="GZY162" s="343"/>
      <c r="GZZ162" s="343"/>
      <c r="HAA162" s="343"/>
      <c r="HAB162" s="343"/>
      <c r="HAC162" s="343"/>
      <c r="HAD162" s="343"/>
      <c r="HAE162" s="343"/>
      <c r="HAF162" s="343"/>
      <c r="HAG162" s="343"/>
      <c r="HAH162" s="343"/>
      <c r="HAI162" s="343"/>
      <c r="HAJ162" s="343"/>
      <c r="HAK162" s="343"/>
      <c r="HAL162" s="343"/>
      <c r="HAM162" s="343"/>
      <c r="HAN162" s="343"/>
      <c r="HAO162" s="343"/>
      <c r="HAP162" s="343"/>
      <c r="HAQ162" s="343"/>
      <c r="HAR162" s="343"/>
      <c r="HAS162" s="343"/>
      <c r="HAT162" s="343"/>
      <c r="HAU162" s="343"/>
      <c r="HAV162" s="343"/>
      <c r="HAW162" s="343"/>
      <c r="HAX162" s="343"/>
      <c r="HAY162" s="343"/>
      <c r="HAZ162" s="343"/>
      <c r="HBA162" s="343"/>
      <c r="HBB162" s="343"/>
      <c r="HBC162" s="343"/>
      <c r="HBD162" s="343"/>
      <c r="HBE162" s="343"/>
      <c r="HBF162" s="343"/>
      <c r="HBG162" s="343"/>
      <c r="HBH162" s="343"/>
      <c r="HBI162" s="343"/>
      <c r="HBJ162" s="343"/>
      <c r="HBK162" s="343"/>
      <c r="HBL162" s="343"/>
      <c r="HBM162" s="343"/>
      <c r="HBN162" s="343"/>
      <c r="HBO162" s="343"/>
      <c r="HBP162" s="343"/>
      <c r="HBQ162" s="343"/>
      <c r="HBR162" s="343"/>
      <c r="HBS162" s="343"/>
      <c r="HBT162" s="343"/>
      <c r="HBU162" s="343"/>
      <c r="HBV162" s="343"/>
      <c r="HBW162" s="343"/>
      <c r="HBX162" s="343"/>
      <c r="HBY162" s="343"/>
      <c r="HBZ162" s="343"/>
      <c r="HCA162" s="343"/>
      <c r="HCB162" s="343"/>
      <c r="HCC162" s="343"/>
      <c r="HCD162" s="343"/>
      <c r="HCE162" s="343"/>
      <c r="HCF162" s="343"/>
      <c r="HCG162" s="343"/>
      <c r="HCH162" s="343"/>
      <c r="HCI162" s="343"/>
      <c r="HCJ162" s="343"/>
      <c r="HCK162" s="343"/>
      <c r="HCL162" s="343"/>
      <c r="HCM162" s="343"/>
      <c r="HCN162" s="343"/>
      <c r="HCO162" s="343"/>
      <c r="HCP162" s="343"/>
      <c r="HCQ162" s="343"/>
      <c r="HCR162" s="343"/>
      <c r="HCS162" s="343"/>
      <c r="HCT162" s="343"/>
      <c r="HCU162" s="343"/>
      <c r="HCV162" s="343"/>
      <c r="HCW162" s="343"/>
      <c r="HCX162" s="343"/>
      <c r="HCY162" s="343"/>
      <c r="HCZ162" s="343"/>
      <c r="HDA162" s="343"/>
      <c r="HDB162" s="343"/>
      <c r="HDC162" s="343"/>
      <c r="HDD162" s="343"/>
      <c r="HDE162" s="343"/>
      <c r="HDF162" s="343"/>
      <c r="HDG162" s="343"/>
      <c r="HDH162" s="343"/>
      <c r="HDI162" s="343"/>
      <c r="HDJ162" s="343"/>
      <c r="HDK162" s="343"/>
      <c r="HDL162" s="343"/>
      <c r="HDM162" s="343"/>
      <c r="HDN162" s="343"/>
      <c r="HDO162" s="343"/>
      <c r="HDP162" s="343"/>
      <c r="HDQ162" s="343"/>
      <c r="HDR162" s="343"/>
      <c r="HDS162" s="343"/>
      <c r="HDT162" s="343"/>
      <c r="HDU162" s="343"/>
      <c r="HDV162" s="343"/>
      <c r="HDW162" s="343"/>
      <c r="HDX162" s="343"/>
      <c r="HDY162" s="343"/>
      <c r="HDZ162" s="343"/>
      <c r="HEA162" s="343"/>
      <c r="HEB162" s="343"/>
      <c r="HEC162" s="343"/>
      <c r="HED162" s="343"/>
      <c r="HEE162" s="343"/>
      <c r="HEF162" s="343"/>
      <c r="HEG162" s="343"/>
      <c r="HEH162" s="343"/>
      <c r="HEI162" s="343"/>
      <c r="HEJ162" s="343"/>
      <c r="HEK162" s="343"/>
      <c r="HEL162" s="343"/>
      <c r="HEM162" s="343"/>
      <c r="HEN162" s="343"/>
      <c r="HEO162" s="343"/>
      <c r="HEP162" s="343"/>
      <c r="HEQ162" s="343"/>
      <c r="HER162" s="343"/>
      <c r="HES162" s="343"/>
      <c r="HET162" s="343"/>
      <c r="HEU162" s="343"/>
      <c r="HEV162" s="343"/>
      <c r="HEW162" s="343"/>
      <c r="HEX162" s="343"/>
      <c r="HEY162" s="343"/>
      <c r="HEZ162" s="343"/>
      <c r="HFA162" s="343"/>
      <c r="HFB162" s="343"/>
      <c r="HFC162" s="343"/>
      <c r="HFD162" s="343"/>
      <c r="HFE162" s="343"/>
      <c r="HFF162" s="343"/>
      <c r="HFG162" s="343"/>
      <c r="HFH162" s="343"/>
      <c r="HFI162" s="343"/>
      <c r="HFJ162" s="343"/>
      <c r="HFK162" s="343"/>
      <c r="HFL162" s="343"/>
      <c r="HFM162" s="343"/>
      <c r="HFN162" s="343"/>
      <c r="HFO162" s="343"/>
      <c r="HFP162" s="343"/>
      <c r="HFQ162" s="343"/>
      <c r="HFR162" s="343"/>
      <c r="HFS162" s="343"/>
      <c r="HFT162" s="343"/>
      <c r="HFU162" s="343"/>
      <c r="HFV162" s="343"/>
      <c r="HFW162" s="343"/>
      <c r="HFX162" s="343"/>
      <c r="HFY162" s="343"/>
      <c r="HFZ162" s="343"/>
      <c r="HGA162" s="343"/>
      <c r="HGB162" s="343"/>
      <c r="HGC162" s="343"/>
      <c r="HGD162" s="343"/>
      <c r="HGE162" s="343"/>
      <c r="HGF162" s="343"/>
      <c r="HGG162" s="343"/>
      <c r="HGH162" s="343"/>
      <c r="HGI162" s="343"/>
      <c r="HGJ162" s="343"/>
      <c r="HGK162" s="343"/>
      <c r="HGL162" s="343"/>
      <c r="HGM162" s="343"/>
      <c r="HGN162" s="343"/>
      <c r="HGO162" s="343"/>
      <c r="HGP162" s="343"/>
      <c r="HGQ162" s="343"/>
      <c r="HGR162" s="343"/>
      <c r="HGS162" s="343"/>
      <c r="HGT162" s="343"/>
      <c r="HGU162" s="343"/>
      <c r="HGV162" s="343"/>
      <c r="HGW162" s="343"/>
      <c r="HGX162" s="343"/>
      <c r="HGY162" s="343"/>
      <c r="HGZ162" s="343"/>
      <c r="HHA162" s="343"/>
      <c r="HHB162" s="343"/>
      <c r="HHC162" s="343"/>
      <c r="HHD162" s="343"/>
      <c r="HHE162" s="343"/>
      <c r="HHF162" s="343"/>
      <c r="HHG162" s="343"/>
      <c r="HHH162" s="343"/>
      <c r="HHI162" s="343"/>
      <c r="HHJ162" s="343"/>
      <c r="HHK162" s="343"/>
      <c r="HHL162" s="343"/>
      <c r="HHM162" s="343"/>
      <c r="HHN162" s="343"/>
      <c r="HHP162" s="343"/>
      <c r="HHQ162" s="343"/>
      <c r="HHR162" s="343"/>
      <c r="HHS162" s="343"/>
      <c r="HHT162" s="343"/>
      <c r="HHU162" s="343"/>
      <c r="HHV162" s="343"/>
      <c r="HHW162" s="343"/>
      <c r="HHX162" s="343"/>
      <c r="HHY162" s="343"/>
      <c r="HHZ162" s="343"/>
      <c r="HIA162" s="343"/>
      <c r="HIB162" s="343"/>
      <c r="HIC162" s="343"/>
      <c r="HID162" s="343"/>
      <c r="HIE162" s="343"/>
      <c r="HIF162" s="343"/>
      <c r="HIG162" s="343"/>
      <c r="HIH162" s="343"/>
      <c r="HII162" s="343"/>
      <c r="HIJ162" s="343"/>
      <c r="HIK162" s="343"/>
      <c r="HIL162" s="343"/>
      <c r="HIM162" s="343"/>
      <c r="HIN162" s="343"/>
      <c r="HIO162" s="343"/>
      <c r="HIP162" s="343"/>
      <c r="HIQ162" s="343"/>
      <c r="HIR162" s="343"/>
      <c r="HIS162" s="343"/>
      <c r="HIT162" s="343"/>
      <c r="HIU162" s="343"/>
      <c r="HIV162" s="343"/>
      <c r="HIW162" s="343"/>
      <c r="HIX162" s="343"/>
      <c r="HIY162" s="343"/>
      <c r="HIZ162" s="343"/>
      <c r="HJA162" s="343"/>
      <c r="HJB162" s="343"/>
      <c r="HJC162" s="343"/>
      <c r="HJD162" s="343"/>
      <c r="HJE162" s="343"/>
      <c r="HJF162" s="343"/>
      <c r="HJG162" s="343"/>
      <c r="HJH162" s="343"/>
      <c r="HJI162" s="343"/>
      <c r="HJJ162" s="343"/>
      <c r="HJK162" s="343"/>
      <c r="HJL162" s="343"/>
      <c r="HJM162" s="343"/>
      <c r="HJN162" s="343"/>
      <c r="HJO162" s="343"/>
      <c r="HJP162" s="343"/>
      <c r="HJQ162" s="343"/>
      <c r="HJR162" s="343"/>
      <c r="HJS162" s="343"/>
      <c r="HJT162" s="343"/>
      <c r="HJU162" s="343"/>
      <c r="HJV162" s="343"/>
      <c r="HJW162" s="343"/>
      <c r="HJX162" s="343"/>
      <c r="HJY162" s="343"/>
      <c r="HJZ162" s="343"/>
      <c r="HKA162" s="343"/>
      <c r="HKB162" s="343"/>
      <c r="HKC162" s="343"/>
      <c r="HKD162" s="343"/>
      <c r="HKE162" s="343"/>
      <c r="HKF162" s="343"/>
      <c r="HKG162" s="343"/>
      <c r="HKH162" s="343"/>
      <c r="HKI162" s="343"/>
      <c r="HKJ162" s="343"/>
      <c r="HKK162" s="343"/>
      <c r="HKL162" s="343"/>
      <c r="HKM162" s="343"/>
      <c r="HKN162" s="343"/>
      <c r="HKO162" s="343"/>
      <c r="HKP162" s="343"/>
      <c r="HKQ162" s="343"/>
      <c r="HKR162" s="343"/>
      <c r="HKS162" s="343"/>
      <c r="HKT162" s="343"/>
      <c r="HKU162" s="343"/>
      <c r="HKV162" s="343"/>
      <c r="HKW162" s="343"/>
      <c r="HKX162" s="343"/>
      <c r="HKY162" s="343"/>
      <c r="HKZ162" s="343"/>
      <c r="HLA162" s="343"/>
      <c r="HLB162" s="343"/>
      <c r="HLC162" s="343"/>
      <c r="HLD162" s="343"/>
      <c r="HLE162" s="343"/>
      <c r="HLF162" s="343"/>
      <c r="HLG162" s="343"/>
      <c r="HLH162" s="343"/>
      <c r="HLI162" s="343"/>
      <c r="HLJ162" s="343"/>
      <c r="HLK162" s="343"/>
      <c r="HLL162" s="343"/>
      <c r="HLM162" s="343"/>
      <c r="HLN162" s="343"/>
      <c r="HLO162" s="343"/>
      <c r="HLP162" s="343"/>
      <c r="HLQ162" s="343"/>
      <c r="HLR162" s="343"/>
      <c r="HLS162" s="343"/>
      <c r="HLT162" s="343"/>
      <c r="HLU162" s="343"/>
      <c r="HLV162" s="343"/>
      <c r="HLW162" s="343"/>
      <c r="HLX162" s="343"/>
      <c r="HLY162" s="343"/>
      <c r="HLZ162" s="343"/>
      <c r="HMA162" s="343"/>
      <c r="HMB162" s="343"/>
      <c r="HMC162" s="343"/>
      <c r="HMD162" s="343"/>
      <c r="HME162" s="343"/>
      <c r="HMF162" s="343"/>
      <c r="HMG162" s="343"/>
      <c r="HMH162" s="343"/>
      <c r="HMI162" s="343"/>
      <c r="HMJ162" s="343"/>
      <c r="HMK162" s="343"/>
      <c r="HML162" s="343"/>
      <c r="HMM162" s="343"/>
      <c r="HMN162" s="343"/>
      <c r="HMO162" s="343"/>
      <c r="HMP162" s="343"/>
      <c r="HMQ162" s="343"/>
      <c r="HMR162" s="343"/>
      <c r="HMS162" s="343"/>
      <c r="HMT162" s="343"/>
      <c r="HMU162" s="343"/>
      <c r="HMV162" s="343"/>
      <c r="HMW162" s="343"/>
      <c r="HMX162" s="343"/>
      <c r="HMY162" s="343"/>
      <c r="HMZ162" s="343"/>
      <c r="HNA162" s="343"/>
      <c r="HNB162" s="343"/>
      <c r="HNC162" s="343"/>
      <c r="HND162" s="343"/>
      <c r="HNE162" s="343"/>
      <c r="HNF162" s="343"/>
      <c r="HNG162" s="343"/>
      <c r="HNH162" s="343"/>
      <c r="HNI162" s="343"/>
      <c r="HNJ162" s="343"/>
      <c r="HNK162" s="343"/>
      <c r="HNL162" s="343"/>
      <c r="HNM162" s="343"/>
      <c r="HNN162" s="343"/>
      <c r="HNO162" s="343"/>
      <c r="HNP162" s="343"/>
      <c r="HNQ162" s="343"/>
      <c r="HNR162" s="343"/>
      <c r="HNS162" s="343"/>
      <c r="HNT162" s="343"/>
      <c r="HNU162" s="343"/>
      <c r="HNV162" s="343"/>
      <c r="HNW162" s="343"/>
      <c r="HNX162" s="343"/>
      <c r="HNY162" s="343"/>
      <c r="HNZ162" s="343"/>
      <c r="HOA162" s="343"/>
      <c r="HOB162" s="343"/>
      <c r="HOC162" s="343"/>
      <c r="HOD162" s="343"/>
      <c r="HOE162" s="343"/>
      <c r="HOF162" s="343"/>
      <c r="HOG162" s="343"/>
      <c r="HOH162" s="343"/>
      <c r="HOI162" s="343"/>
      <c r="HOJ162" s="343"/>
      <c r="HOK162" s="343"/>
      <c r="HOL162" s="343"/>
      <c r="HOM162" s="343"/>
      <c r="HON162" s="343"/>
      <c r="HOO162" s="343"/>
      <c r="HOP162" s="343"/>
      <c r="HOQ162" s="343"/>
      <c r="HOR162" s="343"/>
      <c r="HOS162" s="343"/>
      <c r="HOT162" s="343"/>
      <c r="HOU162" s="343"/>
      <c r="HOV162" s="343"/>
      <c r="HOW162" s="343"/>
      <c r="HOX162" s="343"/>
      <c r="HOY162" s="343"/>
      <c r="HOZ162" s="343"/>
      <c r="HPA162" s="343"/>
      <c r="HPB162" s="343"/>
      <c r="HPC162" s="343"/>
      <c r="HPD162" s="343"/>
      <c r="HPE162" s="343"/>
      <c r="HPF162" s="343"/>
      <c r="HPG162" s="343"/>
      <c r="HPH162" s="343"/>
      <c r="HPI162" s="343"/>
      <c r="HPJ162" s="343"/>
      <c r="HPK162" s="343"/>
      <c r="HPL162" s="343"/>
      <c r="HPM162" s="343"/>
      <c r="HPN162" s="343"/>
      <c r="HPO162" s="343"/>
      <c r="HPP162" s="343"/>
      <c r="HPQ162" s="343"/>
      <c r="HPR162" s="343"/>
      <c r="HPS162" s="343"/>
      <c r="HPT162" s="343"/>
      <c r="HPU162" s="343"/>
      <c r="HPV162" s="343"/>
      <c r="HPW162" s="343"/>
      <c r="HPX162" s="343"/>
      <c r="HPY162" s="343"/>
      <c r="HPZ162" s="343"/>
      <c r="HQA162" s="343"/>
      <c r="HQB162" s="343"/>
      <c r="HQC162" s="343"/>
      <c r="HQD162" s="343"/>
      <c r="HQE162" s="343"/>
      <c r="HQF162" s="343"/>
      <c r="HQG162" s="343"/>
      <c r="HQH162" s="343"/>
      <c r="HQI162" s="343"/>
      <c r="HQJ162" s="343"/>
      <c r="HQK162" s="343"/>
      <c r="HQL162" s="343"/>
      <c r="HQM162" s="343"/>
      <c r="HQN162" s="343"/>
      <c r="HQO162" s="343"/>
      <c r="HQP162" s="343"/>
      <c r="HQQ162" s="343"/>
      <c r="HQR162" s="343"/>
      <c r="HQS162" s="343"/>
      <c r="HQT162" s="343"/>
      <c r="HQU162" s="343"/>
      <c r="HQV162" s="343"/>
      <c r="HQW162" s="343"/>
      <c r="HQX162" s="343"/>
      <c r="HQY162" s="343"/>
      <c r="HQZ162" s="343"/>
      <c r="HRA162" s="343"/>
      <c r="HRB162" s="343"/>
      <c r="HRC162" s="343"/>
      <c r="HRD162" s="343"/>
      <c r="HRE162" s="343"/>
      <c r="HRF162" s="343"/>
      <c r="HRG162" s="343"/>
      <c r="HRH162" s="343"/>
      <c r="HRI162" s="343"/>
      <c r="HRJ162" s="343"/>
      <c r="HRL162" s="343"/>
      <c r="HRM162" s="343"/>
      <c r="HRN162" s="343"/>
      <c r="HRO162" s="343"/>
      <c r="HRP162" s="343"/>
      <c r="HRQ162" s="343"/>
      <c r="HRR162" s="343"/>
      <c r="HRS162" s="343"/>
      <c r="HRT162" s="343"/>
      <c r="HRU162" s="343"/>
      <c r="HRV162" s="343"/>
      <c r="HRW162" s="343"/>
      <c r="HRX162" s="343"/>
      <c r="HRY162" s="343"/>
      <c r="HRZ162" s="343"/>
      <c r="HSA162" s="343"/>
      <c r="HSB162" s="343"/>
      <c r="HSC162" s="343"/>
      <c r="HSD162" s="343"/>
      <c r="HSE162" s="343"/>
      <c r="HSF162" s="343"/>
      <c r="HSG162" s="343"/>
      <c r="HSH162" s="343"/>
      <c r="HSI162" s="343"/>
      <c r="HSJ162" s="343"/>
      <c r="HSK162" s="343"/>
      <c r="HSL162" s="343"/>
      <c r="HSM162" s="343"/>
      <c r="HSN162" s="343"/>
      <c r="HSO162" s="343"/>
      <c r="HSP162" s="343"/>
      <c r="HSQ162" s="343"/>
      <c r="HSR162" s="343"/>
      <c r="HSS162" s="343"/>
      <c r="HST162" s="343"/>
      <c r="HSU162" s="343"/>
      <c r="HSV162" s="343"/>
      <c r="HSW162" s="343"/>
      <c r="HSX162" s="343"/>
      <c r="HSY162" s="343"/>
      <c r="HSZ162" s="343"/>
      <c r="HTA162" s="343"/>
      <c r="HTB162" s="343"/>
      <c r="HTC162" s="343"/>
      <c r="HTD162" s="343"/>
      <c r="HTE162" s="343"/>
      <c r="HTF162" s="343"/>
      <c r="HTG162" s="343"/>
      <c r="HTH162" s="343"/>
      <c r="HTI162" s="343"/>
      <c r="HTJ162" s="343"/>
      <c r="HTK162" s="343"/>
      <c r="HTL162" s="343"/>
      <c r="HTM162" s="343"/>
      <c r="HTN162" s="343"/>
      <c r="HTO162" s="343"/>
      <c r="HTP162" s="343"/>
      <c r="HTQ162" s="343"/>
      <c r="HTR162" s="343"/>
      <c r="HTS162" s="343"/>
      <c r="HTT162" s="343"/>
      <c r="HTU162" s="343"/>
      <c r="HTV162" s="343"/>
      <c r="HTW162" s="343"/>
      <c r="HTX162" s="343"/>
      <c r="HTY162" s="343"/>
      <c r="HTZ162" s="343"/>
      <c r="HUA162" s="343"/>
      <c r="HUB162" s="343"/>
      <c r="HUC162" s="343"/>
      <c r="HUD162" s="343"/>
      <c r="HUE162" s="343"/>
      <c r="HUF162" s="343"/>
      <c r="HUG162" s="343"/>
      <c r="HUH162" s="343"/>
      <c r="HUI162" s="343"/>
      <c r="HUJ162" s="343"/>
      <c r="HUK162" s="343"/>
      <c r="HUL162" s="343"/>
      <c r="HUM162" s="343"/>
      <c r="HUN162" s="343"/>
      <c r="HUO162" s="343"/>
      <c r="HUP162" s="343"/>
      <c r="HUQ162" s="343"/>
      <c r="HUR162" s="343"/>
      <c r="HUS162" s="343"/>
      <c r="HUT162" s="343"/>
      <c r="HUU162" s="343"/>
      <c r="HUV162" s="343"/>
      <c r="HUW162" s="343"/>
      <c r="HUX162" s="343"/>
      <c r="HUY162" s="343"/>
      <c r="HUZ162" s="343"/>
      <c r="HVA162" s="343"/>
      <c r="HVB162" s="343"/>
      <c r="HVC162" s="343"/>
      <c r="HVD162" s="343"/>
      <c r="HVE162" s="343"/>
      <c r="HVF162" s="343"/>
      <c r="HVG162" s="343"/>
      <c r="HVH162" s="343"/>
      <c r="HVI162" s="343"/>
      <c r="HVJ162" s="343"/>
      <c r="HVK162" s="343"/>
      <c r="HVL162" s="343"/>
      <c r="HVM162" s="343"/>
      <c r="HVN162" s="343"/>
      <c r="HVO162" s="343"/>
      <c r="HVP162" s="343"/>
      <c r="HVQ162" s="343"/>
      <c r="HVR162" s="343"/>
      <c r="HVS162" s="343"/>
      <c r="HVT162" s="343"/>
      <c r="HVU162" s="343"/>
      <c r="HVV162" s="343"/>
      <c r="HVW162" s="343"/>
      <c r="HVX162" s="343"/>
      <c r="HVY162" s="343"/>
      <c r="HVZ162" s="343"/>
      <c r="HWA162" s="343"/>
      <c r="HWB162" s="343"/>
      <c r="HWC162" s="343"/>
      <c r="HWD162" s="343"/>
      <c r="HWE162" s="343"/>
      <c r="HWF162" s="343"/>
      <c r="HWG162" s="343"/>
      <c r="HWH162" s="343"/>
      <c r="HWI162" s="343"/>
      <c r="HWJ162" s="343"/>
      <c r="HWK162" s="343"/>
      <c r="HWL162" s="343"/>
      <c r="HWM162" s="343"/>
      <c r="HWN162" s="343"/>
      <c r="HWO162" s="343"/>
      <c r="HWP162" s="343"/>
      <c r="HWQ162" s="343"/>
      <c r="HWR162" s="343"/>
      <c r="HWS162" s="343"/>
      <c r="HWT162" s="343"/>
      <c r="HWU162" s="343"/>
      <c r="HWV162" s="343"/>
      <c r="HWW162" s="343"/>
      <c r="HWX162" s="343"/>
      <c r="HWY162" s="343"/>
      <c r="HWZ162" s="343"/>
      <c r="HXA162" s="343"/>
      <c r="HXB162" s="343"/>
      <c r="HXC162" s="343"/>
      <c r="HXD162" s="343"/>
      <c r="HXE162" s="343"/>
      <c r="HXF162" s="343"/>
      <c r="HXG162" s="343"/>
      <c r="HXH162" s="343"/>
      <c r="HXI162" s="343"/>
      <c r="HXJ162" s="343"/>
      <c r="HXK162" s="343"/>
      <c r="HXL162" s="343"/>
      <c r="HXM162" s="343"/>
      <c r="HXN162" s="343"/>
      <c r="HXO162" s="343"/>
      <c r="HXP162" s="343"/>
      <c r="HXQ162" s="343"/>
      <c r="HXR162" s="343"/>
      <c r="HXS162" s="343"/>
      <c r="HXT162" s="343"/>
      <c r="HXU162" s="343"/>
      <c r="HXV162" s="343"/>
      <c r="HXW162" s="343"/>
      <c r="HXX162" s="343"/>
      <c r="HXY162" s="343"/>
      <c r="HXZ162" s="343"/>
      <c r="HYA162" s="343"/>
      <c r="HYB162" s="343"/>
      <c r="HYC162" s="343"/>
      <c r="HYD162" s="343"/>
      <c r="HYE162" s="343"/>
      <c r="HYF162" s="343"/>
      <c r="HYG162" s="343"/>
      <c r="HYH162" s="343"/>
      <c r="HYI162" s="343"/>
      <c r="HYJ162" s="343"/>
      <c r="HYK162" s="343"/>
      <c r="HYL162" s="343"/>
      <c r="HYM162" s="343"/>
      <c r="HYN162" s="343"/>
      <c r="HYO162" s="343"/>
      <c r="HYP162" s="343"/>
      <c r="HYQ162" s="343"/>
      <c r="HYR162" s="343"/>
      <c r="HYS162" s="343"/>
      <c r="HYT162" s="343"/>
      <c r="HYU162" s="343"/>
      <c r="HYV162" s="343"/>
      <c r="HYW162" s="343"/>
      <c r="HYX162" s="343"/>
      <c r="HYY162" s="343"/>
      <c r="HYZ162" s="343"/>
      <c r="HZA162" s="343"/>
      <c r="HZB162" s="343"/>
      <c r="HZC162" s="343"/>
      <c r="HZD162" s="343"/>
      <c r="HZE162" s="343"/>
      <c r="HZF162" s="343"/>
      <c r="HZG162" s="343"/>
      <c r="HZH162" s="343"/>
      <c r="HZI162" s="343"/>
      <c r="HZJ162" s="343"/>
      <c r="HZK162" s="343"/>
      <c r="HZL162" s="343"/>
      <c r="HZM162" s="343"/>
      <c r="HZN162" s="343"/>
      <c r="HZO162" s="343"/>
      <c r="HZP162" s="343"/>
      <c r="HZQ162" s="343"/>
      <c r="HZR162" s="343"/>
      <c r="HZS162" s="343"/>
      <c r="HZT162" s="343"/>
      <c r="HZU162" s="343"/>
      <c r="HZV162" s="343"/>
      <c r="HZW162" s="343"/>
      <c r="HZX162" s="343"/>
      <c r="HZY162" s="343"/>
      <c r="HZZ162" s="343"/>
      <c r="IAA162" s="343"/>
      <c r="IAB162" s="343"/>
      <c r="IAC162" s="343"/>
      <c r="IAD162" s="343"/>
      <c r="IAE162" s="343"/>
      <c r="IAF162" s="343"/>
      <c r="IAG162" s="343"/>
      <c r="IAH162" s="343"/>
      <c r="IAI162" s="343"/>
      <c r="IAJ162" s="343"/>
      <c r="IAK162" s="343"/>
      <c r="IAL162" s="343"/>
      <c r="IAM162" s="343"/>
      <c r="IAN162" s="343"/>
      <c r="IAO162" s="343"/>
      <c r="IAP162" s="343"/>
      <c r="IAQ162" s="343"/>
      <c r="IAR162" s="343"/>
      <c r="IAS162" s="343"/>
      <c r="IAT162" s="343"/>
      <c r="IAU162" s="343"/>
      <c r="IAV162" s="343"/>
      <c r="IAW162" s="343"/>
      <c r="IAX162" s="343"/>
      <c r="IAY162" s="343"/>
      <c r="IAZ162" s="343"/>
      <c r="IBA162" s="343"/>
      <c r="IBB162" s="343"/>
      <c r="IBC162" s="343"/>
      <c r="IBD162" s="343"/>
      <c r="IBE162" s="343"/>
      <c r="IBF162" s="343"/>
      <c r="IBH162" s="343"/>
      <c r="IBI162" s="343"/>
      <c r="IBJ162" s="343"/>
      <c r="IBK162" s="343"/>
      <c r="IBL162" s="343"/>
      <c r="IBM162" s="343"/>
      <c r="IBN162" s="343"/>
      <c r="IBO162" s="343"/>
      <c r="IBP162" s="343"/>
      <c r="IBQ162" s="343"/>
      <c r="IBR162" s="343"/>
      <c r="IBS162" s="343"/>
      <c r="IBT162" s="343"/>
      <c r="IBU162" s="343"/>
      <c r="IBV162" s="343"/>
      <c r="IBW162" s="343"/>
      <c r="IBX162" s="343"/>
      <c r="IBY162" s="343"/>
      <c r="IBZ162" s="343"/>
      <c r="ICA162" s="343"/>
      <c r="ICB162" s="343"/>
      <c r="ICC162" s="343"/>
      <c r="ICD162" s="343"/>
      <c r="ICE162" s="343"/>
      <c r="ICF162" s="343"/>
      <c r="ICG162" s="343"/>
      <c r="ICH162" s="343"/>
      <c r="ICI162" s="343"/>
      <c r="ICJ162" s="343"/>
      <c r="ICK162" s="343"/>
      <c r="ICL162" s="343"/>
      <c r="ICM162" s="343"/>
      <c r="ICN162" s="343"/>
      <c r="ICO162" s="343"/>
      <c r="ICP162" s="343"/>
      <c r="ICQ162" s="343"/>
      <c r="ICR162" s="343"/>
      <c r="ICS162" s="343"/>
      <c r="ICT162" s="343"/>
      <c r="ICU162" s="343"/>
      <c r="ICV162" s="343"/>
      <c r="ICW162" s="343"/>
      <c r="ICX162" s="343"/>
      <c r="ICY162" s="343"/>
      <c r="ICZ162" s="343"/>
      <c r="IDA162" s="343"/>
      <c r="IDB162" s="343"/>
      <c r="IDC162" s="343"/>
      <c r="IDD162" s="343"/>
      <c r="IDE162" s="343"/>
      <c r="IDF162" s="343"/>
      <c r="IDG162" s="343"/>
      <c r="IDH162" s="343"/>
      <c r="IDI162" s="343"/>
      <c r="IDJ162" s="343"/>
      <c r="IDK162" s="343"/>
      <c r="IDL162" s="343"/>
      <c r="IDM162" s="343"/>
      <c r="IDN162" s="343"/>
      <c r="IDO162" s="343"/>
      <c r="IDP162" s="343"/>
      <c r="IDQ162" s="343"/>
      <c r="IDR162" s="343"/>
      <c r="IDS162" s="343"/>
      <c r="IDT162" s="343"/>
      <c r="IDU162" s="343"/>
      <c r="IDV162" s="343"/>
      <c r="IDW162" s="343"/>
      <c r="IDX162" s="343"/>
      <c r="IDY162" s="343"/>
      <c r="IDZ162" s="343"/>
      <c r="IEA162" s="343"/>
      <c r="IEB162" s="343"/>
      <c r="IEC162" s="343"/>
      <c r="IED162" s="343"/>
      <c r="IEE162" s="343"/>
      <c r="IEF162" s="343"/>
      <c r="IEG162" s="343"/>
      <c r="IEH162" s="343"/>
      <c r="IEI162" s="343"/>
      <c r="IEJ162" s="343"/>
      <c r="IEK162" s="343"/>
      <c r="IEL162" s="343"/>
      <c r="IEM162" s="343"/>
      <c r="IEN162" s="343"/>
      <c r="IEO162" s="343"/>
      <c r="IEP162" s="343"/>
      <c r="IEQ162" s="343"/>
      <c r="IER162" s="343"/>
      <c r="IES162" s="343"/>
      <c r="IET162" s="343"/>
      <c r="IEU162" s="343"/>
      <c r="IEV162" s="343"/>
      <c r="IEW162" s="343"/>
      <c r="IEX162" s="343"/>
      <c r="IEY162" s="343"/>
      <c r="IEZ162" s="343"/>
      <c r="IFA162" s="343"/>
      <c r="IFB162" s="343"/>
      <c r="IFC162" s="343"/>
      <c r="IFD162" s="343"/>
      <c r="IFE162" s="343"/>
      <c r="IFF162" s="343"/>
      <c r="IFG162" s="343"/>
      <c r="IFH162" s="343"/>
      <c r="IFI162" s="343"/>
      <c r="IFJ162" s="343"/>
      <c r="IFK162" s="343"/>
      <c r="IFL162" s="343"/>
      <c r="IFM162" s="343"/>
      <c r="IFN162" s="343"/>
      <c r="IFO162" s="343"/>
      <c r="IFP162" s="343"/>
      <c r="IFQ162" s="343"/>
      <c r="IFR162" s="343"/>
      <c r="IFS162" s="343"/>
      <c r="IFT162" s="343"/>
      <c r="IFU162" s="343"/>
      <c r="IFV162" s="343"/>
      <c r="IFW162" s="343"/>
      <c r="IFX162" s="343"/>
      <c r="IFY162" s="343"/>
      <c r="IFZ162" s="343"/>
      <c r="IGA162" s="343"/>
      <c r="IGB162" s="343"/>
      <c r="IGC162" s="343"/>
      <c r="IGD162" s="343"/>
      <c r="IGE162" s="343"/>
      <c r="IGF162" s="343"/>
      <c r="IGG162" s="343"/>
      <c r="IGH162" s="343"/>
      <c r="IGI162" s="343"/>
      <c r="IGJ162" s="343"/>
      <c r="IGK162" s="343"/>
      <c r="IGL162" s="343"/>
      <c r="IGM162" s="343"/>
      <c r="IGN162" s="343"/>
      <c r="IGO162" s="343"/>
      <c r="IGP162" s="343"/>
      <c r="IGQ162" s="343"/>
      <c r="IGR162" s="343"/>
      <c r="IGS162" s="343"/>
      <c r="IGT162" s="343"/>
      <c r="IGU162" s="343"/>
      <c r="IGV162" s="343"/>
      <c r="IGW162" s="343"/>
      <c r="IGX162" s="343"/>
      <c r="IGY162" s="343"/>
      <c r="IGZ162" s="343"/>
      <c r="IHA162" s="343"/>
      <c r="IHB162" s="343"/>
      <c r="IHC162" s="343"/>
      <c r="IHD162" s="343"/>
      <c r="IHE162" s="343"/>
      <c r="IHF162" s="343"/>
      <c r="IHG162" s="343"/>
      <c r="IHH162" s="343"/>
      <c r="IHI162" s="343"/>
      <c r="IHJ162" s="343"/>
      <c r="IHK162" s="343"/>
      <c r="IHL162" s="343"/>
      <c r="IHM162" s="343"/>
      <c r="IHN162" s="343"/>
      <c r="IHO162" s="343"/>
      <c r="IHP162" s="343"/>
      <c r="IHQ162" s="343"/>
      <c r="IHR162" s="343"/>
      <c r="IHS162" s="343"/>
      <c r="IHT162" s="343"/>
      <c r="IHU162" s="343"/>
      <c r="IHV162" s="343"/>
      <c r="IHW162" s="343"/>
      <c r="IHX162" s="343"/>
      <c r="IHY162" s="343"/>
      <c r="IHZ162" s="343"/>
      <c r="IIA162" s="343"/>
      <c r="IIB162" s="343"/>
      <c r="IIC162" s="343"/>
      <c r="IID162" s="343"/>
      <c r="IIE162" s="343"/>
      <c r="IIF162" s="343"/>
      <c r="IIG162" s="343"/>
      <c r="IIH162" s="343"/>
      <c r="III162" s="343"/>
      <c r="IIJ162" s="343"/>
      <c r="IIK162" s="343"/>
      <c r="IIL162" s="343"/>
      <c r="IIM162" s="343"/>
      <c r="IIN162" s="343"/>
      <c r="IIO162" s="343"/>
      <c r="IIP162" s="343"/>
      <c r="IIQ162" s="343"/>
      <c r="IIR162" s="343"/>
      <c r="IIS162" s="343"/>
      <c r="IIT162" s="343"/>
      <c r="IIU162" s="343"/>
      <c r="IIV162" s="343"/>
      <c r="IIW162" s="343"/>
      <c r="IIX162" s="343"/>
      <c r="IIY162" s="343"/>
      <c r="IIZ162" s="343"/>
      <c r="IJA162" s="343"/>
      <c r="IJB162" s="343"/>
      <c r="IJC162" s="343"/>
      <c r="IJD162" s="343"/>
      <c r="IJE162" s="343"/>
      <c r="IJF162" s="343"/>
      <c r="IJG162" s="343"/>
      <c r="IJH162" s="343"/>
      <c r="IJI162" s="343"/>
      <c r="IJJ162" s="343"/>
      <c r="IJK162" s="343"/>
      <c r="IJL162" s="343"/>
      <c r="IJM162" s="343"/>
      <c r="IJN162" s="343"/>
      <c r="IJO162" s="343"/>
      <c r="IJP162" s="343"/>
      <c r="IJQ162" s="343"/>
      <c r="IJR162" s="343"/>
      <c r="IJS162" s="343"/>
      <c r="IJT162" s="343"/>
      <c r="IJU162" s="343"/>
      <c r="IJV162" s="343"/>
      <c r="IJW162" s="343"/>
      <c r="IJX162" s="343"/>
      <c r="IJY162" s="343"/>
      <c r="IJZ162" s="343"/>
      <c r="IKA162" s="343"/>
      <c r="IKB162" s="343"/>
      <c r="IKC162" s="343"/>
      <c r="IKD162" s="343"/>
      <c r="IKE162" s="343"/>
      <c r="IKF162" s="343"/>
      <c r="IKG162" s="343"/>
      <c r="IKH162" s="343"/>
      <c r="IKI162" s="343"/>
      <c r="IKJ162" s="343"/>
      <c r="IKK162" s="343"/>
      <c r="IKL162" s="343"/>
      <c r="IKM162" s="343"/>
      <c r="IKN162" s="343"/>
      <c r="IKO162" s="343"/>
      <c r="IKP162" s="343"/>
      <c r="IKQ162" s="343"/>
      <c r="IKR162" s="343"/>
      <c r="IKS162" s="343"/>
      <c r="IKT162" s="343"/>
      <c r="IKU162" s="343"/>
      <c r="IKV162" s="343"/>
      <c r="IKW162" s="343"/>
      <c r="IKX162" s="343"/>
      <c r="IKY162" s="343"/>
      <c r="IKZ162" s="343"/>
      <c r="ILA162" s="343"/>
      <c r="ILB162" s="343"/>
      <c r="ILD162" s="343"/>
      <c r="ILE162" s="343"/>
      <c r="ILF162" s="343"/>
      <c r="ILG162" s="343"/>
      <c r="ILH162" s="343"/>
      <c r="ILI162" s="343"/>
      <c r="ILJ162" s="343"/>
      <c r="ILK162" s="343"/>
      <c r="ILL162" s="343"/>
      <c r="ILM162" s="343"/>
      <c r="ILN162" s="343"/>
      <c r="ILO162" s="343"/>
      <c r="ILP162" s="343"/>
      <c r="ILQ162" s="343"/>
      <c r="ILR162" s="343"/>
      <c r="ILS162" s="343"/>
      <c r="ILT162" s="343"/>
      <c r="ILU162" s="343"/>
      <c r="ILV162" s="343"/>
      <c r="ILW162" s="343"/>
      <c r="ILX162" s="343"/>
      <c r="ILY162" s="343"/>
      <c r="ILZ162" s="343"/>
      <c r="IMA162" s="343"/>
      <c r="IMB162" s="343"/>
      <c r="IMC162" s="343"/>
      <c r="IMD162" s="343"/>
      <c r="IME162" s="343"/>
      <c r="IMF162" s="343"/>
      <c r="IMG162" s="343"/>
      <c r="IMH162" s="343"/>
      <c r="IMI162" s="343"/>
      <c r="IMJ162" s="343"/>
      <c r="IMK162" s="343"/>
      <c r="IML162" s="343"/>
      <c r="IMM162" s="343"/>
      <c r="IMN162" s="343"/>
      <c r="IMO162" s="343"/>
      <c r="IMP162" s="343"/>
      <c r="IMQ162" s="343"/>
      <c r="IMR162" s="343"/>
      <c r="IMS162" s="343"/>
      <c r="IMT162" s="343"/>
      <c r="IMU162" s="343"/>
      <c r="IMV162" s="343"/>
      <c r="IMW162" s="343"/>
      <c r="IMX162" s="343"/>
      <c r="IMY162" s="343"/>
      <c r="IMZ162" s="343"/>
      <c r="INA162" s="343"/>
      <c r="INB162" s="343"/>
      <c r="INC162" s="343"/>
      <c r="IND162" s="343"/>
      <c r="INE162" s="343"/>
      <c r="INF162" s="343"/>
      <c r="ING162" s="343"/>
      <c r="INH162" s="343"/>
      <c r="INI162" s="343"/>
      <c r="INJ162" s="343"/>
      <c r="INK162" s="343"/>
      <c r="INL162" s="343"/>
      <c r="INM162" s="343"/>
      <c r="INN162" s="343"/>
      <c r="INO162" s="343"/>
      <c r="INP162" s="343"/>
      <c r="INQ162" s="343"/>
      <c r="INR162" s="343"/>
      <c r="INS162" s="343"/>
      <c r="INT162" s="343"/>
      <c r="INU162" s="343"/>
      <c r="INV162" s="343"/>
      <c r="INW162" s="343"/>
      <c r="INX162" s="343"/>
      <c r="INY162" s="343"/>
      <c r="INZ162" s="343"/>
      <c r="IOA162" s="343"/>
      <c r="IOB162" s="343"/>
      <c r="IOC162" s="343"/>
      <c r="IOD162" s="343"/>
      <c r="IOE162" s="343"/>
      <c r="IOF162" s="343"/>
      <c r="IOG162" s="343"/>
      <c r="IOH162" s="343"/>
      <c r="IOI162" s="343"/>
      <c r="IOJ162" s="343"/>
      <c r="IOK162" s="343"/>
      <c r="IOL162" s="343"/>
      <c r="IOM162" s="343"/>
      <c r="ION162" s="343"/>
      <c r="IOO162" s="343"/>
      <c r="IOP162" s="343"/>
      <c r="IOQ162" s="343"/>
      <c r="IOR162" s="343"/>
      <c r="IOS162" s="343"/>
      <c r="IOT162" s="343"/>
      <c r="IOU162" s="343"/>
      <c r="IOV162" s="343"/>
      <c r="IOW162" s="343"/>
      <c r="IOX162" s="343"/>
      <c r="IOY162" s="343"/>
      <c r="IOZ162" s="343"/>
      <c r="IPA162" s="343"/>
      <c r="IPB162" s="343"/>
      <c r="IPC162" s="343"/>
      <c r="IPD162" s="343"/>
      <c r="IPE162" s="343"/>
      <c r="IPF162" s="343"/>
      <c r="IPG162" s="343"/>
      <c r="IPH162" s="343"/>
      <c r="IPI162" s="343"/>
      <c r="IPJ162" s="343"/>
      <c r="IPK162" s="343"/>
      <c r="IPL162" s="343"/>
      <c r="IPM162" s="343"/>
      <c r="IPN162" s="343"/>
      <c r="IPO162" s="343"/>
      <c r="IPP162" s="343"/>
      <c r="IPQ162" s="343"/>
      <c r="IPR162" s="343"/>
      <c r="IPS162" s="343"/>
      <c r="IPT162" s="343"/>
      <c r="IPU162" s="343"/>
      <c r="IPV162" s="343"/>
      <c r="IPW162" s="343"/>
      <c r="IPX162" s="343"/>
      <c r="IPY162" s="343"/>
      <c r="IPZ162" s="343"/>
      <c r="IQA162" s="343"/>
      <c r="IQB162" s="343"/>
      <c r="IQC162" s="343"/>
      <c r="IQD162" s="343"/>
      <c r="IQE162" s="343"/>
      <c r="IQF162" s="343"/>
      <c r="IQG162" s="343"/>
      <c r="IQH162" s="343"/>
      <c r="IQI162" s="343"/>
      <c r="IQJ162" s="343"/>
      <c r="IQK162" s="343"/>
      <c r="IQL162" s="343"/>
      <c r="IQM162" s="343"/>
      <c r="IQN162" s="343"/>
      <c r="IQO162" s="343"/>
      <c r="IQP162" s="343"/>
      <c r="IQQ162" s="343"/>
      <c r="IQR162" s="343"/>
      <c r="IQS162" s="343"/>
      <c r="IQT162" s="343"/>
      <c r="IQU162" s="343"/>
      <c r="IQV162" s="343"/>
      <c r="IQW162" s="343"/>
      <c r="IQX162" s="343"/>
      <c r="IQY162" s="343"/>
      <c r="IQZ162" s="343"/>
      <c r="IRA162" s="343"/>
      <c r="IRB162" s="343"/>
      <c r="IRC162" s="343"/>
      <c r="IRD162" s="343"/>
      <c r="IRE162" s="343"/>
      <c r="IRF162" s="343"/>
      <c r="IRG162" s="343"/>
      <c r="IRH162" s="343"/>
      <c r="IRI162" s="343"/>
      <c r="IRJ162" s="343"/>
      <c r="IRK162" s="343"/>
      <c r="IRL162" s="343"/>
      <c r="IRM162" s="343"/>
      <c r="IRN162" s="343"/>
      <c r="IRO162" s="343"/>
      <c r="IRP162" s="343"/>
      <c r="IRQ162" s="343"/>
      <c r="IRR162" s="343"/>
      <c r="IRS162" s="343"/>
      <c r="IRT162" s="343"/>
      <c r="IRU162" s="343"/>
      <c r="IRV162" s="343"/>
      <c r="IRW162" s="343"/>
      <c r="IRX162" s="343"/>
      <c r="IRY162" s="343"/>
      <c r="IRZ162" s="343"/>
      <c r="ISA162" s="343"/>
      <c r="ISB162" s="343"/>
      <c r="ISC162" s="343"/>
      <c r="ISD162" s="343"/>
      <c r="ISE162" s="343"/>
      <c r="ISF162" s="343"/>
      <c r="ISG162" s="343"/>
      <c r="ISH162" s="343"/>
      <c r="ISI162" s="343"/>
      <c r="ISJ162" s="343"/>
      <c r="ISK162" s="343"/>
      <c r="ISL162" s="343"/>
      <c r="ISM162" s="343"/>
      <c r="ISN162" s="343"/>
      <c r="ISO162" s="343"/>
      <c r="ISP162" s="343"/>
      <c r="ISQ162" s="343"/>
      <c r="ISR162" s="343"/>
      <c r="ISS162" s="343"/>
      <c r="IST162" s="343"/>
      <c r="ISU162" s="343"/>
      <c r="ISV162" s="343"/>
      <c r="ISW162" s="343"/>
      <c r="ISX162" s="343"/>
      <c r="ISY162" s="343"/>
      <c r="ISZ162" s="343"/>
      <c r="ITA162" s="343"/>
      <c r="ITB162" s="343"/>
      <c r="ITC162" s="343"/>
      <c r="ITD162" s="343"/>
      <c r="ITE162" s="343"/>
      <c r="ITF162" s="343"/>
      <c r="ITG162" s="343"/>
      <c r="ITH162" s="343"/>
      <c r="ITI162" s="343"/>
      <c r="ITJ162" s="343"/>
      <c r="ITK162" s="343"/>
      <c r="ITL162" s="343"/>
      <c r="ITM162" s="343"/>
      <c r="ITN162" s="343"/>
      <c r="ITO162" s="343"/>
      <c r="ITP162" s="343"/>
      <c r="ITQ162" s="343"/>
      <c r="ITR162" s="343"/>
      <c r="ITS162" s="343"/>
      <c r="ITT162" s="343"/>
      <c r="ITU162" s="343"/>
      <c r="ITV162" s="343"/>
      <c r="ITW162" s="343"/>
      <c r="ITX162" s="343"/>
      <c r="ITY162" s="343"/>
      <c r="ITZ162" s="343"/>
      <c r="IUA162" s="343"/>
      <c r="IUB162" s="343"/>
      <c r="IUC162" s="343"/>
      <c r="IUD162" s="343"/>
      <c r="IUE162" s="343"/>
      <c r="IUF162" s="343"/>
      <c r="IUG162" s="343"/>
      <c r="IUH162" s="343"/>
      <c r="IUI162" s="343"/>
      <c r="IUJ162" s="343"/>
      <c r="IUK162" s="343"/>
      <c r="IUL162" s="343"/>
      <c r="IUM162" s="343"/>
      <c r="IUN162" s="343"/>
      <c r="IUO162" s="343"/>
      <c r="IUP162" s="343"/>
      <c r="IUQ162" s="343"/>
      <c r="IUR162" s="343"/>
      <c r="IUS162" s="343"/>
      <c r="IUT162" s="343"/>
      <c r="IUU162" s="343"/>
      <c r="IUV162" s="343"/>
      <c r="IUW162" s="343"/>
      <c r="IUX162" s="343"/>
      <c r="IUZ162" s="343"/>
      <c r="IVA162" s="343"/>
      <c r="IVB162" s="343"/>
      <c r="IVC162" s="343"/>
      <c r="IVD162" s="343"/>
      <c r="IVE162" s="343"/>
      <c r="IVF162" s="343"/>
      <c r="IVG162" s="343"/>
      <c r="IVH162" s="343"/>
      <c r="IVI162" s="343"/>
      <c r="IVJ162" s="343"/>
      <c r="IVK162" s="343"/>
      <c r="IVL162" s="343"/>
      <c r="IVM162" s="343"/>
      <c r="IVN162" s="343"/>
      <c r="IVO162" s="343"/>
      <c r="IVP162" s="343"/>
      <c r="IVQ162" s="343"/>
      <c r="IVR162" s="343"/>
      <c r="IVS162" s="343"/>
      <c r="IVT162" s="343"/>
      <c r="IVU162" s="343"/>
      <c r="IVV162" s="343"/>
      <c r="IVW162" s="343"/>
      <c r="IVX162" s="343"/>
      <c r="IVY162" s="343"/>
      <c r="IVZ162" s="343"/>
      <c r="IWA162" s="343"/>
      <c r="IWB162" s="343"/>
      <c r="IWC162" s="343"/>
      <c r="IWD162" s="343"/>
      <c r="IWE162" s="343"/>
      <c r="IWF162" s="343"/>
      <c r="IWG162" s="343"/>
      <c r="IWH162" s="343"/>
      <c r="IWI162" s="343"/>
      <c r="IWJ162" s="343"/>
      <c r="IWK162" s="343"/>
      <c r="IWL162" s="343"/>
      <c r="IWM162" s="343"/>
      <c r="IWN162" s="343"/>
      <c r="IWO162" s="343"/>
      <c r="IWP162" s="343"/>
      <c r="IWQ162" s="343"/>
      <c r="IWR162" s="343"/>
      <c r="IWS162" s="343"/>
      <c r="IWT162" s="343"/>
      <c r="IWU162" s="343"/>
      <c r="IWV162" s="343"/>
      <c r="IWW162" s="343"/>
      <c r="IWX162" s="343"/>
      <c r="IWY162" s="343"/>
      <c r="IWZ162" s="343"/>
      <c r="IXA162" s="343"/>
      <c r="IXB162" s="343"/>
      <c r="IXC162" s="343"/>
      <c r="IXD162" s="343"/>
      <c r="IXE162" s="343"/>
      <c r="IXF162" s="343"/>
      <c r="IXG162" s="343"/>
      <c r="IXH162" s="343"/>
      <c r="IXI162" s="343"/>
      <c r="IXJ162" s="343"/>
      <c r="IXK162" s="343"/>
      <c r="IXL162" s="343"/>
      <c r="IXM162" s="343"/>
      <c r="IXN162" s="343"/>
      <c r="IXO162" s="343"/>
      <c r="IXP162" s="343"/>
      <c r="IXQ162" s="343"/>
      <c r="IXR162" s="343"/>
      <c r="IXS162" s="343"/>
      <c r="IXT162" s="343"/>
      <c r="IXU162" s="343"/>
      <c r="IXV162" s="343"/>
      <c r="IXW162" s="343"/>
      <c r="IXX162" s="343"/>
      <c r="IXY162" s="343"/>
      <c r="IXZ162" s="343"/>
      <c r="IYA162" s="343"/>
      <c r="IYB162" s="343"/>
      <c r="IYC162" s="343"/>
      <c r="IYD162" s="343"/>
      <c r="IYE162" s="343"/>
      <c r="IYF162" s="343"/>
      <c r="IYG162" s="343"/>
      <c r="IYH162" s="343"/>
      <c r="IYI162" s="343"/>
      <c r="IYJ162" s="343"/>
      <c r="IYK162" s="343"/>
      <c r="IYL162" s="343"/>
      <c r="IYM162" s="343"/>
      <c r="IYN162" s="343"/>
      <c r="IYO162" s="343"/>
      <c r="IYP162" s="343"/>
      <c r="IYQ162" s="343"/>
      <c r="IYR162" s="343"/>
      <c r="IYS162" s="343"/>
      <c r="IYT162" s="343"/>
      <c r="IYU162" s="343"/>
      <c r="IYV162" s="343"/>
      <c r="IYW162" s="343"/>
      <c r="IYX162" s="343"/>
      <c r="IYY162" s="343"/>
      <c r="IYZ162" s="343"/>
      <c r="IZA162" s="343"/>
      <c r="IZB162" s="343"/>
      <c r="IZC162" s="343"/>
      <c r="IZD162" s="343"/>
      <c r="IZE162" s="343"/>
      <c r="IZF162" s="343"/>
      <c r="IZG162" s="343"/>
      <c r="IZH162" s="343"/>
      <c r="IZI162" s="343"/>
      <c r="IZJ162" s="343"/>
      <c r="IZK162" s="343"/>
      <c r="IZL162" s="343"/>
      <c r="IZM162" s="343"/>
      <c r="IZN162" s="343"/>
      <c r="IZO162" s="343"/>
      <c r="IZP162" s="343"/>
      <c r="IZQ162" s="343"/>
      <c r="IZR162" s="343"/>
      <c r="IZS162" s="343"/>
      <c r="IZT162" s="343"/>
      <c r="IZU162" s="343"/>
      <c r="IZV162" s="343"/>
      <c r="IZW162" s="343"/>
      <c r="IZX162" s="343"/>
      <c r="IZY162" s="343"/>
      <c r="IZZ162" s="343"/>
      <c r="JAA162" s="343"/>
      <c r="JAB162" s="343"/>
      <c r="JAC162" s="343"/>
      <c r="JAD162" s="343"/>
      <c r="JAE162" s="343"/>
      <c r="JAF162" s="343"/>
      <c r="JAG162" s="343"/>
      <c r="JAH162" s="343"/>
      <c r="JAI162" s="343"/>
      <c r="JAJ162" s="343"/>
      <c r="JAK162" s="343"/>
      <c r="JAL162" s="343"/>
      <c r="JAM162" s="343"/>
      <c r="JAN162" s="343"/>
      <c r="JAO162" s="343"/>
      <c r="JAP162" s="343"/>
      <c r="JAQ162" s="343"/>
      <c r="JAR162" s="343"/>
      <c r="JAS162" s="343"/>
      <c r="JAT162" s="343"/>
      <c r="JAU162" s="343"/>
      <c r="JAV162" s="343"/>
      <c r="JAW162" s="343"/>
      <c r="JAX162" s="343"/>
      <c r="JAY162" s="343"/>
      <c r="JAZ162" s="343"/>
      <c r="JBA162" s="343"/>
      <c r="JBB162" s="343"/>
      <c r="JBC162" s="343"/>
      <c r="JBD162" s="343"/>
      <c r="JBE162" s="343"/>
      <c r="JBF162" s="343"/>
      <c r="JBG162" s="343"/>
      <c r="JBH162" s="343"/>
      <c r="JBI162" s="343"/>
      <c r="JBJ162" s="343"/>
      <c r="JBK162" s="343"/>
      <c r="JBL162" s="343"/>
      <c r="JBM162" s="343"/>
      <c r="JBN162" s="343"/>
      <c r="JBO162" s="343"/>
      <c r="JBP162" s="343"/>
      <c r="JBQ162" s="343"/>
      <c r="JBR162" s="343"/>
      <c r="JBS162" s="343"/>
      <c r="JBT162" s="343"/>
      <c r="JBU162" s="343"/>
      <c r="JBV162" s="343"/>
      <c r="JBW162" s="343"/>
      <c r="JBX162" s="343"/>
      <c r="JBY162" s="343"/>
      <c r="JBZ162" s="343"/>
      <c r="JCA162" s="343"/>
      <c r="JCB162" s="343"/>
      <c r="JCC162" s="343"/>
      <c r="JCD162" s="343"/>
      <c r="JCE162" s="343"/>
      <c r="JCF162" s="343"/>
      <c r="JCG162" s="343"/>
      <c r="JCH162" s="343"/>
      <c r="JCI162" s="343"/>
      <c r="JCJ162" s="343"/>
      <c r="JCK162" s="343"/>
      <c r="JCL162" s="343"/>
      <c r="JCM162" s="343"/>
      <c r="JCN162" s="343"/>
      <c r="JCO162" s="343"/>
      <c r="JCP162" s="343"/>
      <c r="JCQ162" s="343"/>
      <c r="JCR162" s="343"/>
      <c r="JCS162" s="343"/>
      <c r="JCT162" s="343"/>
      <c r="JCU162" s="343"/>
      <c r="JCV162" s="343"/>
      <c r="JCW162" s="343"/>
      <c r="JCX162" s="343"/>
      <c r="JCY162" s="343"/>
      <c r="JCZ162" s="343"/>
      <c r="JDA162" s="343"/>
      <c r="JDB162" s="343"/>
      <c r="JDC162" s="343"/>
      <c r="JDD162" s="343"/>
      <c r="JDE162" s="343"/>
      <c r="JDF162" s="343"/>
      <c r="JDG162" s="343"/>
      <c r="JDH162" s="343"/>
      <c r="JDI162" s="343"/>
      <c r="JDJ162" s="343"/>
      <c r="JDK162" s="343"/>
      <c r="JDL162" s="343"/>
      <c r="JDM162" s="343"/>
      <c r="JDN162" s="343"/>
      <c r="JDO162" s="343"/>
      <c r="JDP162" s="343"/>
      <c r="JDQ162" s="343"/>
      <c r="JDR162" s="343"/>
      <c r="JDS162" s="343"/>
      <c r="JDT162" s="343"/>
      <c r="JDU162" s="343"/>
      <c r="JDV162" s="343"/>
      <c r="JDW162" s="343"/>
      <c r="JDX162" s="343"/>
      <c r="JDY162" s="343"/>
      <c r="JDZ162" s="343"/>
      <c r="JEA162" s="343"/>
      <c r="JEB162" s="343"/>
      <c r="JEC162" s="343"/>
      <c r="JED162" s="343"/>
      <c r="JEE162" s="343"/>
      <c r="JEF162" s="343"/>
      <c r="JEG162" s="343"/>
      <c r="JEH162" s="343"/>
      <c r="JEI162" s="343"/>
      <c r="JEJ162" s="343"/>
      <c r="JEK162" s="343"/>
      <c r="JEL162" s="343"/>
      <c r="JEM162" s="343"/>
      <c r="JEN162" s="343"/>
      <c r="JEO162" s="343"/>
      <c r="JEP162" s="343"/>
      <c r="JEQ162" s="343"/>
      <c r="JER162" s="343"/>
      <c r="JES162" s="343"/>
      <c r="JET162" s="343"/>
      <c r="JEV162" s="343"/>
      <c r="JEW162" s="343"/>
      <c r="JEX162" s="343"/>
      <c r="JEY162" s="343"/>
      <c r="JEZ162" s="343"/>
      <c r="JFA162" s="343"/>
      <c r="JFB162" s="343"/>
      <c r="JFC162" s="343"/>
      <c r="JFD162" s="343"/>
      <c r="JFE162" s="343"/>
      <c r="JFF162" s="343"/>
      <c r="JFG162" s="343"/>
      <c r="JFH162" s="343"/>
      <c r="JFI162" s="343"/>
      <c r="JFJ162" s="343"/>
      <c r="JFK162" s="343"/>
      <c r="JFL162" s="343"/>
      <c r="JFM162" s="343"/>
      <c r="JFN162" s="343"/>
      <c r="JFO162" s="343"/>
      <c r="JFP162" s="343"/>
      <c r="JFQ162" s="343"/>
      <c r="JFR162" s="343"/>
      <c r="JFS162" s="343"/>
      <c r="JFT162" s="343"/>
      <c r="JFU162" s="343"/>
      <c r="JFV162" s="343"/>
      <c r="JFW162" s="343"/>
      <c r="JFX162" s="343"/>
      <c r="JFY162" s="343"/>
      <c r="JFZ162" s="343"/>
      <c r="JGA162" s="343"/>
      <c r="JGB162" s="343"/>
      <c r="JGC162" s="343"/>
      <c r="JGD162" s="343"/>
      <c r="JGE162" s="343"/>
      <c r="JGF162" s="343"/>
      <c r="JGG162" s="343"/>
      <c r="JGH162" s="343"/>
      <c r="JGI162" s="343"/>
      <c r="JGJ162" s="343"/>
      <c r="JGK162" s="343"/>
      <c r="JGL162" s="343"/>
      <c r="JGM162" s="343"/>
      <c r="JGN162" s="343"/>
      <c r="JGO162" s="343"/>
      <c r="JGP162" s="343"/>
      <c r="JGQ162" s="343"/>
      <c r="JGR162" s="343"/>
      <c r="JGS162" s="343"/>
      <c r="JGT162" s="343"/>
      <c r="JGU162" s="343"/>
      <c r="JGV162" s="343"/>
      <c r="JGW162" s="343"/>
      <c r="JGX162" s="343"/>
      <c r="JGY162" s="343"/>
      <c r="JGZ162" s="343"/>
      <c r="JHA162" s="343"/>
      <c r="JHB162" s="343"/>
      <c r="JHC162" s="343"/>
      <c r="JHD162" s="343"/>
      <c r="JHE162" s="343"/>
      <c r="JHF162" s="343"/>
      <c r="JHG162" s="343"/>
      <c r="JHH162" s="343"/>
      <c r="JHI162" s="343"/>
      <c r="JHJ162" s="343"/>
      <c r="JHK162" s="343"/>
      <c r="JHL162" s="343"/>
      <c r="JHM162" s="343"/>
      <c r="JHN162" s="343"/>
      <c r="JHO162" s="343"/>
      <c r="JHP162" s="343"/>
      <c r="JHQ162" s="343"/>
      <c r="JHR162" s="343"/>
      <c r="JHS162" s="343"/>
      <c r="JHT162" s="343"/>
      <c r="JHU162" s="343"/>
      <c r="JHV162" s="343"/>
      <c r="JHW162" s="343"/>
      <c r="JHX162" s="343"/>
      <c r="JHY162" s="343"/>
      <c r="JHZ162" s="343"/>
      <c r="JIA162" s="343"/>
      <c r="JIB162" s="343"/>
      <c r="JIC162" s="343"/>
      <c r="JID162" s="343"/>
      <c r="JIE162" s="343"/>
      <c r="JIF162" s="343"/>
      <c r="JIG162" s="343"/>
      <c r="JIH162" s="343"/>
      <c r="JII162" s="343"/>
      <c r="JIJ162" s="343"/>
      <c r="JIK162" s="343"/>
      <c r="JIL162" s="343"/>
      <c r="JIM162" s="343"/>
      <c r="JIN162" s="343"/>
      <c r="JIO162" s="343"/>
      <c r="JIP162" s="343"/>
      <c r="JIQ162" s="343"/>
      <c r="JIR162" s="343"/>
      <c r="JIS162" s="343"/>
      <c r="JIT162" s="343"/>
      <c r="JIU162" s="343"/>
      <c r="JIV162" s="343"/>
      <c r="JIW162" s="343"/>
      <c r="JIX162" s="343"/>
      <c r="JIY162" s="343"/>
      <c r="JIZ162" s="343"/>
      <c r="JJA162" s="343"/>
      <c r="JJB162" s="343"/>
      <c r="JJC162" s="343"/>
      <c r="JJD162" s="343"/>
      <c r="JJE162" s="343"/>
      <c r="JJF162" s="343"/>
      <c r="JJG162" s="343"/>
      <c r="JJH162" s="343"/>
      <c r="JJI162" s="343"/>
      <c r="JJJ162" s="343"/>
      <c r="JJK162" s="343"/>
      <c r="JJL162" s="343"/>
      <c r="JJM162" s="343"/>
      <c r="JJN162" s="343"/>
      <c r="JJO162" s="343"/>
      <c r="JJP162" s="343"/>
      <c r="JJQ162" s="343"/>
      <c r="JJR162" s="343"/>
      <c r="JJS162" s="343"/>
      <c r="JJT162" s="343"/>
      <c r="JJU162" s="343"/>
      <c r="JJV162" s="343"/>
      <c r="JJW162" s="343"/>
      <c r="JJX162" s="343"/>
      <c r="JJY162" s="343"/>
      <c r="JJZ162" s="343"/>
      <c r="JKA162" s="343"/>
      <c r="JKB162" s="343"/>
      <c r="JKC162" s="343"/>
      <c r="JKD162" s="343"/>
      <c r="JKE162" s="343"/>
      <c r="JKF162" s="343"/>
      <c r="JKG162" s="343"/>
      <c r="JKH162" s="343"/>
      <c r="JKI162" s="343"/>
      <c r="JKJ162" s="343"/>
      <c r="JKK162" s="343"/>
      <c r="JKL162" s="343"/>
      <c r="JKM162" s="343"/>
      <c r="JKN162" s="343"/>
      <c r="JKO162" s="343"/>
      <c r="JKP162" s="343"/>
      <c r="JKQ162" s="343"/>
      <c r="JKR162" s="343"/>
      <c r="JKS162" s="343"/>
      <c r="JKT162" s="343"/>
      <c r="JKU162" s="343"/>
      <c r="JKV162" s="343"/>
      <c r="JKW162" s="343"/>
      <c r="JKX162" s="343"/>
      <c r="JKY162" s="343"/>
      <c r="JKZ162" s="343"/>
      <c r="JLA162" s="343"/>
      <c r="JLB162" s="343"/>
      <c r="JLC162" s="343"/>
      <c r="JLD162" s="343"/>
      <c r="JLE162" s="343"/>
      <c r="JLF162" s="343"/>
      <c r="JLG162" s="343"/>
      <c r="JLH162" s="343"/>
      <c r="JLI162" s="343"/>
      <c r="JLJ162" s="343"/>
      <c r="JLK162" s="343"/>
      <c r="JLL162" s="343"/>
      <c r="JLM162" s="343"/>
      <c r="JLN162" s="343"/>
      <c r="JLO162" s="343"/>
      <c r="JLP162" s="343"/>
      <c r="JLQ162" s="343"/>
      <c r="JLR162" s="343"/>
      <c r="JLS162" s="343"/>
      <c r="JLT162" s="343"/>
      <c r="JLU162" s="343"/>
      <c r="JLV162" s="343"/>
      <c r="JLW162" s="343"/>
      <c r="JLX162" s="343"/>
      <c r="JLY162" s="343"/>
      <c r="JLZ162" s="343"/>
      <c r="JMA162" s="343"/>
      <c r="JMB162" s="343"/>
      <c r="JMC162" s="343"/>
      <c r="JMD162" s="343"/>
      <c r="JME162" s="343"/>
      <c r="JMF162" s="343"/>
      <c r="JMG162" s="343"/>
      <c r="JMH162" s="343"/>
      <c r="JMI162" s="343"/>
      <c r="JMJ162" s="343"/>
      <c r="JMK162" s="343"/>
      <c r="JML162" s="343"/>
      <c r="JMM162" s="343"/>
      <c r="JMN162" s="343"/>
      <c r="JMO162" s="343"/>
      <c r="JMP162" s="343"/>
      <c r="JMQ162" s="343"/>
      <c r="JMR162" s="343"/>
      <c r="JMS162" s="343"/>
      <c r="JMT162" s="343"/>
      <c r="JMU162" s="343"/>
      <c r="JMV162" s="343"/>
      <c r="JMW162" s="343"/>
      <c r="JMX162" s="343"/>
      <c r="JMY162" s="343"/>
      <c r="JMZ162" s="343"/>
      <c r="JNA162" s="343"/>
      <c r="JNB162" s="343"/>
      <c r="JNC162" s="343"/>
      <c r="JND162" s="343"/>
      <c r="JNE162" s="343"/>
      <c r="JNF162" s="343"/>
      <c r="JNG162" s="343"/>
      <c r="JNH162" s="343"/>
      <c r="JNI162" s="343"/>
      <c r="JNJ162" s="343"/>
      <c r="JNK162" s="343"/>
      <c r="JNL162" s="343"/>
      <c r="JNM162" s="343"/>
      <c r="JNN162" s="343"/>
      <c r="JNO162" s="343"/>
      <c r="JNP162" s="343"/>
      <c r="JNQ162" s="343"/>
      <c r="JNR162" s="343"/>
      <c r="JNS162" s="343"/>
      <c r="JNT162" s="343"/>
      <c r="JNU162" s="343"/>
      <c r="JNV162" s="343"/>
      <c r="JNW162" s="343"/>
      <c r="JNX162" s="343"/>
      <c r="JNY162" s="343"/>
      <c r="JNZ162" s="343"/>
      <c r="JOA162" s="343"/>
      <c r="JOB162" s="343"/>
      <c r="JOC162" s="343"/>
      <c r="JOD162" s="343"/>
      <c r="JOE162" s="343"/>
      <c r="JOF162" s="343"/>
      <c r="JOG162" s="343"/>
      <c r="JOH162" s="343"/>
      <c r="JOI162" s="343"/>
      <c r="JOJ162" s="343"/>
      <c r="JOK162" s="343"/>
      <c r="JOL162" s="343"/>
      <c r="JOM162" s="343"/>
      <c r="JON162" s="343"/>
      <c r="JOO162" s="343"/>
      <c r="JOP162" s="343"/>
      <c r="JOR162" s="343"/>
      <c r="JOS162" s="343"/>
      <c r="JOT162" s="343"/>
      <c r="JOU162" s="343"/>
      <c r="JOV162" s="343"/>
      <c r="JOW162" s="343"/>
      <c r="JOX162" s="343"/>
      <c r="JOY162" s="343"/>
      <c r="JOZ162" s="343"/>
      <c r="JPA162" s="343"/>
      <c r="JPB162" s="343"/>
      <c r="JPC162" s="343"/>
      <c r="JPD162" s="343"/>
      <c r="JPE162" s="343"/>
      <c r="JPF162" s="343"/>
      <c r="JPG162" s="343"/>
      <c r="JPH162" s="343"/>
      <c r="JPI162" s="343"/>
      <c r="JPJ162" s="343"/>
      <c r="JPK162" s="343"/>
      <c r="JPL162" s="343"/>
      <c r="JPM162" s="343"/>
      <c r="JPN162" s="343"/>
      <c r="JPO162" s="343"/>
      <c r="JPP162" s="343"/>
      <c r="JPQ162" s="343"/>
      <c r="JPR162" s="343"/>
      <c r="JPS162" s="343"/>
      <c r="JPT162" s="343"/>
      <c r="JPU162" s="343"/>
      <c r="JPV162" s="343"/>
      <c r="JPW162" s="343"/>
      <c r="JPX162" s="343"/>
      <c r="JPY162" s="343"/>
      <c r="JPZ162" s="343"/>
      <c r="JQA162" s="343"/>
      <c r="JQB162" s="343"/>
      <c r="JQC162" s="343"/>
      <c r="JQD162" s="343"/>
      <c r="JQE162" s="343"/>
      <c r="JQF162" s="343"/>
      <c r="JQG162" s="343"/>
      <c r="JQH162" s="343"/>
      <c r="JQI162" s="343"/>
      <c r="JQJ162" s="343"/>
      <c r="JQK162" s="343"/>
      <c r="JQL162" s="343"/>
      <c r="JQM162" s="343"/>
      <c r="JQN162" s="343"/>
      <c r="JQO162" s="343"/>
      <c r="JQP162" s="343"/>
      <c r="JQQ162" s="343"/>
      <c r="JQR162" s="343"/>
      <c r="JQS162" s="343"/>
      <c r="JQT162" s="343"/>
      <c r="JQU162" s="343"/>
      <c r="JQV162" s="343"/>
      <c r="JQW162" s="343"/>
      <c r="JQX162" s="343"/>
      <c r="JQY162" s="343"/>
      <c r="JQZ162" s="343"/>
      <c r="JRA162" s="343"/>
      <c r="JRB162" s="343"/>
      <c r="JRC162" s="343"/>
      <c r="JRD162" s="343"/>
      <c r="JRE162" s="343"/>
      <c r="JRF162" s="343"/>
      <c r="JRG162" s="343"/>
      <c r="JRH162" s="343"/>
      <c r="JRI162" s="343"/>
      <c r="JRJ162" s="343"/>
      <c r="JRK162" s="343"/>
      <c r="JRL162" s="343"/>
      <c r="JRM162" s="343"/>
      <c r="JRN162" s="343"/>
      <c r="JRO162" s="343"/>
      <c r="JRP162" s="343"/>
      <c r="JRQ162" s="343"/>
      <c r="JRR162" s="343"/>
      <c r="JRS162" s="343"/>
      <c r="JRT162" s="343"/>
      <c r="JRU162" s="343"/>
      <c r="JRV162" s="343"/>
      <c r="JRW162" s="343"/>
      <c r="JRX162" s="343"/>
      <c r="JRY162" s="343"/>
      <c r="JRZ162" s="343"/>
      <c r="JSA162" s="343"/>
      <c r="JSB162" s="343"/>
      <c r="JSC162" s="343"/>
      <c r="JSD162" s="343"/>
      <c r="JSE162" s="343"/>
      <c r="JSF162" s="343"/>
      <c r="JSG162" s="343"/>
      <c r="JSH162" s="343"/>
      <c r="JSI162" s="343"/>
      <c r="JSJ162" s="343"/>
      <c r="JSK162" s="343"/>
      <c r="JSL162" s="343"/>
      <c r="JSM162" s="343"/>
      <c r="JSN162" s="343"/>
      <c r="JSO162" s="343"/>
      <c r="JSP162" s="343"/>
      <c r="JSQ162" s="343"/>
      <c r="JSR162" s="343"/>
      <c r="JSS162" s="343"/>
      <c r="JST162" s="343"/>
      <c r="JSU162" s="343"/>
      <c r="JSV162" s="343"/>
      <c r="JSW162" s="343"/>
      <c r="JSX162" s="343"/>
      <c r="JSY162" s="343"/>
      <c r="JSZ162" s="343"/>
      <c r="JTA162" s="343"/>
      <c r="JTB162" s="343"/>
      <c r="JTC162" s="343"/>
      <c r="JTD162" s="343"/>
      <c r="JTE162" s="343"/>
      <c r="JTF162" s="343"/>
      <c r="JTG162" s="343"/>
      <c r="JTH162" s="343"/>
      <c r="JTI162" s="343"/>
      <c r="JTJ162" s="343"/>
      <c r="JTK162" s="343"/>
      <c r="JTL162" s="343"/>
      <c r="JTM162" s="343"/>
      <c r="JTN162" s="343"/>
      <c r="JTO162" s="343"/>
      <c r="JTP162" s="343"/>
      <c r="JTQ162" s="343"/>
      <c r="JTR162" s="343"/>
      <c r="JTS162" s="343"/>
      <c r="JTT162" s="343"/>
      <c r="JTU162" s="343"/>
      <c r="JTV162" s="343"/>
      <c r="JTW162" s="343"/>
      <c r="JTX162" s="343"/>
      <c r="JTY162" s="343"/>
      <c r="JTZ162" s="343"/>
      <c r="JUA162" s="343"/>
      <c r="JUB162" s="343"/>
      <c r="JUC162" s="343"/>
      <c r="JUD162" s="343"/>
      <c r="JUE162" s="343"/>
      <c r="JUF162" s="343"/>
      <c r="JUG162" s="343"/>
      <c r="JUH162" s="343"/>
      <c r="JUI162" s="343"/>
      <c r="JUJ162" s="343"/>
      <c r="JUK162" s="343"/>
      <c r="JUL162" s="343"/>
      <c r="JUM162" s="343"/>
      <c r="JUN162" s="343"/>
      <c r="JUO162" s="343"/>
      <c r="JUP162" s="343"/>
      <c r="JUQ162" s="343"/>
      <c r="JUR162" s="343"/>
      <c r="JUS162" s="343"/>
      <c r="JUT162" s="343"/>
      <c r="JUU162" s="343"/>
      <c r="JUV162" s="343"/>
      <c r="JUW162" s="343"/>
      <c r="JUX162" s="343"/>
      <c r="JUY162" s="343"/>
      <c r="JUZ162" s="343"/>
      <c r="JVA162" s="343"/>
      <c r="JVB162" s="343"/>
      <c r="JVC162" s="343"/>
      <c r="JVD162" s="343"/>
      <c r="JVE162" s="343"/>
      <c r="JVF162" s="343"/>
      <c r="JVG162" s="343"/>
      <c r="JVH162" s="343"/>
      <c r="JVI162" s="343"/>
      <c r="JVJ162" s="343"/>
      <c r="JVK162" s="343"/>
      <c r="JVL162" s="343"/>
      <c r="JVM162" s="343"/>
      <c r="JVN162" s="343"/>
      <c r="JVO162" s="343"/>
      <c r="JVP162" s="343"/>
      <c r="JVQ162" s="343"/>
      <c r="JVR162" s="343"/>
      <c r="JVS162" s="343"/>
      <c r="JVT162" s="343"/>
      <c r="JVU162" s="343"/>
      <c r="JVV162" s="343"/>
      <c r="JVW162" s="343"/>
      <c r="JVX162" s="343"/>
      <c r="JVY162" s="343"/>
      <c r="JVZ162" s="343"/>
      <c r="JWA162" s="343"/>
      <c r="JWB162" s="343"/>
      <c r="JWC162" s="343"/>
      <c r="JWD162" s="343"/>
      <c r="JWE162" s="343"/>
      <c r="JWF162" s="343"/>
      <c r="JWG162" s="343"/>
      <c r="JWH162" s="343"/>
      <c r="JWI162" s="343"/>
      <c r="JWJ162" s="343"/>
      <c r="JWK162" s="343"/>
      <c r="JWL162" s="343"/>
      <c r="JWM162" s="343"/>
      <c r="JWN162" s="343"/>
      <c r="JWO162" s="343"/>
      <c r="JWP162" s="343"/>
      <c r="JWQ162" s="343"/>
      <c r="JWR162" s="343"/>
      <c r="JWS162" s="343"/>
      <c r="JWT162" s="343"/>
      <c r="JWU162" s="343"/>
      <c r="JWV162" s="343"/>
      <c r="JWW162" s="343"/>
      <c r="JWX162" s="343"/>
      <c r="JWY162" s="343"/>
      <c r="JWZ162" s="343"/>
      <c r="JXA162" s="343"/>
      <c r="JXB162" s="343"/>
      <c r="JXC162" s="343"/>
      <c r="JXD162" s="343"/>
      <c r="JXE162" s="343"/>
      <c r="JXF162" s="343"/>
      <c r="JXG162" s="343"/>
      <c r="JXH162" s="343"/>
      <c r="JXI162" s="343"/>
      <c r="JXJ162" s="343"/>
      <c r="JXK162" s="343"/>
      <c r="JXL162" s="343"/>
      <c r="JXM162" s="343"/>
      <c r="JXN162" s="343"/>
      <c r="JXO162" s="343"/>
      <c r="JXP162" s="343"/>
      <c r="JXQ162" s="343"/>
      <c r="JXR162" s="343"/>
      <c r="JXS162" s="343"/>
      <c r="JXT162" s="343"/>
      <c r="JXU162" s="343"/>
      <c r="JXV162" s="343"/>
      <c r="JXW162" s="343"/>
      <c r="JXX162" s="343"/>
      <c r="JXY162" s="343"/>
      <c r="JXZ162" s="343"/>
      <c r="JYA162" s="343"/>
      <c r="JYB162" s="343"/>
      <c r="JYC162" s="343"/>
      <c r="JYD162" s="343"/>
      <c r="JYE162" s="343"/>
      <c r="JYF162" s="343"/>
      <c r="JYG162" s="343"/>
      <c r="JYH162" s="343"/>
      <c r="JYI162" s="343"/>
      <c r="JYJ162" s="343"/>
      <c r="JYK162" s="343"/>
      <c r="JYL162" s="343"/>
      <c r="JYN162" s="343"/>
      <c r="JYO162" s="343"/>
      <c r="JYP162" s="343"/>
      <c r="JYQ162" s="343"/>
      <c r="JYR162" s="343"/>
      <c r="JYS162" s="343"/>
      <c r="JYT162" s="343"/>
      <c r="JYU162" s="343"/>
      <c r="JYV162" s="343"/>
      <c r="JYW162" s="343"/>
      <c r="JYX162" s="343"/>
      <c r="JYY162" s="343"/>
      <c r="JYZ162" s="343"/>
      <c r="JZA162" s="343"/>
      <c r="JZB162" s="343"/>
      <c r="JZC162" s="343"/>
      <c r="JZD162" s="343"/>
      <c r="JZE162" s="343"/>
      <c r="JZF162" s="343"/>
      <c r="JZG162" s="343"/>
      <c r="JZH162" s="343"/>
      <c r="JZI162" s="343"/>
      <c r="JZJ162" s="343"/>
      <c r="JZK162" s="343"/>
      <c r="JZL162" s="343"/>
      <c r="JZM162" s="343"/>
      <c r="JZN162" s="343"/>
      <c r="JZO162" s="343"/>
      <c r="JZP162" s="343"/>
      <c r="JZQ162" s="343"/>
      <c r="JZR162" s="343"/>
      <c r="JZS162" s="343"/>
      <c r="JZT162" s="343"/>
      <c r="JZU162" s="343"/>
      <c r="JZV162" s="343"/>
      <c r="JZW162" s="343"/>
      <c r="JZX162" s="343"/>
      <c r="JZY162" s="343"/>
      <c r="JZZ162" s="343"/>
      <c r="KAA162" s="343"/>
      <c r="KAB162" s="343"/>
      <c r="KAC162" s="343"/>
      <c r="KAD162" s="343"/>
      <c r="KAE162" s="343"/>
      <c r="KAF162" s="343"/>
      <c r="KAG162" s="343"/>
      <c r="KAH162" s="343"/>
      <c r="KAI162" s="343"/>
      <c r="KAJ162" s="343"/>
      <c r="KAK162" s="343"/>
      <c r="KAL162" s="343"/>
      <c r="KAM162" s="343"/>
      <c r="KAN162" s="343"/>
      <c r="KAO162" s="343"/>
      <c r="KAP162" s="343"/>
      <c r="KAQ162" s="343"/>
      <c r="KAR162" s="343"/>
      <c r="KAS162" s="343"/>
      <c r="KAT162" s="343"/>
      <c r="KAU162" s="343"/>
      <c r="KAV162" s="343"/>
      <c r="KAW162" s="343"/>
      <c r="KAX162" s="343"/>
      <c r="KAY162" s="343"/>
      <c r="KAZ162" s="343"/>
      <c r="KBA162" s="343"/>
      <c r="KBB162" s="343"/>
      <c r="KBC162" s="343"/>
      <c r="KBD162" s="343"/>
      <c r="KBE162" s="343"/>
      <c r="KBF162" s="343"/>
      <c r="KBG162" s="343"/>
      <c r="KBH162" s="343"/>
      <c r="KBI162" s="343"/>
      <c r="KBJ162" s="343"/>
      <c r="KBK162" s="343"/>
      <c r="KBL162" s="343"/>
      <c r="KBM162" s="343"/>
      <c r="KBN162" s="343"/>
      <c r="KBO162" s="343"/>
      <c r="KBP162" s="343"/>
      <c r="KBQ162" s="343"/>
      <c r="KBR162" s="343"/>
      <c r="KBS162" s="343"/>
      <c r="KBT162" s="343"/>
      <c r="KBU162" s="343"/>
      <c r="KBV162" s="343"/>
      <c r="KBW162" s="343"/>
      <c r="KBX162" s="343"/>
      <c r="KBY162" s="343"/>
      <c r="KBZ162" s="343"/>
      <c r="KCA162" s="343"/>
      <c r="KCB162" s="343"/>
      <c r="KCC162" s="343"/>
      <c r="KCD162" s="343"/>
      <c r="KCE162" s="343"/>
      <c r="KCF162" s="343"/>
      <c r="KCG162" s="343"/>
      <c r="KCH162" s="343"/>
      <c r="KCI162" s="343"/>
      <c r="KCJ162" s="343"/>
      <c r="KCK162" s="343"/>
      <c r="KCL162" s="343"/>
      <c r="KCM162" s="343"/>
      <c r="KCN162" s="343"/>
      <c r="KCO162" s="343"/>
      <c r="KCP162" s="343"/>
      <c r="KCQ162" s="343"/>
      <c r="KCR162" s="343"/>
      <c r="KCS162" s="343"/>
      <c r="KCT162" s="343"/>
      <c r="KCU162" s="343"/>
      <c r="KCV162" s="343"/>
      <c r="KCW162" s="343"/>
      <c r="KCX162" s="343"/>
      <c r="KCY162" s="343"/>
      <c r="KCZ162" s="343"/>
      <c r="KDA162" s="343"/>
      <c r="KDB162" s="343"/>
      <c r="KDC162" s="343"/>
      <c r="KDD162" s="343"/>
      <c r="KDE162" s="343"/>
      <c r="KDF162" s="343"/>
      <c r="KDG162" s="343"/>
      <c r="KDH162" s="343"/>
      <c r="KDI162" s="343"/>
      <c r="KDJ162" s="343"/>
      <c r="KDK162" s="343"/>
      <c r="KDL162" s="343"/>
      <c r="KDM162" s="343"/>
      <c r="KDN162" s="343"/>
      <c r="KDO162" s="343"/>
      <c r="KDP162" s="343"/>
      <c r="KDQ162" s="343"/>
      <c r="KDR162" s="343"/>
      <c r="KDS162" s="343"/>
      <c r="KDT162" s="343"/>
      <c r="KDU162" s="343"/>
      <c r="KDV162" s="343"/>
      <c r="KDW162" s="343"/>
      <c r="KDX162" s="343"/>
      <c r="KDY162" s="343"/>
      <c r="KDZ162" s="343"/>
      <c r="KEA162" s="343"/>
      <c r="KEB162" s="343"/>
      <c r="KEC162" s="343"/>
      <c r="KED162" s="343"/>
      <c r="KEE162" s="343"/>
      <c r="KEF162" s="343"/>
      <c r="KEG162" s="343"/>
      <c r="KEH162" s="343"/>
      <c r="KEI162" s="343"/>
      <c r="KEJ162" s="343"/>
      <c r="KEK162" s="343"/>
      <c r="KEL162" s="343"/>
      <c r="KEM162" s="343"/>
      <c r="KEN162" s="343"/>
      <c r="KEO162" s="343"/>
      <c r="KEP162" s="343"/>
      <c r="KEQ162" s="343"/>
      <c r="KER162" s="343"/>
      <c r="KES162" s="343"/>
      <c r="KET162" s="343"/>
      <c r="KEU162" s="343"/>
      <c r="KEV162" s="343"/>
      <c r="KEW162" s="343"/>
      <c r="KEX162" s="343"/>
      <c r="KEY162" s="343"/>
      <c r="KEZ162" s="343"/>
      <c r="KFA162" s="343"/>
      <c r="KFB162" s="343"/>
      <c r="KFC162" s="343"/>
      <c r="KFD162" s="343"/>
      <c r="KFE162" s="343"/>
      <c r="KFF162" s="343"/>
      <c r="KFG162" s="343"/>
      <c r="KFH162" s="343"/>
      <c r="KFI162" s="343"/>
      <c r="KFJ162" s="343"/>
      <c r="KFK162" s="343"/>
      <c r="KFL162" s="343"/>
      <c r="KFM162" s="343"/>
      <c r="KFN162" s="343"/>
      <c r="KFO162" s="343"/>
      <c r="KFP162" s="343"/>
      <c r="KFQ162" s="343"/>
      <c r="KFR162" s="343"/>
      <c r="KFS162" s="343"/>
      <c r="KFT162" s="343"/>
      <c r="KFU162" s="343"/>
      <c r="KFV162" s="343"/>
      <c r="KFW162" s="343"/>
      <c r="KFX162" s="343"/>
      <c r="KFY162" s="343"/>
      <c r="KFZ162" s="343"/>
      <c r="KGA162" s="343"/>
      <c r="KGB162" s="343"/>
      <c r="KGC162" s="343"/>
      <c r="KGD162" s="343"/>
      <c r="KGE162" s="343"/>
      <c r="KGF162" s="343"/>
      <c r="KGG162" s="343"/>
      <c r="KGH162" s="343"/>
      <c r="KGI162" s="343"/>
      <c r="KGJ162" s="343"/>
      <c r="KGK162" s="343"/>
      <c r="KGL162" s="343"/>
      <c r="KGM162" s="343"/>
      <c r="KGN162" s="343"/>
      <c r="KGO162" s="343"/>
      <c r="KGP162" s="343"/>
      <c r="KGQ162" s="343"/>
      <c r="KGR162" s="343"/>
      <c r="KGS162" s="343"/>
      <c r="KGT162" s="343"/>
      <c r="KGU162" s="343"/>
      <c r="KGV162" s="343"/>
      <c r="KGW162" s="343"/>
      <c r="KGX162" s="343"/>
      <c r="KGY162" s="343"/>
      <c r="KGZ162" s="343"/>
      <c r="KHA162" s="343"/>
      <c r="KHB162" s="343"/>
      <c r="KHC162" s="343"/>
      <c r="KHD162" s="343"/>
      <c r="KHE162" s="343"/>
      <c r="KHF162" s="343"/>
      <c r="KHG162" s="343"/>
      <c r="KHH162" s="343"/>
      <c r="KHI162" s="343"/>
      <c r="KHJ162" s="343"/>
      <c r="KHK162" s="343"/>
      <c r="KHL162" s="343"/>
      <c r="KHM162" s="343"/>
      <c r="KHN162" s="343"/>
      <c r="KHO162" s="343"/>
      <c r="KHP162" s="343"/>
      <c r="KHQ162" s="343"/>
      <c r="KHR162" s="343"/>
      <c r="KHS162" s="343"/>
      <c r="KHT162" s="343"/>
      <c r="KHU162" s="343"/>
      <c r="KHV162" s="343"/>
      <c r="KHW162" s="343"/>
      <c r="KHX162" s="343"/>
      <c r="KHY162" s="343"/>
      <c r="KHZ162" s="343"/>
      <c r="KIA162" s="343"/>
      <c r="KIB162" s="343"/>
      <c r="KIC162" s="343"/>
      <c r="KID162" s="343"/>
      <c r="KIE162" s="343"/>
      <c r="KIF162" s="343"/>
      <c r="KIG162" s="343"/>
      <c r="KIH162" s="343"/>
      <c r="KIJ162" s="343"/>
      <c r="KIK162" s="343"/>
      <c r="KIL162" s="343"/>
      <c r="KIM162" s="343"/>
      <c r="KIN162" s="343"/>
      <c r="KIO162" s="343"/>
      <c r="KIP162" s="343"/>
      <c r="KIQ162" s="343"/>
      <c r="KIR162" s="343"/>
      <c r="KIS162" s="343"/>
      <c r="KIT162" s="343"/>
      <c r="KIU162" s="343"/>
      <c r="KIV162" s="343"/>
      <c r="KIW162" s="343"/>
      <c r="KIX162" s="343"/>
      <c r="KIY162" s="343"/>
      <c r="KIZ162" s="343"/>
      <c r="KJA162" s="343"/>
      <c r="KJB162" s="343"/>
      <c r="KJC162" s="343"/>
      <c r="KJD162" s="343"/>
      <c r="KJE162" s="343"/>
      <c r="KJF162" s="343"/>
      <c r="KJG162" s="343"/>
      <c r="KJH162" s="343"/>
      <c r="KJI162" s="343"/>
      <c r="KJJ162" s="343"/>
      <c r="KJK162" s="343"/>
      <c r="KJL162" s="343"/>
      <c r="KJM162" s="343"/>
      <c r="KJN162" s="343"/>
      <c r="KJO162" s="343"/>
      <c r="KJP162" s="343"/>
      <c r="KJQ162" s="343"/>
      <c r="KJR162" s="343"/>
      <c r="KJS162" s="343"/>
      <c r="KJT162" s="343"/>
      <c r="KJU162" s="343"/>
      <c r="KJV162" s="343"/>
      <c r="KJW162" s="343"/>
      <c r="KJX162" s="343"/>
      <c r="KJY162" s="343"/>
      <c r="KJZ162" s="343"/>
      <c r="KKA162" s="343"/>
      <c r="KKB162" s="343"/>
      <c r="KKC162" s="343"/>
      <c r="KKD162" s="343"/>
      <c r="KKE162" s="343"/>
      <c r="KKF162" s="343"/>
      <c r="KKG162" s="343"/>
      <c r="KKH162" s="343"/>
      <c r="KKI162" s="343"/>
      <c r="KKJ162" s="343"/>
      <c r="KKK162" s="343"/>
      <c r="KKL162" s="343"/>
      <c r="KKM162" s="343"/>
      <c r="KKN162" s="343"/>
      <c r="KKO162" s="343"/>
      <c r="KKP162" s="343"/>
      <c r="KKQ162" s="343"/>
      <c r="KKR162" s="343"/>
      <c r="KKS162" s="343"/>
      <c r="KKT162" s="343"/>
      <c r="KKU162" s="343"/>
      <c r="KKV162" s="343"/>
      <c r="KKW162" s="343"/>
      <c r="KKX162" s="343"/>
      <c r="KKY162" s="343"/>
      <c r="KKZ162" s="343"/>
      <c r="KLA162" s="343"/>
      <c r="KLB162" s="343"/>
      <c r="KLC162" s="343"/>
      <c r="KLD162" s="343"/>
      <c r="KLE162" s="343"/>
      <c r="KLF162" s="343"/>
      <c r="KLG162" s="343"/>
      <c r="KLH162" s="343"/>
      <c r="KLI162" s="343"/>
      <c r="KLJ162" s="343"/>
      <c r="KLK162" s="343"/>
      <c r="KLL162" s="343"/>
      <c r="KLM162" s="343"/>
      <c r="KLN162" s="343"/>
      <c r="KLO162" s="343"/>
      <c r="KLP162" s="343"/>
      <c r="KLQ162" s="343"/>
      <c r="KLR162" s="343"/>
      <c r="KLS162" s="343"/>
      <c r="KLT162" s="343"/>
      <c r="KLU162" s="343"/>
      <c r="KLV162" s="343"/>
      <c r="KLW162" s="343"/>
      <c r="KLX162" s="343"/>
      <c r="KLY162" s="343"/>
      <c r="KLZ162" s="343"/>
      <c r="KMA162" s="343"/>
      <c r="KMB162" s="343"/>
      <c r="KMC162" s="343"/>
      <c r="KMD162" s="343"/>
      <c r="KME162" s="343"/>
      <c r="KMF162" s="343"/>
      <c r="KMG162" s="343"/>
      <c r="KMH162" s="343"/>
      <c r="KMI162" s="343"/>
      <c r="KMJ162" s="343"/>
      <c r="KMK162" s="343"/>
      <c r="KML162" s="343"/>
      <c r="KMM162" s="343"/>
      <c r="KMN162" s="343"/>
      <c r="KMO162" s="343"/>
      <c r="KMP162" s="343"/>
      <c r="KMQ162" s="343"/>
      <c r="KMR162" s="343"/>
      <c r="KMS162" s="343"/>
      <c r="KMT162" s="343"/>
      <c r="KMU162" s="343"/>
      <c r="KMV162" s="343"/>
      <c r="KMW162" s="343"/>
      <c r="KMX162" s="343"/>
      <c r="KMY162" s="343"/>
      <c r="KMZ162" s="343"/>
      <c r="KNA162" s="343"/>
      <c r="KNB162" s="343"/>
      <c r="KNC162" s="343"/>
      <c r="KND162" s="343"/>
      <c r="KNE162" s="343"/>
      <c r="KNF162" s="343"/>
      <c r="KNG162" s="343"/>
      <c r="KNH162" s="343"/>
      <c r="KNI162" s="343"/>
      <c r="KNJ162" s="343"/>
      <c r="KNK162" s="343"/>
      <c r="KNL162" s="343"/>
      <c r="KNM162" s="343"/>
      <c r="KNN162" s="343"/>
      <c r="KNO162" s="343"/>
      <c r="KNP162" s="343"/>
      <c r="KNQ162" s="343"/>
      <c r="KNR162" s="343"/>
      <c r="KNS162" s="343"/>
      <c r="KNT162" s="343"/>
      <c r="KNU162" s="343"/>
      <c r="KNV162" s="343"/>
      <c r="KNW162" s="343"/>
      <c r="KNX162" s="343"/>
      <c r="KNY162" s="343"/>
      <c r="KNZ162" s="343"/>
      <c r="KOA162" s="343"/>
      <c r="KOB162" s="343"/>
      <c r="KOC162" s="343"/>
      <c r="KOD162" s="343"/>
      <c r="KOE162" s="343"/>
      <c r="KOF162" s="343"/>
      <c r="KOG162" s="343"/>
      <c r="KOH162" s="343"/>
      <c r="KOI162" s="343"/>
      <c r="KOJ162" s="343"/>
      <c r="KOK162" s="343"/>
      <c r="KOL162" s="343"/>
      <c r="KOM162" s="343"/>
      <c r="KON162" s="343"/>
      <c r="KOO162" s="343"/>
      <c r="KOP162" s="343"/>
      <c r="KOQ162" s="343"/>
      <c r="KOR162" s="343"/>
      <c r="KOS162" s="343"/>
      <c r="KOT162" s="343"/>
      <c r="KOU162" s="343"/>
      <c r="KOV162" s="343"/>
      <c r="KOW162" s="343"/>
      <c r="KOX162" s="343"/>
      <c r="KOY162" s="343"/>
      <c r="KOZ162" s="343"/>
      <c r="KPA162" s="343"/>
      <c r="KPB162" s="343"/>
      <c r="KPC162" s="343"/>
      <c r="KPD162" s="343"/>
      <c r="KPE162" s="343"/>
      <c r="KPF162" s="343"/>
      <c r="KPG162" s="343"/>
      <c r="KPH162" s="343"/>
      <c r="KPI162" s="343"/>
      <c r="KPJ162" s="343"/>
      <c r="KPK162" s="343"/>
      <c r="KPL162" s="343"/>
      <c r="KPM162" s="343"/>
      <c r="KPN162" s="343"/>
      <c r="KPO162" s="343"/>
      <c r="KPP162" s="343"/>
      <c r="KPQ162" s="343"/>
      <c r="KPR162" s="343"/>
      <c r="KPS162" s="343"/>
      <c r="KPT162" s="343"/>
      <c r="KPU162" s="343"/>
      <c r="KPV162" s="343"/>
      <c r="KPW162" s="343"/>
      <c r="KPX162" s="343"/>
      <c r="KPY162" s="343"/>
      <c r="KPZ162" s="343"/>
      <c r="KQA162" s="343"/>
      <c r="KQB162" s="343"/>
      <c r="KQC162" s="343"/>
      <c r="KQD162" s="343"/>
      <c r="KQE162" s="343"/>
      <c r="KQF162" s="343"/>
      <c r="KQG162" s="343"/>
      <c r="KQH162" s="343"/>
      <c r="KQI162" s="343"/>
      <c r="KQJ162" s="343"/>
      <c r="KQK162" s="343"/>
      <c r="KQL162" s="343"/>
      <c r="KQM162" s="343"/>
      <c r="KQN162" s="343"/>
      <c r="KQO162" s="343"/>
      <c r="KQP162" s="343"/>
      <c r="KQQ162" s="343"/>
      <c r="KQR162" s="343"/>
      <c r="KQS162" s="343"/>
      <c r="KQT162" s="343"/>
      <c r="KQU162" s="343"/>
      <c r="KQV162" s="343"/>
      <c r="KQW162" s="343"/>
      <c r="KQX162" s="343"/>
      <c r="KQY162" s="343"/>
      <c r="KQZ162" s="343"/>
      <c r="KRA162" s="343"/>
      <c r="KRB162" s="343"/>
      <c r="KRC162" s="343"/>
      <c r="KRD162" s="343"/>
      <c r="KRE162" s="343"/>
      <c r="KRF162" s="343"/>
      <c r="KRG162" s="343"/>
      <c r="KRH162" s="343"/>
      <c r="KRI162" s="343"/>
      <c r="KRJ162" s="343"/>
      <c r="KRK162" s="343"/>
      <c r="KRL162" s="343"/>
      <c r="KRM162" s="343"/>
      <c r="KRN162" s="343"/>
      <c r="KRO162" s="343"/>
      <c r="KRP162" s="343"/>
      <c r="KRQ162" s="343"/>
      <c r="KRR162" s="343"/>
      <c r="KRS162" s="343"/>
      <c r="KRT162" s="343"/>
      <c r="KRU162" s="343"/>
      <c r="KRV162" s="343"/>
      <c r="KRW162" s="343"/>
      <c r="KRX162" s="343"/>
      <c r="KRY162" s="343"/>
      <c r="KRZ162" s="343"/>
      <c r="KSA162" s="343"/>
      <c r="KSB162" s="343"/>
      <c r="KSC162" s="343"/>
      <c r="KSD162" s="343"/>
      <c r="KSF162" s="343"/>
      <c r="KSG162" s="343"/>
      <c r="KSH162" s="343"/>
      <c r="KSI162" s="343"/>
      <c r="KSJ162" s="343"/>
      <c r="KSK162" s="343"/>
      <c r="KSL162" s="343"/>
      <c r="KSM162" s="343"/>
      <c r="KSN162" s="343"/>
      <c r="KSO162" s="343"/>
      <c r="KSP162" s="343"/>
      <c r="KSQ162" s="343"/>
      <c r="KSR162" s="343"/>
      <c r="KSS162" s="343"/>
      <c r="KST162" s="343"/>
      <c r="KSU162" s="343"/>
      <c r="KSV162" s="343"/>
      <c r="KSW162" s="343"/>
      <c r="KSX162" s="343"/>
      <c r="KSY162" s="343"/>
      <c r="KSZ162" s="343"/>
      <c r="KTA162" s="343"/>
      <c r="KTB162" s="343"/>
      <c r="KTC162" s="343"/>
      <c r="KTD162" s="343"/>
      <c r="KTE162" s="343"/>
      <c r="KTF162" s="343"/>
      <c r="KTG162" s="343"/>
      <c r="KTH162" s="343"/>
      <c r="KTI162" s="343"/>
      <c r="KTJ162" s="343"/>
      <c r="KTK162" s="343"/>
      <c r="KTL162" s="343"/>
      <c r="KTM162" s="343"/>
      <c r="KTN162" s="343"/>
      <c r="KTO162" s="343"/>
      <c r="KTP162" s="343"/>
      <c r="KTQ162" s="343"/>
      <c r="KTR162" s="343"/>
      <c r="KTS162" s="343"/>
      <c r="KTT162" s="343"/>
      <c r="KTU162" s="343"/>
      <c r="KTV162" s="343"/>
      <c r="KTW162" s="343"/>
      <c r="KTX162" s="343"/>
      <c r="KTY162" s="343"/>
      <c r="KTZ162" s="343"/>
      <c r="KUA162" s="343"/>
      <c r="KUB162" s="343"/>
      <c r="KUC162" s="343"/>
      <c r="KUD162" s="343"/>
      <c r="KUE162" s="343"/>
      <c r="KUF162" s="343"/>
      <c r="KUG162" s="343"/>
      <c r="KUH162" s="343"/>
      <c r="KUI162" s="343"/>
      <c r="KUJ162" s="343"/>
      <c r="KUK162" s="343"/>
      <c r="KUL162" s="343"/>
      <c r="KUM162" s="343"/>
      <c r="KUN162" s="343"/>
      <c r="KUO162" s="343"/>
      <c r="KUP162" s="343"/>
      <c r="KUQ162" s="343"/>
      <c r="KUR162" s="343"/>
      <c r="KUS162" s="343"/>
      <c r="KUT162" s="343"/>
      <c r="KUU162" s="343"/>
      <c r="KUV162" s="343"/>
      <c r="KUW162" s="343"/>
      <c r="KUX162" s="343"/>
      <c r="KUY162" s="343"/>
      <c r="KUZ162" s="343"/>
      <c r="KVA162" s="343"/>
      <c r="KVB162" s="343"/>
      <c r="KVC162" s="343"/>
      <c r="KVD162" s="343"/>
      <c r="KVE162" s="343"/>
      <c r="KVF162" s="343"/>
      <c r="KVG162" s="343"/>
      <c r="KVH162" s="343"/>
      <c r="KVI162" s="343"/>
      <c r="KVJ162" s="343"/>
      <c r="KVK162" s="343"/>
      <c r="KVL162" s="343"/>
      <c r="KVM162" s="343"/>
      <c r="KVN162" s="343"/>
      <c r="KVO162" s="343"/>
      <c r="KVP162" s="343"/>
      <c r="KVQ162" s="343"/>
      <c r="KVR162" s="343"/>
      <c r="KVS162" s="343"/>
      <c r="KVT162" s="343"/>
      <c r="KVU162" s="343"/>
      <c r="KVV162" s="343"/>
      <c r="KVW162" s="343"/>
      <c r="KVX162" s="343"/>
      <c r="KVY162" s="343"/>
      <c r="KVZ162" s="343"/>
      <c r="KWA162" s="343"/>
      <c r="KWB162" s="343"/>
      <c r="KWC162" s="343"/>
      <c r="KWD162" s="343"/>
      <c r="KWE162" s="343"/>
      <c r="KWF162" s="343"/>
      <c r="KWG162" s="343"/>
      <c r="KWH162" s="343"/>
      <c r="KWI162" s="343"/>
      <c r="KWJ162" s="343"/>
      <c r="KWK162" s="343"/>
      <c r="KWL162" s="343"/>
      <c r="KWM162" s="343"/>
      <c r="KWN162" s="343"/>
      <c r="KWO162" s="343"/>
      <c r="KWP162" s="343"/>
      <c r="KWQ162" s="343"/>
      <c r="KWR162" s="343"/>
      <c r="KWS162" s="343"/>
      <c r="KWT162" s="343"/>
      <c r="KWU162" s="343"/>
      <c r="KWV162" s="343"/>
      <c r="KWW162" s="343"/>
      <c r="KWX162" s="343"/>
      <c r="KWY162" s="343"/>
      <c r="KWZ162" s="343"/>
      <c r="KXA162" s="343"/>
      <c r="KXB162" s="343"/>
      <c r="KXC162" s="343"/>
      <c r="KXD162" s="343"/>
      <c r="KXE162" s="343"/>
      <c r="KXF162" s="343"/>
      <c r="KXG162" s="343"/>
      <c r="KXH162" s="343"/>
      <c r="KXI162" s="343"/>
      <c r="KXJ162" s="343"/>
      <c r="KXK162" s="343"/>
      <c r="KXL162" s="343"/>
      <c r="KXM162" s="343"/>
      <c r="KXN162" s="343"/>
      <c r="KXO162" s="343"/>
      <c r="KXP162" s="343"/>
      <c r="KXQ162" s="343"/>
      <c r="KXR162" s="343"/>
      <c r="KXS162" s="343"/>
      <c r="KXT162" s="343"/>
      <c r="KXU162" s="343"/>
      <c r="KXV162" s="343"/>
      <c r="KXW162" s="343"/>
      <c r="KXX162" s="343"/>
      <c r="KXY162" s="343"/>
      <c r="KXZ162" s="343"/>
      <c r="KYA162" s="343"/>
      <c r="KYB162" s="343"/>
      <c r="KYC162" s="343"/>
      <c r="KYD162" s="343"/>
      <c r="KYE162" s="343"/>
      <c r="KYF162" s="343"/>
      <c r="KYG162" s="343"/>
      <c r="KYH162" s="343"/>
      <c r="KYI162" s="343"/>
      <c r="KYJ162" s="343"/>
      <c r="KYK162" s="343"/>
      <c r="KYL162" s="343"/>
      <c r="KYM162" s="343"/>
      <c r="KYN162" s="343"/>
      <c r="KYO162" s="343"/>
      <c r="KYP162" s="343"/>
      <c r="KYQ162" s="343"/>
      <c r="KYR162" s="343"/>
      <c r="KYS162" s="343"/>
      <c r="KYT162" s="343"/>
      <c r="KYU162" s="343"/>
      <c r="KYV162" s="343"/>
      <c r="KYW162" s="343"/>
      <c r="KYX162" s="343"/>
      <c r="KYY162" s="343"/>
      <c r="KYZ162" s="343"/>
      <c r="KZA162" s="343"/>
      <c r="KZB162" s="343"/>
      <c r="KZC162" s="343"/>
      <c r="KZD162" s="343"/>
      <c r="KZE162" s="343"/>
      <c r="KZF162" s="343"/>
      <c r="KZG162" s="343"/>
      <c r="KZH162" s="343"/>
      <c r="KZI162" s="343"/>
      <c r="KZJ162" s="343"/>
      <c r="KZK162" s="343"/>
      <c r="KZL162" s="343"/>
      <c r="KZM162" s="343"/>
      <c r="KZN162" s="343"/>
      <c r="KZO162" s="343"/>
      <c r="KZP162" s="343"/>
      <c r="KZQ162" s="343"/>
      <c r="KZR162" s="343"/>
      <c r="KZS162" s="343"/>
      <c r="KZT162" s="343"/>
      <c r="KZU162" s="343"/>
      <c r="KZV162" s="343"/>
      <c r="KZW162" s="343"/>
      <c r="KZX162" s="343"/>
      <c r="KZY162" s="343"/>
      <c r="KZZ162" s="343"/>
      <c r="LAA162" s="343"/>
      <c r="LAB162" s="343"/>
      <c r="LAC162" s="343"/>
      <c r="LAD162" s="343"/>
      <c r="LAE162" s="343"/>
      <c r="LAF162" s="343"/>
      <c r="LAG162" s="343"/>
      <c r="LAH162" s="343"/>
      <c r="LAI162" s="343"/>
      <c r="LAJ162" s="343"/>
      <c r="LAK162" s="343"/>
      <c r="LAL162" s="343"/>
      <c r="LAM162" s="343"/>
      <c r="LAN162" s="343"/>
      <c r="LAO162" s="343"/>
      <c r="LAP162" s="343"/>
      <c r="LAQ162" s="343"/>
      <c r="LAR162" s="343"/>
      <c r="LAS162" s="343"/>
      <c r="LAT162" s="343"/>
      <c r="LAU162" s="343"/>
      <c r="LAV162" s="343"/>
      <c r="LAW162" s="343"/>
      <c r="LAX162" s="343"/>
      <c r="LAY162" s="343"/>
      <c r="LAZ162" s="343"/>
      <c r="LBA162" s="343"/>
      <c r="LBB162" s="343"/>
      <c r="LBC162" s="343"/>
      <c r="LBD162" s="343"/>
      <c r="LBE162" s="343"/>
      <c r="LBF162" s="343"/>
      <c r="LBG162" s="343"/>
      <c r="LBH162" s="343"/>
      <c r="LBI162" s="343"/>
      <c r="LBJ162" s="343"/>
      <c r="LBK162" s="343"/>
      <c r="LBL162" s="343"/>
      <c r="LBM162" s="343"/>
      <c r="LBN162" s="343"/>
      <c r="LBO162" s="343"/>
      <c r="LBP162" s="343"/>
      <c r="LBQ162" s="343"/>
      <c r="LBR162" s="343"/>
      <c r="LBS162" s="343"/>
      <c r="LBT162" s="343"/>
      <c r="LBU162" s="343"/>
      <c r="LBV162" s="343"/>
      <c r="LBW162" s="343"/>
      <c r="LBX162" s="343"/>
      <c r="LBY162" s="343"/>
      <c r="LBZ162" s="343"/>
      <c r="LCB162" s="343"/>
      <c r="LCC162" s="343"/>
      <c r="LCD162" s="343"/>
      <c r="LCE162" s="343"/>
      <c r="LCF162" s="343"/>
      <c r="LCG162" s="343"/>
      <c r="LCH162" s="343"/>
      <c r="LCI162" s="343"/>
      <c r="LCJ162" s="343"/>
      <c r="LCK162" s="343"/>
      <c r="LCL162" s="343"/>
      <c r="LCM162" s="343"/>
      <c r="LCN162" s="343"/>
      <c r="LCO162" s="343"/>
      <c r="LCP162" s="343"/>
      <c r="LCQ162" s="343"/>
      <c r="LCR162" s="343"/>
      <c r="LCS162" s="343"/>
      <c r="LCT162" s="343"/>
      <c r="LCU162" s="343"/>
      <c r="LCV162" s="343"/>
      <c r="LCW162" s="343"/>
      <c r="LCX162" s="343"/>
      <c r="LCY162" s="343"/>
      <c r="LCZ162" s="343"/>
      <c r="LDA162" s="343"/>
      <c r="LDB162" s="343"/>
      <c r="LDC162" s="343"/>
      <c r="LDD162" s="343"/>
      <c r="LDE162" s="343"/>
      <c r="LDF162" s="343"/>
      <c r="LDG162" s="343"/>
      <c r="LDH162" s="343"/>
      <c r="LDI162" s="343"/>
      <c r="LDJ162" s="343"/>
      <c r="LDK162" s="343"/>
      <c r="LDL162" s="343"/>
      <c r="LDM162" s="343"/>
      <c r="LDN162" s="343"/>
      <c r="LDO162" s="343"/>
      <c r="LDP162" s="343"/>
      <c r="LDQ162" s="343"/>
      <c r="LDR162" s="343"/>
      <c r="LDS162" s="343"/>
      <c r="LDT162" s="343"/>
      <c r="LDU162" s="343"/>
      <c r="LDV162" s="343"/>
      <c r="LDW162" s="343"/>
      <c r="LDX162" s="343"/>
      <c r="LDY162" s="343"/>
      <c r="LDZ162" s="343"/>
      <c r="LEA162" s="343"/>
      <c r="LEB162" s="343"/>
      <c r="LEC162" s="343"/>
      <c r="LED162" s="343"/>
      <c r="LEE162" s="343"/>
      <c r="LEF162" s="343"/>
      <c r="LEG162" s="343"/>
      <c r="LEH162" s="343"/>
      <c r="LEI162" s="343"/>
      <c r="LEJ162" s="343"/>
      <c r="LEK162" s="343"/>
      <c r="LEL162" s="343"/>
      <c r="LEM162" s="343"/>
      <c r="LEN162" s="343"/>
      <c r="LEO162" s="343"/>
      <c r="LEP162" s="343"/>
      <c r="LEQ162" s="343"/>
      <c r="LER162" s="343"/>
      <c r="LES162" s="343"/>
      <c r="LET162" s="343"/>
      <c r="LEU162" s="343"/>
      <c r="LEV162" s="343"/>
      <c r="LEW162" s="343"/>
      <c r="LEX162" s="343"/>
      <c r="LEY162" s="343"/>
      <c r="LEZ162" s="343"/>
      <c r="LFA162" s="343"/>
      <c r="LFB162" s="343"/>
      <c r="LFC162" s="343"/>
      <c r="LFD162" s="343"/>
      <c r="LFE162" s="343"/>
      <c r="LFF162" s="343"/>
      <c r="LFG162" s="343"/>
      <c r="LFH162" s="343"/>
      <c r="LFI162" s="343"/>
      <c r="LFJ162" s="343"/>
      <c r="LFK162" s="343"/>
      <c r="LFL162" s="343"/>
      <c r="LFM162" s="343"/>
      <c r="LFN162" s="343"/>
      <c r="LFO162" s="343"/>
      <c r="LFP162" s="343"/>
      <c r="LFQ162" s="343"/>
      <c r="LFR162" s="343"/>
      <c r="LFS162" s="343"/>
      <c r="LFT162" s="343"/>
      <c r="LFU162" s="343"/>
      <c r="LFV162" s="343"/>
      <c r="LFW162" s="343"/>
      <c r="LFX162" s="343"/>
      <c r="LFY162" s="343"/>
      <c r="LFZ162" s="343"/>
      <c r="LGA162" s="343"/>
      <c r="LGB162" s="343"/>
      <c r="LGC162" s="343"/>
      <c r="LGD162" s="343"/>
      <c r="LGE162" s="343"/>
      <c r="LGF162" s="343"/>
      <c r="LGG162" s="343"/>
      <c r="LGH162" s="343"/>
      <c r="LGI162" s="343"/>
      <c r="LGJ162" s="343"/>
      <c r="LGK162" s="343"/>
      <c r="LGL162" s="343"/>
      <c r="LGM162" s="343"/>
      <c r="LGN162" s="343"/>
      <c r="LGO162" s="343"/>
      <c r="LGP162" s="343"/>
      <c r="LGQ162" s="343"/>
      <c r="LGR162" s="343"/>
      <c r="LGS162" s="343"/>
      <c r="LGT162" s="343"/>
      <c r="LGU162" s="343"/>
      <c r="LGV162" s="343"/>
      <c r="LGW162" s="343"/>
      <c r="LGX162" s="343"/>
      <c r="LGY162" s="343"/>
      <c r="LGZ162" s="343"/>
      <c r="LHA162" s="343"/>
      <c r="LHB162" s="343"/>
      <c r="LHC162" s="343"/>
      <c r="LHD162" s="343"/>
      <c r="LHE162" s="343"/>
      <c r="LHF162" s="343"/>
      <c r="LHG162" s="343"/>
      <c r="LHH162" s="343"/>
      <c r="LHI162" s="343"/>
      <c r="LHJ162" s="343"/>
      <c r="LHK162" s="343"/>
      <c r="LHL162" s="343"/>
      <c r="LHM162" s="343"/>
      <c r="LHN162" s="343"/>
      <c r="LHO162" s="343"/>
      <c r="LHP162" s="343"/>
      <c r="LHQ162" s="343"/>
      <c r="LHR162" s="343"/>
      <c r="LHS162" s="343"/>
      <c r="LHT162" s="343"/>
      <c r="LHU162" s="343"/>
      <c r="LHV162" s="343"/>
      <c r="LHW162" s="343"/>
      <c r="LHX162" s="343"/>
      <c r="LHY162" s="343"/>
      <c r="LHZ162" s="343"/>
      <c r="LIA162" s="343"/>
      <c r="LIB162" s="343"/>
      <c r="LIC162" s="343"/>
      <c r="LID162" s="343"/>
      <c r="LIE162" s="343"/>
      <c r="LIF162" s="343"/>
      <c r="LIG162" s="343"/>
      <c r="LIH162" s="343"/>
      <c r="LII162" s="343"/>
      <c r="LIJ162" s="343"/>
      <c r="LIK162" s="343"/>
      <c r="LIL162" s="343"/>
      <c r="LIM162" s="343"/>
      <c r="LIN162" s="343"/>
      <c r="LIO162" s="343"/>
      <c r="LIP162" s="343"/>
      <c r="LIQ162" s="343"/>
      <c r="LIR162" s="343"/>
      <c r="LIS162" s="343"/>
      <c r="LIT162" s="343"/>
      <c r="LIU162" s="343"/>
      <c r="LIV162" s="343"/>
      <c r="LIW162" s="343"/>
      <c r="LIX162" s="343"/>
      <c r="LIY162" s="343"/>
      <c r="LIZ162" s="343"/>
      <c r="LJA162" s="343"/>
      <c r="LJB162" s="343"/>
      <c r="LJC162" s="343"/>
      <c r="LJD162" s="343"/>
      <c r="LJE162" s="343"/>
      <c r="LJF162" s="343"/>
      <c r="LJG162" s="343"/>
      <c r="LJH162" s="343"/>
      <c r="LJI162" s="343"/>
      <c r="LJJ162" s="343"/>
      <c r="LJK162" s="343"/>
      <c r="LJL162" s="343"/>
      <c r="LJM162" s="343"/>
      <c r="LJN162" s="343"/>
      <c r="LJO162" s="343"/>
      <c r="LJP162" s="343"/>
      <c r="LJQ162" s="343"/>
      <c r="LJR162" s="343"/>
      <c r="LJS162" s="343"/>
      <c r="LJT162" s="343"/>
      <c r="LJU162" s="343"/>
      <c r="LJV162" s="343"/>
      <c r="LJW162" s="343"/>
      <c r="LJX162" s="343"/>
      <c r="LJY162" s="343"/>
      <c r="LJZ162" s="343"/>
      <c r="LKA162" s="343"/>
      <c r="LKB162" s="343"/>
      <c r="LKC162" s="343"/>
      <c r="LKD162" s="343"/>
      <c r="LKE162" s="343"/>
      <c r="LKF162" s="343"/>
      <c r="LKG162" s="343"/>
      <c r="LKH162" s="343"/>
      <c r="LKI162" s="343"/>
      <c r="LKJ162" s="343"/>
      <c r="LKK162" s="343"/>
      <c r="LKL162" s="343"/>
      <c r="LKM162" s="343"/>
      <c r="LKN162" s="343"/>
      <c r="LKO162" s="343"/>
      <c r="LKP162" s="343"/>
      <c r="LKQ162" s="343"/>
      <c r="LKR162" s="343"/>
      <c r="LKS162" s="343"/>
      <c r="LKT162" s="343"/>
      <c r="LKU162" s="343"/>
      <c r="LKV162" s="343"/>
      <c r="LKW162" s="343"/>
      <c r="LKX162" s="343"/>
      <c r="LKY162" s="343"/>
      <c r="LKZ162" s="343"/>
      <c r="LLA162" s="343"/>
      <c r="LLB162" s="343"/>
      <c r="LLC162" s="343"/>
      <c r="LLD162" s="343"/>
      <c r="LLE162" s="343"/>
      <c r="LLF162" s="343"/>
      <c r="LLG162" s="343"/>
      <c r="LLH162" s="343"/>
      <c r="LLI162" s="343"/>
      <c r="LLJ162" s="343"/>
      <c r="LLK162" s="343"/>
      <c r="LLL162" s="343"/>
      <c r="LLM162" s="343"/>
      <c r="LLN162" s="343"/>
      <c r="LLO162" s="343"/>
      <c r="LLP162" s="343"/>
      <c r="LLQ162" s="343"/>
      <c r="LLR162" s="343"/>
      <c r="LLS162" s="343"/>
      <c r="LLT162" s="343"/>
      <c r="LLU162" s="343"/>
      <c r="LLV162" s="343"/>
      <c r="LLX162" s="343"/>
      <c r="LLY162" s="343"/>
      <c r="LLZ162" s="343"/>
      <c r="LMA162" s="343"/>
      <c r="LMB162" s="343"/>
      <c r="LMC162" s="343"/>
      <c r="LMD162" s="343"/>
      <c r="LME162" s="343"/>
      <c r="LMF162" s="343"/>
      <c r="LMG162" s="343"/>
      <c r="LMH162" s="343"/>
      <c r="LMI162" s="343"/>
      <c r="LMJ162" s="343"/>
      <c r="LMK162" s="343"/>
      <c r="LML162" s="343"/>
      <c r="LMM162" s="343"/>
      <c r="LMN162" s="343"/>
      <c r="LMO162" s="343"/>
      <c r="LMP162" s="343"/>
      <c r="LMQ162" s="343"/>
      <c r="LMR162" s="343"/>
      <c r="LMS162" s="343"/>
      <c r="LMT162" s="343"/>
      <c r="LMU162" s="343"/>
      <c r="LMV162" s="343"/>
      <c r="LMW162" s="343"/>
      <c r="LMX162" s="343"/>
      <c r="LMY162" s="343"/>
      <c r="LMZ162" s="343"/>
      <c r="LNA162" s="343"/>
      <c r="LNB162" s="343"/>
      <c r="LNC162" s="343"/>
      <c r="LND162" s="343"/>
      <c r="LNE162" s="343"/>
      <c r="LNF162" s="343"/>
      <c r="LNG162" s="343"/>
      <c r="LNH162" s="343"/>
      <c r="LNI162" s="343"/>
      <c r="LNJ162" s="343"/>
      <c r="LNK162" s="343"/>
      <c r="LNL162" s="343"/>
      <c r="LNM162" s="343"/>
      <c r="LNN162" s="343"/>
      <c r="LNO162" s="343"/>
      <c r="LNP162" s="343"/>
      <c r="LNQ162" s="343"/>
      <c r="LNR162" s="343"/>
      <c r="LNS162" s="343"/>
      <c r="LNT162" s="343"/>
      <c r="LNU162" s="343"/>
      <c r="LNV162" s="343"/>
      <c r="LNW162" s="343"/>
      <c r="LNX162" s="343"/>
      <c r="LNY162" s="343"/>
      <c r="LNZ162" s="343"/>
      <c r="LOA162" s="343"/>
      <c r="LOB162" s="343"/>
      <c r="LOC162" s="343"/>
      <c r="LOD162" s="343"/>
      <c r="LOE162" s="343"/>
      <c r="LOF162" s="343"/>
      <c r="LOG162" s="343"/>
      <c r="LOH162" s="343"/>
      <c r="LOI162" s="343"/>
      <c r="LOJ162" s="343"/>
      <c r="LOK162" s="343"/>
      <c r="LOL162" s="343"/>
      <c r="LOM162" s="343"/>
      <c r="LON162" s="343"/>
      <c r="LOO162" s="343"/>
      <c r="LOP162" s="343"/>
      <c r="LOQ162" s="343"/>
      <c r="LOR162" s="343"/>
      <c r="LOS162" s="343"/>
      <c r="LOT162" s="343"/>
      <c r="LOU162" s="343"/>
      <c r="LOV162" s="343"/>
      <c r="LOW162" s="343"/>
      <c r="LOX162" s="343"/>
      <c r="LOY162" s="343"/>
      <c r="LOZ162" s="343"/>
      <c r="LPA162" s="343"/>
      <c r="LPB162" s="343"/>
      <c r="LPC162" s="343"/>
      <c r="LPD162" s="343"/>
      <c r="LPE162" s="343"/>
      <c r="LPF162" s="343"/>
      <c r="LPG162" s="343"/>
      <c r="LPH162" s="343"/>
      <c r="LPI162" s="343"/>
      <c r="LPJ162" s="343"/>
      <c r="LPK162" s="343"/>
      <c r="LPL162" s="343"/>
      <c r="LPM162" s="343"/>
      <c r="LPN162" s="343"/>
      <c r="LPO162" s="343"/>
      <c r="LPP162" s="343"/>
      <c r="LPQ162" s="343"/>
      <c r="LPR162" s="343"/>
      <c r="LPS162" s="343"/>
      <c r="LPT162" s="343"/>
      <c r="LPU162" s="343"/>
      <c r="LPV162" s="343"/>
      <c r="LPW162" s="343"/>
      <c r="LPX162" s="343"/>
      <c r="LPY162" s="343"/>
      <c r="LPZ162" s="343"/>
      <c r="LQA162" s="343"/>
      <c r="LQB162" s="343"/>
      <c r="LQC162" s="343"/>
      <c r="LQD162" s="343"/>
      <c r="LQE162" s="343"/>
      <c r="LQF162" s="343"/>
      <c r="LQG162" s="343"/>
      <c r="LQH162" s="343"/>
      <c r="LQI162" s="343"/>
      <c r="LQJ162" s="343"/>
      <c r="LQK162" s="343"/>
      <c r="LQL162" s="343"/>
      <c r="LQM162" s="343"/>
      <c r="LQN162" s="343"/>
      <c r="LQO162" s="343"/>
      <c r="LQP162" s="343"/>
      <c r="LQQ162" s="343"/>
      <c r="LQR162" s="343"/>
      <c r="LQS162" s="343"/>
      <c r="LQT162" s="343"/>
      <c r="LQU162" s="343"/>
      <c r="LQV162" s="343"/>
      <c r="LQW162" s="343"/>
      <c r="LQX162" s="343"/>
      <c r="LQY162" s="343"/>
      <c r="LQZ162" s="343"/>
      <c r="LRA162" s="343"/>
      <c r="LRB162" s="343"/>
      <c r="LRC162" s="343"/>
      <c r="LRD162" s="343"/>
      <c r="LRE162" s="343"/>
      <c r="LRF162" s="343"/>
      <c r="LRG162" s="343"/>
      <c r="LRH162" s="343"/>
      <c r="LRI162" s="343"/>
      <c r="LRJ162" s="343"/>
      <c r="LRK162" s="343"/>
      <c r="LRL162" s="343"/>
      <c r="LRM162" s="343"/>
      <c r="LRN162" s="343"/>
      <c r="LRO162" s="343"/>
      <c r="LRP162" s="343"/>
      <c r="LRQ162" s="343"/>
      <c r="LRR162" s="343"/>
      <c r="LRS162" s="343"/>
      <c r="LRT162" s="343"/>
      <c r="LRU162" s="343"/>
      <c r="LRV162" s="343"/>
      <c r="LRW162" s="343"/>
      <c r="LRX162" s="343"/>
      <c r="LRY162" s="343"/>
      <c r="LRZ162" s="343"/>
      <c r="LSA162" s="343"/>
      <c r="LSB162" s="343"/>
      <c r="LSC162" s="343"/>
      <c r="LSD162" s="343"/>
      <c r="LSE162" s="343"/>
      <c r="LSF162" s="343"/>
      <c r="LSG162" s="343"/>
      <c r="LSH162" s="343"/>
      <c r="LSI162" s="343"/>
      <c r="LSJ162" s="343"/>
      <c r="LSK162" s="343"/>
      <c r="LSL162" s="343"/>
      <c r="LSM162" s="343"/>
      <c r="LSN162" s="343"/>
      <c r="LSO162" s="343"/>
      <c r="LSP162" s="343"/>
      <c r="LSQ162" s="343"/>
      <c r="LSR162" s="343"/>
      <c r="LSS162" s="343"/>
      <c r="LST162" s="343"/>
      <c r="LSU162" s="343"/>
      <c r="LSV162" s="343"/>
      <c r="LSW162" s="343"/>
      <c r="LSX162" s="343"/>
      <c r="LSY162" s="343"/>
      <c r="LSZ162" s="343"/>
      <c r="LTA162" s="343"/>
      <c r="LTB162" s="343"/>
      <c r="LTC162" s="343"/>
      <c r="LTD162" s="343"/>
      <c r="LTE162" s="343"/>
      <c r="LTF162" s="343"/>
      <c r="LTG162" s="343"/>
      <c r="LTH162" s="343"/>
      <c r="LTI162" s="343"/>
      <c r="LTJ162" s="343"/>
      <c r="LTK162" s="343"/>
      <c r="LTL162" s="343"/>
      <c r="LTM162" s="343"/>
      <c r="LTN162" s="343"/>
      <c r="LTO162" s="343"/>
      <c r="LTP162" s="343"/>
      <c r="LTQ162" s="343"/>
      <c r="LTR162" s="343"/>
      <c r="LTS162" s="343"/>
      <c r="LTT162" s="343"/>
      <c r="LTU162" s="343"/>
      <c r="LTV162" s="343"/>
      <c r="LTW162" s="343"/>
      <c r="LTX162" s="343"/>
      <c r="LTY162" s="343"/>
      <c r="LTZ162" s="343"/>
      <c r="LUA162" s="343"/>
      <c r="LUB162" s="343"/>
      <c r="LUC162" s="343"/>
      <c r="LUD162" s="343"/>
      <c r="LUE162" s="343"/>
      <c r="LUF162" s="343"/>
      <c r="LUG162" s="343"/>
      <c r="LUH162" s="343"/>
      <c r="LUI162" s="343"/>
      <c r="LUJ162" s="343"/>
      <c r="LUK162" s="343"/>
      <c r="LUL162" s="343"/>
      <c r="LUM162" s="343"/>
      <c r="LUN162" s="343"/>
      <c r="LUO162" s="343"/>
      <c r="LUP162" s="343"/>
      <c r="LUQ162" s="343"/>
      <c r="LUR162" s="343"/>
      <c r="LUS162" s="343"/>
      <c r="LUT162" s="343"/>
      <c r="LUU162" s="343"/>
      <c r="LUV162" s="343"/>
      <c r="LUW162" s="343"/>
      <c r="LUX162" s="343"/>
      <c r="LUY162" s="343"/>
      <c r="LUZ162" s="343"/>
      <c r="LVA162" s="343"/>
      <c r="LVB162" s="343"/>
      <c r="LVC162" s="343"/>
      <c r="LVD162" s="343"/>
      <c r="LVE162" s="343"/>
      <c r="LVF162" s="343"/>
      <c r="LVG162" s="343"/>
      <c r="LVH162" s="343"/>
      <c r="LVI162" s="343"/>
      <c r="LVJ162" s="343"/>
      <c r="LVK162" s="343"/>
      <c r="LVL162" s="343"/>
      <c r="LVM162" s="343"/>
      <c r="LVN162" s="343"/>
      <c r="LVO162" s="343"/>
      <c r="LVP162" s="343"/>
      <c r="LVQ162" s="343"/>
      <c r="LVR162" s="343"/>
      <c r="LVT162" s="343"/>
      <c r="LVU162" s="343"/>
      <c r="LVV162" s="343"/>
      <c r="LVW162" s="343"/>
      <c r="LVX162" s="343"/>
      <c r="LVY162" s="343"/>
      <c r="LVZ162" s="343"/>
      <c r="LWA162" s="343"/>
      <c r="LWB162" s="343"/>
      <c r="LWC162" s="343"/>
      <c r="LWD162" s="343"/>
      <c r="LWE162" s="343"/>
      <c r="LWF162" s="343"/>
      <c r="LWG162" s="343"/>
      <c r="LWH162" s="343"/>
      <c r="LWI162" s="343"/>
      <c r="LWJ162" s="343"/>
      <c r="LWK162" s="343"/>
      <c r="LWL162" s="343"/>
      <c r="LWM162" s="343"/>
      <c r="LWN162" s="343"/>
      <c r="LWO162" s="343"/>
      <c r="LWP162" s="343"/>
      <c r="LWQ162" s="343"/>
      <c r="LWR162" s="343"/>
      <c r="LWS162" s="343"/>
      <c r="LWT162" s="343"/>
      <c r="LWU162" s="343"/>
      <c r="LWV162" s="343"/>
      <c r="LWW162" s="343"/>
      <c r="LWX162" s="343"/>
      <c r="LWY162" s="343"/>
      <c r="LWZ162" s="343"/>
      <c r="LXA162" s="343"/>
      <c r="LXB162" s="343"/>
      <c r="LXC162" s="343"/>
      <c r="LXD162" s="343"/>
      <c r="LXE162" s="343"/>
      <c r="LXF162" s="343"/>
      <c r="LXG162" s="343"/>
      <c r="LXH162" s="343"/>
      <c r="LXI162" s="343"/>
      <c r="LXJ162" s="343"/>
      <c r="LXK162" s="343"/>
      <c r="LXL162" s="343"/>
      <c r="LXM162" s="343"/>
      <c r="LXN162" s="343"/>
      <c r="LXO162" s="343"/>
      <c r="LXP162" s="343"/>
      <c r="LXQ162" s="343"/>
      <c r="LXR162" s="343"/>
      <c r="LXS162" s="343"/>
      <c r="LXT162" s="343"/>
      <c r="LXU162" s="343"/>
      <c r="LXV162" s="343"/>
      <c r="LXW162" s="343"/>
      <c r="LXX162" s="343"/>
      <c r="LXY162" s="343"/>
      <c r="LXZ162" s="343"/>
      <c r="LYA162" s="343"/>
      <c r="LYB162" s="343"/>
      <c r="LYC162" s="343"/>
      <c r="LYD162" s="343"/>
      <c r="LYE162" s="343"/>
      <c r="LYF162" s="343"/>
      <c r="LYG162" s="343"/>
      <c r="LYH162" s="343"/>
      <c r="LYI162" s="343"/>
      <c r="LYJ162" s="343"/>
      <c r="LYK162" s="343"/>
      <c r="LYL162" s="343"/>
      <c r="LYM162" s="343"/>
      <c r="LYN162" s="343"/>
      <c r="LYO162" s="343"/>
      <c r="LYP162" s="343"/>
      <c r="LYQ162" s="343"/>
      <c r="LYR162" s="343"/>
      <c r="LYS162" s="343"/>
      <c r="LYT162" s="343"/>
      <c r="LYU162" s="343"/>
      <c r="LYV162" s="343"/>
      <c r="LYW162" s="343"/>
      <c r="LYX162" s="343"/>
      <c r="LYY162" s="343"/>
      <c r="LYZ162" s="343"/>
      <c r="LZA162" s="343"/>
      <c r="LZB162" s="343"/>
      <c r="LZC162" s="343"/>
      <c r="LZD162" s="343"/>
      <c r="LZE162" s="343"/>
      <c r="LZF162" s="343"/>
      <c r="LZG162" s="343"/>
      <c r="LZH162" s="343"/>
      <c r="LZI162" s="343"/>
      <c r="LZJ162" s="343"/>
      <c r="LZK162" s="343"/>
      <c r="LZL162" s="343"/>
      <c r="LZM162" s="343"/>
      <c r="LZN162" s="343"/>
      <c r="LZO162" s="343"/>
      <c r="LZP162" s="343"/>
      <c r="LZQ162" s="343"/>
      <c r="LZR162" s="343"/>
      <c r="LZS162" s="343"/>
      <c r="LZT162" s="343"/>
      <c r="LZU162" s="343"/>
      <c r="LZV162" s="343"/>
      <c r="LZW162" s="343"/>
      <c r="LZX162" s="343"/>
      <c r="LZY162" s="343"/>
      <c r="LZZ162" s="343"/>
      <c r="MAA162" s="343"/>
      <c r="MAB162" s="343"/>
      <c r="MAC162" s="343"/>
      <c r="MAD162" s="343"/>
      <c r="MAE162" s="343"/>
      <c r="MAF162" s="343"/>
      <c r="MAG162" s="343"/>
      <c r="MAH162" s="343"/>
      <c r="MAI162" s="343"/>
      <c r="MAJ162" s="343"/>
      <c r="MAK162" s="343"/>
      <c r="MAL162" s="343"/>
      <c r="MAM162" s="343"/>
      <c r="MAN162" s="343"/>
      <c r="MAO162" s="343"/>
      <c r="MAP162" s="343"/>
      <c r="MAQ162" s="343"/>
      <c r="MAR162" s="343"/>
      <c r="MAS162" s="343"/>
      <c r="MAT162" s="343"/>
      <c r="MAU162" s="343"/>
      <c r="MAV162" s="343"/>
      <c r="MAW162" s="343"/>
      <c r="MAX162" s="343"/>
      <c r="MAY162" s="343"/>
      <c r="MAZ162" s="343"/>
      <c r="MBA162" s="343"/>
      <c r="MBB162" s="343"/>
      <c r="MBC162" s="343"/>
      <c r="MBD162" s="343"/>
      <c r="MBE162" s="343"/>
      <c r="MBF162" s="343"/>
      <c r="MBG162" s="343"/>
      <c r="MBH162" s="343"/>
      <c r="MBI162" s="343"/>
      <c r="MBJ162" s="343"/>
      <c r="MBK162" s="343"/>
      <c r="MBL162" s="343"/>
      <c r="MBM162" s="343"/>
      <c r="MBN162" s="343"/>
      <c r="MBO162" s="343"/>
      <c r="MBP162" s="343"/>
      <c r="MBQ162" s="343"/>
      <c r="MBR162" s="343"/>
      <c r="MBS162" s="343"/>
      <c r="MBT162" s="343"/>
      <c r="MBU162" s="343"/>
      <c r="MBV162" s="343"/>
      <c r="MBW162" s="343"/>
      <c r="MBX162" s="343"/>
      <c r="MBY162" s="343"/>
      <c r="MBZ162" s="343"/>
      <c r="MCA162" s="343"/>
      <c r="MCB162" s="343"/>
      <c r="MCC162" s="343"/>
      <c r="MCD162" s="343"/>
      <c r="MCE162" s="343"/>
      <c r="MCF162" s="343"/>
      <c r="MCG162" s="343"/>
      <c r="MCH162" s="343"/>
      <c r="MCI162" s="343"/>
      <c r="MCJ162" s="343"/>
      <c r="MCK162" s="343"/>
      <c r="MCL162" s="343"/>
      <c r="MCM162" s="343"/>
      <c r="MCN162" s="343"/>
      <c r="MCO162" s="343"/>
      <c r="MCP162" s="343"/>
      <c r="MCQ162" s="343"/>
      <c r="MCR162" s="343"/>
      <c r="MCS162" s="343"/>
      <c r="MCT162" s="343"/>
      <c r="MCU162" s="343"/>
      <c r="MCV162" s="343"/>
      <c r="MCW162" s="343"/>
      <c r="MCX162" s="343"/>
      <c r="MCY162" s="343"/>
      <c r="MCZ162" s="343"/>
      <c r="MDA162" s="343"/>
      <c r="MDB162" s="343"/>
      <c r="MDC162" s="343"/>
      <c r="MDD162" s="343"/>
      <c r="MDE162" s="343"/>
      <c r="MDF162" s="343"/>
      <c r="MDG162" s="343"/>
      <c r="MDH162" s="343"/>
      <c r="MDI162" s="343"/>
      <c r="MDJ162" s="343"/>
      <c r="MDK162" s="343"/>
      <c r="MDL162" s="343"/>
      <c r="MDM162" s="343"/>
      <c r="MDN162" s="343"/>
      <c r="MDO162" s="343"/>
      <c r="MDP162" s="343"/>
      <c r="MDQ162" s="343"/>
      <c r="MDR162" s="343"/>
      <c r="MDS162" s="343"/>
      <c r="MDT162" s="343"/>
      <c r="MDU162" s="343"/>
      <c r="MDV162" s="343"/>
      <c r="MDW162" s="343"/>
      <c r="MDX162" s="343"/>
      <c r="MDY162" s="343"/>
      <c r="MDZ162" s="343"/>
      <c r="MEA162" s="343"/>
      <c r="MEB162" s="343"/>
      <c r="MEC162" s="343"/>
      <c r="MED162" s="343"/>
      <c r="MEE162" s="343"/>
      <c r="MEF162" s="343"/>
      <c r="MEG162" s="343"/>
      <c r="MEH162" s="343"/>
      <c r="MEI162" s="343"/>
      <c r="MEJ162" s="343"/>
      <c r="MEK162" s="343"/>
      <c r="MEL162" s="343"/>
      <c r="MEM162" s="343"/>
      <c r="MEN162" s="343"/>
      <c r="MEO162" s="343"/>
      <c r="MEP162" s="343"/>
      <c r="MEQ162" s="343"/>
      <c r="MER162" s="343"/>
      <c r="MES162" s="343"/>
      <c r="MET162" s="343"/>
      <c r="MEU162" s="343"/>
      <c r="MEV162" s="343"/>
      <c r="MEW162" s="343"/>
      <c r="MEX162" s="343"/>
      <c r="MEY162" s="343"/>
      <c r="MEZ162" s="343"/>
      <c r="MFA162" s="343"/>
      <c r="MFB162" s="343"/>
      <c r="MFC162" s="343"/>
      <c r="MFD162" s="343"/>
      <c r="MFE162" s="343"/>
      <c r="MFF162" s="343"/>
      <c r="MFG162" s="343"/>
      <c r="MFH162" s="343"/>
      <c r="MFI162" s="343"/>
      <c r="MFJ162" s="343"/>
      <c r="MFK162" s="343"/>
      <c r="MFL162" s="343"/>
      <c r="MFM162" s="343"/>
      <c r="MFN162" s="343"/>
      <c r="MFP162" s="343"/>
      <c r="MFQ162" s="343"/>
      <c r="MFR162" s="343"/>
      <c r="MFS162" s="343"/>
      <c r="MFT162" s="343"/>
      <c r="MFU162" s="343"/>
      <c r="MFV162" s="343"/>
      <c r="MFW162" s="343"/>
      <c r="MFX162" s="343"/>
      <c r="MFY162" s="343"/>
      <c r="MFZ162" s="343"/>
      <c r="MGA162" s="343"/>
      <c r="MGB162" s="343"/>
      <c r="MGC162" s="343"/>
      <c r="MGD162" s="343"/>
      <c r="MGE162" s="343"/>
      <c r="MGF162" s="343"/>
      <c r="MGG162" s="343"/>
      <c r="MGH162" s="343"/>
      <c r="MGI162" s="343"/>
      <c r="MGJ162" s="343"/>
      <c r="MGK162" s="343"/>
      <c r="MGL162" s="343"/>
      <c r="MGM162" s="343"/>
      <c r="MGN162" s="343"/>
      <c r="MGO162" s="343"/>
      <c r="MGP162" s="343"/>
      <c r="MGQ162" s="343"/>
      <c r="MGR162" s="343"/>
      <c r="MGS162" s="343"/>
      <c r="MGT162" s="343"/>
      <c r="MGU162" s="343"/>
      <c r="MGV162" s="343"/>
      <c r="MGW162" s="343"/>
      <c r="MGX162" s="343"/>
      <c r="MGY162" s="343"/>
      <c r="MGZ162" s="343"/>
      <c r="MHA162" s="343"/>
      <c r="MHB162" s="343"/>
      <c r="MHC162" s="343"/>
      <c r="MHD162" s="343"/>
      <c r="MHE162" s="343"/>
      <c r="MHF162" s="343"/>
      <c r="MHG162" s="343"/>
      <c r="MHH162" s="343"/>
      <c r="MHI162" s="343"/>
      <c r="MHJ162" s="343"/>
      <c r="MHK162" s="343"/>
      <c r="MHL162" s="343"/>
      <c r="MHM162" s="343"/>
      <c r="MHN162" s="343"/>
      <c r="MHO162" s="343"/>
      <c r="MHP162" s="343"/>
      <c r="MHQ162" s="343"/>
      <c r="MHR162" s="343"/>
      <c r="MHS162" s="343"/>
      <c r="MHT162" s="343"/>
      <c r="MHU162" s="343"/>
      <c r="MHV162" s="343"/>
      <c r="MHW162" s="343"/>
      <c r="MHX162" s="343"/>
      <c r="MHY162" s="343"/>
      <c r="MHZ162" s="343"/>
      <c r="MIA162" s="343"/>
      <c r="MIB162" s="343"/>
      <c r="MIC162" s="343"/>
      <c r="MID162" s="343"/>
      <c r="MIE162" s="343"/>
      <c r="MIF162" s="343"/>
      <c r="MIG162" s="343"/>
      <c r="MIH162" s="343"/>
      <c r="MII162" s="343"/>
      <c r="MIJ162" s="343"/>
      <c r="MIK162" s="343"/>
      <c r="MIL162" s="343"/>
      <c r="MIM162" s="343"/>
      <c r="MIN162" s="343"/>
      <c r="MIO162" s="343"/>
      <c r="MIP162" s="343"/>
      <c r="MIQ162" s="343"/>
      <c r="MIR162" s="343"/>
      <c r="MIS162" s="343"/>
      <c r="MIT162" s="343"/>
      <c r="MIU162" s="343"/>
      <c r="MIV162" s="343"/>
      <c r="MIW162" s="343"/>
      <c r="MIX162" s="343"/>
      <c r="MIY162" s="343"/>
      <c r="MIZ162" s="343"/>
      <c r="MJA162" s="343"/>
      <c r="MJB162" s="343"/>
      <c r="MJC162" s="343"/>
      <c r="MJD162" s="343"/>
      <c r="MJE162" s="343"/>
      <c r="MJF162" s="343"/>
      <c r="MJG162" s="343"/>
      <c r="MJH162" s="343"/>
      <c r="MJI162" s="343"/>
      <c r="MJJ162" s="343"/>
      <c r="MJK162" s="343"/>
      <c r="MJL162" s="343"/>
      <c r="MJM162" s="343"/>
      <c r="MJN162" s="343"/>
      <c r="MJO162" s="343"/>
      <c r="MJP162" s="343"/>
      <c r="MJQ162" s="343"/>
      <c r="MJR162" s="343"/>
      <c r="MJS162" s="343"/>
      <c r="MJT162" s="343"/>
      <c r="MJU162" s="343"/>
      <c r="MJV162" s="343"/>
      <c r="MJW162" s="343"/>
      <c r="MJX162" s="343"/>
      <c r="MJY162" s="343"/>
      <c r="MJZ162" s="343"/>
      <c r="MKA162" s="343"/>
      <c r="MKB162" s="343"/>
      <c r="MKC162" s="343"/>
      <c r="MKD162" s="343"/>
      <c r="MKE162" s="343"/>
      <c r="MKF162" s="343"/>
      <c r="MKG162" s="343"/>
      <c r="MKH162" s="343"/>
      <c r="MKI162" s="343"/>
      <c r="MKJ162" s="343"/>
      <c r="MKK162" s="343"/>
      <c r="MKL162" s="343"/>
      <c r="MKM162" s="343"/>
      <c r="MKN162" s="343"/>
      <c r="MKO162" s="343"/>
      <c r="MKP162" s="343"/>
      <c r="MKQ162" s="343"/>
      <c r="MKR162" s="343"/>
      <c r="MKS162" s="343"/>
      <c r="MKT162" s="343"/>
      <c r="MKU162" s="343"/>
      <c r="MKV162" s="343"/>
      <c r="MKW162" s="343"/>
      <c r="MKX162" s="343"/>
      <c r="MKY162" s="343"/>
      <c r="MKZ162" s="343"/>
      <c r="MLA162" s="343"/>
      <c r="MLB162" s="343"/>
      <c r="MLC162" s="343"/>
      <c r="MLD162" s="343"/>
      <c r="MLE162" s="343"/>
      <c r="MLF162" s="343"/>
      <c r="MLG162" s="343"/>
      <c r="MLH162" s="343"/>
      <c r="MLI162" s="343"/>
      <c r="MLJ162" s="343"/>
      <c r="MLK162" s="343"/>
      <c r="MLL162" s="343"/>
      <c r="MLM162" s="343"/>
      <c r="MLN162" s="343"/>
      <c r="MLO162" s="343"/>
      <c r="MLP162" s="343"/>
      <c r="MLQ162" s="343"/>
      <c r="MLR162" s="343"/>
      <c r="MLS162" s="343"/>
      <c r="MLT162" s="343"/>
      <c r="MLU162" s="343"/>
      <c r="MLV162" s="343"/>
      <c r="MLW162" s="343"/>
      <c r="MLX162" s="343"/>
      <c r="MLY162" s="343"/>
      <c r="MLZ162" s="343"/>
      <c r="MMA162" s="343"/>
      <c r="MMB162" s="343"/>
      <c r="MMC162" s="343"/>
      <c r="MMD162" s="343"/>
      <c r="MME162" s="343"/>
      <c r="MMF162" s="343"/>
      <c r="MMG162" s="343"/>
      <c r="MMH162" s="343"/>
      <c r="MMI162" s="343"/>
      <c r="MMJ162" s="343"/>
      <c r="MMK162" s="343"/>
      <c r="MML162" s="343"/>
      <c r="MMM162" s="343"/>
      <c r="MMN162" s="343"/>
      <c r="MMO162" s="343"/>
      <c r="MMP162" s="343"/>
      <c r="MMQ162" s="343"/>
      <c r="MMR162" s="343"/>
      <c r="MMS162" s="343"/>
      <c r="MMT162" s="343"/>
      <c r="MMU162" s="343"/>
      <c r="MMV162" s="343"/>
      <c r="MMW162" s="343"/>
      <c r="MMX162" s="343"/>
      <c r="MMY162" s="343"/>
      <c r="MMZ162" s="343"/>
      <c r="MNA162" s="343"/>
      <c r="MNB162" s="343"/>
      <c r="MNC162" s="343"/>
      <c r="MND162" s="343"/>
      <c r="MNE162" s="343"/>
      <c r="MNF162" s="343"/>
      <c r="MNG162" s="343"/>
      <c r="MNH162" s="343"/>
      <c r="MNI162" s="343"/>
      <c r="MNJ162" s="343"/>
      <c r="MNK162" s="343"/>
      <c r="MNL162" s="343"/>
      <c r="MNM162" s="343"/>
      <c r="MNN162" s="343"/>
      <c r="MNO162" s="343"/>
      <c r="MNP162" s="343"/>
      <c r="MNQ162" s="343"/>
      <c r="MNR162" s="343"/>
      <c r="MNS162" s="343"/>
      <c r="MNT162" s="343"/>
      <c r="MNU162" s="343"/>
      <c r="MNV162" s="343"/>
      <c r="MNW162" s="343"/>
      <c r="MNX162" s="343"/>
      <c r="MNY162" s="343"/>
      <c r="MNZ162" s="343"/>
      <c r="MOA162" s="343"/>
      <c r="MOB162" s="343"/>
      <c r="MOC162" s="343"/>
      <c r="MOD162" s="343"/>
      <c r="MOE162" s="343"/>
      <c r="MOF162" s="343"/>
      <c r="MOG162" s="343"/>
      <c r="MOH162" s="343"/>
      <c r="MOI162" s="343"/>
      <c r="MOJ162" s="343"/>
      <c r="MOK162" s="343"/>
      <c r="MOL162" s="343"/>
      <c r="MOM162" s="343"/>
      <c r="MON162" s="343"/>
      <c r="MOO162" s="343"/>
      <c r="MOP162" s="343"/>
      <c r="MOQ162" s="343"/>
      <c r="MOR162" s="343"/>
      <c r="MOS162" s="343"/>
      <c r="MOT162" s="343"/>
      <c r="MOU162" s="343"/>
      <c r="MOV162" s="343"/>
      <c r="MOW162" s="343"/>
      <c r="MOX162" s="343"/>
      <c r="MOY162" s="343"/>
      <c r="MOZ162" s="343"/>
      <c r="MPA162" s="343"/>
      <c r="MPB162" s="343"/>
      <c r="MPC162" s="343"/>
      <c r="MPD162" s="343"/>
      <c r="MPE162" s="343"/>
      <c r="MPF162" s="343"/>
      <c r="MPG162" s="343"/>
      <c r="MPH162" s="343"/>
      <c r="MPI162" s="343"/>
      <c r="MPJ162" s="343"/>
      <c r="MPL162" s="343"/>
      <c r="MPM162" s="343"/>
      <c r="MPN162" s="343"/>
      <c r="MPO162" s="343"/>
      <c r="MPP162" s="343"/>
      <c r="MPQ162" s="343"/>
      <c r="MPR162" s="343"/>
      <c r="MPS162" s="343"/>
      <c r="MPT162" s="343"/>
      <c r="MPU162" s="343"/>
      <c r="MPV162" s="343"/>
      <c r="MPW162" s="343"/>
      <c r="MPX162" s="343"/>
      <c r="MPY162" s="343"/>
      <c r="MPZ162" s="343"/>
      <c r="MQA162" s="343"/>
      <c r="MQB162" s="343"/>
      <c r="MQC162" s="343"/>
      <c r="MQD162" s="343"/>
      <c r="MQE162" s="343"/>
      <c r="MQF162" s="343"/>
      <c r="MQG162" s="343"/>
      <c r="MQH162" s="343"/>
      <c r="MQI162" s="343"/>
      <c r="MQJ162" s="343"/>
      <c r="MQK162" s="343"/>
      <c r="MQL162" s="343"/>
      <c r="MQM162" s="343"/>
      <c r="MQN162" s="343"/>
      <c r="MQO162" s="343"/>
      <c r="MQP162" s="343"/>
      <c r="MQQ162" s="343"/>
      <c r="MQR162" s="343"/>
      <c r="MQS162" s="343"/>
      <c r="MQT162" s="343"/>
      <c r="MQU162" s="343"/>
      <c r="MQV162" s="343"/>
      <c r="MQW162" s="343"/>
      <c r="MQX162" s="343"/>
      <c r="MQY162" s="343"/>
      <c r="MQZ162" s="343"/>
      <c r="MRA162" s="343"/>
      <c r="MRB162" s="343"/>
      <c r="MRC162" s="343"/>
      <c r="MRD162" s="343"/>
      <c r="MRE162" s="343"/>
      <c r="MRF162" s="343"/>
      <c r="MRG162" s="343"/>
      <c r="MRH162" s="343"/>
      <c r="MRI162" s="343"/>
      <c r="MRJ162" s="343"/>
      <c r="MRK162" s="343"/>
      <c r="MRL162" s="343"/>
      <c r="MRM162" s="343"/>
      <c r="MRN162" s="343"/>
      <c r="MRO162" s="343"/>
      <c r="MRP162" s="343"/>
      <c r="MRQ162" s="343"/>
      <c r="MRR162" s="343"/>
      <c r="MRS162" s="343"/>
      <c r="MRT162" s="343"/>
      <c r="MRU162" s="343"/>
      <c r="MRV162" s="343"/>
      <c r="MRW162" s="343"/>
      <c r="MRX162" s="343"/>
      <c r="MRY162" s="343"/>
      <c r="MRZ162" s="343"/>
      <c r="MSA162" s="343"/>
      <c r="MSB162" s="343"/>
      <c r="MSC162" s="343"/>
      <c r="MSD162" s="343"/>
      <c r="MSE162" s="343"/>
      <c r="MSF162" s="343"/>
      <c r="MSG162" s="343"/>
      <c r="MSH162" s="343"/>
      <c r="MSI162" s="343"/>
      <c r="MSJ162" s="343"/>
      <c r="MSK162" s="343"/>
      <c r="MSL162" s="343"/>
      <c r="MSM162" s="343"/>
      <c r="MSN162" s="343"/>
      <c r="MSO162" s="343"/>
      <c r="MSP162" s="343"/>
      <c r="MSQ162" s="343"/>
      <c r="MSR162" s="343"/>
      <c r="MSS162" s="343"/>
      <c r="MST162" s="343"/>
      <c r="MSU162" s="343"/>
      <c r="MSV162" s="343"/>
      <c r="MSW162" s="343"/>
      <c r="MSX162" s="343"/>
      <c r="MSY162" s="343"/>
      <c r="MSZ162" s="343"/>
      <c r="MTA162" s="343"/>
      <c r="MTB162" s="343"/>
      <c r="MTC162" s="343"/>
      <c r="MTD162" s="343"/>
      <c r="MTE162" s="343"/>
      <c r="MTF162" s="343"/>
      <c r="MTG162" s="343"/>
      <c r="MTH162" s="343"/>
      <c r="MTI162" s="343"/>
      <c r="MTJ162" s="343"/>
      <c r="MTK162" s="343"/>
      <c r="MTL162" s="343"/>
      <c r="MTM162" s="343"/>
      <c r="MTN162" s="343"/>
      <c r="MTO162" s="343"/>
      <c r="MTP162" s="343"/>
      <c r="MTQ162" s="343"/>
      <c r="MTR162" s="343"/>
      <c r="MTS162" s="343"/>
      <c r="MTT162" s="343"/>
      <c r="MTU162" s="343"/>
      <c r="MTV162" s="343"/>
      <c r="MTW162" s="343"/>
      <c r="MTX162" s="343"/>
      <c r="MTY162" s="343"/>
      <c r="MTZ162" s="343"/>
      <c r="MUA162" s="343"/>
      <c r="MUB162" s="343"/>
      <c r="MUC162" s="343"/>
      <c r="MUD162" s="343"/>
      <c r="MUE162" s="343"/>
      <c r="MUF162" s="343"/>
      <c r="MUG162" s="343"/>
      <c r="MUH162" s="343"/>
      <c r="MUI162" s="343"/>
      <c r="MUJ162" s="343"/>
      <c r="MUK162" s="343"/>
      <c r="MUL162" s="343"/>
      <c r="MUM162" s="343"/>
      <c r="MUN162" s="343"/>
      <c r="MUO162" s="343"/>
      <c r="MUP162" s="343"/>
      <c r="MUQ162" s="343"/>
      <c r="MUR162" s="343"/>
      <c r="MUS162" s="343"/>
      <c r="MUT162" s="343"/>
      <c r="MUU162" s="343"/>
      <c r="MUV162" s="343"/>
      <c r="MUW162" s="343"/>
      <c r="MUX162" s="343"/>
      <c r="MUY162" s="343"/>
      <c r="MUZ162" s="343"/>
      <c r="MVA162" s="343"/>
      <c r="MVB162" s="343"/>
      <c r="MVC162" s="343"/>
      <c r="MVD162" s="343"/>
      <c r="MVE162" s="343"/>
      <c r="MVF162" s="343"/>
      <c r="MVG162" s="343"/>
      <c r="MVH162" s="343"/>
      <c r="MVI162" s="343"/>
      <c r="MVJ162" s="343"/>
      <c r="MVK162" s="343"/>
      <c r="MVL162" s="343"/>
      <c r="MVM162" s="343"/>
      <c r="MVN162" s="343"/>
      <c r="MVO162" s="343"/>
      <c r="MVP162" s="343"/>
      <c r="MVQ162" s="343"/>
      <c r="MVR162" s="343"/>
      <c r="MVS162" s="343"/>
      <c r="MVT162" s="343"/>
      <c r="MVU162" s="343"/>
      <c r="MVV162" s="343"/>
      <c r="MVW162" s="343"/>
      <c r="MVX162" s="343"/>
      <c r="MVY162" s="343"/>
      <c r="MVZ162" s="343"/>
      <c r="MWA162" s="343"/>
      <c r="MWB162" s="343"/>
      <c r="MWC162" s="343"/>
      <c r="MWD162" s="343"/>
      <c r="MWE162" s="343"/>
      <c r="MWF162" s="343"/>
      <c r="MWG162" s="343"/>
      <c r="MWH162" s="343"/>
      <c r="MWI162" s="343"/>
      <c r="MWJ162" s="343"/>
      <c r="MWK162" s="343"/>
      <c r="MWL162" s="343"/>
      <c r="MWM162" s="343"/>
      <c r="MWN162" s="343"/>
      <c r="MWO162" s="343"/>
      <c r="MWP162" s="343"/>
      <c r="MWQ162" s="343"/>
      <c r="MWR162" s="343"/>
      <c r="MWS162" s="343"/>
      <c r="MWT162" s="343"/>
      <c r="MWU162" s="343"/>
      <c r="MWV162" s="343"/>
      <c r="MWW162" s="343"/>
      <c r="MWX162" s="343"/>
      <c r="MWY162" s="343"/>
      <c r="MWZ162" s="343"/>
      <c r="MXA162" s="343"/>
      <c r="MXB162" s="343"/>
      <c r="MXC162" s="343"/>
      <c r="MXD162" s="343"/>
      <c r="MXE162" s="343"/>
      <c r="MXF162" s="343"/>
      <c r="MXG162" s="343"/>
      <c r="MXH162" s="343"/>
      <c r="MXI162" s="343"/>
      <c r="MXJ162" s="343"/>
      <c r="MXK162" s="343"/>
      <c r="MXL162" s="343"/>
      <c r="MXM162" s="343"/>
      <c r="MXN162" s="343"/>
      <c r="MXO162" s="343"/>
      <c r="MXP162" s="343"/>
      <c r="MXQ162" s="343"/>
      <c r="MXR162" s="343"/>
      <c r="MXS162" s="343"/>
      <c r="MXT162" s="343"/>
      <c r="MXU162" s="343"/>
      <c r="MXV162" s="343"/>
      <c r="MXW162" s="343"/>
      <c r="MXX162" s="343"/>
      <c r="MXY162" s="343"/>
      <c r="MXZ162" s="343"/>
      <c r="MYA162" s="343"/>
      <c r="MYB162" s="343"/>
      <c r="MYC162" s="343"/>
      <c r="MYD162" s="343"/>
      <c r="MYE162" s="343"/>
      <c r="MYF162" s="343"/>
      <c r="MYG162" s="343"/>
      <c r="MYH162" s="343"/>
      <c r="MYI162" s="343"/>
      <c r="MYJ162" s="343"/>
      <c r="MYK162" s="343"/>
      <c r="MYL162" s="343"/>
      <c r="MYM162" s="343"/>
      <c r="MYN162" s="343"/>
      <c r="MYO162" s="343"/>
      <c r="MYP162" s="343"/>
      <c r="MYQ162" s="343"/>
      <c r="MYR162" s="343"/>
      <c r="MYS162" s="343"/>
      <c r="MYT162" s="343"/>
      <c r="MYU162" s="343"/>
      <c r="MYV162" s="343"/>
      <c r="MYW162" s="343"/>
      <c r="MYX162" s="343"/>
      <c r="MYY162" s="343"/>
      <c r="MYZ162" s="343"/>
      <c r="MZA162" s="343"/>
      <c r="MZB162" s="343"/>
      <c r="MZC162" s="343"/>
      <c r="MZD162" s="343"/>
      <c r="MZE162" s="343"/>
      <c r="MZF162" s="343"/>
      <c r="MZH162" s="343"/>
      <c r="MZI162" s="343"/>
      <c r="MZJ162" s="343"/>
      <c r="MZK162" s="343"/>
      <c r="MZL162" s="343"/>
      <c r="MZM162" s="343"/>
      <c r="MZN162" s="343"/>
      <c r="MZO162" s="343"/>
      <c r="MZP162" s="343"/>
      <c r="MZQ162" s="343"/>
      <c r="MZR162" s="343"/>
      <c r="MZS162" s="343"/>
      <c r="MZT162" s="343"/>
      <c r="MZU162" s="343"/>
      <c r="MZV162" s="343"/>
      <c r="MZW162" s="343"/>
      <c r="MZX162" s="343"/>
      <c r="MZY162" s="343"/>
      <c r="MZZ162" s="343"/>
      <c r="NAA162" s="343"/>
      <c r="NAB162" s="343"/>
      <c r="NAC162" s="343"/>
      <c r="NAD162" s="343"/>
      <c r="NAE162" s="343"/>
      <c r="NAF162" s="343"/>
      <c r="NAG162" s="343"/>
      <c r="NAH162" s="343"/>
      <c r="NAI162" s="343"/>
      <c r="NAJ162" s="343"/>
      <c r="NAK162" s="343"/>
      <c r="NAL162" s="343"/>
      <c r="NAM162" s="343"/>
      <c r="NAN162" s="343"/>
      <c r="NAO162" s="343"/>
      <c r="NAP162" s="343"/>
      <c r="NAQ162" s="343"/>
      <c r="NAR162" s="343"/>
      <c r="NAS162" s="343"/>
      <c r="NAT162" s="343"/>
      <c r="NAU162" s="343"/>
      <c r="NAV162" s="343"/>
      <c r="NAW162" s="343"/>
      <c r="NAX162" s="343"/>
      <c r="NAY162" s="343"/>
      <c r="NAZ162" s="343"/>
      <c r="NBA162" s="343"/>
      <c r="NBB162" s="343"/>
      <c r="NBC162" s="343"/>
      <c r="NBD162" s="343"/>
      <c r="NBE162" s="343"/>
      <c r="NBF162" s="343"/>
      <c r="NBG162" s="343"/>
      <c r="NBH162" s="343"/>
      <c r="NBI162" s="343"/>
      <c r="NBJ162" s="343"/>
      <c r="NBK162" s="343"/>
      <c r="NBL162" s="343"/>
      <c r="NBM162" s="343"/>
      <c r="NBN162" s="343"/>
      <c r="NBO162" s="343"/>
      <c r="NBP162" s="343"/>
      <c r="NBQ162" s="343"/>
      <c r="NBR162" s="343"/>
      <c r="NBS162" s="343"/>
      <c r="NBT162" s="343"/>
      <c r="NBU162" s="343"/>
      <c r="NBV162" s="343"/>
      <c r="NBW162" s="343"/>
      <c r="NBX162" s="343"/>
      <c r="NBY162" s="343"/>
      <c r="NBZ162" s="343"/>
      <c r="NCA162" s="343"/>
      <c r="NCB162" s="343"/>
      <c r="NCC162" s="343"/>
      <c r="NCD162" s="343"/>
      <c r="NCE162" s="343"/>
      <c r="NCF162" s="343"/>
      <c r="NCG162" s="343"/>
      <c r="NCH162" s="343"/>
      <c r="NCI162" s="343"/>
      <c r="NCJ162" s="343"/>
      <c r="NCK162" s="343"/>
      <c r="NCL162" s="343"/>
      <c r="NCM162" s="343"/>
      <c r="NCN162" s="343"/>
      <c r="NCO162" s="343"/>
      <c r="NCP162" s="343"/>
      <c r="NCQ162" s="343"/>
      <c r="NCR162" s="343"/>
      <c r="NCS162" s="343"/>
      <c r="NCT162" s="343"/>
      <c r="NCU162" s="343"/>
      <c r="NCV162" s="343"/>
      <c r="NCW162" s="343"/>
      <c r="NCX162" s="343"/>
      <c r="NCY162" s="343"/>
      <c r="NCZ162" s="343"/>
      <c r="NDA162" s="343"/>
      <c r="NDB162" s="343"/>
      <c r="NDC162" s="343"/>
      <c r="NDD162" s="343"/>
      <c r="NDE162" s="343"/>
      <c r="NDF162" s="343"/>
      <c r="NDG162" s="343"/>
      <c r="NDH162" s="343"/>
      <c r="NDI162" s="343"/>
      <c r="NDJ162" s="343"/>
      <c r="NDK162" s="343"/>
      <c r="NDL162" s="343"/>
      <c r="NDM162" s="343"/>
      <c r="NDN162" s="343"/>
      <c r="NDO162" s="343"/>
      <c r="NDP162" s="343"/>
      <c r="NDQ162" s="343"/>
      <c r="NDR162" s="343"/>
      <c r="NDS162" s="343"/>
      <c r="NDT162" s="343"/>
      <c r="NDU162" s="343"/>
      <c r="NDV162" s="343"/>
      <c r="NDW162" s="343"/>
      <c r="NDX162" s="343"/>
      <c r="NDY162" s="343"/>
      <c r="NDZ162" s="343"/>
      <c r="NEA162" s="343"/>
      <c r="NEB162" s="343"/>
      <c r="NEC162" s="343"/>
      <c r="NED162" s="343"/>
      <c r="NEE162" s="343"/>
      <c r="NEF162" s="343"/>
      <c r="NEG162" s="343"/>
      <c r="NEH162" s="343"/>
      <c r="NEI162" s="343"/>
      <c r="NEJ162" s="343"/>
      <c r="NEK162" s="343"/>
      <c r="NEL162" s="343"/>
      <c r="NEM162" s="343"/>
      <c r="NEN162" s="343"/>
      <c r="NEO162" s="343"/>
      <c r="NEP162" s="343"/>
      <c r="NEQ162" s="343"/>
      <c r="NER162" s="343"/>
      <c r="NES162" s="343"/>
      <c r="NET162" s="343"/>
      <c r="NEU162" s="343"/>
      <c r="NEV162" s="343"/>
      <c r="NEW162" s="343"/>
      <c r="NEX162" s="343"/>
      <c r="NEY162" s="343"/>
      <c r="NEZ162" s="343"/>
      <c r="NFA162" s="343"/>
      <c r="NFB162" s="343"/>
      <c r="NFC162" s="343"/>
      <c r="NFD162" s="343"/>
      <c r="NFE162" s="343"/>
      <c r="NFF162" s="343"/>
      <c r="NFG162" s="343"/>
      <c r="NFH162" s="343"/>
      <c r="NFI162" s="343"/>
      <c r="NFJ162" s="343"/>
      <c r="NFK162" s="343"/>
      <c r="NFL162" s="343"/>
      <c r="NFM162" s="343"/>
      <c r="NFN162" s="343"/>
      <c r="NFO162" s="343"/>
      <c r="NFP162" s="343"/>
      <c r="NFQ162" s="343"/>
      <c r="NFR162" s="343"/>
      <c r="NFS162" s="343"/>
      <c r="NFT162" s="343"/>
      <c r="NFU162" s="343"/>
      <c r="NFV162" s="343"/>
      <c r="NFW162" s="343"/>
      <c r="NFX162" s="343"/>
      <c r="NFY162" s="343"/>
      <c r="NFZ162" s="343"/>
      <c r="NGA162" s="343"/>
      <c r="NGB162" s="343"/>
      <c r="NGC162" s="343"/>
      <c r="NGD162" s="343"/>
      <c r="NGE162" s="343"/>
      <c r="NGF162" s="343"/>
      <c r="NGG162" s="343"/>
      <c r="NGH162" s="343"/>
      <c r="NGI162" s="343"/>
      <c r="NGJ162" s="343"/>
      <c r="NGK162" s="343"/>
      <c r="NGL162" s="343"/>
      <c r="NGM162" s="343"/>
      <c r="NGN162" s="343"/>
      <c r="NGO162" s="343"/>
      <c r="NGP162" s="343"/>
      <c r="NGQ162" s="343"/>
      <c r="NGR162" s="343"/>
      <c r="NGS162" s="343"/>
      <c r="NGT162" s="343"/>
      <c r="NGU162" s="343"/>
      <c r="NGV162" s="343"/>
      <c r="NGW162" s="343"/>
      <c r="NGX162" s="343"/>
      <c r="NGY162" s="343"/>
      <c r="NGZ162" s="343"/>
      <c r="NHA162" s="343"/>
      <c r="NHB162" s="343"/>
      <c r="NHC162" s="343"/>
      <c r="NHD162" s="343"/>
      <c r="NHE162" s="343"/>
      <c r="NHF162" s="343"/>
      <c r="NHG162" s="343"/>
      <c r="NHH162" s="343"/>
      <c r="NHI162" s="343"/>
      <c r="NHJ162" s="343"/>
      <c r="NHK162" s="343"/>
      <c r="NHL162" s="343"/>
      <c r="NHM162" s="343"/>
      <c r="NHN162" s="343"/>
      <c r="NHO162" s="343"/>
      <c r="NHP162" s="343"/>
      <c r="NHQ162" s="343"/>
      <c r="NHR162" s="343"/>
      <c r="NHS162" s="343"/>
      <c r="NHT162" s="343"/>
      <c r="NHU162" s="343"/>
      <c r="NHV162" s="343"/>
      <c r="NHW162" s="343"/>
      <c r="NHX162" s="343"/>
      <c r="NHY162" s="343"/>
      <c r="NHZ162" s="343"/>
      <c r="NIA162" s="343"/>
      <c r="NIB162" s="343"/>
      <c r="NIC162" s="343"/>
      <c r="NID162" s="343"/>
      <c r="NIE162" s="343"/>
      <c r="NIF162" s="343"/>
      <c r="NIG162" s="343"/>
      <c r="NIH162" s="343"/>
      <c r="NII162" s="343"/>
      <c r="NIJ162" s="343"/>
      <c r="NIK162" s="343"/>
      <c r="NIL162" s="343"/>
      <c r="NIM162" s="343"/>
      <c r="NIN162" s="343"/>
      <c r="NIO162" s="343"/>
      <c r="NIP162" s="343"/>
      <c r="NIQ162" s="343"/>
      <c r="NIR162" s="343"/>
      <c r="NIS162" s="343"/>
      <c r="NIT162" s="343"/>
      <c r="NIU162" s="343"/>
      <c r="NIV162" s="343"/>
      <c r="NIW162" s="343"/>
      <c r="NIX162" s="343"/>
      <c r="NIY162" s="343"/>
      <c r="NIZ162" s="343"/>
      <c r="NJA162" s="343"/>
      <c r="NJB162" s="343"/>
      <c r="NJD162" s="343"/>
      <c r="NJE162" s="343"/>
      <c r="NJF162" s="343"/>
      <c r="NJG162" s="343"/>
      <c r="NJH162" s="343"/>
      <c r="NJI162" s="343"/>
      <c r="NJJ162" s="343"/>
      <c r="NJK162" s="343"/>
      <c r="NJL162" s="343"/>
      <c r="NJM162" s="343"/>
      <c r="NJN162" s="343"/>
      <c r="NJO162" s="343"/>
      <c r="NJP162" s="343"/>
      <c r="NJQ162" s="343"/>
      <c r="NJR162" s="343"/>
      <c r="NJS162" s="343"/>
      <c r="NJT162" s="343"/>
      <c r="NJU162" s="343"/>
      <c r="NJV162" s="343"/>
      <c r="NJW162" s="343"/>
      <c r="NJX162" s="343"/>
      <c r="NJY162" s="343"/>
      <c r="NJZ162" s="343"/>
      <c r="NKA162" s="343"/>
      <c r="NKB162" s="343"/>
      <c r="NKC162" s="343"/>
      <c r="NKD162" s="343"/>
      <c r="NKE162" s="343"/>
      <c r="NKF162" s="343"/>
      <c r="NKG162" s="343"/>
      <c r="NKH162" s="343"/>
      <c r="NKI162" s="343"/>
      <c r="NKJ162" s="343"/>
      <c r="NKK162" s="343"/>
      <c r="NKL162" s="343"/>
      <c r="NKM162" s="343"/>
      <c r="NKN162" s="343"/>
      <c r="NKO162" s="343"/>
      <c r="NKP162" s="343"/>
      <c r="NKQ162" s="343"/>
      <c r="NKR162" s="343"/>
      <c r="NKS162" s="343"/>
      <c r="NKT162" s="343"/>
      <c r="NKU162" s="343"/>
      <c r="NKV162" s="343"/>
      <c r="NKW162" s="343"/>
      <c r="NKX162" s="343"/>
      <c r="NKY162" s="343"/>
      <c r="NKZ162" s="343"/>
      <c r="NLA162" s="343"/>
      <c r="NLB162" s="343"/>
      <c r="NLC162" s="343"/>
      <c r="NLD162" s="343"/>
      <c r="NLE162" s="343"/>
      <c r="NLF162" s="343"/>
      <c r="NLG162" s="343"/>
      <c r="NLH162" s="343"/>
      <c r="NLI162" s="343"/>
      <c r="NLJ162" s="343"/>
      <c r="NLK162" s="343"/>
      <c r="NLL162" s="343"/>
      <c r="NLM162" s="343"/>
      <c r="NLN162" s="343"/>
      <c r="NLO162" s="343"/>
      <c r="NLP162" s="343"/>
      <c r="NLQ162" s="343"/>
      <c r="NLR162" s="343"/>
      <c r="NLS162" s="343"/>
      <c r="NLT162" s="343"/>
      <c r="NLU162" s="343"/>
      <c r="NLV162" s="343"/>
      <c r="NLW162" s="343"/>
      <c r="NLX162" s="343"/>
      <c r="NLY162" s="343"/>
      <c r="NLZ162" s="343"/>
      <c r="NMA162" s="343"/>
      <c r="NMB162" s="343"/>
      <c r="NMC162" s="343"/>
      <c r="NMD162" s="343"/>
      <c r="NME162" s="343"/>
      <c r="NMF162" s="343"/>
      <c r="NMG162" s="343"/>
      <c r="NMH162" s="343"/>
      <c r="NMI162" s="343"/>
      <c r="NMJ162" s="343"/>
      <c r="NMK162" s="343"/>
      <c r="NML162" s="343"/>
      <c r="NMM162" s="343"/>
      <c r="NMN162" s="343"/>
      <c r="NMO162" s="343"/>
      <c r="NMP162" s="343"/>
      <c r="NMQ162" s="343"/>
      <c r="NMR162" s="343"/>
      <c r="NMS162" s="343"/>
      <c r="NMT162" s="343"/>
      <c r="NMU162" s="343"/>
      <c r="NMV162" s="343"/>
      <c r="NMW162" s="343"/>
      <c r="NMX162" s="343"/>
      <c r="NMY162" s="343"/>
      <c r="NMZ162" s="343"/>
      <c r="NNA162" s="343"/>
      <c r="NNB162" s="343"/>
      <c r="NNC162" s="343"/>
      <c r="NND162" s="343"/>
      <c r="NNE162" s="343"/>
      <c r="NNF162" s="343"/>
      <c r="NNG162" s="343"/>
      <c r="NNH162" s="343"/>
      <c r="NNI162" s="343"/>
      <c r="NNJ162" s="343"/>
      <c r="NNK162" s="343"/>
      <c r="NNL162" s="343"/>
      <c r="NNM162" s="343"/>
      <c r="NNN162" s="343"/>
      <c r="NNO162" s="343"/>
      <c r="NNP162" s="343"/>
      <c r="NNQ162" s="343"/>
      <c r="NNR162" s="343"/>
      <c r="NNS162" s="343"/>
      <c r="NNT162" s="343"/>
      <c r="NNU162" s="343"/>
      <c r="NNV162" s="343"/>
      <c r="NNW162" s="343"/>
      <c r="NNX162" s="343"/>
      <c r="NNY162" s="343"/>
      <c r="NNZ162" s="343"/>
      <c r="NOA162" s="343"/>
      <c r="NOB162" s="343"/>
      <c r="NOC162" s="343"/>
      <c r="NOD162" s="343"/>
      <c r="NOE162" s="343"/>
      <c r="NOF162" s="343"/>
      <c r="NOG162" s="343"/>
      <c r="NOH162" s="343"/>
      <c r="NOI162" s="343"/>
      <c r="NOJ162" s="343"/>
      <c r="NOK162" s="343"/>
      <c r="NOL162" s="343"/>
      <c r="NOM162" s="343"/>
      <c r="NON162" s="343"/>
      <c r="NOO162" s="343"/>
      <c r="NOP162" s="343"/>
      <c r="NOQ162" s="343"/>
      <c r="NOR162" s="343"/>
      <c r="NOS162" s="343"/>
      <c r="NOT162" s="343"/>
      <c r="NOU162" s="343"/>
      <c r="NOV162" s="343"/>
      <c r="NOW162" s="343"/>
      <c r="NOX162" s="343"/>
      <c r="NOY162" s="343"/>
      <c r="NOZ162" s="343"/>
      <c r="NPA162" s="343"/>
      <c r="NPB162" s="343"/>
      <c r="NPC162" s="343"/>
      <c r="NPD162" s="343"/>
      <c r="NPE162" s="343"/>
      <c r="NPF162" s="343"/>
      <c r="NPG162" s="343"/>
      <c r="NPH162" s="343"/>
      <c r="NPI162" s="343"/>
      <c r="NPJ162" s="343"/>
      <c r="NPK162" s="343"/>
      <c r="NPL162" s="343"/>
      <c r="NPM162" s="343"/>
      <c r="NPN162" s="343"/>
      <c r="NPO162" s="343"/>
      <c r="NPP162" s="343"/>
      <c r="NPQ162" s="343"/>
      <c r="NPR162" s="343"/>
      <c r="NPS162" s="343"/>
      <c r="NPT162" s="343"/>
      <c r="NPU162" s="343"/>
      <c r="NPV162" s="343"/>
      <c r="NPW162" s="343"/>
      <c r="NPX162" s="343"/>
      <c r="NPY162" s="343"/>
      <c r="NPZ162" s="343"/>
      <c r="NQA162" s="343"/>
      <c r="NQB162" s="343"/>
      <c r="NQC162" s="343"/>
      <c r="NQD162" s="343"/>
      <c r="NQE162" s="343"/>
      <c r="NQF162" s="343"/>
      <c r="NQG162" s="343"/>
      <c r="NQH162" s="343"/>
      <c r="NQI162" s="343"/>
      <c r="NQJ162" s="343"/>
      <c r="NQK162" s="343"/>
      <c r="NQL162" s="343"/>
      <c r="NQM162" s="343"/>
      <c r="NQN162" s="343"/>
      <c r="NQO162" s="343"/>
      <c r="NQP162" s="343"/>
      <c r="NQQ162" s="343"/>
      <c r="NQR162" s="343"/>
      <c r="NQS162" s="343"/>
      <c r="NQT162" s="343"/>
      <c r="NQU162" s="343"/>
      <c r="NQV162" s="343"/>
      <c r="NQW162" s="343"/>
      <c r="NQX162" s="343"/>
      <c r="NQY162" s="343"/>
      <c r="NQZ162" s="343"/>
      <c r="NRA162" s="343"/>
      <c r="NRB162" s="343"/>
      <c r="NRC162" s="343"/>
      <c r="NRD162" s="343"/>
      <c r="NRE162" s="343"/>
      <c r="NRF162" s="343"/>
      <c r="NRG162" s="343"/>
      <c r="NRH162" s="343"/>
      <c r="NRI162" s="343"/>
      <c r="NRJ162" s="343"/>
      <c r="NRK162" s="343"/>
      <c r="NRL162" s="343"/>
      <c r="NRM162" s="343"/>
      <c r="NRN162" s="343"/>
      <c r="NRO162" s="343"/>
      <c r="NRP162" s="343"/>
      <c r="NRQ162" s="343"/>
      <c r="NRR162" s="343"/>
      <c r="NRS162" s="343"/>
      <c r="NRT162" s="343"/>
      <c r="NRU162" s="343"/>
      <c r="NRV162" s="343"/>
      <c r="NRW162" s="343"/>
      <c r="NRX162" s="343"/>
      <c r="NRY162" s="343"/>
      <c r="NRZ162" s="343"/>
      <c r="NSA162" s="343"/>
      <c r="NSB162" s="343"/>
      <c r="NSC162" s="343"/>
      <c r="NSD162" s="343"/>
      <c r="NSE162" s="343"/>
      <c r="NSF162" s="343"/>
      <c r="NSG162" s="343"/>
      <c r="NSH162" s="343"/>
      <c r="NSI162" s="343"/>
      <c r="NSJ162" s="343"/>
      <c r="NSK162" s="343"/>
      <c r="NSL162" s="343"/>
      <c r="NSM162" s="343"/>
      <c r="NSN162" s="343"/>
      <c r="NSO162" s="343"/>
      <c r="NSP162" s="343"/>
      <c r="NSQ162" s="343"/>
      <c r="NSR162" s="343"/>
      <c r="NSS162" s="343"/>
      <c r="NST162" s="343"/>
      <c r="NSU162" s="343"/>
      <c r="NSV162" s="343"/>
      <c r="NSW162" s="343"/>
      <c r="NSX162" s="343"/>
      <c r="NSZ162" s="343"/>
      <c r="NTA162" s="343"/>
      <c r="NTB162" s="343"/>
      <c r="NTC162" s="343"/>
      <c r="NTD162" s="343"/>
      <c r="NTE162" s="343"/>
      <c r="NTF162" s="343"/>
      <c r="NTG162" s="343"/>
      <c r="NTH162" s="343"/>
      <c r="NTI162" s="343"/>
      <c r="NTJ162" s="343"/>
      <c r="NTK162" s="343"/>
      <c r="NTL162" s="343"/>
      <c r="NTM162" s="343"/>
      <c r="NTN162" s="343"/>
      <c r="NTO162" s="343"/>
      <c r="NTP162" s="343"/>
      <c r="NTQ162" s="343"/>
      <c r="NTR162" s="343"/>
      <c r="NTS162" s="343"/>
      <c r="NTT162" s="343"/>
      <c r="NTU162" s="343"/>
      <c r="NTV162" s="343"/>
      <c r="NTW162" s="343"/>
      <c r="NTX162" s="343"/>
      <c r="NTY162" s="343"/>
      <c r="NTZ162" s="343"/>
      <c r="NUA162" s="343"/>
      <c r="NUB162" s="343"/>
      <c r="NUC162" s="343"/>
      <c r="NUD162" s="343"/>
      <c r="NUE162" s="343"/>
      <c r="NUF162" s="343"/>
      <c r="NUG162" s="343"/>
      <c r="NUH162" s="343"/>
      <c r="NUI162" s="343"/>
      <c r="NUJ162" s="343"/>
      <c r="NUK162" s="343"/>
      <c r="NUL162" s="343"/>
      <c r="NUM162" s="343"/>
      <c r="NUN162" s="343"/>
      <c r="NUO162" s="343"/>
      <c r="NUP162" s="343"/>
      <c r="NUQ162" s="343"/>
      <c r="NUR162" s="343"/>
      <c r="NUS162" s="343"/>
      <c r="NUT162" s="343"/>
      <c r="NUU162" s="343"/>
      <c r="NUV162" s="343"/>
      <c r="NUW162" s="343"/>
      <c r="NUX162" s="343"/>
      <c r="NUY162" s="343"/>
      <c r="NUZ162" s="343"/>
      <c r="NVA162" s="343"/>
      <c r="NVB162" s="343"/>
      <c r="NVC162" s="343"/>
      <c r="NVD162" s="343"/>
      <c r="NVE162" s="343"/>
      <c r="NVF162" s="343"/>
      <c r="NVG162" s="343"/>
      <c r="NVH162" s="343"/>
      <c r="NVI162" s="343"/>
      <c r="NVJ162" s="343"/>
      <c r="NVK162" s="343"/>
      <c r="NVL162" s="343"/>
      <c r="NVM162" s="343"/>
      <c r="NVN162" s="343"/>
      <c r="NVO162" s="343"/>
      <c r="NVP162" s="343"/>
      <c r="NVQ162" s="343"/>
      <c r="NVR162" s="343"/>
      <c r="NVS162" s="343"/>
      <c r="NVT162" s="343"/>
      <c r="NVU162" s="343"/>
      <c r="NVV162" s="343"/>
      <c r="NVW162" s="343"/>
      <c r="NVX162" s="343"/>
      <c r="NVY162" s="343"/>
      <c r="NVZ162" s="343"/>
      <c r="NWA162" s="343"/>
      <c r="NWB162" s="343"/>
      <c r="NWC162" s="343"/>
      <c r="NWD162" s="343"/>
      <c r="NWE162" s="343"/>
      <c r="NWF162" s="343"/>
      <c r="NWG162" s="343"/>
      <c r="NWH162" s="343"/>
      <c r="NWI162" s="343"/>
      <c r="NWJ162" s="343"/>
      <c r="NWK162" s="343"/>
      <c r="NWL162" s="343"/>
      <c r="NWM162" s="343"/>
      <c r="NWN162" s="343"/>
      <c r="NWO162" s="343"/>
      <c r="NWP162" s="343"/>
      <c r="NWQ162" s="343"/>
      <c r="NWR162" s="343"/>
      <c r="NWS162" s="343"/>
      <c r="NWT162" s="343"/>
      <c r="NWU162" s="343"/>
      <c r="NWV162" s="343"/>
      <c r="NWW162" s="343"/>
      <c r="NWX162" s="343"/>
      <c r="NWY162" s="343"/>
      <c r="NWZ162" s="343"/>
      <c r="NXA162" s="343"/>
      <c r="NXB162" s="343"/>
      <c r="NXC162" s="343"/>
      <c r="NXD162" s="343"/>
      <c r="NXE162" s="343"/>
      <c r="NXF162" s="343"/>
      <c r="NXG162" s="343"/>
      <c r="NXH162" s="343"/>
      <c r="NXI162" s="343"/>
      <c r="NXJ162" s="343"/>
      <c r="NXK162" s="343"/>
      <c r="NXL162" s="343"/>
      <c r="NXM162" s="343"/>
      <c r="NXN162" s="343"/>
      <c r="NXO162" s="343"/>
      <c r="NXP162" s="343"/>
      <c r="NXQ162" s="343"/>
      <c r="NXR162" s="343"/>
      <c r="NXS162" s="343"/>
      <c r="NXT162" s="343"/>
      <c r="NXU162" s="343"/>
      <c r="NXV162" s="343"/>
      <c r="NXW162" s="343"/>
      <c r="NXX162" s="343"/>
      <c r="NXY162" s="343"/>
      <c r="NXZ162" s="343"/>
      <c r="NYA162" s="343"/>
      <c r="NYB162" s="343"/>
      <c r="NYC162" s="343"/>
      <c r="NYD162" s="343"/>
      <c r="NYE162" s="343"/>
      <c r="NYF162" s="343"/>
      <c r="NYG162" s="343"/>
      <c r="NYH162" s="343"/>
      <c r="NYI162" s="343"/>
      <c r="NYJ162" s="343"/>
      <c r="NYK162" s="343"/>
      <c r="NYL162" s="343"/>
      <c r="NYM162" s="343"/>
      <c r="NYN162" s="343"/>
      <c r="NYO162" s="343"/>
      <c r="NYP162" s="343"/>
      <c r="NYQ162" s="343"/>
      <c r="NYR162" s="343"/>
      <c r="NYS162" s="343"/>
      <c r="NYT162" s="343"/>
      <c r="NYU162" s="343"/>
      <c r="NYV162" s="343"/>
      <c r="NYW162" s="343"/>
      <c r="NYX162" s="343"/>
      <c r="NYY162" s="343"/>
      <c r="NYZ162" s="343"/>
      <c r="NZA162" s="343"/>
      <c r="NZB162" s="343"/>
      <c r="NZC162" s="343"/>
      <c r="NZD162" s="343"/>
      <c r="NZE162" s="343"/>
      <c r="NZF162" s="343"/>
      <c r="NZG162" s="343"/>
      <c r="NZH162" s="343"/>
      <c r="NZI162" s="343"/>
      <c r="NZJ162" s="343"/>
      <c r="NZK162" s="343"/>
      <c r="NZL162" s="343"/>
      <c r="NZM162" s="343"/>
      <c r="NZN162" s="343"/>
      <c r="NZO162" s="343"/>
      <c r="NZP162" s="343"/>
      <c r="NZQ162" s="343"/>
      <c r="NZR162" s="343"/>
      <c r="NZS162" s="343"/>
      <c r="NZT162" s="343"/>
      <c r="NZU162" s="343"/>
      <c r="NZV162" s="343"/>
      <c r="NZW162" s="343"/>
      <c r="NZX162" s="343"/>
      <c r="NZY162" s="343"/>
      <c r="NZZ162" s="343"/>
      <c r="OAA162" s="343"/>
      <c r="OAB162" s="343"/>
      <c r="OAC162" s="343"/>
      <c r="OAD162" s="343"/>
      <c r="OAE162" s="343"/>
      <c r="OAF162" s="343"/>
      <c r="OAG162" s="343"/>
      <c r="OAH162" s="343"/>
      <c r="OAI162" s="343"/>
      <c r="OAJ162" s="343"/>
      <c r="OAK162" s="343"/>
      <c r="OAL162" s="343"/>
      <c r="OAM162" s="343"/>
      <c r="OAN162" s="343"/>
      <c r="OAO162" s="343"/>
      <c r="OAP162" s="343"/>
      <c r="OAQ162" s="343"/>
      <c r="OAR162" s="343"/>
      <c r="OAS162" s="343"/>
      <c r="OAT162" s="343"/>
      <c r="OAU162" s="343"/>
      <c r="OAV162" s="343"/>
      <c r="OAW162" s="343"/>
      <c r="OAX162" s="343"/>
      <c r="OAY162" s="343"/>
      <c r="OAZ162" s="343"/>
      <c r="OBA162" s="343"/>
      <c r="OBB162" s="343"/>
      <c r="OBC162" s="343"/>
      <c r="OBD162" s="343"/>
      <c r="OBE162" s="343"/>
      <c r="OBF162" s="343"/>
      <c r="OBG162" s="343"/>
      <c r="OBH162" s="343"/>
      <c r="OBI162" s="343"/>
      <c r="OBJ162" s="343"/>
      <c r="OBK162" s="343"/>
      <c r="OBL162" s="343"/>
      <c r="OBM162" s="343"/>
      <c r="OBN162" s="343"/>
      <c r="OBO162" s="343"/>
      <c r="OBP162" s="343"/>
      <c r="OBQ162" s="343"/>
      <c r="OBR162" s="343"/>
      <c r="OBS162" s="343"/>
      <c r="OBT162" s="343"/>
      <c r="OBU162" s="343"/>
      <c r="OBV162" s="343"/>
      <c r="OBW162" s="343"/>
      <c r="OBX162" s="343"/>
      <c r="OBY162" s="343"/>
      <c r="OBZ162" s="343"/>
      <c r="OCA162" s="343"/>
      <c r="OCB162" s="343"/>
      <c r="OCC162" s="343"/>
      <c r="OCD162" s="343"/>
      <c r="OCE162" s="343"/>
      <c r="OCF162" s="343"/>
      <c r="OCG162" s="343"/>
      <c r="OCH162" s="343"/>
      <c r="OCI162" s="343"/>
      <c r="OCJ162" s="343"/>
      <c r="OCK162" s="343"/>
      <c r="OCL162" s="343"/>
      <c r="OCM162" s="343"/>
      <c r="OCN162" s="343"/>
      <c r="OCO162" s="343"/>
      <c r="OCP162" s="343"/>
      <c r="OCQ162" s="343"/>
      <c r="OCR162" s="343"/>
      <c r="OCS162" s="343"/>
      <c r="OCT162" s="343"/>
      <c r="OCV162" s="343"/>
      <c r="OCW162" s="343"/>
      <c r="OCX162" s="343"/>
      <c r="OCY162" s="343"/>
      <c r="OCZ162" s="343"/>
      <c r="ODA162" s="343"/>
      <c r="ODB162" s="343"/>
      <c r="ODC162" s="343"/>
      <c r="ODD162" s="343"/>
      <c r="ODE162" s="343"/>
      <c r="ODF162" s="343"/>
      <c r="ODG162" s="343"/>
      <c r="ODH162" s="343"/>
      <c r="ODI162" s="343"/>
      <c r="ODJ162" s="343"/>
      <c r="ODK162" s="343"/>
      <c r="ODL162" s="343"/>
      <c r="ODM162" s="343"/>
      <c r="ODN162" s="343"/>
      <c r="ODO162" s="343"/>
      <c r="ODP162" s="343"/>
      <c r="ODQ162" s="343"/>
      <c r="ODR162" s="343"/>
      <c r="ODS162" s="343"/>
      <c r="ODT162" s="343"/>
      <c r="ODU162" s="343"/>
      <c r="ODV162" s="343"/>
      <c r="ODW162" s="343"/>
      <c r="ODX162" s="343"/>
      <c r="ODY162" s="343"/>
      <c r="ODZ162" s="343"/>
      <c r="OEA162" s="343"/>
      <c r="OEB162" s="343"/>
      <c r="OEC162" s="343"/>
      <c r="OED162" s="343"/>
      <c r="OEE162" s="343"/>
      <c r="OEF162" s="343"/>
      <c r="OEG162" s="343"/>
      <c r="OEH162" s="343"/>
      <c r="OEI162" s="343"/>
      <c r="OEJ162" s="343"/>
      <c r="OEK162" s="343"/>
      <c r="OEL162" s="343"/>
      <c r="OEM162" s="343"/>
      <c r="OEN162" s="343"/>
      <c r="OEO162" s="343"/>
      <c r="OEP162" s="343"/>
      <c r="OEQ162" s="343"/>
      <c r="OER162" s="343"/>
      <c r="OES162" s="343"/>
      <c r="OET162" s="343"/>
      <c r="OEU162" s="343"/>
      <c r="OEV162" s="343"/>
      <c r="OEW162" s="343"/>
      <c r="OEX162" s="343"/>
      <c r="OEY162" s="343"/>
      <c r="OEZ162" s="343"/>
      <c r="OFA162" s="343"/>
      <c r="OFB162" s="343"/>
      <c r="OFC162" s="343"/>
      <c r="OFD162" s="343"/>
      <c r="OFE162" s="343"/>
      <c r="OFF162" s="343"/>
      <c r="OFG162" s="343"/>
      <c r="OFH162" s="343"/>
      <c r="OFI162" s="343"/>
      <c r="OFJ162" s="343"/>
      <c r="OFK162" s="343"/>
      <c r="OFL162" s="343"/>
      <c r="OFM162" s="343"/>
      <c r="OFN162" s="343"/>
      <c r="OFO162" s="343"/>
      <c r="OFP162" s="343"/>
      <c r="OFQ162" s="343"/>
      <c r="OFR162" s="343"/>
      <c r="OFS162" s="343"/>
      <c r="OFT162" s="343"/>
      <c r="OFU162" s="343"/>
      <c r="OFV162" s="343"/>
      <c r="OFW162" s="343"/>
      <c r="OFX162" s="343"/>
      <c r="OFY162" s="343"/>
      <c r="OFZ162" s="343"/>
      <c r="OGA162" s="343"/>
      <c r="OGB162" s="343"/>
      <c r="OGC162" s="343"/>
      <c r="OGD162" s="343"/>
      <c r="OGE162" s="343"/>
      <c r="OGF162" s="343"/>
      <c r="OGG162" s="343"/>
      <c r="OGH162" s="343"/>
      <c r="OGI162" s="343"/>
      <c r="OGJ162" s="343"/>
      <c r="OGK162" s="343"/>
      <c r="OGL162" s="343"/>
      <c r="OGM162" s="343"/>
      <c r="OGN162" s="343"/>
      <c r="OGO162" s="343"/>
      <c r="OGP162" s="343"/>
      <c r="OGQ162" s="343"/>
      <c r="OGR162" s="343"/>
      <c r="OGS162" s="343"/>
      <c r="OGT162" s="343"/>
      <c r="OGU162" s="343"/>
      <c r="OGV162" s="343"/>
      <c r="OGW162" s="343"/>
      <c r="OGX162" s="343"/>
      <c r="OGY162" s="343"/>
      <c r="OGZ162" s="343"/>
      <c r="OHA162" s="343"/>
      <c r="OHB162" s="343"/>
      <c r="OHC162" s="343"/>
      <c r="OHD162" s="343"/>
      <c r="OHE162" s="343"/>
      <c r="OHF162" s="343"/>
      <c r="OHG162" s="343"/>
      <c r="OHH162" s="343"/>
      <c r="OHI162" s="343"/>
      <c r="OHJ162" s="343"/>
      <c r="OHK162" s="343"/>
      <c r="OHL162" s="343"/>
      <c r="OHM162" s="343"/>
      <c r="OHN162" s="343"/>
      <c r="OHO162" s="343"/>
      <c r="OHP162" s="343"/>
      <c r="OHQ162" s="343"/>
      <c r="OHR162" s="343"/>
      <c r="OHS162" s="343"/>
      <c r="OHT162" s="343"/>
      <c r="OHU162" s="343"/>
      <c r="OHV162" s="343"/>
      <c r="OHW162" s="343"/>
      <c r="OHX162" s="343"/>
      <c r="OHY162" s="343"/>
      <c r="OHZ162" s="343"/>
      <c r="OIA162" s="343"/>
      <c r="OIB162" s="343"/>
      <c r="OIC162" s="343"/>
      <c r="OID162" s="343"/>
      <c r="OIE162" s="343"/>
      <c r="OIF162" s="343"/>
      <c r="OIG162" s="343"/>
      <c r="OIH162" s="343"/>
      <c r="OII162" s="343"/>
      <c r="OIJ162" s="343"/>
      <c r="OIK162" s="343"/>
      <c r="OIL162" s="343"/>
      <c r="OIM162" s="343"/>
      <c r="OIN162" s="343"/>
      <c r="OIO162" s="343"/>
      <c r="OIP162" s="343"/>
      <c r="OIQ162" s="343"/>
      <c r="OIR162" s="343"/>
      <c r="OIS162" s="343"/>
      <c r="OIT162" s="343"/>
      <c r="OIU162" s="343"/>
      <c r="OIV162" s="343"/>
      <c r="OIW162" s="343"/>
      <c r="OIX162" s="343"/>
      <c r="OIY162" s="343"/>
      <c r="OIZ162" s="343"/>
      <c r="OJA162" s="343"/>
      <c r="OJB162" s="343"/>
      <c r="OJC162" s="343"/>
      <c r="OJD162" s="343"/>
      <c r="OJE162" s="343"/>
      <c r="OJF162" s="343"/>
      <c r="OJG162" s="343"/>
      <c r="OJH162" s="343"/>
      <c r="OJI162" s="343"/>
      <c r="OJJ162" s="343"/>
      <c r="OJK162" s="343"/>
      <c r="OJL162" s="343"/>
      <c r="OJM162" s="343"/>
      <c r="OJN162" s="343"/>
      <c r="OJO162" s="343"/>
      <c r="OJP162" s="343"/>
      <c r="OJQ162" s="343"/>
      <c r="OJR162" s="343"/>
      <c r="OJS162" s="343"/>
      <c r="OJT162" s="343"/>
      <c r="OJU162" s="343"/>
      <c r="OJV162" s="343"/>
      <c r="OJW162" s="343"/>
      <c r="OJX162" s="343"/>
      <c r="OJY162" s="343"/>
      <c r="OJZ162" s="343"/>
      <c r="OKA162" s="343"/>
      <c r="OKB162" s="343"/>
      <c r="OKC162" s="343"/>
      <c r="OKD162" s="343"/>
      <c r="OKE162" s="343"/>
      <c r="OKF162" s="343"/>
      <c r="OKG162" s="343"/>
      <c r="OKH162" s="343"/>
      <c r="OKI162" s="343"/>
      <c r="OKJ162" s="343"/>
      <c r="OKK162" s="343"/>
      <c r="OKL162" s="343"/>
      <c r="OKM162" s="343"/>
      <c r="OKN162" s="343"/>
      <c r="OKO162" s="343"/>
      <c r="OKP162" s="343"/>
      <c r="OKQ162" s="343"/>
      <c r="OKR162" s="343"/>
      <c r="OKS162" s="343"/>
      <c r="OKT162" s="343"/>
      <c r="OKU162" s="343"/>
      <c r="OKV162" s="343"/>
      <c r="OKW162" s="343"/>
      <c r="OKX162" s="343"/>
      <c r="OKY162" s="343"/>
      <c r="OKZ162" s="343"/>
      <c r="OLA162" s="343"/>
      <c r="OLB162" s="343"/>
      <c r="OLC162" s="343"/>
      <c r="OLD162" s="343"/>
      <c r="OLE162" s="343"/>
      <c r="OLF162" s="343"/>
      <c r="OLG162" s="343"/>
      <c r="OLH162" s="343"/>
      <c r="OLI162" s="343"/>
      <c r="OLJ162" s="343"/>
      <c r="OLK162" s="343"/>
      <c r="OLL162" s="343"/>
      <c r="OLM162" s="343"/>
      <c r="OLN162" s="343"/>
      <c r="OLO162" s="343"/>
      <c r="OLP162" s="343"/>
      <c r="OLQ162" s="343"/>
      <c r="OLR162" s="343"/>
      <c r="OLS162" s="343"/>
      <c r="OLT162" s="343"/>
      <c r="OLU162" s="343"/>
      <c r="OLV162" s="343"/>
      <c r="OLW162" s="343"/>
      <c r="OLX162" s="343"/>
      <c r="OLY162" s="343"/>
      <c r="OLZ162" s="343"/>
      <c r="OMA162" s="343"/>
      <c r="OMB162" s="343"/>
      <c r="OMC162" s="343"/>
      <c r="OMD162" s="343"/>
      <c r="OME162" s="343"/>
      <c r="OMF162" s="343"/>
      <c r="OMG162" s="343"/>
      <c r="OMH162" s="343"/>
      <c r="OMI162" s="343"/>
      <c r="OMJ162" s="343"/>
      <c r="OMK162" s="343"/>
      <c r="OML162" s="343"/>
      <c r="OMM162" s="343"/>
      <c r="OMN162" s="343"/>
      <c r="OMO162" s="343"/>
      <c r="OMP162" s="343"/>
      <c r="OMR162" s="343"/>
      <c r="OMS162" s="343"/>
      <c r="OMT162" s="343"/>
      <c r="OMU162" s="343"/>
      <c r="OMV162" s="343"/>
      <c r="OMW162" s="343"/>
      <c r="OMX162" s="343"/>
      <c r="OMY162" s="343"/>
      <c r="OMZ162" s="343"/>
      <c r="ONA162" s="343"/>
      <c r="ONB162" s="343"/>
      <c r="ONC162" s="343"/>
      <c r="OND162" s="343"/>
      <c r="ONE162" s="343"/>
      <c r="ONF162" s="343"/>
      <c r="ONG162" s="343"/>
      <c r="ONH162" s="343"/>
      <c r="ONI162" s="343"/>
      <c r="ONJ162" s="343"/>
      <c r="ONK162" s="343"/>
      <c r="ONL162" s="343"/>
      <c r="ONM162" s="343"/>
      <c r="ONN162" s="343"/>
      <c r="ONO162" s="343"/>
      <c r="ONP162" s="343"/>
      <c r="ONQ162" s="343"/>
      <c r="ONR162" s="343"/>
      <c r="ONS162" s="343"/>
      <c r="ONT162" s="343"/>
      <c r="ONU162" s="343"/>
      <c r="ONV162" s="343"/>
      <c r="ONW162" s="343"/>
      <c r="ONX162" s="343"/>
      <c r="ONY162" s="343"/>
      <c r="ONZ162" s="343"/>
      <c r="OOA162" s="343"/>
      <c r="OOB162" s="343"/>
      <c r="OOC162" s="343"/>
      <c r="OOD162" s="343"/>
      <c r="OOE162" s="343"/>
      <c r="OOF162" s="343"/>
      <c r="OOG162" s="343"/>
      <c r="OOH162" s="343"/>
      <c r="OOI162" s="343"/>
      <c r="OOJ162" s="343"/>
      <c r="OOK162" s="343"/>
      <c r="OOL162" s="343"/>
      <c r="OOM162" s="343"/>
      <c r="OON162" s="343"/>
      <c r="OOO162" s="343"/>
      <c r="OOP162" s="343"/>
      <c r="OOQ162" s="343"/>
      <c r="OOR162" s="343"/>
      <c r="OOS162" s="343"/>
      <c r="OOT162" s="343"/>
      <c r="OOU162" s="343"/>
      <c r="OOV162" s="343"/>
      <c r="OOW162" s="343"/>
      <c r="OOX162" s="343"/>
      <c r="OOY162" s="343"/>
      <c r="OOZ162" s="343"/>
      <c r="OPA162" s="343"/>
      <c r="OPB162" s="343"/>
      <c r="OPC162" s="343"/>
      <c r="OPD162" s="343"/>
      <c r="OPE162" s="343"/>
      <c r="OPF162" s="343"/>
      <c r="OPG162" s="343"/>
      <c r="OPH162" s="343"/>
      <c r="OPI162" s="343"/>
      <c r="OPJ162" s="343"/>
      <c r="OPK162" s="343"/>
      <c r="OPL162" s="343"/>
      <c r="OPM162" s="343"/>
      <c r="OPN162" s="343"/>
      <c r="OPO162" s="343"/>
      <c r="OPP162" s="343"/>
      <c r="OPQ162" s="343"/>
      <c r="OPR162" s="343"/>
      <c r="OPS162" s="343"/>
      <c r="OPT162" s="343"/>
      <c r="OPU162" s="343"/>
      <c r="OPV162" s="343"/>
      <c r="OPW162" s="343"/>
      <c r="OPX162" s="343"/>
      <c r="OPY162" s="343"/>
      <c r="OPZ162" s="343"/>
      <c r="OQA162" s="343"/>
      <c r="OQB162" s="343"/>
      <c r="OQC162" s="343"/>
      <c r="OQD162" s="343"/>
      <c r="OQE162" s="343"/>
      <c r="OQF162" s="343"/>
      <c r="OQG162" s="343"/>
      <c r="OQH162" s="343"/>
      <c r="OQI162" s="343"/>
      <c r="OQJ162" s="343"/>
      <c r="OQK162" s="343"/>
      <c r="OQL162" s="343"/>
      <c r="OQM162" s="343"/>
      <c r="OQN162" s="343"/>
      <c r="OQO162" s="343"/>
      <c r="OQP162" s="343"/>
      <c r="OQQ162" s="343"/>
      <c r="OQR162" s="343"/>
      <c r="OQS162" s="343"/>
      <c r="OQT162" s="343"/>
      <c r="OQU162" s="343"/>
      <c r="OQV162" s="343"/>
      <c r="OQW162" s="343"/>
      <c r="OQX162" s="343"/>
      <c r="OQY162" s="343"/>
      <c r="OQZ162" s="343"/>
      <c r="ORA162" s="343"/>
      <c r="ORB162" s="343"/>
      <c r="ORC162" s="343"/>
      <c r="ORD162" s="343"/>
      <c r="ORE162" s="343"/>
      <c r="ORF162" s="343"/>
      <c r="ORG162" s="343"/>
      <c r="ORH162" s="343"/>
      <c r="ORI162" s="343"/>
      <c r="ORJ162" s="343"/>
      <c r="ORK162" s="343"/>
      <c r="ORL162" s="343"/>
      <c r="ORM162" s="343"/>
      <c r="ORN162" s="343"/>
      <c r="ORO162" s="343"/>
      <c r="ORP162" s="343"/>
      <c r="ORQ162" s="343"/>
      <c r="ORR162" s="343"/>
      <c r="ORS162" s="343"/>
      <c r="ORT162" s="343"/>
      <c r="ORU162" s="343"/>
      <c r="ORV162" s="343"/>
      <c r="ORW162" s="343"/>
      <c r="ORX162" s="343"/>
      <c r="ORY162" s="343"/>
      <c r="ORZ162" s="343"/>
      <c r="OSA162" s="343"/>
      <c r="OSB162" s="343"/>
      <c r="OSC162" s="343"/>
      <c r="OSD162" s="343"/>
      <c r="OSE162" s="343"/>
      <c r="OSF162" s="343"/>
      <c r="OSG162" s="343"/>
      <c r="OSH162" s="343"/>
      <c r="OSI162" s="343"/>
      <c r="OSJ162" s="343"/>
      <c r="OSK162" s="343"/>
      <c r="OSL162" s="343"/>
      <c r="OSM162" s="343"/>
      <c r="OSN162" s="343"/>
      <c r="OSO162" s="343"/>
      <c r="OSP162" s="343"/>
      <c r="OSQ162" s="343"/>
      <c r="OSR162" s="343"/>
      <c r="OSS162" s="343"/>
      <c r="OST162" s="343"/>
      <c r="OSU162" s="343"/>
      <c r="OSV162" s="343"/>
      <c r="OSW162" s="343"/>
      <c r="OSX162" s="343"/>
      <c r="OSY162" s="343"/>
      <c r="OSZ162" s="343"/>
      <c r="OTA162" s="343"/>
      <c r="OTB162" s="343"/>
      <c r="OTC162" s="343"/>
      <c r="OTD162" s="343"/>
      <c r="OTE162" s="343"/>
      <c r="OTF162" s="343"/>
      <c r="OTG162" s="343"/>
      <c r="OTH162" s="343"/>
      <c r="OTI162" s="343"/>
      <c r="OTJ162" s="343"/>
      <c r="OTK162" s="343"/>
      <c r="OTL162" s="343"/>
      <c r="OTM162" s="343"/>
      <c r="OTN162" s="343"/>
      <c r="OTO162" s="343"/>
      <c r="OTP162" s="343"/>
      <c r="OTQ162" s="343"/>
      <c r="OTR162" s="343"/>
      <c r="OTS162" s="343"/>
      <c r="OTT162" s="343"/>
      <c r="OTU162" s="343"/>
      <c r="OTV162" s="343"/>
      <c r="OTW162" s="343"/>
      <c r="OTX162" s="343"/>
      <c r="OTY162" s="343"/>
      <c r="OTZ162" s="343"/>
      <c r="OUA162" s="343"/>
      <c r="OUB162" s="343"/>
      <c r="OUC162" s="343"/>
      <c r="OUD162" s="343"/>
      <c r="OUE162" s="343"/>
      <c r="OUF162" s="343"/>
      <c r="OUG162" s="343"/>
      <c r="OUH162" s="343"/>
      <c r="OUI162" s="343"/>
      <c r="OUJ162" s="343"/>
      <c r="OUK162" s="343"/>
      <c r="OUL162" s="343"/>
      <c r="OUM162" s="343"/>
      <c r="OUN162" s="343"/>
      <c r="OUO162" s="343"/>
      <c r="OUP162" s="343"/>
      <c r="OUQ162" s="343"/>
      <c r="OUR162" s="343"/>
      <c r="OUS162" s="343"/>
      <c r="OUT162" s="343"/>
      <c r="OUU162" s="343"/>
      <c r="OUV162" s="343"/>
      <c r="OUW162" s="343"/>
      <c r="OUX162" s="343"/>
      <c r="OUY162" s="343"/>
      <c r="OUZ162" s="343"/>
      <c r="OVA162" s="343"/>
      <c r="OVB162" s="343"/>
      <c r="OVC162" s="343"/>
      <c r="OVD162" s="343"/>
      <c r="OVE162" s="343"/>
      <c r="OVF162" s="343"/>
      <c r="OVG162" s="343"/>
      <c r="OVH162" s="343"/>
      <c r="OVI162" s="343"/>
      <c r="OVJ162" s="343"/>
      <c r="OVK162" s="343"/>
      <c r="OVL162" s="343"/>
      <c r="OVM162" s="343"/>
      <c r="OVN162" s="343"/>
      <c r="OVO162" s="343"/>
      <c r="OVP162" s="343"/>
      <c r="OVQ162" s="343"/>
      <c r="OVR162" s="343"/>
      <c r="OVS162" s="343"/>
      <c r="OVT162" s="343"/>
      <c r="OVU162" s="343"/>
      <c r="OVV162" s="343"/>
      <c r="OVW162" s="343"/>
      <c r="OVX162" s="343"/>
      <c r="OVY162" s="343"/>
      <c r="OVZ162" s="343"/>
      <c r="OWA162" s="343"/>
      <c r="OWB162" s="343"/>
      <c r="OWC162" s="343"/>
      <c r="OWD162" s="343"/>
      <c r="OWE162" s="343"/>
      <c r="OWF162" s="343"/>
      <c r="OWG162" s="343"/>
      <c r="OWH162" s="343"/>
      <c r="OWI162" s="343"/>
      <c r="OWJ162" s="343"/>
      <c r="OWK162" s="343"/>
      <c r="OWL162" s="343"/>
      <c r="OWN162" s="343"/>
      <c r="OWO162" s="343"/>
      <c r="OWP162" s="343"/>
      <c r="OWQ162" s="343"/>
      <c r="OWR162" s="343"/>
      <c r="OWS162" s="343"/>
      <c r="OWT162" s="343"/>
      <c r="OWU162" s="343"/>
      <c r="OWV162" s="343"/>
      <c r="OWW162" s="343"/>
      <c r="OWX162" s="343"/>
      <c r="OWY162" s="343"/>
      <c r="OWZ162" s="343"/>
      <c r="OXA162" s="343"/>
      <c r="OXB162" s="343"/>
      <c r="OXC162" s="343"/>
      <c r="OXD162" s="343"/>
      <c r="OXE162" s="343"/>
      <c r="OXF162" s="343"/>
      <c r="OXG162" s="343"/>
      <c r="OXH162" s="343"/>
      <c r="OXI162" s="343"/>
      <c r="OXJ162" s="343"/>
      <c r="OXK162" s="343"/>
      <c r="OXL162" s="343"/>
      <c r="OXM162" s="343"/>
      <c r="OXN162" s="343"/>
      <c r="OXO162" s="343"/>
      <c r="OXP162" s="343"/>
      <c r="OXQ162" s="343"/>
      <c r="OXR162" s="343"/>
      <c r="OXS162" s="343"/>
      <c r="OXT162" s="343"/>
      <c r="OXU162" s="343"/>
      <c r="OXV162" s="343"/>
      <c r="OXW162" s="343"/>
      <c r="OXX162" s="343"/>
      <c r="OXY162" s="343"/>
      <c r="OXZ162" s="343"/>
      <c r="OYA162" s="343"/>
      <c r="OYB162" s="343"/>
      <c r="OYC162" s="343"/>
      <c r="OYD162" s="343"/>
      <c r="OYE162" s="343"/>
      <c r="OYF162" s="343"/>
      <c r="OYG162" s="343"/>
      <c r="OYH162" s="343"/>
      <c r="OYI162" s="343"/>
      <c r="OYJ162" s="343"/>
      <c r="OYK162" s="343"/>
      <c r="OYL162" s="343"/>
      <c r="OYM162" s="343"/>
      <c r="OYN162" s="343"/>
      <c r="OYO162" s="343"/>
      <c r="OYP162" s="343"/>
      <c r="OYQ162" s="343"/>
      <c r="OYR162" s="343"/>
      <c r="OYS162" s="343"/>
      <c r="OYT162" s="343"/>
      <c r="OYU162" s="343"/>
      <c r="OYV162" s="343"/>
      <c r="OYW162" s="343"/>
      <c r="OYX162" s="343"/>
      <c r="OYY162" s="343"/>
      <c r="OYZ162" s="343"/>
      <c r="OZA162" s="343"/>
      <c r="OZB162" s="343"/>
      <c r="OZC162" s="343"/>
      <c r="OZD162" s="343"/>
      <c r="OZE162" s="343"/>
      <c r="OZF162" s="343"/>
      <c r="OZG162" s="343"/>
      <c r="OZH162" s="343"/>
      <c r="OZI162" s="343"/>
      <c r="OZJ162" s="343"/>
      <c r="OZK162" s="343"/>
      <c r="OZL162" s="343"/>
      <c r="OZM162" s="343"/>
      <c r="OZN162" s="343"/>
      <c r="OZO162" s="343"/>
      <c r="OZP162" s="343"/>
      <c r="OZQ162" s="343"/>
      <c r="OZR162" s="343"/>
      <c r="OZS162" s="343"/>
      <c r="OZT162" s="343"/>
      <c r="OZU162" s="343"/>
      <c r="OZV162" s="343"/>
      <c r="OZW162" s="343"/>
      <c r="OZX162" s="343"/>
      <c r="OZY162" s="343"/>
      <c r="OZZ162" s="343"/>
      <c r="PAA162" s="343"/>
      <c r="PAB162" s="343"/>
      <c r="PAC162" s="343"/>
      <c r="PAD162" s="343"/>
      <c r="PAE162" s="343"/>
      <c r="PAF162" s="343"/>
      <c r="PAG162" s="343"/>
      <c r="PAH162" s="343"/>
      <c r="PAI162" s="343"/>
      <c r="PAJ162" s="343"/>
      <c r="PAK162" s="343"/>
      <c r="PAL162" s="343"/>
      <c r="PAM162" s="343"/>
      <c r="PAN162" s="343"/>
      <c r="PAO162" s="343"/>
      <c r="PAP162" s="343"/>
      <c r="PAQ162" s="343"/>
      <c r="PAR162" s="343"/>
      <c r="PAS162" s="343"/>
      <c r="PAT162" s="343"/>
      <c r="PAU162" s="343"/>
      <c r="PAV162" s="343"/>
      <c r="PAW162" s="343"/>
      <c r="PAX162" s="343"/>
      <c r="PAY162" s="343"/>
      <c r="PAZ162" s="343"/>
      <c r="PBA162" s="343"/>
      <c r="PBB162" s="343"/>
      <c r="PBC162" s="343"/>
      <c r="PBD162" s="343"/>
      <c r="PBE162" s="343"/>
      <c r="PBF162" s="343"/>
      <c r="PBG162" s="343"/>
      <c r="PBH162" s="343"/>
      <c r="PBI162" s="343"/>
      <c r="PBJ162" s="343"/>
      <c r="PBK162" s="343"/>
      <c r="PBL162" s="343"/>
      <c r="PBM162" s="343"/>
      <c r="PBN162" s="343"/>
      <c r="PBO162" s="343"/>
      <c r="PBP162" s="343"/>
      <c r="PBQ162" s="343"/>
      <c r="PBR162" s="343"/>
      <c r="PBS162" s="343"/>
      <c r="PBT162" s="343"/>
      <c r="PBU162" s="343"/>
      <c r="PBV162" s="343"/>
      <c r="PBW162" s="343"/>
      <c r="PBX162" s="343"/>
      <c r="PBY162" s="343"/>
      <c r="PBZ162" s="343"/>
      <c r="PCA162" s="343"/>
      <c r="PCB162" s="343"/>
      <c r="PCC162" s="343"/>
      <c r="PCD162" s="343"/>
      <c r="PCE162" s="343"/>
      <c r="PCF162" s="343"/>
      <c r="PCG162" s="343"/>
      <c r="PCH162" s="343"/>
      <c r="PCI162" s="343"/>
      <c r="PCJ162" s="343"/>
      <c r="PCK162" s="343"/>
      <c r="PCL162" s="343"/>
      <c r="PCM162" s="343"/>
      <c r="PCN162" s="343"/>
      <c r="PCO162" s="343"/>
      <c r="PCP162" s="343"/>
      <c r="PCQ162" s="343"/>
      <c r="PCR162" s="343"/>
      <c r="PCS162" s="343"/>
      <c r="PCT162" s="343"/>
      <c r="PCU162" s="343"/>
      <c r="PCV162" s="343"/>
      <c r="PCW162" s="343"/>
      <c r="PCX162" s="343"/>
      <c r="PCY162" s="343"/>
      <c r="PCZ162" s="343"/>
      <c r="PDA162" s="343"/>
      <c r="PDB162" s="343"/>
      <c r="PDC162" s="343"/>
      <c r="PDD162" s="343"/>
      <c r="PDE162" s="343"/>
      <c r="PDF162" s="343"/>
      <c r="PDG162" s="343"/>
      <c r="PDH162" s="343"/>
      <c r="PDI162" s="343"/>
      <c r="PDJ162" s="343"/>
      <c r="PDK162" s="343"/>
      <c r="PDL162" s="343"/>
      <c r="PDM162" s="343"/>
      <c r="PDN162" s="343"/>
      <c r="PDO162" s="343"/>
      <c r="PDP162" s="343"/>
      <c r="PDQ162" s="343"/>
      <c r="PDR162" s="343"/>
      <c r="PDS162" s="343"/>
      <c r="PDT162" s="343"/>
      <c r="PDU162" s="343"/>
      <c r="PDV162" s="343"/>
      <c r="PDW162" s="343"/>
      <c r="PDX162" s="343"/>
      <c r="PDY162" s="343"/>
      <c r="PDZ162" s="343"/>
      <c r="PEA162" s="343"/>
      <c r="PEB162" s="343"/>
      <c r="PEC162" s="343"/>
      <c r="PED162" s="343"/>
      <c r="PEE162" s="343"/>
      <c r="PEF162" s="343"/>
      <c r="PEG162" s="343"/>
      <c r="PEH162" s="343"/>
      <c r="PEI162" s="343"/>
      <c r="PEJ162" s="343"/>
      <c r="PEK162" s="343"/>
      <c r="PEL162" s="343"/>
      <c r="PEM162" s="343"/>
      <c r="PEN162" s="343"/>
      <c r="PEO162" s="343"/>
      <c r="PEP162" s="343"/>
      <c r="PEQ162" s="343"/>
      <c r="PER162" s="343"/>
      <c r="PES162" s="343"/>
      <c r="PET162" s="343"/>
      <c r="PEU162" s="343"/>
      <c r="PEV162" s="343"/>
      <c r="PEW162" s="343"/>
      <c r="PEX162" s="343"/>
      <c r="PEY162" s="343"/>
      <c r="PEZ162" s="343"/>
      <c r="PFA162" s="343"/>
      <c r="PFB162" s="343"/>
      <c r="PFC162" s="343"/>
      <c r="PFD162" s="343"/>
      <c r="PFE162" s="343"/>
      <c r="PFF162" s="343"/>
      <c r="PFG162" s="343"/>
      <c r="PFH162" s="343"/>
      <c r="PFI162" s="343"/>
      <c r="PFJ162" s="343"/>
      <c r="PFK162" s="343"/>
      <c r="PFL162" s="343"/>
      <c r="PFM162" s="343"/>
      <c r="PFN162" s="343"/>
      <c r="PFO162" s="343"/>
      <c r="PFP162" s="343"/>
      <c r="PFQ162" s="343"/>
      <c r="PFR162" s="343"/>
      <c r="PFS162" s="343"/>
      <c r="PFT162" s="343"/>
      <c r="PFU162" s="343"/>
      <c r="PFV162" s="343"/>
      <c r="PFW162" s="343"/>
      <c r="PFX162" s="343"/>
      <c r="PFY162" s="343"/>
      <c r="PFZ162" s="343"/>
      <c r="PGA162" s="343"/>
      <c r="PGB162" s="343"/>
      <c r="PGC162" s="343"/>
      <c r="PGD162" s="343"/>
      <c r="PGE162" s="343"/>
      <c r="PGF162" s="343"/>
      <c r="PGG162" s="343"/>
      <c r="PGH162" s="343"/>
      <c r="PGJ162" s="343"/>
      <c r="PGK162" s="343"/>
      <c r="PGL162" s="343"/>
      <c r="PGM162" s="343"/>
      <c r="PGN162" s="343"/>
      <c r="PGO162" s="343"/>
      <c r="PGP162" s="343"/>
      <c r="PGQ162" s="343"/>
      <c r="PGR162" s="343"/>
      <c r="PGS162" s="343"/>
      <c r="PGT162" s="343"/>
      <c r="PGU162" s="343"/>
      <c r="PGV162" s="343"/>
      <c r="PGW162" s="343"/>
      <c r="PGX162" s="343"/>
      <c r="PGY162" s="343"/>
      <c r="PGZ162" s="343"/>
      <c r="PHA162" s="343"/>
      <c r="PHB162" s="343"/>
      <c r="PHC162" s="343"/>
      <c r="PHD162" s="343"/>
      <c r="PHE162" s="343"/>
      <c r="PHF162" s="343"/>
      <c r="PHG162" s="343"/>
      <c r="PHH162" s="343"/>
      <c r="PHI162" s="343"/>
      <c r="PHJ162" s="343"/>
      <c r="PHK162" s="343"/>
      <c r="PHL162" s="343"/>
      <c r="PHM162" s="343"/>
      <c r="PHN162" s="343"/>
      <c r="PHO162" s="343"/>
      <c r="PHP162" s="343"/>
      <c r="PHQ162" s="343"/>
      <c r="PHR162" s="343"/>
      <c r="PHS162" s="343"/>
      <c r="PHT162" s="343"/>
      <c r="PHU162" s="343"/>
      <c r="PHV162" s="343"/>
      <c r="PHW162" s="343"/>
      <c r="PHX162" s="343"/>
      <c r="PHY162" s="343"/>
      <c r="PHZ162" s="343"/>
      <c r="PIA162" s="343"/>
      <c r="PIB162" s="343"/>
      <c r="PIC162" s="343"/>
      <c r="PID162" s="343"/>
      <c r="PIE162" s="343"/>
      <c r="PIF162" s="343"/>
      <c r="PIG162" s="343"/>
      <c r="PIH162" s="343"/>
      <c r="PII162" s="343"/>
      <c r="PIJ162" s="343"/>
      <c r="PIK162" s="343"/>
      <c r="PIL162" s="343"/>
      <c r="PIM162" s="343"/>
      <c r="PIN162" s="343"/>
      <c r="PIO162" s="343"/>
      <c r="PIP162" s="343"/>
      <c r="PIQ162" s="343"/>
      <c r="PIR162" s="343"/>
      <c r="PIS162" s="343"/>
      <c r="PIT162" s="343"/>
      <c r="PIU162" s="343"/>
      <c r="PIV162" s="343"/>
      <c r="PIW162" s="343"/>
      <c r="PIX162" s="343"/>
      <c r="PIY162" s="343"/>
      <c r="PIZ162" s="343"/>
      <c r="PJA162" s="343"/>
      <c r="PJB162" s="343"/>
      <c r="PJC162" s="343"/>
      <c r="PJD162" s="343"/>
      <c r="PJE162" s="343"/>
      <c r="PJF162" s="343"/>
      <c r="PJG162" s="343"/>
      <c r="PJH162" s="343"/>
      <c r="PJI162" s="343"/>
      <c r="PJJ162" s="343"/>
      <c r="PJK162" s="343"/>
      <c r="PJL162" s="343"/>
      <c r="PJM162" s="343"/>
      <c r="PJN162" s="343"/>
      <c r="PJO162" s="343"/>
      <c r="PJP162" s="343"/>
      <c r="PJQ162" s="343"/>
      <c r="PJR162" s="343"/>
      <c r="PJS162" s="343"/>
      <c r="PJT162" s="343"/>
      <c r="PJU162" s="343"/>
      <c r="PJV162" s="343"/>
      <c r="PJW162" s="343"/>
      <c r="PJX162" s="343"/>
      <c r="PJY162" s="343"/>
      <c r="PJZ162" s="343"/>
      <c r="PKA162" s="343"/>
      <c r="PKB162" s="343"/>
      <c r="PKC162" s="343"/>
      <c r="PKD162" s="343"/>
      <c r="PKE162" s="343"/>
      <c r="PKF162" s="343"/>
      <c r="PKG162" s="343"/>
      <c r="PKH162" s="343"/>
      <c r="PKI162" s="343"/>
      <c r="PKJ162" s="343"/>
      <c r="PKK162" s="343"/>
      <c r="PKL162" s="343"/>
      <c r="PKM162" s="343"/>
      <c r="PKN162" s="343"/>
      <c r="PKO162" s="343"/>
      <c r="PKP162" s="343"/>
      <c r="PKQ162" s="343"/>
      <c r="PKR162" s="343"/>
      <c r="PKS162" s="343"/>
      <c r="PKT162" s="343"/>
      <c r="PKU162" s="343"/>
      <c r="PKV162" s="343"/>
      <c r="PKW162" s="343"/>
      <c r="PKX162" s="343"/>
      <c r="PKY162" s="343"/>
      <c r="PKZ162" s="343"/>
      <c r="PLA162" s="343"/>
      <c r="PLB162" s="343"/>
      <c r="PLC162" s="343"/>
      <c r="PLD162" s="343"/>
      <c r="PLE162" s="343"/>
      <c r="PLF162" s="343"/>
      <c r="PLG162" s="343"/>
      <c r="PLH162" s="343"/>
      <c r="PLI162" s="343"/>
      <c r="PLJ162" s="343"/>
      <c r="PLK162" s="343"/>
      <c r="PLL162" s="343"/>
      <c r="PLM162" s="343"/>
      <c r="PLN162" s="343"/>
      <c r="PLO162" s="343"/>
      <c r="PLP162" s="343"/>
      <c r="PLQ162" s="343"/>
      <c r="PLR162" s="343"/>
      <c r="PLS162" s="343"/>
      <c r="PLT162" s="343"/>
      <c r="PLU162" s="343"/>
      <c r="PLV162" s="343"/>
      <c r="PLW162" s="343"/>
      <c r="PLX162" s="343"/>
      <c r="PLY162" s="343"/>
      <c r="PLZ162" s="343"/>
      <c r="PMA162" s="343"/>
      <c r="PMB162" s="343"/>
      <c r="PMC162" s="343"/>
      <c r="PMD162" s="343"/>
      <c r="PME162" s="343"/>
      <c r="PMF162" s="343"/>
      <c r="PMG162" s="343"/>
      <c r="PMH162" s="343"/>
      <c r="PMI162" s="343"/>
      <c r="PMJ162" s="343"/>
      <c r="PMK162" s="343"/>
      <c r="PML162" s="343"/>
      <c r="PMM162" s="343"/>
      <c r="PMN162" s="343"/>
      <c r="PMO162" s="343"/>
      <c r="PMP162" s="343"/>
      <c r="PMQ162" s="343"/>
      <c r="PMR162" s="343"/>
      <c r="PMS162" s="343"/>
      <c r="PMT162" s="343"/>
      <c r="PMU162" s="343"/>
      <c r="PMV162" s="343"/>
      <c r="PMW162" s="343"/>
      <c r="PMX162" s="343"/>
      <c r="PMY162" s="343"/>
      <c r="PMZ162" s="343"/>
      <c r="PNA162" s="343"/>
      <c r="PNB162" s="343"/>
      <c r="PNC162" s="343"/>
      <c r="PND162" s="343"/>
      <c r="PNE162" s="343"/>
      <c r="PNF162" s="343"/>
      <c r="PNG162" s="343"/>
      <c r="PNH162" s="343"/>
      <c r="PNI162" s="343"/>
      <c r="PNJ162" s="343"/>
      <c r="PNK162" s="343"/>
      <c r="PNL162" s="343"/>
      <c r="PNM162" s="343"/>
      <c r="PNN162" s="343"/>
      <c r="PNO162" s="343"/>
      <c r="PNP162" s="343"/>
      <c r="PNQ162" s="343"/>
      <c r="PNR162" s="343"/>
      <c r="PNS162" s="343"/>
      <c r="PNT162" s="343"/>
      <c r="PNU162" s="343"/>
      <c r="PNV162" s="343"/>
      <c r="PNW162" s="343"/>
      <c r="PNX162" s="343"/>
      <c r="PNY162" s="343"/>
      <c r="PNZ162" s="343"/>
      <c r="POA162" s="343"/>
      <c r="POB162" s="343"/>
      <c r="POC162" s="343"/>
      <c r="POD162" s="343"/>
      <c r="POE162" s="343"/>
      <c r="POF162" s="343"/>
      <c r="POG162" s="343"/>
      <c r="POH162" s="343"/>
      <c r="POI162" s="343"/>
      <c r="POJ162" s="343"/>
      <c r="POK162" s="343"/>
      <c r="POL162" s="343"/>
      <c r="POM162" s="343"/>
      <c r="PON162" s="343"/>
      <c r="POO162" s="343"/>
      <c r="POP162" s="343"/>
      <c r="POQ162" s="343"/>
      <c r="POR162" s="343"/>
      <c r="POS162" s="343"/>
      <c r="POT162" s="343"/>
      <c r="POU162" s="343"/>
      <c r="POV162" s="343"/>
      <c r="POW162" s="343"/>
      <c r="POX162" s="343"/>
      <c r="POY162" s="343"/>
      <c r="POZ162" s="343"/>
      <c r="PPA162" s="343"/>
      <c r="PPB162" s="343"/>
      <c r="PPC162" s="343"/>
      <c r="PPD162" s="343"/>
      <c r="PPE162" s="343"/>
      <c r="PPF162" s="343"/>
      <c r="PPG162" s="343"/>
      <c r="PPH162" s="343"/>
      <c r="PPI162" s="343"/>
      <c r="PPJ162" s="343"/>
      <c r="PPK162" s="343"/>
      <c r="PPL162" s="343"/>
      <c r="PPM162" s="343"/>
      <c r="PPN162" s="343"/>
      <c r="PPO162" s="343"/>
      <c r="PPP162" s="343"/>
      <c r="PPQ162" s="343"/>
      <c r="PPR162" s="343"/>
      <c r="PPS162" s="343"/>
      <c r="PPT162" s="343"/>
      <c r="PPU162" s="343"/>
      <c r="PPV162" s="343"/>
      <c r="PPW162" s="343"/>
      <c r="PPX162" s="343"/>
      <c r="PPY162" s="343"/>
      <c r="PPZ162" s="343"/>
      <c r="PQA162" s="343"/>
      <c r="PQB162" s="343"/>
      <c r="PQC162" s="343"/>
      <c r="PQD162" s="343"/>
      <c r="PQF162" s="343"/>
      <c r="PQG162" s="343"/>
      <c r="PQH162" s="343"/>
      <c r="PQI162" s="343"/>
      <c r="PQJ162" s="343"/>
      <c r="PQK162" s="343"/>
      <c r="PQL162" s="343"/>
      <c r="PQM162" s="343"/>
      <c r="PQN162" s="343"/>
      <c r="PQO162" s="343"/>
      <c r="PQP162" s="343"/>
      <c r="PQQ162" s="343"/>
      <c r="PQR162" s="343"/>
      <c r="PQS162" s="343"/>
      <c r="PQT162" s="343"/>
      <c r="PQU162" s="343"/>
      <c r="PQV162" s="343"/>
      <c r="PQW162" s="343"/>
      <c r="PQX162" s="343"/>
      <c r="PQY162" s="343"/>
      <c r="PQZ162" s="343"/>
      <c r="PRA162" s="343"/>
      <c r="PRB162" s="343"/>
      <c r="PRC162" s="343"/>
      <c r="PRD162" s="343"/>
      <c r="PRE162" s="343"/>
      <c r="PRF162" s="343"/>
      <c r="PRG162" s="343"/>
      <c r="PRH162" s="343"/>
      <c r="PRI162" s="343"/>
      <c r="PRJ162" s="343"/>
      <c r="PRK162" s="343"/>
      <c r="PRL162" s="343"/>
      <c r="PRM162" s="343"/>
      <c r="PRN162" s="343"/>
      <c r="PRO162" s="343"/>
      <c r="PRP162" s="343"/>
      <c r="PRQ162" s="343"/>
      <c r="PRR162" s="343"/>
      <c r="PRS162" s="343"/>
      <c r="PRT162" s="343"/>
      <c r="PRU162" s="343"/>
      <c r="PRV162" s="343"/>
      <c r="PRW162" s="343"/>
      <c r="PRX162" s="343"/>
      <c r="PRY162" s="343"/>
      <c r="PRZ162" s="343"/>
      <c r="PSA162" s="343"/>
      <c r="PSB162" s="343"/>
      <c r="PSC162" s="343"/>
      <c r="PSD162" s="343"/>
      <c r="PSE162" s="343"/>
      <c r="PSF162" s="343"/>
      <c r="PSG162" s="343"/>
      <c r="PSH162" s="343"/>
      <c r="PSI162" s="343"/>
      <c r="PSJ162" s="343"/>
      <c r="PSK162" s="343"/>
      <c r="PSL162" s="343"/>
      <c r="PSM162" s="343"/>
      <c r="PSN162" s="343"/>
      <c r="PSO162" s="343"/>
      <c r="PSP162" s="343"/>
      <c r="PSQ162" s="343"/>
      <c r="PSR162" s="343"/>
      <c r="PSS162" s="343"/>
      <c r="PST162" s="343"/>
      <c r="PSU162" s="343"/>
      <c r="PSV162" s="343"/>
      <c r="PSW162" s="343"/>
      <c r="PSX162" s="343"/>
      <c r="PSY162" s="343"/>
      <c r="PSZ162" s="343"/>
      <c r="PTA162" s="343"/>
      <c r="PTB162" s="343"/>
      <c r="PTC162" s="343"/>
      <c r="PTD162" s="343"/>
      <c r="PTE162" s="343"/>
      <c r="PTF162" s="343"/>
      <c r="PTG162" s="343"/>
      <c r="PTH162" s="343"/>
      <c r="PTI162" s="343"/>
      <c r="PTJ162" s="343"/>
      <c r="PTK162" s="343"/>
      <c r="PTL162" s="343"/>
      <c r="PTM162" s="343"/>
      <c r="PTN162" s="343"/>
      <c r="PTO162" s="343"/>
      <c r="PTP162" s="343"/>
      <c r="PTQ162" s="343"/>
      <c r="PTR162" s="343"/>
      <c r="PTS162" s="343"/>
      <c r="PTT162" s="343"/>
      <c r="PTU162" s="343"/>
      <c r="PTV162" s="343"/>
      <c r="PTW162" s="343"/>
      <c r="PTX162" s="343"/>
      <c r="PTY162" s="343"/>
      <c r="PTZ162" s="343"/>
      <c r="PUA162" s="343"/>
      <c r="PUB162" s="343"/>
      <c r="PUC162" s="343"/>
      <c r="PUD162" s="343"/>
      <c r="PUE162" s="343"/>
      <c r="PUF162" s="343"/>
      <c r="PUG162" s="343"/>
      <c r="PUH162" s="343"/>
      <c r="PUI162" s="343"/>
      <c r="PUJ162" s="343"/>
      <c r="PUK162" s="343"/>
      <c r="PUL162" s="343"/>
      <c r="PUM162" s="343"/>
      <c r="PUN162" s="343"/>
      <c r="PUO162" s="343"/>
      <c r="PUP162" s="343"/>
      <c r="PUQ162" s="343"/>
      <c r="PUR162" s="343"/>
      <c r="PUS162" s="343"/>
      <c r="PUT162" s="343"/>
      <c r="PUU162" s="343"/>
      <c r="PUV162" s="343"/>
      <c r="PUW162" s="343"/>
      <c r="PUX162" s="343"/>
      <c r="PUY162" s="343"/>
      <c r="PUZ162" s="343"/>
      <c r="PVA162" s="343"/>
      <c r="PVB162" s="343"/>
      <c r="PVC162" s="343"/>
      <c r="PVD162" s="343"/>
      <c r="PVE162" s="343"/>
      <c r="PVF162" s="343"/>
      <c r="PVG162" s="343"/>
      <c r="PVH162" s="343"/>
      <c r="PVI162" s="343"/>
      <c r="PVJ162" s="343"/>
      <c r="PVK162" s="343"/>
      <c r="PVL162" s="343"/>
      <c r="PVM162" s="343"/>
      <c r="PVN162" s="343"/>
      <c r="PVO162" s="343"/>
      <c r="PVP162" s="343"/>
      <c r="PVQ162" s="343"/>
      <c r="PVR162" s="343"/>
      <c r="PVS162" s="343"/>
      <c r="PVT162" s="343"/>
      <c r="PVU162" s="343"/>
      <c r="PVV162" s="343"/>
      <c r="PVW162" s="343"/>
      <c r="PVX162" s="343"/>
      <c r="PVY162" s="343"/>
      <c r="PVZ162" s="343"/>
      <c r="PWA162" s="343"/>
      <c r="PWB162" s="343"/>
      <c r="PWC162" s="343"/>
      <c r="PWD162" s="343"/>
      <c r="PWE162" s="343"/>
      <c r="PWF162" s="343"/>
      <c r="PWG162" s="343"/>
      <c r="PWH162" s="343"/>
      <c r="PWI162" s="343"/>
      <c r="PWJ162" s="343"/>
      <c r="PWK162" s="343"/>
      <c r="PWL162" s="343"/>
      <c r="PWM162" s="343"/>
      <c r="PWN162" s="343"/>
      <c r="PWO162" s="343"/>
      <c r="PWP162" s="343"/>
      <c r="PWQ162" s="343"/>
      <c r="PWR162" s="343"/>
      <c r="PWS162" s="343"/>
      <c r="PWT162" s="343"/>
      <c r="PWU162" s="343"/>
      <c r="PWV162" s="343"/>
      <c r="PWW162" s="343"/>
      <c r="PWX162" s="343"/>
      <c r="PWY162" s="343"/>
      <c r="PWZ162" s="343"/>
      <c r="PXA162" s="343"/>
      <c r="PXB162" s="343"/>
      <c r="PXC162" s="343"/>
      <c r="PXD162" s="343"/>
      <c r="PXE162" s="343"/>
      <c r="PXF162" s="343"/>
      <c r="PXG162" s="343"/>
      <c r="PXH162" s="343"/>
      <c r="PXI162" s="343"/>
      <c r="PXJ162" s="343"/>
      <c r="PXK162" s="343"/>
      <c r="PXL162" s="343"/>
      <c r="PXM162" s="343"/>
      <c r="PXN162" s="343"/>
      <c r="PXO162" s="343"/>
      <c r="PXP162" s="343"/>
      <c r="PXQ162" s="343"/>
      <c r="PXR162" s="343"/>
      <c r="PXS162" s="343"/>
      <c r="PXT162" s="343"/>
      <c r="PXU162" s="343"/>
      <c r="PXV162" s="343"/>
      <c r="PXW162" s="343"/>
      <c r="PXX162" s="343"/>
      <c r="PXY162" s="343"/>
      <c r="PXZ162" s="343"/>
      <c r="PYA162" s="343"/>
      <c r="PYB162" s="343"/>
      <c r="PYC162" s="343"/>
      <c r="PYD162" s="343"/>
      <c r="PYE162" s="343"/>
      <c r="PYF162" s="343"/>
      <c r="PYG162" s="343"/>
      <c r="PYH162" s="343"/>
      <c r="PYI162" s="343"/>
      <c r="PYJ162" s="343"/>
      <c r="PYK162" s="343"/>
      <c r="PYL162" s="343"/>
      <c r="PYM162" s="343"/>
      <c r="PYN162" s="343"/>
      <c r="PYO162" s="343"/>
      <c r="PYP162" s="343"/>
      <c r="PYQ162" s="343"/>
      <c r="PYR162" s="343"/>
      <c r="PYS162" s="343"/>
      <c r="PYT162" s="343"/>
      <c r="PYU162" s="343"/>
      <c r="PYV162" s="343"/>
      <c r="PYW162" s="343"/>
      <c r="PYX162" s="343"/>
      <c r="PYY162" s="343"/>
      <c r="PYZ162" s="343"/>
      <c r="PZA162" s="343"/>
      <c r="PZB162" s="343"/>
      <c r="PZC162" s="343"/>
      <c r="PZD162" s="343"/>
      <c r="PZE162" s="343"/>
      <c r="PZF162" s="343"/>
      <c r="PZG162" s="343"/>
      <c r="PZH162" s="343"/>
      <c r="PZI162" s="343"/>
      <c r="PZJ162" s="343"/>
      <c r="PZK162" s="343"/>
      <c r="PZL162" s="343"/>
      <c r="PZM162" s="343"/>
      <c r="PZN162" s="343"/>
      <c r="PZO162" s="343"/>
      <c r="PZP162" s="343"/>
      <c r="PZQ162" s="343"/>
      <c r="PZR162" s="343"/>
      <c r="PZS162" s="343"/>
      <c r="PZT162" s="343"/>
      <c r="PZU162" s="343"/>
      <c r="PZV162" s="343"/>
      <c r="PZW162" s="343"/>
      <c r="PZX162" s="343"/>
      <c r="PZY162" s="343"/>
      <c r="PZZ162" s="343"/>
      <c r="QAB162" s="343"/>
      <c r="QAC162" s="343"/>
      <c r="QAD162" s="343"/>
      <c r="QAE162" s="343"/>
      <c r="QAF162" s="343"/>
      <c r="QAG162" s="343"/>
      <c r="QAH162" s="343"/>
      <c r="QAI162" s="343"/>
      <c r="QAJ162" s="343"/>
      <c r="QAK162" s="343"/>
      <c r="QAL162" s="343"/>
      <c r="QAM162" s="343"/>
      <c r="QAN162" s="343"/>
      <c r="QAO162" s="343"/>
      <c r="QAP162" s="343"/>
      <c r="QAQ162" s="343"/>
      <c r="QAR162" s="343"/>
      <c r="QAS162" s="343"/>
      <c r="QAT162" s="343"/>
      <c r="QAU162" s="343"/>
      <c r="QAV162" s="343"/>
      <c r="QAW162" s="343"/>
      <c r="QAX162" s="343"/>
      <c r="QAY162" s="343"/>
      <c r="QAZ162" s="343"/>
      <c r="QBA162" s="343"/>
      <c r="QBB162" s="343"/>
      <c r="QBC162" s="343"/>
      <c r="QBD162" s="343"/>
      <c r="QBE162" s="343"/>
      <c r="QBF162" s="343"/>
      <c r="QBG162" s="343"/>
      <c r="QBH162" s="343"/>
      <c r="QBI162" s="343"/>
      <c r="QBJ162" s="343"/>
      <c r="QBK162" s="343"/>
      <c r="QBL162" s="343"/>
      <c r="QBM162" s="343"/>
      <c r="QBN162" s="343"/>
      <c r="QBO162" s="343"/>
      <c r="QBP162" s="343"/>
      <c r="QBQ162" s="343"/>
      <c r="QBR162" s="343"/>
      <c r="QBS162" s="343"/>
      <c r="QBT162" s="343"/>
      <c r="QBU162" s="343"/>
      <c r="QBV162" s="343"/>
      <c r="QBW162" s="343"/>
      <c r="QBX162" s="343"/>
      <c r="QBY162" s="343"/>
      <c r="QBZ162" s="343"/>
      <c r="QCA162" s="343"/>
      <c r="QCB162" s="343"/>
      <c r="QCC162" s="343"/>
      <c r="QCD162" s="343"/>
      <c r="QCE162" s="343"/>
      <c r="QCF162" s="343"/>
      <c r="QCG162" s="343"/>
      <c r="QCH162" s="343"/>
      <c r="QCI162" s="343"/>
      <c r="QCJ162" s="343"/>
      <c r="QCK162" s="343"/>
      <c r="QCL162" s="343"/>
      <c r="QCM162" s="343"/>
      <c r="QCN162" s="343"/>
      <c r="QCO162" s="343"/>
      <c r="QCP162" s="343"/>
      <c r="QCQ162" s="343"/>
      <c r="QCR162" s="343"/>
      <c r="QCS162" s="343"/>
      <c r="QCT162" s="343"/>
      <c r="QCU162" s="343"/>
      <c r="QCV162" s="343"/>
      <c r="QCW162" s="343"/>
      <c r="QCX162" s="343"/>
      <c r="QCY162" s="343"/>
      <c r="QCZ162" s="343"/>
      <c r="QDA162" s="343"/>
      <c r="QDB162" s="343"/>
      <c r="QDC162" s="343"/>
      <c r="QDD162" s="343"/>
      <c r="QDE162" s="343"/>
      <c r="QDF162" s="343"/>
      <c r="QDG162" s="343"/>
      <c r="QDH162" s="343"/>
      <c r="QDI162" s="343"/>
      <c r="QDJ162" s="343"/>
      <c r="QDK162" s="343"/>
      <c r="QDL162" s="343"/>
      <c r="QDM162" s="343"/>
      <c r="QDN162" s="343"/>
      <c r="QDO162" s="343"/>
      <c r="QDP162" s="343"/>
      <c r="QDQ162" s="343"/>
      <c r="QDR162" s="343"/>
      <c r="QDS162" s="343"/>
      <c r="QDT162" s="343"/>
      <c r="QDU162" s="343"/>
      <c r="QDV162" s="343"/>
      <c r="QDW162" s="343"/>
      <c r="QDX162" s="343"/>
      <c r="QDY162" s="343"/>
      <c r="QDZ162" s="343"/>
      <c r="QEA162" s="343"/>
      <c r="QEB162" s="343"/>
      <c r="QEC162" s="343"/>
      <c r="QED162" s="343"/>
      <c r="QEE162" s="343"/>
      <c r="QEF162" s="343"/>
      <c r="QEG162" s="343"/>
      <c r="QEH162" s="343"/>
      <c r="QEI162" s="343"/>
      <c r="QEJ162" s="343"/>
      <c r="QEK162" s="343"/>
      <c r="QEL162" s="343"/>
      <c r="QEM162" s="343"/>
      <c r="QEN162" s="343"/>
      <c r="QEO162" s="343"/>
      <c r="QEP162" s="343"/>
      <c r="QEQ162" s="343"/>
      <c r="QER162" s="343"/>
      <c r="QES162" s="343"/>
      <c r="QET162" s="343"/>
      <c r="QEU162" s="343"/>
      <c r="QEV162" s="343"/>
      <c r="QEW162" s="343"/>
      <c r="QEX162" s="343"/>
      <c r="QEY162" s="343"/>
      <c r="QEZ162" s="343"/>
      <c r="QFA162" s="343"/>
      <c r="QFB162" s="343"/>
      <c r="QFC162" s="343"/>
      <c r="QFD162" s="343"/>
      <c r="QFE162" s="343"/>
      <c r="QFF162" s="343"/>
      <c r="QFG162" s="343"/>
      <c r="QFH162" s="343"/>
      <c r="QFI162" s="343"/>
      <c r="QFJ162" s="343"/>
      <c r="QFK162" s="343"/>
      <c r="QFL162" s="343"/>
      <c r="QFM162" s="343"/>
      <c r="QFN162" s="343"/>
      <c r="QFO162" s="343"/>
      <c r="QFP162" s="343"/>
      <c r="QFQ162" s="343"/>
      <c r="QFR162" s="343"/>
      <c r="QFS162" s="343"/>
      <c r="QFT162" s="343"/>
      <c r="QFU162" s="343"/>
      <c r="QFV162" s="343"/>
      <c r="QFW162" s="343"/>
      <c r="QFX162" s="343"/>
      <c r="QFY162" s="343"/>
      <c r="QFZ162" s="343"/>
      <c r="QGA162" s="343"/>
      <c r="QGB162" s="343"/>
      <c r="QGC162" s="343"/>
      <c r="QGD162" s="343"/>
      <c r="QGE162" s="343"/>
      <c r="QGF162" s="343"/>
      <c r="QGG162" s="343"/>
      <c r="QGH162" s="343"/>
      <c r="QGI162" s="343"/>
      <c r="QGJ162" s="343"/>
      <c r="QGK162" s="343"/>
      <c r="QGL162" s="343"/>
      <c r="QGM162" s="343"/>
      <c r="QGN162" s="343"/>
      <c r="QGO162" s="343"/>
      <c r="QGP162" s="343"/>
      <c r="QGQ162" s="343"/>
      <c r="QGR162" s="343"/>
      <c r="QGS162" s="343"/>
      <c r="QGT162" s="343"/>
      <c r="QGU162" s="343"/>
      <c r="QGV162" s="343"/>
      <c r="QGW162" s="343"/>
      <c r="QGX162" s="343"/>
      <c r="QGY162" s="343"/>
      <c r="QGZ162" s="343"/>
      <c r="QHA162" s="343"/>
      <c r="QHB162" s="343"/>
      <c r="QHC162" s="343"/>
      <c r="QHD162" s="343"/>
      <c r="QHE162" s="343"/>
      <c r="QHF162" s="343"/>
      <c r="QHG162" s="343"/>
      <c r="QHH162" s="343"/>
      <c r="QHI162" s="343"/>
      <c r="QHJ162" s="343"/>
      <c r="QHK162" s="343"/>
      <c r="QHL162" s="343"/>
      <c r="QHM162" s="343"/>
      <c r="QHN162" s="343"/>
      <c r="QHO162" s="343"/>
      <c r="QHP162" s="343"/>
      <c r="QHQ162" s="343"/>
      <c r="QHR162" s="343"/>
      <c r="QHS162" s="343"/>
      <c r="QHT162" s="343"/>
      <c r="QHU162" s="343"/>
      <c r="QHV162" s="343"/>
      <c r="QHW162" s="343"/>
      <c r="QHX162" s="343"/>
      <c r="QHY162" s="343"/>
      <c r="QHZ162" s="343"/>
      <c r="QIA162" s="343"/>
      <c r="QIB162" s="343"/>
      <c r="QIC162" s="343"/>
      <c r="QID162" s="343"/>
      <c r="QIE162" s="343"/>
      <c r="QIF162" s="343"/>
      <c r="QIG162" s="343"/>
      <c r="QIH162" s="343"/>
      <c r="QII162" s="343"/>
      <c r="QIJ162" s="343"/>
      <c r="QIK162" s="343"/>
      <c r="QIL162" s="343"/>
      <c r="QIM162" s="343"/>
      <c r="QIN162" s="343"/>
      <c r="QIO162" s="343"/>
      <c r="QIP162" s="343"/>
      <c r="QIQ162" s="343"/>
      <c r="QIR162" s="343"/>
      <c r="QIS162" s="343"/>
      <c r="QIT162" s="343"/>
      <c r="QIU162" s="343"/>
      <c r="QIV162" s="343"/>
      <c r="QIW162" s="343"/>
      <c r="QIX162" s="343"/>
      <c r="QIY162" s="343"/>
      <c r="QIZ162" s="343"/>
      <c r="QJA162" s="343"/>
      <c r="QJB162" s="343"/>
      <c r="QJC162" s="343"/>
      <c r="QJD162" s="343"/>
      <c r="QJE162" s="343"/>
      <c r="QJF162" s="343"/>
      <c r="QJG162" s="343"/>
      <c r="QJH162" s="343"/>
      <c r="QJI162" s="343"/>
      <c r="QJJ162" s="343"/>
      <c r="QJK162" s="343"/>
      <c r="QJL162" s="343"/>
      <c r="QJM162" s="343"/>
      <c r="QJN162" s="343"/>
      <c r="QJO162" s="343"/>
      <c r="QJP162" s="343"/>
      <c r="QJQ162" s="343"/>
      <c r="QJR162" s="343"/>
      <c r="QJS162" s="343"/>
      <c r="QJT162" s="343"/>
      <c r="QJU162" s="343"/>
      <c r="QJV162" s="343"/>
      <c r="QJX162" s="343"/>
      <c r="QJY162" s="343"/>
      <c r="QJZ162" s="343"/>
      <c r="QKA162" s="343"/>
      <c r="QKB162" s="343"/>
      <c r="QKC162" s="343"/>
      <c r="QKD162" s="343"/>
      <c r="QKE162" s="343"/>
      <c r="QKF162" s="343"/>
      <c r="QKG162" s="343"/>
      <c r="QKH162" s="343"/>
      <c r="QKI162" s="343"/>
      <c r="QKJ162" s="343"/>
      <c r="QKK162" s="343"/>
      <c r="QKL162" s="343"/>
      <c r="QKM162" s="343"/>
      <c r="QKN162" s="343"/>
      <c r="QKO162" s="343"/>
      <c r="QKP162" s="343"/>
      <c r="QKQ162" s="343"/>
      <c r="QKR162" s="343"/>
      <c r="QKS162" s="343"/>
      <c r="QKT162" s="343"/>
      <c r="QKU162" s="343"/>
      <c r="QKV162" s="343"/>
      <c r="QKW162" s="343"/>
      <c r="QKX162" s="343"/>
      <c r="QKY162" s="343"/>
      <c r="QKZ162" s="343"/>
      <c r="QLA162" s="343"/>
      <c r="QLB162" s="343"/>
      <c r="QLC162" s="343"/>
      <c r="QLD162" s="343"/>
      <c r="QLE162" s="343"/>
      <c r="QLF162" s="343"/>
      <c r="QLG162" s="343"/>
      <c r="QLH162" s="343"/>
      <c r="QLI162" s="343"/>
      <c r="QLJ162" s="343"/>
      <c r="QLK162" s="343"/>
      <c r="QLL162" s="343"/>
      <c r="QLM162" s="343"/>
      <c r="QLN162" s="343"/>
      <c r="QLO162" s="343"/>
      <c r="QLP162" s="343"/>
      <c r="QLQ162" s="343"/>
      <c r="QLR162" s="343"/>
      <c r="QLS162" s="343"/>
      <c r="QLT162" s="343"/>
      <c r="QLU162" s="343"/>
      <c r="QLV162" s="343"/>
      <c r="QLW162" s="343"/>
      <c r="QLX162" s="343"/>
      <c r="QLY162" s="343"/>
      <c r="QLZ162" s="343"/>
      <c r="QMA162" s="343"/>
      <c r="QMB162" s="343"/>
      <c r="QMC162" s="343"/>
      <c r="QMD162" s="343"/>
      <c r="QME162" s="343"/>
      <c r="QMF162" s="343"/>
      <c r="QMG162" s="343"/>
      <c r="QMH162" s="343"/>
      <c r="QMI162" s="343"/>
      <c r="QMJ162" s="343"/>
      <c r="QMK162" s="343"/>
      <c r="QML162" s="343"/>
      <c r="QMM162" s="343"/>
      <c r="QMN162" s="343"/>
      <c r="QMO162" s="343"/>
      <c r="QMP162" s="343"/>
      <c r="QMQ162" s="343"/>
      <c r="QMR162" s="343"/>
      <c r="QMS162" s="343"/>
      <c r="QMT162" s="343"/>
      <c r="QMU162" s="343"/>
      <c r="QMV162" s="343"/>
      <c r="QMW162" s="343"/>
      <c r="QMX162" s="343"/>
      <c r="QMY162" s="343"/>
      <c r="QMZ162" s="343"/>
      <c r="QNA162" s="343"/>
      <c r="QNB162" s="343"/>
      <c r="QNC162" s="343"/>
      <c r="QND162" s="343"/>
      <c r="QNE162" s="343"/>
      <c r="QNF162" s="343"/>
      <c r="QNG162" s="343"/>
      <c r="QNH162" s="343"/>
      <c r="QNI162" s="343"/>
      <c r="QNJ162" s="343"/>
      <c r="QNK162" s="343"/>
      <c r="QNL162" s="343"/>
      <c r="QNM162" s="343"/>
      <c r="QNN162" s="343"/>
      <c r="QNO162" s="343"/>
      <c r="QNP162" s="343"/>
      <c r="QNQ162" s="343"/>
      <c r="QNR162" s="343"/>
      <c r="QNS162" s="343"/>
      <c r="QNT162" s="343"/>
      <c r="QNU162" s="343"/>
      <c r="QNV162" s="343"/>
      <c r="QNW162" s="343"/>
      <c r="QNX162" s="343"/>
      <c r="QNY162" s="343"/>
      <c r="QNZ162" s="343"/>
      <c r="QOA162" s="343"/>
      <c r="QOB162" s="343"/>
      <c r="QOC162" s="343"/>
      <c r="QOD162" s="343"/>
      <c r="QOE162" s="343"/>
      <c r="QOF162" s="343"/>
      <c r="QOG162" s="343"/>
      <c r="QOH162" s="343"/>
      <c r="QOI162" s="343"/>
      <c r="QOJ162" s="343"/>
      <c r="QOK162" s="343"/>
      <c r="QOL162" s="343"/>
      <c r="QOM162" s="343"/>
      <c r="QON162" s="343"/>
      <c r="QOO162" s="343"/>
      <c r="QOP162" s="343"/>
      <c r="QOQ162" s="343"/>
      <c r="QOR162" s="343"/>
      <c r="QOS162" s="343"/>
      <c r="QOT162" s="343"/>
      <c r="QOU162" s="343"/>
      <c r="QOV162" s="343"/>
      <c r="QOW162" s="343"/>
      <c r="QOX162" s="343"/>
      <c r="QOY162" s="343"/>
      <c r="QOZ162" s="343"/>
      <c r="QPA162" s="343"/>
      <c r="QPB162" s="343"/>
      <c r="QPC162" s="343"/>
      <c r="QPD162" s="343"/>
      <c r="QPE162" s="343"/>
      <c r="QPF162" s="343"/>
      <c r="QPG162" s="343"/>
      <c r="QPH162" s="343"/>
      <c r="QPI162" s="343"/>
      <c r="QPJ162" s="343"/>
      <c r="QPK162" s="343"/>
      <c r="QPL162" s="343"/>
      <c r="QPM162" s="343"/>
      <c r="QPN162" s="343"/>
      <c r="QPO162" s="343"/>
      <c r="QPP162" s="343"/>
      <c r="QPQ162" s="343"/>
      <c r="QPR162" s="343"/>
      <c r="QPS162" s="343"/>
      <c r="QPT162" s="343"/>
      <c r="QPU162" s="343"/>
      <c r="QPV162" s="343"/>
      <c r="QPW162" s="343"/>
      <c r="QPX162" s="343"/>
      <c r="QPY162" s="343"/>
      <c r="QPZ162" s="343"/>
      <c r="QQA162" s="343"/>
      <c r="QQB162" s="343"/>
      <c r="QQC162" s="343"/>
      <c r="QQD162" s="343"/>
      <c r="QQE162" s="343"/>
      <c r="QQF162" s="343"/>
      <c r="QQG162" s="343"/>
      <c r="QQH162" s="343"/>
      <c r="QQI162" s="343"/>
      <c r="QQJ162" s="343"/>
      <c r="QQK162" s="343"/>
      <c r="QQL162" s="343"/>
      <c r="QQM162" s="343"/>
      <c r="QQN162" s="343"/>
      <c r="QQO162" s="343"/>
      <c r="QQP162" s="343"/>
      <c r="QQQ162" s="343"/>
      <c r="QQR162" s="343"/>
      <c r="QQS162" s="343"/>
      <c r="QQT162" s="343"/>
      <c r="QQU162" s="343"/>
      <c r="QQV162" s="343"/>
      <c r="QQW162" s="343"/>
      <c r="QQX162" s="343"/>
      <c r="QQY162" s="343"/>
      <c r="QQZ162" s="343"/>
      <c r="QRA162" s="343"/>
      <c r="QRB162" s="343"/>
      <c r="QRC162" s="343"/>
      <c r="QRD162" s="343"/>
      <c r="QRE162" s="343"/>
      <c r="QRF162" s="343"/>
      <c r="QRG162" s="343"/>
      <c r="QRH162" s="343"/>
      <c r="QRI162" s="343"/>
      <c r="QRJ162" s="343"/>
      <c r="QRK162" s="343"/>
      <c r="QRL162" s="343"/>
      <c r="QRM162" s="343"/>
      <c r="QRN162" s="343"/>
      <c r="QRO162" s="343"/>
      <c r="QRP162" s="343"/>
      <c r="QRQ162" s="343"/>
      <c r="QRR162" s="343"/>
      <c r="QRS162" s="343"/>
      <c r="QRT162" s="343"/>
      <c r="QRU162" s="343"/>
      <c r="QRV162" s="343"/>
      <c r="QRW162" s="343"/>
      <c r="QRX162" s="343"/>
      <c r="QRY162" s="343"/>
      <c r="QRZ162" s="343"/>
      <c r="QSA162" s="343"/>
      <c r="QSB162" s="343"/>
      <c r="QSC162" s="343"/>
      <c r="QSD162" s="343"/>
      <c r="QSE162" s="343"/>
      <c r="QSF162" s="343"/>
      <c r="QSG162" s="343"/>
      <c r="QSH162" s="343"/>
      <c r="QSI162" s="343"/>
      <c r="QSJ162" s="343"/>
      <c r="QSK162" s="343"/>
      <c r="QSL162" s="343"/>
      <c r="QSM162" s="343"/>
      <c r="QSN162" s="343"/>
      <c r="QSO162" s="343"/>
      <c r="QSP162" s="343"/>
      <c r="QSQ162" s="343"/>
      <c r="QSR162" s="343"/>
      <c r="QSS162" s="343"/>
      <c r="QST162" s="343"/>
      <c r="QSU162" s="343"/>
      <c r="QSV162" s="343"/>
      <c r="QSW162" s="343"/>
      <c r="QSX162" s="343"/>
      <c r="QSY162" s="343"/>
      <c r="QSZ162" s="343"/>
      <c r="QTA162" s="343"/>
      <c r="QTB162" s="343"/>
      <c r="QTC162" s="343"/>
      <c r="QTD162" s="343"/>
      <c r="QTE162" s="343"/>
      <c r="QTF162" s="343"/>
      <c r="QTG162" s="343"/>
      <c r="QTH162" s="343"/>
      <c r="QTI162" s="343"/>
      <c r="QTJ162" s="343"/>
      <c r="QTK162" s="343"/>
      <c r="QTL162" s="343"/>
      <c r="QTM162" s="343"/>
      <c r="QTN162" s="343"/>
      <c r="QTO162" s="343"/>
      <c r="QTP162" s="343"/>
      <c r="QTQ162" s="343"/>
      <c r="QTR162" s="343"/>
      <c r="QTT162" s="343"/>
      <c r="QTU162" s="343"/>
      <c r="QTV162" s="343"/>
      <c r="QTW162" s="343"/>
      <c r="QTX162" s="343"/>
      <c r="QTY162" s="343"/>
      <c r="QTZ162" s="343"/>
      <c r="QUA162" s="343"/>
      <c r="QUB162" s="343"/>
      <c r="QUC162" s="343"/>
      <c r="QUD162" s="343"/>
      <c r="QUE162" s="343"/>
      <c r="QUF162" s="343"/>
      <c r="QUG162" s="343"/>
      <c r="QUH162" s="343"/>
      <c r="QUI162" s="343"/>
      <c r="QUJ162" s="343"/>
      <c r="QUK162" s="343"/>
      <c r="QUL162" s="343"/>
      <c r="QUM162" s="343"/>
      <c r="QUN162" s="343"/>
      <c r="QUO162" s="343"/>
      <c r="QUP162" s="343"/>
      <c r="QUQ162" s="343"/>
      <c r="QUR162" s="343"/>
      <c r="QUS162" s="343"/>
      <c r="QUT162" s="343"/>
      <c r="QUU162" s="343"/>
      <c r="QUV162" s="343"/>
      <c r="QUW162" s="343"/>
      <c r="QUX162" s="343"/>
      <c r="QUY162" s="343"/>
      <c r="QUZ162" s="343"/>
      <c r="QVA162" s="343"/>
      <c r="QVB162" s="343"/>
      <c r="QVC162" s="343"/>
      <c r="QVD162" s="343"/>
      <c r="QVE162" s="343"/>
      <c r="QVF162" s="343"/>
      <c r="QVG162" s="343"/>
      <c r="QVH162" s="343"/>
      <c r="QVI162" s="343"/>
      <c r="QVJ162" s="343"/>
      <c r="QVK162" s="343"/>
      <c r="QVL162" s="343"/>
      <c r="QVM162" s="343"/>
      <c r="QVN162" s="343"/>
      <c r="QVO162" s="343"/>
      <c r="QVP162" s="343"/>
      <c r="QVQ162" s="343"/>
      <c r="QVR162" s="343"/>
      <c r="QVS162" s="343"/>
      <c r="QVT162" s="343"/>
      <c r="QVU162" s="343"/>
      <c r="QVV162" s="343"/>
      <c r="QVW162" s="343"/>
      <c r="QVX162" s="343"/>
      <c r="QVY162" s="343"/>
      <c r="QVZ162" s="343"/>
      <c r="QWA162" s="343"/>
      <c r="QWB162" s="343"/>
      <c r="QWC162" s="343"/>
      <c r="QWD162" s="343"/>
      <c r="QWE162" s="343"/>
      <c r="QWF162" s="343"/>
      <c r="QWG162" s="343"/>
      <c r="QWH162" s="343"/>
      <c r="QWI162" s="343"/>
      <c r="QWJ162" s="343"/>
      <c r="QWK162" s="343"/>
      <c r="QWL162" s="343"/>
      <c r="QWM162" s="343"/>
      <c r="QWN162" s="343"/>
      <c r="QWO162" s="343"/>
      <c r="QWP162" s="343"/>
      <c r="QWQ162" s="343"/>
      <c r="QWR162" s="343"/>
      <c r="QWS162" s="343"/>
      <c r="QWT162" s="343"/>
      <c r="QWU162" s="343"/>
      <c r="QWV162" s="343"/>
      <c r="QWW162" s="343"/>
      <c r="QWX162" s="343"/>
      <c r="QWY162" s="343"/>
      <c r="QWZ162" s="343"/>
      <c r="QXA162" s="343"/>
      <c r="QXB162" s="343"/>
      <c r="QXC162" s="343"/>
      <c r="QXD162" s="343"/>
      <c r="QXE162" s="343"/>
      <c r="QXF162" s="343"/>
      <c r="QXG162" s="343"/>
      <c r="QXH162" s="343"/>
      <c r="QXI162" s="343"/>
      <c r="QXJ162" s="343"/>
      <c r="QXK162" s="343"/>
      <c r="QXL162" s="343"/>
      <c r="QXM162" s="343"/>
      <c r="QXN162" s="343"/>
      <c r="QXO162" s="343"/>
      <c r="QXP162" s="343"/>
      <c r="QXQ162" s="343"/>
      <c r="QXR162" s="343"/>
      <c r="QXS162" s="343"/>
      <c r="QXT162" s="343"/>
      <c r="QXU162" s="343"/>
      <c r="QXV162" s="343"/>
      <c r="QXW162" s="343"/>
      <c r="QXX162" s="343"/>
      <c r="QXY162" s="343"/>
      <c r="QXZ162" s="343"/>
      <c r="QYA162" s="343"/>
      <c r="QYB162" s="343"/>
      <c r="QYC162" s="343"/>
      <c r="QYD162" s="343"/>
      <c r="QYE162" s="343"/>
      <c r="QYF162" s="343"/>
      <c r="QYG162" s="343"/>
      <c r="QYH162" s="343"/>
      <c r="QYI162" s="343"/>
      <c r="QYJ162" s="343"/>
      <c r="QYK162" s="343"/>
      <c r="QYL162" s="343"/>
      <c r="QYM162" s="343"/>
      <c r="QYN162" s="343"/>
      <c r="QYO162" s="343"/>
      <c r="QYP162" s="343"/>
      <c r="QYQ162" s="343"/>
      <c r="QYR162" s="343"/>
      <c r="QYS162" s="343"/>
      <c r="QYT162" s="343"/>
      <c r="QYU162" s="343"/>
      <c r="QYV162" s="343"/>
      <c r="QYW162" s="343"/>
      <c r="QYX162" s="343"/>
      <c r="QYY162" s="343"/>
      <c r="QYZ162" s="343"/>
      <c r="QZA162" s="343"/>
      <c r="QZB162" s="343"/>
      <c r="QZC162" s="343"/>
      <c r="QZD162" s="343"/>
      <c r="QZE162" s="343"/>
      <c r="QZF162" s="343"/>
      <c r="QZG162" s="343"/>
      <c r="QZH162" s="343"/>
      <c r="QZI162" s="343"/>
      <c r="QZJ162" s="343"/>
      <c r="QZK162" s="343"/>
      <c r="QZL162" s="343"/>
      <c r="QZM162" s="343"/>
      <c r="QZN162" s="343"/>
      <c r="QZO162" s="343"/>
      <c r="QZP162" s="343"/>
      <c r="QZQ162" s="343"/>
      <c r="QZR162" s="343"/>
      <c r="QZS162" s="343"/>
      <c r="QZT162" s="343"/>
      <c r="QZU162" s="343"/>
      <c r="QZV162" s="343"/>
      <c r="QZW162" s="343"/>
      <c r="QZX162" s="343"/>
      <c r="QZY162" s="343"/>
      <c r="QZZ162" s="343"/>
      <c r="RAA162" s="343"/>
      <c r="RAB162" s="343"/>
      <c r="RAC162" s="343"/>
      <c r="RAD162" s="343"/>
      <c r="RAE162" s="343"/>
      <c r="RAF162" s="343"/>
      <c r="RAG162" s="343"/>
      <c r="RAH162" s="343"/>
      <c r="RAI162" s="343"/>
      <c r="RAJ162" s="343"/>
      <c r="RAK162" s="343"/>
      <c r="RAL162" s="343"/>
      <c r="RAM162" s="343"/>
      <c r="RAN162" s="343"/>
      <c r="RAO162" s="343"/>
      <c r="RAP162" s="343"/>
      <c r="RAQ162" s="343"/>
      <c r="RAR162" s="343"/>
      <c r="RAS162" s="343"/>
      <c r="RAT162" s="343"/>
      <c r="RAU162" s="343"/>
      <c r="RAV162" s="343"/>
      <c r="RAW162" s="343"/>
      <c r="RAX162" s="343"/>
      <c r="RAY162" s="343"/>
      <c r="RAZ162" s="343"/>
      <c r="RBA162" s="343"/>
      <c r="RBB162" s="343"/>
      <c r="RBC162" s="343"/>
      <c r="RBD162" s="343"/>
      <c r="RBE162" s="343"/>
      <c r="RBF162" s="343"/>
      <c r="RBG162" s="343"/>
      <c r="RBH162" s="343"/>
      <c r="RBI162" s="343"/>
      <c r="RBJ162" s="343"/>
      <c r="RBK162" s="343"/>
      <c r="RBL162" s="343"/>
      <c r="RBM162" s="343"/>
      <c r="RBN162" s="343"/>
      <c r="RBO162" s="343"/>
      <c r="RBP162" s="343"/>
      <c r="RBQ162" s="343"/>
      <c r="RBR162" s="343"/>
      <c r="RBS162" s="343"/>
      <c r="RBT162" s="343"/>
      <c r="RBU162" s="343"/>
      <c r="RBV162" s="343"/>
      <c r="RBW162" s="343"/>
      <c r="RBX162" s="343"/>
      <c r="RBY162" s="343"/>
      <c r="RBZ162" s="343"/>
      <c r="RCA162" s="343"/>
      <c r="RCB162" s="343"/>
      <c r="RCC162" s="343"/>
      <c r="RCD162" s="343"/>
      <c r="RCE162" s="343"/>
      <c r="RCF162" s="343"/>
      <c r="RCG162" s="343"/>
      <c r="RCH162" s="343"/>
      <c r="RCI162" s="343"/>
      <c r="RCJ162" s="343"/>
      <c r="RCK162" s="343"/>
      <c r="RCL162" s="343"/>
      <c r="RCM162" s="343"/>
      <c r="RCN162" s="343"/>
      <c r="RCO162" s="343"/>
      <c r="RCP162" s="343"/>
      <c r="RCQ162" s="343"/>
      <c r="RCR162" s="343"/>
      <c r="RCS162" s="343"/>
      <c r="RCT162" s="343"/>
      <c r="RCU162" s="343"/>
      <c r="RCV162" s="343"/>
      <c r="RCW162" s="343"/>
      <c r="RCX162" s="343"/>
      <c r="RCY162" s="343"/>
      <c r="RCZ162" s="343"/>
      <c r="RDA162" s="343"/>
      <c r="RDB162" s="343"/>
      <c r="RDC162" s="343"/>
      <c r="RDD162" s="343"/>
      <c r="RDE162" s="343"/>
      <c r="RDF162" s="343"/>
      <c r="RDG162" s="343"/>
      <c r="RDH162" s="343"/>
      <c r="RDI162" s="343"/>
      <c r="RDJ162" s="343"/>
      <c r="RDK162" s="343"/>
      <c r="RDL162" s="343"/>
      <c r="RDM162" s="343"/>
      <c r="RDN162" s="343"/>
      <c r="RDP162" s="343"/>
      <c r="RDQ162" s="343"/>
      <c r="RDR162" s="343"/>
      <c r="RDS162" s="343"/>
      <c r="RDT162" s="343"/>
      <c r="RDU162" s="343"/>
      <c r="RDV162" s="343"/>
      <c r="RDW162" s="343"/>
      <c r="RDX162" s="343"/>
      <c r="RDY162" s="343"/>
      <c r="RDZ162" s="343"/>
      <c r="REA162" s="343"/>
      <c r="REB162" s="343"/>
      <c r="REC162" s="343"/>
      <c r="RED162" s="343"/>
      <c r="REE162" s="343"/>
      <c r="REF162" s="343"/>
      <c r="REG162" s="343"/>
      <c r="REH162" s="343"/>
      <c r="REI162" s="343"/>
      <c r="REJ162" s="343"/>
      <c r="REK162" s="343"/>
      <c r="REL162" s="343"/>
      <c r="REM162" s="343"/>
      <c r="REN162" s="343"/>
      <c r="REO162" s="343"/>
      <c r="REP162" s="343"/>
      <c r="REQ162" s="343"/>
      <c r="RER162" s="343"/>
      <c r="RES162" s="343"/>
      <c r="RET162" s="343"/>
      <c r="REU162" s="343"/>
      <c r="REV162" s="343"/>
      <c r="REW162" s="343"/>
      <c r="REX162" s="343"/>
      <c r="REY162" s="343"/>
      <c r="REZ162" s="343"/>
      <c r="RFA162" s="343"/>
      <c r="RFB162" s="343"/>
      <c r="RFC162" s="343"/>
      <c r="RFD162" s="343"/>
      <c r="RFE162" s="343"/>
      <c r="RFF162" s="343"/>
      <c r="RFG162" s="343"/>
      <c r="RFH162" s="343"/>
      <c r="RFI162" s="343"/>
      <c r="RFJ162" s="343"/>
      <c r="RFK162" s="343"/>
      <c r="RFL162" s="343"/>
      <c r="RFM162" s="343"/>
      <c r="RFN162" s="343"/>
      <c r="RFO162" s="343"/>
      <c r="RFP162" s="343"/>
      <c r="RFQ162" s="343"/>
      <c r="RFR162" s="343"/>
      <c r="RFS162" s="343"/>
      <c r="RFT162" s="343"/>
      <c r="RFU162" s="343"/>
      <c r="RFV162" s="343"/>
      <c r="RFW162" s="343"/>
      <c r="RFX162" s="343"/>
      <c r="RFY162" s="343"/>
      <c r="RFZ162" s="343"/>
      <c r="RGA162" s="343"/>
      <c r="RGB162" s="343"/>
      <c r="RGC162" s="343"/>
      <c r="RGD162" s="343"/>
      <c r="RGE162" s="343"/>
      <c r="RGF162" s="343"/>
      <c r="RGG162" s="343"/>
      <c r="RGH162" s="343"/>
      <c r="RGI162" s="343"/>
      <c r="RGJ162" s="343"/>
      <c r="RGK162" s="343"/>
      <c r="RGL162" s="343"/>
      <c r="RGM162" s="343"/>
      <c r="RGN162" s="343"/>
      <c r="RGO162" s="343"/>
      <c r="RGP162" s="343"/>
      <c r="RGQ162" s="343"/>
      <c r="RGR162" s="343"/>
      <c r="RGS162" s="343"/>
      <c r="RGT162" s="343"/>
      <c r="RGU162" s="343"/>
      <c r="RGV162" s="343"/>
      <c r="RGW162" s="343"/>
      <c r="RGX162" s="343"/>
      <c r="RGY162" s="343"/>
      <c r="RGZ162" s="343"/>
      <c r="RHA162" s="343"/>
      <c r="RHB162" s="343"/>
      <c r="RHC162" s="343"/>
      <c r="RHD162" s="343"/>
      <c r="RHE162" s="343"/>
      <c r="RHF162" s="343"/>
      <c r="RHG162" s="343"/>
      <c r="RHH162" s="343"/>
      <c r="RHI162" s="343"/>
      <c r="RHJ162" s="343"/>
      <c r="RHK162" s="343"/>
      <c r="RHL162" s="343"/>
      <c r="RHM162" s="343"/>
      <c r="RHN162" s="343"/>
      <c r="RHO162" s="343"/>
      <c r="RHP162" s="343"/>
      <c r="RHQ162" s="343"/>
      <c r="RHR162" s="343"/>
      <c r="RHS162" s="343"/>
      <c r="RHT162" s="343"/>
      <c r="RHU162" s="343"/>
      <c r="RHV162" s="343"/>
      <c r="RHW162" s="343"/>
      <c r="RHX162" s="343"/>
      <c r="RHY162" s="343"/>
      <c r="RHZ162" s="343"/>
      <c r="RIA162" s="343"/>
      <c r="RIB162" s="343"/>
      <c r="RIC162" s="343"/>
      <c r="RID162" s="343"/>
      <c r="RIE162" s="343"/>
      <c r="RIF162" s="343"/>
      <c r="RIG162" s="343"/>
      <c r="RIH162" s="343"/>
      <c r="RII162" s="343"/>
      <c r="RIJ162" s="343"/>
      <c r="RIK162" s="343"/>
      <c r="RIL162" s="343"/>
      <c r="RIM162" s="343"/>
      <c r="RIN162" s="343"/>
      <c r="RIO162" s="343"/>
      <c r="RIP162" s="343"/>
      <c r="RIQ162" s="343"/>
      <c r="RIR162" s="343"/>
      <c r="RIS162" s="343"/>
      <c r="RIT162" s="343"/>
      <c r="RIU162" s="343"/>
      <c r="RIV162" s="343"/>
      <c r="RIW162" s="343"/>
      <c r="RIX162" s="343"/>
      <c r="RIY162" s="343"/>
      <c r="RIZ162" s="343"/>
      <c r="RJA162" s="343"/>
      <c r="RJB162" s="343"/>
      <c r="RJC162" s="343"/>
      <c r="RJD162" s="343"/>
      <c r="RJE162" s="343"/>
      <c r="RJF162" s="343"/>
      <c r="RJG162" s="343"/>
      <c r="RJH162" s="343"/>
      <c r="RJI162" s="343"/>
      <c r="RJJ162" s="343"/>
      <c r="RJK162" s="343"/>
      <c r="RJL162" s="343"/>
      <c r="RJM162" s="343"/>
      <c r="RJN162" s="343"/>
      <c r="RJO162" s="343"/>
      <c r="RJP162" s="343"/>
      <c r="RJQ162" s="343"/>
      <c r="RJR162" s="343"/>
      <c r="RJS162" s="343"/>
      <c r="RJT162" s="343"/>
      <c r="RJU162" s="343"/>
      <c r="RJV162" s="343"/>
      <c r="RJW162" s="343"/>
      <c r="RJX162" s="343"/>
      <c r="RJY162" s="343"/>
      <c r="RJZ162" s="343"/>
      <c r="RKA162" s="343"/>
      <c r="RKB162" s="343"/>
      <c r="RKC162" s="343"/>
      <c r="RKD162" s="343"/>
      <c r="RKE162" s="343"/>
      <c r="RKF162" s="343"/>
      <c r="RKG162" s="343"/>
      <c r="RKH162" s="343"/>
      <c r="RKI162" s="343"/>
      <c r="RKJ162" s="343"/>
      <c r="RKK162" s="343"/>
      <c r="RKL162" s="343"/>
      <c r="RKM162" s="343"/>
      <c r="RKN162" s="343"/>
      <c r="RKO162" s="343"/>
      <c r="RKP162" s="343"/>
      <c r="RKQ162" s="343"/>
      <c r="RKR162" s="343"/>
      <c r="RKS162" s="343"/>
      <c r="RKT162" s="343"/>
      <c r="RKU162" s="343"/>
      <c r="RKV162" s="343"/>
      <c r="RKW162" s="343"/>
      <c r="RKX162" s="343"/>
      <c r="RKY162" s="343"/>
      <c r="RKZ162" s="343"/>
      <c r="RLA162" s="343"/>
      <c r="RLB162" s="343"/>
      <c r="RLC162" s="343"/>
      <c r="RLD162" s="343"/>
      <c r="RLE162" s="343"/>
      <c r="RLF162" s="343"/>
      <c r="RLG162" s="343"/>
      <c r="RLH162" s="343"/>
      <c r="RLI162" s="343"/>
      <c r="RLJ162" s="343"/>
      <c r="RLK162" s="343"/>
      <c r="RLL162" s="343"/>
      <c r="RLM162" s="343"/>
      <c r="RLN162" s="343"/>
      <c r="RLO162" s="343"/>
      <c r="RLP162" s="343"/>
      <c r="RLQ162" s="343"/>
      <c r="RLR162" s="343"/>
      <c r="RLS162" s="343"/>
      <c r="RLT162" s="343"/>
      <c r="RLU162" s="343"/>
      <c r="RLV162" s="343"/>
      <c r="RLW162" s="343"/>
      <c r="RLX162" s="343"/>
      <c r="RLY162" s="343"/>
      <c r="RLZ162" s="343"/>
      <c r="RMA162" s="343"/>
      <c r="RMB162" s="343"/>
      <c r="RMC162" s="343"/>
      <c r="RMD162" s="343"/>
      <c r="RME162" s="343"/>
      <c r="RMF162" s="343"/>
      <c r="RMG162" s="343"/>
      <c r="RMH162" s="343"/>
      <c r="RMI162" s="343"/>
      <c r="RMJ162" s="343"/>
      <c r="RMK162" s="343"/>
      <c r="RML162" s="343"/>
      <c r="RMM162" s="343"/>
      <c r="RMN162" s="343"/>
      <c r="RMO162" s="343"/>
      <c r="RMP162" s="343"/>
      <c r="RMQ162" s="343"/>
      <c r="RMR162" s="343"/>
      <c r="RMS162" s="343"/>
      <c r="RMT162" s="343"/>
      <c r="RMU162" s="343"/>
      <c r="RMV162" s="343"/>
      <c r="RMW162" s="343"/>
      <c r="RMX162" s="343"/>
      <c r="RMY162" s="343"/>
      <c r="RMZ162" s="343"/>
      <c r="RNA162" s="343"/>
      <c r="RNB162" s="343"/>
      <c r="RNC162" s="343"/>
      <c r="RND162" s="343"/>
      <c r="RNE162" s="343"/>
      <c r="RNF162" s="343"/>
      <c r="RNG162" s="343"/>
      <c r="RNH162" s="343"/>
      <c r="RNI162" s="343"/>
      <c r="RNJ162" s="343"/>
      <c r="RNL162" s="343"/>
      <c r="RNM162" s="343"/>
      <c r="RNN162" s="343"/>
      <c r="RNO162" s="343"/>
      <c r="RNP162" s="343"/>
      <c r="RNQ162" s="343"/>
      <c r="RNR162" s="343"/>
      <c r="RNS162" s="343"/>
      <c r="RNT162" s="343"/>
      <c r="RNU162" s="343"/>
      <c r="RNV162" s="343"/>
      <c r="RNW162" s="343"/>
      <c r="RNX162" s="343"/>
      <c r="RNY162" s="343"/>
      <c r="RNZ162" s="343"/>
      <c r="ROA162" s="343"/>
      <c r="ROB162" s="343"/>
      <c r="ROC162" s="343"/>
      <c r="ROD162" s="343"/>
      <c r="ROE162" s="343"/>
      <c r="ROF162" s="343"/>
      <c r="ROG162" s="343"/>
      <c r="ROH162" s="343"/>
      <c r="ROI162" s="343"/>
      <c r="ROJ162" s="343"/>
      <c r="ROK162" s="343"/>
      <c r="ROL162" s="343"/>
      <c r="ROM162" s="343"/>
      <c r="RON162" s="343"/>
      <c r="ROO162" s="343"/>
      <c r="ROP162" s="343"/>
      <c r="ROQ162" s="343"/>
      <c r="ROR162" s="343"/>
      <c r="ROS162" s="343"/>
      <c r="ROT162" s="343"/>
      <c r="ROU162" s="343"/>
      <c r="ROV162" s="343"/>
      <c r="ROW162" s="343"/>
      <c r="ROX162" s="343"/>
      <c r="ROY162" s="343"/>
      <c r="ROZ162" s="343"/>
      <c r="RPA162" s="343"/>
      <c r="RPB162" s="343"/>
      <c r="RPC162" s="343"/>
      <c r="RPD162" s="343"/>
      <c r="RPE162" s="343"/>
      <c r="RPF162" s="343"/>
      <c r="RPG162" s="343"/>
      <c r="RPH162" s="343"/>
      <c r="RPI162" s="343"/>
      <c r="RPJ162" s="343"/>
      <c r="RPK162" s="343"/>
      <c r="RPL162" s="343"/>
      <c r="RPM162" s="343"/>
      <c r="RPN162" s="343"/>
      <c r="RPO162" s="343"/>
      <c r="RPP162" s="343"/>
      <c r="RPQ162" s="343"/>
      <c r="RPR162" s="343"/>
      <c r="RPS162" s="343"/>
      <c r="RPT162" s="343"/>
      <c r="RPU162" s="343"/>
      <c r="RPV162" s="343"/>
      <c r="RPW162" s="343"/>
      <c r="RPX162" s="343"/>
      <c r="RPY162" s="343"/>
      <c r="RPZ162" s="343"/>
      <c r="RQA162" s="343"/>
      <c r="RQB162" s="343"/>
      <c r="RQC162" s="343"/>
      <c r="RQD162" s="343"/>
      <c r="RQE162" s="343"/>
      <c r="RQF162" s="343"/>
      <c r="RQG162" s="343"/>
      <c r="RQH162" s="343"/>
      <c r="RQI162" s="343"/>
      <c r="RQJ162" s="343"/>
      <c r="RQK162" s="343"/>
      <c r="RQL162" s="343"/>
      <c r="RQM162" s="343"/>
      <c r="RQN162" s="343"/>
      <c r="RQO162" s="343"/>
      <c r="RQP162" s="343"/>
      <c r="RQQ162" s="343"/>
      <c r="RQR162" s="343"/>
      <c r="RQS162" s="343"/>
      <c r="RQT162" s="343"/>
      <c r="RQU162" s="343"/>
      <c r="RQV162" s="343"/>
      <c r="RQW162" s="343"/>
      <c r="RQX162" s="343"/>
      <c r="RQY162" s="343"/>
      <c r="RQZ162" s="343"/>
      <c r="RRA162" s="343"/>
      <c r="RRB162" s="343"/>
      <c r="RRC162" s="343"/>
      <c r="RRD162" s="343"/>
      <c r="RRE162" s="343"/>
      <c r="RRF162" s="343"/>
      <c r="RRG162" s="343"/>
      <c r="RRH162" s="343"/>
      <c r="RRI162" s="343"/>
      <c r="RRJ162" s="343"/>
      <c r="RRK162" s="343"/>
      <c r="RRL162" s="343"/>
      <c r="RRM162" s="343"/>
      <c r="RRN162" s="343"/>
      <c r="RRO162" s="343"/>
      <c r="RRP162" s="343"/>
      <c r="RRQ162" s="343"/>
      <c r="RRR162" s="343"/>
      <c r="RRS162" s="343"/>
      <c r="RRT162" s="343"/>
      <c r="RRU162" s="343"/>
      <c r="RRV162" s="343"/>
      <c r="RRW162" s="343"/>
      <c r="RRX162" s="343"/>
      <c r="RRY162" s="343"/>
      <c r="RRZ162" s="343"/>
      <c r="RSA162" s="343"/>
      <c r="RSB162" s="343"/>
      <c r="RSC162" s="343"/>
      <c r="RSD162" s="343"/>
      <c r="RSE162" s="343"/>
      <c r="RSF162" s="343"/>
      <c r="RSG162" s="343"/>
      <c r="RSH162" s="343"/>
      <c r="RSI162" s="343"/>
      <c r="RSJ162" s="343"/>
      <c r="RSK162" s="343"/>
      <c r="RSL162" s="343"/>
      <c r="RSM162" s="343"/>
      <c r="RSN162" s="343"/>
      <c r="RSO162" s="343"/>
      <c r="RSP162" s="343"/>
      <c r="RSQ162" s="343"/>
      <c r="RSR162" s="343"/>
      <c r="RSS162" s="343"/>
      <c r="RST162" s="343"/>
      <c r="RSU162" s="343"/>
      <c r="RSV162" s="343"/>
      <c r="RSW162" s="343"/>
      <c r="RSX162" s="343"/>
      <c r="RSY162" s="343"/>
      <c r="RSZ162" s="343"/>
      <c r="RTA162" s="343"/>
      <c r="RTB162" s="343"/>
      <c r="RTC162" s="343"/>
      <c r="RTD162" s="343"/>
      <c r="RTE162" s="343"/>
      <c r="RTF162" s="343"/>
      <c r="RTG162" s="343"/>
      <c r="RTH162" s="343"/>
      <c r="RTI162" s="343"/>
      <c r="RTJ162" s="343"/>
      <c r="RTK162" s="343"/>
      <c r="RTL162" s="343"/>
      <c r="RTM162" s="343"/>
      <c r="RTN162" s="343"/>
      <c r="RTO162" s="343"/>
      <c r="RTP162" s="343"/>
      <c r="RTQ162" s="343"/>
      <c r="RTR162" s="343"/>
      <c r="RTS162" s="343"/>
      <c r="RTT162" s="343"/>
      <c r="RTU162" s="343"/>
      <c r="RTV162" s="343"/>
      <c r="RTW162" s="343"/>
      <c r="RTX162" s="343"/>
      <c r="RTY162" s="343"/>
      <c r="RTZ162" s="343"/>
      <c r="RUA162" s="343"/>
      <c r="RUB162" s="343"/>
      <c r="RUC162" s="343"/>
      <c r="RUD162" s="343"/>
      <c r="RUE162" s="343"/>
      <c r="RUF162" s="343"/>
      <c r="RUG162" s="343"/>
      <c r="RUH162" s="343"/>
      <c r="RUI162" s="343"/>
      <c r="RUJ162" s="343"/>
      <c r="RUK162" s="343"/>
      <c r="RUL162" s="343"/>
      <c r="RUM162" s="343"/>
      <c r="RUN162" s="343"/>
      <c r="RUO162" s="343"/>
      <c r="RUP162" s="343"/>
      <c r="RUQ162" s="343"/>
      <c r="RUR162" s="343"/>
      <c r="RUS162" s="343"/>
      <c r="RUT162" s="343"/>
      <c r="RUU162" s="343"/>
      <c r="RUV162" s="343"/>
      <c r="RUW162" s="343"/>
      <c r="RUX162" s="343"/>
      <c r="RUY162" s="343"/>
      <c r="RUZ162" s="343"/>
      <c r="RVA162" s="343"/>
      <c r="RVB162" s="343"/>
      <c r="RVC162" s="343"/>
      <c r="RVD162" s="343"/>
      <c r="RVE162" s="343"/>
      <c r="RVF162" s="343"/>
      <c r="RVG162" s="343"/>
      <c r="RVH162" s="343"/>
      <c r="RVI162" s="343"/>
      <c r="RVJ162" s="343"/>
      <c r="RVK162" s="343"/>
      <c r="RVL162" s="343"/>
      <c r="RVM162" s="343"/>
      <c r="RVN162" s="343"/>
      <c r="RVO162" s="343"/>
      <c r="RVP162" s="343"/>
      <c r="RVQ162" s="343"/>
      <c r="RVR162" s="343"/>
      <c r="RVS162" s="343"/>
      <c r="RVT162" s="343"/>
      <c r="RVU162" s="343"/>
      <c r="RVV162" s="343"/>
      <c r="RVW162" s="343"/>
      <c r="RVX162" s="343"/>
      <c r="RVY162" s="343"/>
      <c r="RVZ162" s="343"/>
      <c r="RWA162" s="343"/>
      <c r="RWB162" s="343"/>
      <c r="RWC162" s="343"/>
      <c r="RWD162" s="343"/>
      <c r="RWE162" s="343"/>
      <c r="RWF162" s="343"/>
      <c r="RWG162" s="343"/>
      <c r="RWH162" s="343"/>
      <c r="RWI162" s="343"/>
      <c r="RWJ162" s="343"/>
      <c r="RWK162" s="343"/>
      <c r="RWL162" s="343"/>
      <c r="RWM162" s="343"/>
      <c r="RWN162" s="343"/>
      <c r="RWO162" s="343"/>
      <c r="RWP162" s="343"/>
      <c r="RWQ162" s="343"/>
      <c r="RWR162" s="343"/>
      <c r="RWS162" s="343"/>
      <c r="RWT162" s="343"/>
      <c r="RWU162" s="343"/>
      <c r="RWV162" s="343"/>
      <c r="RWW162" s="343"/>
      <c r="RWX162" s="343"/>
      <c r="RWY162" s="343"/>
      <c r="RWZ162" s="343"/>
      <c r="RXA162" s="343"/>
      <c r="RXB162" s="343"/>
      <c r="RXC162" s="343"/>
      <c r="RXD162" s="343"/>
      <c r="RXE162" s="343"/>
      <c r="RXF162" s="343"/>
      <c r="RXH162" s="343"/>
      <c r="RXI162" s="343"/>
      <c r="RXJ162" s="343"/>
      <c r="RXK162" s="343"/>
      <c r="RXL162" s="343"/>
      <c r="RXM162" s="343"/>
      <c r="RXN162" s="343"/>
      <c r="RXO162" s="343"/>
      <c r="RXP162" s="343"/>
      <c r="RXQ162" s="343"/>
      <c r="RXR162" s="343"/>
      <c r="RXS162" s="343"/>
      <c r="RXT162" s="343"/>
      <c r="RXU162" s="343"/>
      <c r="RXV162" s="343"/>
      <c r="RXW162" s="343"/>
      <c r="RXX162" s="343"/>
      <c r="RXY162" s="343"/>
      <c r="RXZ162" s="343"/>
      <c r="RYA162" s="343"/>
      <c r="RYB162" s="343"/>
      <c r="RYC162" s="343"/>
      <c r="RYD162" s="343"/>
      <c r="RYE162" s="343"/>
      <c r="RYF162" s="343"/>
      <c r="RYG162" s="343"/>
      <c r="RYH162" s="343"/>
      <c r="RYI162" s="343"/>
      <c r="RYJ162" s="343"/>
      <c r="RYK162" s="343"/>
      <c r="RYL162" s="343"/>
      <c r="RYM162" s="343"/>
      <c r="RYN162" s="343"/>
      <c r="RYO162" s="343"/>
      <c r="RYP162" s="343"/>
      <c r="RYQ162" s="343"/>
      <c r="RYR162" s="343"/>
      <c r="RYS162" s="343"/>
      <c r="RYT162" s="343"/>
      <c r="RYU162" s="343"/>
      <c r="RYV162" s="343"/>
      <c r="RYW162" s="343"/>
      <c r="RYX162" s="343"/>
      <c r="RYY162" s="343"/>
      <c r="RYZ162" s="343"/>
      <c r="RZA162" s="343"/>
      <c r="RZB162" s="343"/>
      <c r="RZC162" s="343"/>
      <c r="RZD162" s="343"/>
      <c r="RZE162" s="343"/>
      <c r="RZF162" s="343"/>
      <c r="RZG162" s="343"/>
      <c r="RZH162" s="343"/>
      <c r="RZI162" s="343"/>
      <c r="RZJ162" s="343"/>
      <c r="RZK162" s="343"/>
      <c r="RZL162" s="343"/>
      <c r="RZM162" s="343"/>
      <c r="RZN162" s="343"/>
      <c r="RZO162" s="343"/>
      <c r="RZP162" s="343"/>
      <c r="RZQ162" s="343"/>
      <c r="RZR162" s="343"/>
      <c r="RZS162" s="343"/>
      <c r="RZT162" s="343"/>
      <c r="RZU162" s="343"/>
      <c r="RZV162" s="343"/>
      <c r="RZW162" s="343"/>
      <c r="RZX162" s="343"/>
      <c r="RZY162" s="343"/>
      <c r="RZZ162" s="343"/>
      <c r="SAA162" s="343"/>
      <c r="SAB162" s="343"/>
      <c r="SAC162" s="343"/>
      <c r="SAD162" s="343"/>
      <c r="SAE162" s="343"/>
      <c r="SAF162" s="343"/>
      <c r="SAG162" s="343"/>
      <c r="SAH162" s="343"/>
      <c r="SAI162" s="343"/>
      <c r="SAJ162" s="343"/>
      <c r="SAK162" s="343"/>
      <c r="SAL162" s="343"/>
      <c r="SAM162" s="343"/>
      <c r="SAN162" s="343"/>
      <c r="SAO162" s="343"/>
      <c r="SAP162" s="343"/>
      <c r="SAQ162" s="343"/>
      <c r="SAR162" s="343"/>
      <c r="SAS162" s="343"/>
      <c r="SAT162" s="343"/>
      <c r="SAU162" s="343"/>
      <c r="SAV162" s="343"/>
      <c r="SAW162" s="343"/>
      <c r="SAX162" s="343"/>
      <c r="SAY162" s="343"/>
      <c r="SAZ162" s="343"/>
      <c r="SBA162" s="343"/>
      <c r="SBB162" s="343"/>
      <c r="SBC162" s="343"/>
      <c r="SBD162" s="343"/>
      <c r="SBE162" s="343"/>
      <c r="SBF162" s="343"/>
      <c r="SBG162" s="343"/>
      <c r="SBH162" s="343"/>
      <c r="SBI162" s="343"/>
      <c r="SBJ162" s="343"/>
      <c r="SBK162" s="343"/>
      <c r="SBL162" s="343"/>
      <c r="SBM162" s="343"/>
      <c r="SBN162" s="343"/>
      <c r="SBO162" s="343"/>
      <c r="SBP162" s="343"/>
      <c r="SBQ162" s="343"/>
      <c r="SBR162" s="343"/>
      <c r="SBS162" s="343"/>
      <c r="SBT162" s="343"/>
      <c r="SBU162" s="343"/>
      <c r="SBV162" s="343"/>
      <c r="SBW162" s="343"/>
      <c r="SBX162" s="343"/>
      <c r="SBY162" s="343"/>
      <c r="SBZ162" s="343"/>
      <c r="SCA162" s="343"/>
      <c r="SCB162" s="343"/>
      <c r="SCC162" s="343"/>
      <c r="SCD162" s="343"/>
      <c r="SCE162" s="343"/>
      <c r="SCF162" s="343"/>
      <c r="SCG162" s="343"/>
      <c r="SCH162" s="343"/>
      <c r="SCI162" s="343"/>
      <c r="SCJ162" s="343"/>
      <c r="SCK162" s="343"/>
      <c r="SCL162" s="343"/>
      <c r="SCM162" s="343"/>
      <c r="SCN162" s="343"/>
      <c r="SCO162" s="343"/>
      <c r="SCP162" s="343"/>
      <c r="SCQ162" s="343"/>
      <c r="SCR162" s="343"/>
      <c r="SCS162" s="343"/>
      <c r="SCT162" s="343"/>
      <c r="SCU162" s="343"/>
      <c r="SCV162" s="343"/>
      <c r="SCW162" s="343"/>
      <c r="SCX162" s="343"/>
      <c r="SCY162" s="343"/>
      <c r="SCZ162" s="343"/>
      <c r="SDA162" s="343"/>
      <c r="SDB162" s="343"/>
      <c r="SDC162" s="343"/>
      <c r="SDD162" s="343"/>
      <c r="SDE162" s="343"/>
      <c r="SDF162" s="343"/>
      <c r="SDG162" s="343"/>
      <c r="SDH162" s="343"/>
      <c r="SDI162" s="343"/>
      <c r="SDJ162" s="343"/>
      <c r="SDK162" s="343"/>
      <c r="SDL162" s="343"/>
      <c r="SDM162" s="343"/>
      <c r="SDN162" s="343"/>
      <c r="SDO162" s="343"/>
      <c r="SDP162" s="343"/>
      <c r="SDQ162" s="343"/>
      <c r="SDR162" s="343"/>
      <c r="SDS162" s="343"/>
      <c r="SDT162" s="343"/>
      <c r="SDU162" s="343"/>
      <c r="SDV162" s="343"/>
      <c r="SDW162" s="343"/>
      <c r="SDX162" s="343"/>
      <c r="SDY162" s="343"/>
      <c r="SDZ162" s="343"/>
      <c r="SEA162" s="343"/>
      <c r="SEB162" s="343"/>
      <c r="SEC162" s="343"/>
      <c r="SED162" s="343"/>
      <c r="SEE162" s="343"/>
      <c r="SEF162" s="343"/>
      <c r="SEG162" s="343"/>
      <c r="SEH162" s="343"/>
      <c r="SEI162" s="343"/>
      <c r="SEJ162" s="343"/>
      <c r="SEK162" s="343"/>
      <c r="SEL162" s="343"/>
      <c r="SEM162" s="343"/>
      <c r="SEN162" s="343"/>
      <c r="SEO162" s="343"/>
      <c r="SEP162" s="343"/>
      <c r="SEQ162" s="343"/>
      <c r="SER162" s="343"/>
      <c r="SES162" s="343"/>
      <c r="SET162" s="343"/>
      <c r="SEU162" s="343"/>
      <c r="SEV162" s="343"/>
      <c r="SEW162" s="343"/>
      <c r="SEX162" s="343"/>
      <c r="SEY162" s="343"/>
      <c r="SEZ162" s="343"/>
      <c r="SFA162" s="343"/>
      <c r="SFB162" s="343"/>
      <c r="SFC162" s="343"/>
      <c r="SFD162" s="343"/>
      <c r="SFE162" s="343"/>
      <c r="SFF162" s="343"/>
      <c r="SFG162" s="343"/>
      <c r="SFH162" s="343"/>
      <c r="SFI162" s="343"/>
      <c r="SFJ162" s="343"/>
      <c r="SFK162" s="343"/>
      <c r="SFL162" s="343"/>
      <c r="SFM162" s="343"/>
      <c r="SFN162" s="343"/>
      <c r="SFO162" s="343"/>
      <c r="SFP162" s="343"/>
      <c r="SFQ162" s="343"/>
      <c r="SFR162" s="343"/>
      <c r="SFS162" s="343"/>
      <c r="SFT162" s="343"/>
      <c r="SFU162" s="343"/>
      <c r="SFV162" s="343"/>
      <c r="SFW162" s="343"/>
      <c r="SFX162" s="343"/>
      <c r="SFY162" s="343"/>
      <c r="SFZ162" s="343"/>
      <c r="SGA162" s="343"/>
      <c r="SGB162" s="343"/>
      <c r="SGC162" s="343"/>
      <c r="SGD162" s="343"/>
      <c r="SGE162" s="343"/>
      <c r="SGF162" s="343"/>
      <c r="SGG162" s="343"/>
      <c r="SGH162" s="343"/>
      <c r="SGI162" s="343"/>
      <c r="SGJ162" s="343"/>
      <c r="SGK162" s="343"/>
      <c r="SGL162" s="343"/>
      <c r="SGM162" s="343"/>
      <c r="SGN162" s="343"/>
      <c r="SGO162" s="343"/>
      <c r="SGP162" s="343"/>
      <c r="SGQ162" s="343"/>
      <c r="SGR162" s="343"/>
      <c r="SGS162" s="343"/>
      <c r="SGT162" s="343"/>
      <c r="SGU162" s="343"/>
      <c r="SGV162" s="343"/>
      <c r="SGW162" s="343"/>
      <c r="SGX162" s="343"/>
      <c r="SGY162" s="343"/>
      <c r="SGZ162" s="343"/>
      <c r="SHA162" s="343"/>
      <c r="SHB162" s="343"/>
      <c r="SHD162" s="343"/>
      <c r="SHE162" s="343"/>
      <c r="SHF162" s="343"/>
      <c r="SHG162" s="343"/>
      <c r="SHH162" s="343"/>
      <c r="SHI162" s="343"/>
      <c r="SHJ162" s="343"/>
      <c r="SHK162" s="343"/>
      <c r="SHL162" s="343"/>
      <c r="SHM162" s="343"/>
      <c r="SHN162" s="343"/>
      <c r="SHO162" s="343"/>
      <c r="SHP162" s="343"/>
      <c r="SHQ162" s="343"/>
      <c r="SHR162" s="343"/>
      <c r="SHS162" s="343"/>
      <c r="SHT162" s="343"/>
      <c r="SHU162" s="343"/>
      <c r="SHV162" s="343"/>
      <c r="SHW162" s="343"/>
      <c r="SHX162" s="343"/>
      <c r="SHY162" s="343"/>
      <c r="SHZ162" s="343"/>
      <c r="SIA162" s="343"/>
      <c r="SIB162" s="343"/>
      <c r="SIC162" s="343"/>
      <c r="SID162" s="343"/>
      <c r="SIE162" s="343"/>
      <c r="SIF162" s="343"/>
      <c r="SIG162" s="343"/>
      <c r="SIH162" s="343"/>
      <c r="SII162" s="343"/>
      <c r="SIJ162" s="343"/>
      <c r="SIK162" s="343"/>
      <c r="SIL162" s="343"/>
      <c r="SIM162" s="343"/>
      <c r="SIN162" s="343"/>
      <c r="SIO162" s="343"/>
      <c r="SIP162" s="343"/>
      <c r="SIQ162" s="343"/>
      <c r="SIR162" s="343"/>
      <c r="SIS162" s="343"/>
      <c r="SIT162" s="343"/>
      <c r="SIU162" s="343"/>
      <c r="SIV162" s="343"/>
      <c r="SIW162" s="343"/>
      <c r="SIX162" s="343"/>
      <c r="SIY162" s="343"/>
      <c r="SIZ162" s="343"/>
      <c r="SJA162" s="343"/>
      <c r="SJB162" s="343"/>
      <c r="SJC162" s="343"/>
      <c r="SJD162" s="343"/>
      <c r="SJE162" s="343"/>
      <c r="SJF162" s="343"/>
      <c r="SJG162" s="343"/>
      <c r="SJH162" s="343"/>
      <c r="SJI162" s="343"/>
      <c r="SJJ162" s="343"/>
      <c r="SJK162" s="343"/>
      <c r="SJL162" s="343"/>
      <c r="SJM162" s="343"/>
      <c r="SJN162" s="343"/>
      <c r="SJO162" s="343"/>
      <c r="SJP162" s="343"/>
      <c r="SJQ162" s="343"/>
      <c r="SJR162" s="343"/>
      <c r="SJS162" s="343"/>
      <c r="SJT162" s="343"/>
      <c r="SJU162" s="343"/>
      <c r="SJV162" s="343"/>
      <c r="SJW162" s="343"/>
      <c r="SJX162" s="343"/>
      <c r="SJY162" s="343"/>
      <c r="SJZ162" s="343"/>
      <c r="SKA162" s="343"/>
      <c r="SKB162" s="343"/>
      <c r="SKC162" s="343"/>
      <c r="SKD162" s="343"/>
      <c r="SKE162" s="343"/>
      <c r="SKF162" s="343"/>
      <c r="SKG162" s="343"/>
      <c r="SKH162" s="343"/>
      <c r="SKI162" s="343"/>
      <c r="SKJ162" s="343"/>
      <c r="SKK162" s="343"/>
      <c r="SKL162" s="343"/>
      <c r="SKM162" s="343"/>
      <c r="SKN162" s="343"/>
      <c r="SKO162" s="343"/>
      <c r="SKP162" s="343"/>
      <c r="SKQ162" s="343"/>
      <c r="SKR162" s="343"/>
      <c r="SKS162" s="343"/>
      <c r="SKT162" s="343"/>
      <c r="SKU162" s="343"/>
      <c r="SKV162" s="343"/>
      <c r="SKW162" s="343"/>
      <c r="SKX162" s="343"/>
      <c r="SKY162" s="343"/>
      <c r="SKZ162" s="343"/>
      <c r="SLA162" s="343"/>
      <c r="SLB162" s="343"/>
      <c r="SLC162" s="343"/>
      <c r="SLD162" s="343"/>
      <c r="SLE162" s="343"/>
      <c r="SLF162" s="343"/>
      <c r="SLG162" s="343"/>
      <c r="SLH162" s="343"/>
      <c r="SLI162" s="343"/>
      <c r="SLJ162" s="343"/>
      <c r="SLK162" s="343"/>
      <c r="SLL162" s="343"/>
      <c r="SLM162" s="343"/>
      <c r="SLN162" s="343"/>
      <c r="SLO162" s="343"/>
      <c r="SLP162" s="343"/>
      <c r="SLQ162" s="343"/>
      <c r="SLR162" s="343"/>
      <c r="SLS162" s="343"/>
      <c r="SLT162" s="343"/>
      <c r="SLU162" s="343"/>
      <c r="SLV162" s="343"/>
      <c r="SLW162" s="343"/>
      <c r="SLX162" s="343"/>
      <c r="SLY162" s="343"/>
      <c r="SLZ162" s="343"/>
      <c r="SMA162" s="343"/>
      <c r="SMB162" s="343"/>
      <c r="SMC162" s="343"/>
      <c r="SMD162" s="343"/>
      <c r="SME162" s="343"/>
      <c r="SMF162" s="343"/>
      <c r="SMG162" s="343"/>
      <c r="SMH162" s="343"/>
      <c r="SMI162" s="343"/>
      <c r="SMJ162" s="343"/>
      <c r="SMK162" s="343"/>
      <c r="SML162" s="343"/>
      <c r="SMM162" s="343"/>
      <c r="SMN162" s="343"/>
      <c r="SMO162" s="343"/>
      <c r="SMP162" s="343"/>
      <c r="SMQ162" s="343"/>
      <c r="SMR162" s="343"/>
      <c r="SMS162" s="343"/>
      <c r="SMT162" s="343"/>
      <c r="SMU162" s="343"/>
      <c r="SMV162" s="343"/>
      <c r="SMW162" s="343"/>
      <c r="SMX162" s="343"/>
      <c r="SMY162" s="343"/>
      <c r="SMZ162" s="343"/>
      <c r="SNA162" s="343"/>
      <c r="SNB162" s="343"/>
      <c r="SNC162" s="343"/>
      <c r="SND162" s="343"/>
      <c r="SNE162" s="343"/>
      <c r="SNF162" s="343"/>
      <c r="SNG162" s="343"/>
      <c r="SNH162" s="343"/>
      <c r="SNI162" s="343"/>
      <c r="SNJ162" s="343"/>
      <c r="SNK162" s="343"/>
      <c r="SNL162" s="343"/>
      <c r="SNM162" s="343"/>
      <c r="SNN162" s="343"/>
      <c r="SNO162" s="343"/>
      <c r="SNP162" s="343"/>
      <c r="SNQ162" s="343"/>
      <c r="SNR162" s="343"/>
      <c r="SNS162" s="343"/>
      <c r="SNT162" s="343"/>
      <c r="SNU162" s="343"/>
      <c r="SNV162" s="343"/>
      <c r="SNW162" s="343"/>
      <c r="SNX162" s="343"/>
      <c r="SNY162" s="343"/>
      <c r="SNZ162" s="343"/>
      <c r="SOA162" s="343"/>
      <c r="SOB162" s="343"/>
      <c r="SOC162" s="343"/>
      <c r="SOD162" s="343"/>
      <c r="SOE162" s="343"/>
      <c r="SOF162" s="343"/>
      <c r="SOG162" s="343"/>
      <c r="SOH162" s="343"/>
      <c r="SOI162" s="343"/>
      <c r="SOJ162" s="343"/>
      <c r="SOK162" s="343"/>
      <c r="SOL162" s="343"/>
      <c r="SOM162" s="343"/>
      <c r="SON162" s="343"/>
      <c r="SOO162" s="343"/>
      <c r="SOP162" s="343"/>
      <c r="SOQ162" s="343"/>
      <c r="SOR162" s="343"/>
      <c r="SOS162" s="343"/>
      <c r="SOT162" s="343"/>
      <c r="SOU162" s="343"/>
      <c r="SOV162" s="343"/>
      <c r="SOW162" s="343"/>
      <c r="SOX162" s="343"/>
      <c r="SOY162" s="343"/>
      <c r="SOZ162" s="343"/>
      <c r="SPA162" s="343"/>
      <c r="SPB162" s="343"/>
      <c r="SPC162" s="343"/>
      <c r="SPD162" s="343"/>
      <c r="SPE162" s="343"/>
      <c r="SPF162" s="343"/>
      <c r="SPG162" s="343"/>
      <c r="SPH162" s="343"/>
      <c r="SPI162" s="343"/>
      <c r="SPJ162" s="343"/>
      <c r="SPK162" s="343"/>
      <c r="SPL162" s="343"/>
      <c r="SPM162" s="343"/>
      <c r="SPN162" s="343"/>
      <c r="SPO162" s="343"/>
      <c r="SPP162" s="343"/>
      <c r="SPQ162" s="343"/>
      <c r="SPR162" s="343"/>
      <c r="SPS162" s="343"/>
      <c r="SPT162" s="343"/>
      <c r="SPU162" s="343"/>
      <c r="SPV162" s="343"/>
      <c r="SPW162" s="343"/>
      <c r="SPX162" s="343"/>
      <c r="SPY162" s="343"/>
      <c r="SPZ162" s="343"/>
      <c r="SQA162" s="343"/>
      <c r="SQB162" s="343"/>
      <c r="SQC162" s="343"/>
      <c r="SQD162" s="343"/>
      <c r="SQE162" s="343"/>
      <c r="SQF162" s="343"/>
      <c r="SQG162" s="343"/>
      <c r="SQH162" s="343"/>
      <c r="SQI162" s="343"/>
      <c r="SQJ162" s="343"/>
      <c r="SQK162" s="343"/>
      <c r="SQL162" s="343"/>
      <c r="SQM162" s="343"/>
      <c r="SQN162" s="343"/>
      <c r="SQO162" s="343"/>
      <c r="SQP162" s="343"/>
      <c r="SQQ162" s="343"/>
      <c r="SQR162" s="343"/>
      <c r="SQS162" s="343"/>
      <c r="SQT162" s="343"/>
      <c r="SQU162" s="343"/>
      <c r="SQV162" s="343"/>
      <c r="SQW162" s="343"/>
      <c r="SQX162" s="343"/>
      <c r="SQZ162" s="343"/>
      <c r="SRA162" s="343"/>
      <c r="SRB162" s="343"/>
      <c r="SRC162" s="343"/>
      <c r="SRD162" s="343"/>
      <c r="SRE162" s="343"/>
      <c r="SRF162" s="343"/>
      <c r="SRG162" s="343"/>
      <c r="SRH162" s="343"/>
      <c r="SRI162" s="343"/>
      <c r="SRJ162" s="343"/>
      <c r="SRK162" s="343"/>
      <c r="SRL162" s="343"/>
      <c r="SRM162" s="343"/>
      <c r="SRN162" s="343"/>
      <c r="SRO162" s="343"/>
      <c r="SRP162" s="343"/>
      <c r="SRQ162" s="343"/>
      <c r="SRR162" s="343"/>
      <c r="SRS162" s="343"/>
      <c r="SRT162" s="343"/>
      <c r="SRU162" s="343"/>
      <c r="SRV162" s="343"/>
      <c r="SRW162" s="343"/>
      <c r="SRX162" s="343"/>
      <c r="SRY162" s="343"/>
      <c r="SRZ162" s="343"/>
      <c r="SSA162" s="343"/>
      <c r="SSB162" s="343"/>
      <c r="SSC162" s="343"/>
      <c r="SSD162" s="343"/>
      <c r="SSE162" s="343"/>
      <c r="SSF162" s="343"/>
      <c r="SSG162" s="343"/>
      <c r="SSH162" s="343"/>
      <c r="SSI162" s="343"/>
      <c r="SSJ162" s="343"/>
      <c r="SSK162" s="343"/>
      <c r="SSL162" s="343"/>
      <c r="SSM162" s="343"/>
      <c r="SSN162" s="343"/>
      <c r="SSO162" s="343"/>
      <c r="SSP162" s="343"/>
      <c r="SSQ162" s="343"/>
      <c r="SSR162" s="343"/>
      <c r="SSS162" s="343"/>
      <c r="SST162" s="343"/>
      <c r="SSU162" s="343"/>
      <c r="SSV162" s="343"/>
      <c r="SSW162" s="343"/>
      <c r="SSX162" s="343"/>
      <c r="SSY162" s="343"/>
      <c r="SSZ162" s="343"/>
      <c r="STA162" s="343"/>
      <c r="STB162" s="343"/>
      <c r="STC162" s="343"/>
      <c r="STD162" s="343"/>
      <c r="STE162" s="343"/>
      <c r="STF162" s="343"/>
      <c r="STG162" s="343"/>
      <c r="STH162" s="343"/>
      <c r="STI162" s="343"/>
      <c r="STJ162" s="343"/>
      <c r="STK162" s="343"/>
      <c r="STL162" s="343"/>
      <c r="STM162" s="343"/>
      <c r="STN162" s="343"/>
      <c r="STO162" s="343"/>
      <c r="STP162" s="343"/>
      <c r="STQ162" s="343"/>
      <c r="STR162" s="343"/>
      <c r="STS162" s="343"/>
      <c r="STT162" s="343"/>
      <c r="STU162" s="343"/>
      <c r="STV162" s="343"/>
      <c r="STW162" s="343"/>
      <c r="STX162" s="343"/>
      <c r="STY162" s="343"/>
      <c r="STZ162" s="343"/>
      <c r="SUA162" s="343"/>
      <c r="SUB162" s="343"/>
      <c r="SUC162" s="343"/>
      <c r="SUD162" s="343"/>
      <c r="SUE162" s="343"/>
      <c r="SUF162" s="343"/>
      <c r="SUG162" s="343"/>
      <c r="SUH162" s="343"/>
      <c r="SUI162" s="343"/>
      <c r="SUJ162" s="343"/>
      <c r="SUK162" s="343"/>
      <c r="SUL162" s="343"/>
      <c r="SUM162" s="343"/>
      <c r="SUN162" s="343"/>
      <c r="SUO162" s="343"/>
      <c r="SUP162" s="343"/>
      <c r="SUQ162" s="343"/>
      <c r="SUR162" s="343"/>
      <c r="SUS162" s="343"/>
      <c r="SUT162" s="343"/>
      <c r="SUU162" s="343"/>
      <c r="SUV162" s="343"/>
      <c r="SUW162" s="343"/>
      <c r="SUX162" s="343"/>
      <c r="SUY162" s="343"/>
      <c r="SUZ162" s="343"/>
      <c r="SVA162" s="343"/>
      <c r="SVB162" s="343"/>
      <c r="SVC162" s="343"/>
      <c r="SVD162" s="343"/>
      <c r="SVE162" s="343"/>
      <c r="SVF162" s="343"/>
      <c r="SVG162" s="343"/>
      <c r="SVH162" s="343"/>
      <c r="SVI162" s="343"/>
      <c r="SVJ162" s="343"/>
      <c r="SVK162" s="343"/>
      <c r="SVL162" s="343"/>
      <c r="SVM162" s="343"/>
      <c r="SVN162" s="343"/>
      <c r="SVO162" s="343"/>
      <c r="SVP162" s="343"/>
      <c r="SVQ162" s="343"/>
      <c r="SVR162" s="343"/>
      <c r="SVS162" s="343"/>
      <c r="SVT162" s="343"/>
      <c r="SVU162" s="343"/>
      <c r="SVV162" s="343"/>
      <c r="SVW162" s="343"/>
      <c r="SVX162" s="343"/>
      <c r="SVY162" s="343"/>
      <c r="SVZ162" s="343"/>
      <c r="SWA162" s="343"/>
      <c r="SWB162" s="343"/>
      <c r="SWC162" s="343"/>
      <c r="SWD162" s="343"/>
      <c r="SWE162" s="343"/>
      <c r="SWF162" s="343"/>
      <c r="SWG162" s="343"/>
      <c r="SWH162" s="343"/>
      <c r="SWI162" s="343"/>
      <c r="SWJ162" s="343"/>
      <c r="SWK162" s="343"/>
      <c r="SWL162" s="343"/>
      <c r="SWM162" s="343"/>
      <c r="SWN162" s="343"/>
      <c r="SWO162" s="343"/>
      <c r="SWP162" s="343"/>
      <c r="SWQ162" s="343"/>
      <c r="SWR162" s="343"/>
      <c r="SWS162" s="343"/>
      <c r="SWT162" s="343"/>
      <c r="SWU162" s="343"/>
      <c r="SWV162" s="343"/>
      <c r="SWW162" s="343"/>
      <c r="SWX162" s="343"/>
      <c r="SWY162" s="343"/>
      <c r="SWZ162" s="343"/>
      <c r="SXA162" s="343"/>
      <c r="SXB162" s="343"/>
      <c r="SXC162" s="343"/>
      <c r="SXD162" s="343"/>
      <c r="SXE162" s="343"/>
      <c r="SXF162" s="343"/>
      <c r="SXG162" s="343"/>
      <c r="SXH162" s="343"/>
      <c r="SXI162" s="343"/>
      <c r="SXJ162" s="343"/>
      <c r="SXK162" s="343"/>
      <c r="SXL162" s="343"/>
      <c r="SXM162" s="343"/>
      <c r="SXN162" s="343"/>
      <c r="SXO162" s="343"/>
      <c r="SXP162" s="343"/>
      <c r="SXQ162" s="343"/>
      <c r="SXR162" s="343"/>
      <c r="SXS162" s="343"/>
      <c r="SXT162" s="343"/>
      <c r="SXU162" s="343"/>
      <c r="SXV162" s="343"/>
      <c r="SXW162" s="343"/>
      <c r="SXX162" s="343"/>
      <c r="SXY162" s="343"/>
      <c r="SXZ162" s="343"/>
      <c r="SYA162" s="343"/>
      <c r="SYB162" s="343"/>
      <c r="SYC162" s="343"/>
      <c r="SYD162" s="343"/>
      <c r="SYE162" s="343"/>
      <c r="SYF162" s="343"/>
      <c r="SYG162" s="343"/>
      <c r="SYH162" s="343"/>
      <c r="SYI162" s="343"/>
      <c r="SYJ162" s="343"/>
      <c r="SYK162" s="343"/>
      <c r="SYL162" s="343"/>
      <c r="SYM162" s="343"/>
      <c r="SYN162" s="343"/>
      <c r="SYO162" s="343"/>
      <c r="SYP162" s="343"/>
      <c r="SYQ162" s="343"/>
      <c r="SYR162" s="343"/>
      <c r="SYS162" s="343"/>
      <c r="SYT162" s="343"/>
      <c r="SYU162" s="343"/>
      <c r="SYV162" s="343"/>
      <c r="SYW162" s="343"/>
      <c r="SYX162" s="343"/>
      <c r="SYY162" s="343"/>
      <c r="SYZ162" s="343"/>
      <c r="SZA162" s="343"/>
      <c r="SZB162" s="343"/>
      <c r="SZC162" s="343"/>
      <c r="SZD162" s="343"/>
      <c r="SZE162" s="343"/>
      <c r="SZF162" s="343"/>
      <c r="SZG162" s="343"/>
      <c r="SZH162" s="343"/>
      <c r="SZI162" s="343"/>
      <c r="SZJ162" s="343"/>
      <c r="SZK162" s="343"/>
      <c r="SZL162" s="343"/>
      <c r="SZM162" s="343"/>
      <c r="SZN162" s="343"/>
      <c r="SZO162" s="343"/>
      <c r="SZP162" s="343"/>
      <c r="SZQ162" s="343"/>
      <c r="SZR162" s="343"/>
      <c r="SZS162" s="343"/>
      <c r="SZT162" s="343"/>
      <c r="SZU162" s="343"/>
      <c r="SZV162" s="343"/>
      <c r="SZW162" s="343"/>
      <c r="SZX162" s="343"/>
      <c r="SZY162" s="343"/>
      <c r="SZZ162" s="343"/>
      <c r="TAA162" s="343"/>
      <c r="TAB162" s="343"/>
      <c r="TAC162" s="343"/>
      <c r="TAD162" s="343"/>
      <c r="TAE162" s="343"/>
      <c r="TAF162" s="343"/>
      <c r="TAG162" s="343"/>
      <c r="TAH162" s="343"/>
      <c r="TAI162" s="343"/>
      <c r="TAJ162" s="343"/>
      <c r="TAK162" s="343"/>
      <c r="TAL162" s="343"/>
      <c r="TAM162" s="343"/>
      <c r="TAN162" s="343"/>
      <c r="TAO162" s="343"/>
      <c r="TAP162" s="343"/>
      <c r="TAQ162" s="343"/>
      <c r="TAR162" s="343"/>
      <c r="TAS162" s="343"/>
      <c r="TAT162" s="343"/>
      <c r="TAV162" s="343"/>
      <c r="TAW162" s="343"/>
      <c r="TAX162" s="343"/>
      <c r="TAY162" s="343"/>
      <c r="TAZ162" s="343"/>
      <c r="TBA162" s="343"/>
      <c r="TBB162" s="343"/>
      <c r="TBC162" s="343"/>
      <c r="TBD162" s="343"/>
      <c r="TBE162" s="343"/>
      <c r="TBF162" s="343"/>
      <c r="TBG162" s="343"/>
      <c r="TBH162" s="343"/>
      <c r="TBI162" s="343"/>
      <c r="TBJ162" s="343"/>
      <c r="TBK162" s="343"/>
      <c r="TBL162" s="343"/>
      <c r="TBM162" s="343"/>
      <c r="TBN162" s="343"/>
      <c r="TBO162" s="343"/>
      <c r="TBP162" s="343"/>
      <c r="TBQ162" s="343"/>
      <c r="TBR162" s="343"/>
      <c r="TBS162" s="343"/>
      <c r="TBT162" s="343"/>
      <c r="TBU162" s="343"/>
      <c r="TBV162" s="343"/>
      <c r="TBW162" s="343"/>
      <c r="TBX162" s="343"/>
      <c r="TBY162" s="343"/>
      <c r="TBZ162" s="343"/>
      <c r="TCA162" s="343"/>
      <c r="TCB162" s="343"/>
      <c r="TCC162" s="343"/>
      <c r="TCD162" s="343"/>
      <c r="TCE162" s="343"/>
      <c r="TCF162" s="343"/>
      <c r="TCG162" s="343"/>
      <c r="TCH162" s="343"/>
      <c r="TCI162" s="343"/>
      <c r="TCJ162" s="343"/>
      <c r="TCK162" s="343"/>
      <c r="TCL162" s="343"/>
      <c r="TCM162" s="343"/>
      <c r="TCN162" s="343"/>
      <c r="TCO162" s="343"/>
      <c r="TCP162" s="343"/>
      <c r="TCQ162" s="343"/>
      <c r="TCR162" s="343"/>
      <c r="TCS162" s="343"/>
      <c r="TCT162" s="343"/>
      <c r="TCU162" s="343"/>
      <c r="TCV162" s="343"/>
      <c r="TCW162" s="343"/>
      <c r="TCX162" s="343"/>
      <c r="TCY162" s="343"/>
      <c r="TCZ162" s="343"/>
      <c r="TDA162" s="343"/>
      <c r="TDB162" s="343"/>
      <c r="TDC162" s="343"/>
      <c r="TDD162" s="343"/>
      <c r="TDE162" s="343"/>
      <c r="TDF162" s="343"/>
      <c r="TDG162" s="343"/>
      <c r="TDH162" s="343"/>
      <c r="TDI162" s="343"/>
      <c r="TDJ162" s="343"/>
      <c r="TDK162" s="343"/>
      <c r="TDL162" s="343"/>
      <c r="TDM162" s="343"/>
      <c r="TDN162" s="343"/>
      <c r="TDO162" s="343"/>
      <c r="TDP162" s="343"/>
      <c r="TDQ162" s="343"/>
      <c r="TDR162" s="343"/>
      <c r="TDS162" s="343"/>
      <c r="TDT162" s="343"/>
      <c r="TDU162" s="343"/>
      <c r="TDV162" s="343"/>
      <c r="TDW162" s="343"/>
      <c r="TDX162" s="343"/>
      <c r="TDY162" s="343"/>
      <c r="TDZ162" s="343"/>
      <c r="TEA162" s="343"/>
      <c r="TEB162" s="343"/>
      <c r="TEC162" s="343"/>
      <c r="TED162" s="343"/>
      <c r="TEE162" s="343"/>
      <c r="TEF162" s="343"/>
      <c r="TEG162" s="343"/>
      <c r="TEH162" s="343"/>
      <c r="TEI162" s="343"/>
      <c r="TEJ162" s="343"/>
      <c r="TEK162" s="343"/>
      <c r="TEL162" s="343"/>
      <c r="TEM162" s="343"/>
      <c r="TEN162" s="343"/>
      <c r="TEO162" s="343"/>
      <c r="TEP162" s="343"/>
      <c r="TEQ162" s="343"/>
      <c r="TER162" s="343"/>
      <c r="TES162" s="343"/>
      <c r="TET162" s="343"/>
      <c r="TEU162" s="343"/>
      <c r="TEV162" s="343"/>
      <c r="TEW162" s="343"/>
      <c r="TEX162" s="343"/>
      <c r="TEY162" s="343"/>
      <c r="TEZ162" s="343"/>
      <c r="TFA162" s="343"/>
      <c r="TFB162" s="343"/>
      <c r="TFC162" s="343"/>
      <c r="TFD162" s="343"/>
      <c r="TFE162" s="343"/>
      <c r="TFF162" s="343"/>
      <c r="TFG162" s="343"/>
      <c r="TFH162" s="343"/>
      <c r="TFI162" s="343"/>
      <c r="TFJ162" s="343"/>
      <c r="TFK162" s="343"/>
      <c r="TFL162" s="343"/>
      <c r="TFM162" s="343"/>
      <c r="TFN162" s="343"/>
      <c r="TFO162" s="343"/>
      <c r="TFP162" s="343"/>
      <c r="TFQ162" s="343"/>
      <c r="TFR162" s="343"/>
      <c r="TFS162" s="343"/>
      <c r="TFT162" s="343"/>
      <c r="TFU162" s="343"/>
      <c r="TFV162" s="343"/>
      <c r="TFW162" s="343"/>
      <c r="TFX162" s="343"/>
      <c r="TFY162" s="343"/>
      <c r="TFZ162" s="343"/>
      <c r="TGA162" s="343"/>
      <c r="TGB162" s="343"/>
      <c r="TGC162" s="343"/>
      <c r="TGD162" s="343"/>
      <c r="TGE162" s="343"/>
      <c r="TGF162" s="343"/>
      <c r="TGG162" s="343"/>
      <c r="TGH162" s="343"/>
      <c r="TGI162" s="343"/>
      <c r="TGJ162" s="343"/>
      <c r="TGK162" s="343"/>
      <c r="TGL162" s="343"/>
      <c r="TGM162" s="343"/>
      <c r="TGN162" s="343"/>
      <c r="TGO162" s="343"/>
      <c r="TGP162" s="343"/>
      <c r="TGQ162" s="343"/>
      <c r="TGR162" s="343"/>
      <c r="TGS162" s="343"/>
      <c r="TGT162" s="343"/>
      <c r="TGU162" s="343"/>
      <c r="TGV162" s="343"/>
      <c r="TGW162" s="343"/>
      <c r="TGX162" s="343"/>
      <c r="TGY162" s="343"/>
      <c r="TGZ162" s="343"/>
      <c r="THA162" s="343"/>
      <c r="THB162" s="343"/>
      <c r="THC162" s="343"/>
      <c r="THD162" s="343"/>
      <c r="THE162" s="343"/>
      <c r="THF162" s="343"/>
      <c r="THG162" s="343"/>
      <c r="THH162" s="343"/>
      <c r="THI162" s="343"/>
      <c r="THJ162" s="343"/>
      <c r="THK162" s="343"/>
      <c r="THL162" s="343"/>
      <c r="THM162" s="343"/>
      <c r="THN162" s="343"/>
      <c r="THO162" s="343"/>
      <c r="THP162" s="343"/>
      <c r="THQ162" s="343"/>
      <c r="THR162" s="343"/>
      <c r="THS162" s="343"/>
      <c r="THT162" s="343"/>
      <c r="THU162" s="343"/>
      <c r="THV162" s="343"/>
      <c r="THW162" s="343"/>
      <c r="THX162" s="343"/>
      <c r="THY162" s="343"/>
      <c r="THZ162" s="343"/>
      <c r="TIA162" s="343"/>
      <c r="TIB162" s="343"/>
      <c r="TIC162" s="343"/>
      <c r="TID162" s="343"/>
      <c r="TIE162" s="343"/>
      <c r="TIF162" s="343"/>
      <c r="TIG162" s="343"/>
      <c r="TIH162" s="343"/>
      <c r="TII162" s="343"/>
      <c r="TIJ162" s="343"/>
      <c r="TIK162" s="343"/>
      <c r="TIL162" s="343"/>
      <c r="TIM162" s="343"/>
      <c r="TIN162" s="343"/>
      <c r="TIO162" s="343"/>
      <c r="TIP162" s="343"/>
      <c r="TIQ162" s="343"/>
      <c r="TIR162" s="343"/>
      <c r="TIS162" s="343"/>
      <c r="TIT162" s="343"/>
      <c r="TIU162" s="343"/>
      <c r="TIV162" s="343"/>
      <c r="TIW162" s="343"/>
      <c r="TIX162" s="343"/>
      <c r="TIY162" s="343"/>
      <c r="TIZ162" s="343"/>
      <c r="TJA162" s="343"/>
      <c r="TJB162" s="343"/>
      <c r="TJC162" s="343"/>
      <c r="TJD162" s="343"/>
      <c r="TJE162" s="343"/>
      <c r="TJF162" s="343"/>
      <c r="TJG162" s="343"/>
      <c r="TJH162" s="343"/>
      <c r="TJI162" s="343"/>
      <c r="TJJ162" s="343"/>
      <c r="TJK162" s="343"/>
      <c r="TJL162" s="343"/>
      <c r="TJM162" s="343"/>
      <c r="TJN162" s="343"/>
      <c r="TJO162" s="343"/>
      <c r="TJP162" s="343"/>
      <c r="TJQ162" s="343"/>
      <c r="TJR162" s="343"/>
      <c r="TJS162" s="343"/>
      <c r="TJT162" s="343"/>
      <c r="TJU162" s="343"/>
      <c r="TJV162" s="343"/>
      <c r="TJW162" s="343"/>
      <c r="TJX162" s="343"/>
      <c r="TJY162" s="343"/>
      <c r="TJZ162" s="343"/>
      <c r="TKA162" s="343"/>
      <c r="TKB162" s="343"/>
      <c r="TKC162" s="343"/>
      <c r="TKD162" s="343"/>
      <c r="TKE162" s="343"/>
      <c r="TKF162" s="343"/>
      <c r="TKG162" s="343"/>
      <c r="TKH162" s="343"/>
      <c r="TKI162" s="343"/>
      <c r="TKJ162" s="343"/>
      <c r="TKK162" s="343"/>
      <c r="TKL162" s="343"/>
      <c r="TKM162" s="343"/>
      <c r="TKN162" s="343"/>
      <c r="TKO162" s="343"/>
      <c r="TKP162" s="343"/>
      <c r="TKR162" s="343"/>
      <c r="TKS162" s="343"/>
      <c r="TKT162" s="343"/>
      <c r="TKU162" s="343"/>
      <c r="TKV162" s="343"/>
      <c r="TKW162" s="343"/>
      <c r="TKX162" s="343"/>
      <c r="TKY162" s="343"/>
      <c r="TKZ162" s="343"/>
      <c r="TLA162" s="343"/>
      <c r="TLB162" s="343"/>
      <c r="TLC162" s="343"/>
      <c r="TLD162" s="343"/>
      <c r="TLE162" s="343"/>
      <c r="TLF162" s="343"/>
      <c r="TLG162" s="343"/>
      <c r="TLH162" s="343"/>
      <c r="TLI162" s="343"/>
      <c r="TLJ162" s="343"/>
      <c r="TLK162" s="343"/>
      <c r="TLL162" s="343"/>
      <c r="TLM162" s="343"/>
      <c r="TLN162" s="343"/>
      <c r="TLO162" s="343"/>
      <c r="TLP162" s="343"/>
      <c r="TLQ162" s="343"/>
      <c r="TLR162" s="343"/>
      <c r="TLS162" s="343"/>
      <c r="TLT162" s="343"/>
      <c r="TLU162" s="343"/>
      <c r="TLV162" s="343"/>
      <c r="TLW162" s="343"/>
      <c r="TLX162" s="343"/>
      <c r="TLY162" s="343"/>
      <c r="TLZ162" s="343"/>
      <c r="TMA162" s="343"/>
      <c r="TMB162" s="343"/>
      <c r="TMC162" s="343"/>
      <c r="TMD162" s="343"/>
      <c r="TME162" s="343"/>
      <c r="TMF162" s="343"/>
      <c r="TMG162" s="343"/>
      <c r="TMH162" s="343"/>
      <c r="TMI162" s="343"/>
      <c r="TMJ162" s="343"/>
      <c r="TMK162" s="343"/>
      <c r="TML162" s="343"/>
      <c r="TMM162" s="343"/>
      <c r="TMN162" s="343"/>
      <c r="TMO162" s="343"/>
      <c r="TMP162" s="343"/>
      <c r="TMQ162" s="343"/>
      <c r="TMR162" s="343"/>
      <c r="TMS162" s="343"/>
      <c r="TMT162" s="343"/>
      <c r="TMU162" s="343"/>
      <c r="TMV162" s="343"/>
      <c r="TMW162" s="343"/>
      <c r="TMX162" s="343"/>
      <c r="TMY162" s="343"/>
      <c r="TMZ162" s="343"/>
      <c r="TNA162" s="343"/>
      <c r="TNB162" s="343"/>
      <c r="TNC162" s="343"/>
      <c r="TND162" s="343"/>
      <c r="TNE162" s="343"/>
      <c r="TNF162" s="343"/>
      <c r="TNG162" s="343"/>
      <c r="TNH162" s="343"/>
      <c r="TNI162" s="343"/>
      <c r="TNJ162" s="343"/>
      <c r="TNK162" s="343"/>
      <c r="TNL162" s="343"/>
      <c r="TNM162" s="343"/>
      <c r="TNN162" s="343"/>
      <c r="TNO162" s="343"/>
      <c r="TNP162" s="343"/>
      <c r="TNQ162" s="343"/>
      <c r="TNR162" s="343"/>
      <c r="TNS162" s="343"/>
      <c r="TNT162" s="343"/>
      <c r="TNU162" s="343"/>
      <c r="TNV162" s="343"/>
      <c r="TNW162" s="343"/>
      <c r="TNX162" s="343"/>
      <c r="TNY162" s="343"/>
      <c r="TNZ162" s="343"/>
      <c r="TOA162" s="343"/>
      <c r="TOB162" s="343"/>
      <c r="TOC162" s="343"/>
      <c r="TOD162" s="343"/>
      <c r="TOE162" s="343"/>
      <c r="TOF162" s="343"/>
      <c r="TOG162" s="343"/>
      <c r="TOH162" s="343"/>
      <c r="TOI162" s="343"/>
      <c r="TOJ162" s="343"/>
      <c r="TOK162" s="343"/>
      <c r="TOL162" s="343"/>
      <c r="TOM162" s="343"/>
      <c r="TON162" s="343"/>
      <c r="TOO162" s="343"/>
      <c r="TOP162" s="343"/>
      <c r="TOQ162" s="343"/>
      <c r="TOR162" s="343"/>
      <c r="TOS162" s="343"/>
      <c r="TOT162" s="343"/>
      <c r="TOU162" s="343"/>
      <c r="TOV162" s="343"/>
      <c r="TOW162" s="343"/>
      <c r="TOX162" s="343"/>
      <c r="TOY162" s="343"/>
      <c r="TOZ162" s="343"/>
      <c r="TPA162" s="343"/>
      <c r="TPB162" s="343"/>
      <c r="TPC162" s="343"/>
      <c r="TPD162" s="343"/>
      <c r="TPE162" s="343"/>
      <c r="TPF162" s="343"/>
      <c r="TPG162" s="343"/>
      <c r="TPH162" s="343"/>
      <c r="TPI162" s="343"/>
      <c r="TPJ162" s="343"/>
      <c r="TPK162" s="343"/>
      <c r="TPL162" s="343"/>
      <c r="TPM162" s="343"/>
      <c r="TPN162" s="343"/>
      <c r="TPO162" s="343"/>
      <c r="TPP162" s="343"/>
      <c r="TPQ162" s="343"/>
      <c r="TPR162" s="343"/>
      <c r="TPS162" s="343"/>
      <c r="TPT162" s="343"/>
      <c r="TPU162" s="343"/>
      <c r="TPV162" s="343"/>
      <c r="TPW162" s="343"/>
      <c r="TPX162" s="343"/>
      <c r="TPY162" s="343"/>
      <c r="TPZ162" s="343"/>
      <c r="TQA162" s="343"/>
      <c r="TQB162" s="343"/>
      <c r="TQC162" s="343"/>
      <c r="TQD162" s="343"/>
      <c r="TQE162" s="343"/>
      <c r="TQF162" s="343"/>
      <c r="TQG162" s="343"/>
      <c r="TQH162" s="343"/>
      <c r="TQI162" s="343"/>
      <c r="TQJ162" s="343"/>
      <c r="TQK162" s="343"/>
      <c r="TQL162" s="343"/>
      <c r="TQM162" s="343"/>
      <c r="TQN162" s="343"/>
      <c r="TQO162" s="343"/>
      <c r="TQP162" s="343"/>
      <c r="TQQ162" s="343"/>
      <c r="TQR162" s="343"/>
      <c r="TQS162" s="343"/>
      <c r="TQT162" s="343"/>
      <c r="TQU162" s="343"/>
      <c r="TQV162" s="343"/>
      <c r="TQW162" s="343"/>
      <c r="TQX162" s="343"/>
      <c r="TQY162" s="343"/>
      <c r="TQZ162" s="343"/>
      <c r="TRA162" s="343"/>
      <c r="TRB162" s="343"/>
      <c r="TRC162" s="343"/>
      <c r="TRD162" s="343"/>
      <c r="TRE162" s="343"/>
      <c r="TRF162" s="343"/>
      <c r="TRG162" s="343"/>
      <c r="TRH162" s="343"/>
      <c r="TRI162" s="343"/>
      <c r="TRJ162" s="343"/>
      <c r="TRK162" s="343"/>
      <c r="TRL162" s="343"/>
      <c r="TRM162" s="343"/>
      <c r="TRN162" s="343"/>
      <c r="TRO162" s="343"/>
      <c r="TRP162" s="343"/>
      <c r="TRQ162" s="343"/>
      <c r="TRR162" s="343"/>
      <c r="TRS162" s="343"/>
      <c r="TRT162" s="343"/>
      <c r="TRU162" s="343"/>
      <c r="TRV162" s="343"/>
      <c r="TRW162" s="343"/>
      <c r="TRX162" s="343"/>
      <c r="TRY162" s="343"/>
      <c r="TRZ162" s="343"/>
      <c r="TSA162" s="343"/>
      <c r="TSB162" s="343"/>
      <c r="TSC162" s="343"/>
      <c r="TSD162" s="343"/>
      <c r="TSE162" s="343"/>
      <c r="TSF162" s="343"/>
      <c r="TSG162" s="343"/>
      <c r="TSH162" s="343"/>
      <c r="TSI162" s="343"/>
      <c r="TSJ162" s="343"/>
      <c r="TSK162" s="343"/>
      <c r="TSL162" s="343"/>
      <c r="TSM162" s="343"/>
      <c r="TSN162" s="343"/>
      <c r="TSO162" s="343"/>
      <c r="TSP162" s="343"/>
      <c r="TSQ162" s="343"/>
      <c r="TSR162" s="343"/>
      <c r="TSS162" s="343"/>
      <c r="TST162" s="343"/>
      <c r="TSU162" s="343"/>
      <c r="TSV162" s="343"/>
      <c r="TSW162" s="343"/>
      <c r="TSX162" s="343"/>
      <c r="TSY162" s="343"/>
      <c r="TSZ162" s="343"/>
      <c r="TTA162" s="343"/>
      <c r="TTB162" s="343"/>
      <c r="TTC162" s="343"/>
      <c r="TTD162" s="343"/>
      <c r="TTE162" s="343"/>
      <c r="TTF162" s="343"/>
      <c r="TTG162" s="343"/>
      <c r="TTH162" s="343"/>
      <c r="TTI162" s="343"/>
      <c r="TTJ162" s="343"/>
      <c r="TTK162" s="343"/>
      <c r="TTL162" s="343"/>
      <c r="TTM162" s="343"/>
      <c r="TTN162" s="343"/>
      <c r="TTO162" s="343"/>
      <c r="TTP162" s="343"/>
      <c r="TTQ162" s="343"/>
      <c r="TTR162" s="343"/>
      <c r="TTS162" s="343"/>
      <c r="TTT162" s="343"/>
      <c r="TTU162" s="343"/>
      <c r="TTV162" s="343"/>
      <c r="TTW162" s="343"/>
      <c r="TTX162" s="343"/>
      <c r="TTY162" s="343"/>
      <c r="TTZ162" s="343"/>
      <c r="TUA162" s="343"/>
      <c r="TUB162" s="343"/>
      <c r="TUC162" s="343"/>
      <c r="TUD162" s="343"/>
      <c r="TUE162" s="343"/>
      <c r="TUF162" s="343"/>
      <c r="TUG162" s="343"/>
      <c r="TUH162" s="343"/>
      <c r="TUI162" s="343"/>
      <c r="TUJ162" s="343"/>
      <c r="TUK162" s="343"/>
      <c r="TUL162" s="343"/>
      <c r="TUN162" s="343"/>
      <c r="TUO162" s="343"/>
      <c r="TUP162" s="343"/>
      <c r="TUQ162" s="343"/>
      <c r="TUR162" s="343"/>
      <c r="TUS162" s="343"/>
      <c r="TUT162" s="343"/>
      <c r="TUU162" s="343"/>
      <c r="TUV162" s="343"/>
      <c r="TUW162" s="343"/>
      <c r="TUX162" s="343"/>
      <c r="TUY162" s="343"/>
      <c r="TUZ162" s="343"/>
      <c r="TVA162" s="343"/>
      <c r="TVB162" s="343"/>
      <c r="TVC162" s="343"/>
      <c r="TVD162" s="343"/>
      <c r="TVE162" s="343"/>
      <c r="TVF162" s="343"/>
      <c r="TVG162" s="343"/>
      <c r="TVH162" s="343"/>
      <c r="TVI162" s="343"/>
      <c r="TVJ162" s="343"/>
      <c r="TVK162" s="343"/>
      <c r="TVL162" s="343"/>
      <c r="TVM162" s="343"/>
      <c r="TVN162" s="343"/>
      <c r="TVO162" s="343"/>
      <c r="TVP162" s="343"/>
      <c r="TVQ162" s="343"/>
      <c r="TVR162" s="343"/>
      <c r="TVS162" s="343"/>
      <c r="TVT162" s="343"/>
      <c r="TVU162" s="343"/>
      <c r="TVV162" s="343"/>
      <c r="TVW162" s="343"/>
      <c r="TVX162" s="343"/>
      <c r="TVY162" s="343"/>
      <c r="TVZ162" s="343"/>
      <c r="TWA162" s="343"/>
      <c r="TWB162" s="343"/>
      <c r="TWC162" s="343"/>
      <c r="TWD162" s="343"/>
      <c r="TWE162" s="343"/>
      <c r="TWF162" s="343"/>
      <c r="TWG162" s="343"/>
      <c r="TWH162" s="343"/>
      <c r="TWI162" s="343"/>
      <c r="TWJ162" s="343"/>
      <c r="TWK162" s="343"/>
      <c r="TWL162" s="343"/>
      <c r="TWM162" s="343"/>
      <c r="TWN162" s="343"/>
      <c r="TWO162" s="343"/>
      <c r="TWP162" s="343"/>
      <c r="TWQ162" s="343"/>
      <c r="TWR162" s="343"/>
      <c r="TWS162" s="343"/>
      <c r="TWT162" s="343"/>
      <c r="TWU162" s="343"/>
      <c r="TWV162" s="343"/>
      <c r="TWW162" s="343"/>
      <c r="TWX162" s="343"/>
      <c r="TWY162" s="343"/>
      <c r="TWZ162" s="343"/>
      <c r="TXA162" s="343"/>
      <c r="TXB162" s="343"/>
      <c r="TXC162" s="343"/>
      <c r="TXD162" s="343"/>
      <c r="TXE162" s="343"/>
      <c r="TXF162" s="343"/>
      <c r="TXG162" s="343"/>
      <c r="TXH162" s="343"/>
      <c r="TXI162" s="343"/>
      <c r="TXJ162" s="343"/>
      <c r="TXK162" s="343"/>
      <c r="TXL162" s="343"/>
      <c r="TXM162" s="343"/>
      <c r="TXN162" s="343"/>
      <c r="TXO162" s="343"/>
      <c r="TXP162" s="343"/>
      <c r="TXQ162" s="343"/>
      <c r="TXR162" s="343"/>
      <c r="TXS162" s="343"/>
      <c r="TXT162" s="343"/>
      <c r="TXU162" s="343"/>
      <c r="TXV162" s="343"/>
      <c r="TXW162" s="343"/>
      <c r="TXX162" s="343"/>
      <c r="TXY162" s="343"/>
      <c r="TXZ162" s="343"/>
      <c r="TYA162" s="343"/>
      <c r="TYB162" s="343"/>
      <c r="TYC162" s="343"/>
      <c r="TYD162" s="343"/>
      <c r="TYE162" s="343"/>
      <c r="TYF162" s="343"/>
      <c r="TYG162" s="343"/>
      <c r="TYH162" s="343"/>
      <c r="TYI162" s="343"/>
      <c r="TYJ162" s="343"/>
      <c r="TYK162" s="343"/>
      <c r="TYL162" s="343"/>
      <c r="TYM162" s="343"/>
      <c r="TYN162" s="343"/>
      <c r="TYO162" s="343"/>
      <c r="TYP162" s="343"/>
      <c r="TYQ162" s="343"/>
      <c r="TYR162" s="343"/>
      <c r="TYS162" s="343"/>
      <c r="TYT162" s="343"/>
      <c r="TYU162" s="343"/>
      <c r="TYV162" s="343"/>
      <c r="TYW162" s="343"/>
      <c r="TYX162" s="343"/>
      <c r="TYY162" s="343"/>
      <c r="TYZ162" s="343"/>
      <c r="TZA162" s="343"/>
      <c r="TZB162" s="343"/>
      <c r="TZC162" s="343"/>
      <c r="TZD162" s="343"/>
      <c r="TZE162" s="343"/>
      <c r="TZF162" s="343"/>
      <c r="TZG162" s="343"/>
      <c r="TZH162" s="343"/>
      <c r="TZI162" s="343"/>
      <c r="TZJ162" s="343"/>
      <c r="TZK162" s="343"/>
      <c r="TZL162" s="343"/>
      <c r="TZM162" s="343"/>
      <c r="TZN162" s="343"/>
      <c r="TZO162" s="343"/>
      <c r="TZP162" s="343"/>
      <c r="TZQ162" s="343"/>
      <c r="TZR162" s="343"/>
      <c r="TZS162" s="343"/>
      <c r="TZT162" s="343"/>
      <c r="TZU162" s="343"/>
      <c r="TZV162" s="343"/>
      <c r="TZW162" s="343"/>
      <c r="TZX162" s="343"/>
      <c r="TZY162" s="343"/>
      <c r="TZZ162" s="343"/>
      <c r="UAA162" s="343"/>
      <c r="UAB162" s="343"/>
      <c r="UAC162" s="343"/>
      <c r="UAD162" s="343"/>
      <c r="UAE162" s="343"/>
      <c r="UAF162" s="343"/>
      <c r="UAG162" s="343"/>
      <c r="UAH162" s="343"/>
      <c r="UAI162" s="343"/>
      <c r="UAJ162" s="343"/>
      <c r="UAK162" s="343"/>
      <c r="UAL162" s="343"/>
      <c r="UAM162" s="343"/>
      <c r="UAN162" s="343"/>
      <c r="UAO162" s="343"/>
      <c r="UAP162" s="343"/>
      <c r="UAQ162" s="343"/>
      <c r="UAR162" s="343"/>
      <c r="UAS162" s="343"/>
      <c r="UAT162" s="343"/>
      <c r="UAU162" s="343"/>
      <c r="UAV162" s="343"/>
      <c r="UAW162" s="343"/>
      <c r="UAX162" s="343"/>
      <c r="UAY162" s="343"/>
      <c r="UAZ162" s="343"/>
      <c r="UBA162" s="343"/>
      <c r="UBB162" s="343"/>
      <c r="UBC162" s="343"/>
      <c r="UBD162" s="343"/>
      <c r="UBE162" s="343"/>
      <c r="UBF162" s="343"/>
      <c r="UBG162" s="343"/>
      <c r="UBH162" s="343"/>
      <c r="UBI162" s="343"/>
      <c r="UBJ162" s="343"/>
      <c r="UBK162" s="343"/>
      <c r="UBL162" s="343"/>
      <c r="UBM162" s="343"/>
      <c r="UBN162" s="343"/>
      <c r="UBO162" s="343"/>
      <c r="UBP162" s="343"/>
      <c r="UBQ162" s="343"/>
      <c r="UBR162" s="343"/>
      <c r="UBS162" s="343"/>
      <c r="UBT162" s="343"/>
      <c r="UBU162" s="343"/>
      <c r="UBV162" s="343"/>
      <c r="UBW162" s="343"/>
      <c r="UBX162" s="343"/>
      <c r="UBY162" s="343"/>
      <c r="UBZ162" s="343"/>
      <c r="UCA162" s="343"/>
      <c r="UCB162" s="343"/>
      <c r="UCC162" s="343"/>
      <c r="UCD162" s="343"/>
      <c r="UCE162" s="343"/>
      <c r="UCF162" s="343"/>
      <c r="UCG162" s="343"/>
      <c r="UCH162" s="343"/>
      <c r="UCI162" s="343"/>
      <c r="UCJ162" s="343"/>
      <c r="UCK162" s="343"/>
      <c r="UCL162" s="343"/>
      <c r="UCM162" s="343"/>
      <c r="UCN162" s="343"/>
      <c r="UCO162" s="343"/>
      <c r="UCP162" s="343"/>
      <c r="UCQ162" s="343"/>
      <c r="UCR162" s="343"/>
      <c r="UCS162" s="343"/>
      <c r="UCT162" s="343"/>
      <c r="UCU162" s="343"/>
      <c r="UCV162" s="343"/>
      <c r="UCW162" s="343"/>
      <c r="UCX162" s="343"/>
      <c r="UCY162" s="343"/>
      <c r="UCZ162" s="343"/>
      <c r="UDA162" s="343"/>
      <c r="UDB162" s="343"/>
      <c r="UDC162" s="343"/>
      <c r="UDD162" s="343"/>
      <c r="UDE162" s="343"/>
      <c r="UDF162" s="343"/>
      <c r="UDG162" s="343"/>
      <c r="UDH162" s="343"/>
      <c r="UDI162" s="343"/>
      <c r="UDJ162" s="343"/>
      <c r="UDK162" s="343"/>
      <c r="UDL162" s="343"/>
      <c r="UDM162" s="343"/>
      <c r="UDN162" s="343"/>
      <c r="UDO162" s="343"/>
      <c r="UDP162" s="343"/>
      <c r="UDQ162" s="343"/>
      <c r="UDR162" s="343"/>
      <c r="UDS162" s="343"/>
      <c r="UDT162" s="343"/>
      <c r="UDU162" s="343"/>
      <c r="UDV162" s="343"/>
      <c r="UDW162" s="343"/>
      <c r="UDX162" s="343"/>
      <c r="UDY162" s="343"/>
      <c r="UDZ162" s="343"/>
      <c r="UEA162" s="343"/>
      <c r="UEB162" s="343"/>
      <c r="UEC162" s="343"/>
      <c r="UED162" s="343"/>
      <c r="UEE162" s="343"/>
      <c r="UEF162" s="343"/>
      <c r="UEG162" s="343"/>
      <c r="UEH162" s="343"/>
      <c r="UEJ162" s="343"/>
      <c r="UEK162" s="343"/>
      <c r="UEL162" s="343"/>
      <c r="UEM162" s="343"/>
      <c r="UEN162" s="343"/>
      <c r="UEO162" s="343"/>
      <c r="UEP162" s="343"/>
      <c r="UEQ162" s="343"/>
      <c r="UER162" s="343"/>
      <c r="UES162" s="343"/>
      <c r="UET162" s="343"/>
      <c r="UEU162" s="343"/>
      <c r="UEV162" s="343"/>
      <c r="UEW162" s="343"/>
      <c r="UEX162" s="343"/>
      <c r="UEY162" s="343"/>
      <c r="UEZ162" s="343"/>
      <c r="UFA162" s="343"/>
      <c r="UFB162" s="343"/>
      <c r="UFC162" s="343"/>
      <c r="UFD162" s="343"/>
      <c r="UFE162" s="343"/>
      <c r="UFF162" s="343"/>
      <c r="UFG162" s="343"/>
      <c r="UFH162" s="343"/>
      <c r="UFI162" s="343"/>
      <c r="UFJ162" s="343"/>
      <c r="UFK162" s="343"/>
      <c r="UFL162" s="343"/>
      <c r="UFM162" s="343"/>
      <c r="UFN162" s="343"/>
      <c r="UFO162" s="343"/>
      <c r="UFP162" s="343"/>
      <c r="UFQ162" s="343"/>
      <c r="UFR162" s="343"/>
      <c r="UFS162" s="343"/>
      <c r="UFT162" s="343"/>
      <c r="UFU162" s="343"/>
      <c r="UFV162" s="343"/>
      <c r="UFW162" s="343"/>
      <c r="UFX162" s="343"/>
      <c r="UFY162" s="343"/>
      <c r="UFZ162" s="343"/>
      <c r="UGA162" s="343"/>
      <c r="UGB162" s="343"/>
      <c r="UGC162" s="343"/>
      <c r="UGD162" s="343"/>
      <c r="UGE162" s="343"/>
      <c r="UGF162" s="343"/>
      <c r="UGG162" s="343"/>
      <c r="UGH162" s="343"/>
      <c r="UGI162" s="343"/>
      <c r="UGJ162" s="343"/>
      <c r="UGK162" s="343"/>
      <c r="UGL162" s="343"/>
      <c r="UGM162" s="343"/>
      <c r="UGN162" s="343"/>
      <c r="UGO162" s="343"/>
      <c r="UGP162" s="343"/>
      <c r="UGQ162" s="343"/>
      <c r="UGR162" s="343"/>
      <c r="UGS162" s="343"/>
      <c r="UGT162" s="343"/>
      <c r="UGU162" s="343"/>
      <c r="UGV162" s="343"/>
      <c r="UGW162" s="343"/>
      <c r="UGX162" s="343"/>
      <c r="UGY162" s="343"/>
      <c r="UGZ162" s="343"/>
      <c r="UHA162" s="343"/>
      <c r="UHB162" s="343"/>
      <c r="UHC162" s="343"/>
      <c r="UHD162" s="343"/>
      <c r="UHE162" s="343"/>
      <c r="UHF162" s="343"/>
      <c r="UHG162" s="343"/>
      <c r="UHH162" s="343"/>
      <c r="UHI162" s="343"/>
      <c r="UHJ162" s="343"/>
      <c r="UHK162" s="343"/>
      <c r="UHL162" s="343"/>
      <c r="UHM162" s="343"/>
      <c r="UHN162" s="343"/>
      <c r="UHO162" s="343"/>
      <c r="UHP162" s="343"/>
      <c r="UHQ162" s="343"/>
      <c r="UHR162" s="343"/>
      <c r="UHS162" s="343"/>
      <c r="UHT162" s="343"/>
      <c r="UHU162" s="343"/>
      <c r="UHV162" s="343"/>
      <c r="UHW162" s="343"/>
      <c r="UHX162" s="343"/>
      <c r="UHY162" s="343"/>
      <c r="UHZ162" s="343"/>
      <c r="UIA162" s="343"/>
      <c r="UIB162" s="343"/>
      <c r="UIC162" s="343"/>
      <c r="UID162" s="343"/>
      <c r="UIE162" s="343"/>
      <c r="UIF162" s="343"/>
      <c r="UIG162" s="343"/>
      <c r="UIH162" s="343"/>
      <c r="UII162" s="343"/>
      <c r="UIJ162" s="343"/>
      <c r="UIK162" s="343"/>
      <c r="UIL162" s="343"/>
      <c r="UIM162" s="343"/>
      <c r="UIN162" s="343"/>
      <c r="UIO162" s="343"/>
      <c r="UIP162" s="343"/>
      <c r="UIQ162" s="343"/>
      <c r="UIR162" s="343"/>
      <c r="UIS162" s="343"/>
      <c r="UIT162" s="343"/>
      <c r="UIU162" s="343"/>
      <c r="UIV162" s="343"/>
      <c r="UIW162" s="343"/>
      <c r="UIX162" s="343"/>
      <c r="UIY162" s="343"/>
      <c r="UIZ162" s="343"/>
      <c r="UJA162" s="343"/>
      <c r="UJB162" s="343"/>
      <c r="UJC162" s="343"/>
      <c r="UJD162" s="343"/>
      <c r="UJE162" s="343"/>
      <c r="UJF162" s="343"/>
      <c r="UJG162" s="343"/>
      <c r="UJH162" s="343"/>
      <c r="UJI162" s="343"/>
      <c r="UJJ162" s="343"/>
      <c r="UJK162" s="343"/>
      <c r="UJL162" s="343"/>
      <c r="UJM162" s="343"/>
      <c r="UJN162" s="343"/>
      <c r="UJO162" s="343"/>
      <c r="UJP162" s="343"/>
      <c r="UJQ162" s="343"/>
      <c r="UJR162" s="343"/>
      <c r="UJS162" s="343"/>
      <c r="UJT162" s="343"/>
      <c r="UJU162" s="343"/>
      <c r="UJV162" s="343"/>
      <c r="UJW162" s="343"/>
      <c r="UJX162" s="343"/>
      <c r="UJY162" s="343"/>
      <c r="UJZ162" s="343"/>
      <c r="UKA162" s="343"/>
      <c r="UKB162" s="343"/>
      <c r="UKC162" s="343"/>
      <c r="UKD162" s="343"/>
      <c r="UKE162" s="343"/>
      <c r="UKF162" s="343"/>
      <c r="UKG162" s="343"/>
      <c r="UKH162" s="343"/>
      <c r="UKI162" s="343"/>
      <c r="UKJ162" s="343"/>
      <c r="UKK162" s="343"/>
      <c r="UKL162" s="343"/>
      <c r="UKM162" s="343"/>
      <c r="UKN162" s="343"/>
      <c r="UKO162" s="343"/>
      <c r="UKP162" s="343"/>
      <c r="UKQ162" s="343"/>
      <c r="UKR162" s="343"/>
      <c r="UKS162" s="343"/>
      <c r="UKT162" s="343"/>
      <c r="UKU162" s="343"/>
      <c r="UKV162" s="343"/>
      <c r="UKW162" s="343"/>
      <c r="UKX162" s="343"/>
      <c r="UKY162" s="343"/>
      <c r="UKZ162" s="343"/>
      <c r="ULA162" s="343"/>
      <c r="ULB162" s="343"/>
      <c r="ULC162" s="343"/>
      <c r="ULD162" s="343"/>
      <c r="ULE162" s="343"/>
      <c r="ULF162" s="343"/>
      <c r="ULG162" s="343"/>
      <c r="ULH162" s="343"/>
      <c r="ULI162" s="343"/>
      <c r="ULJ162" s="343"/>
      <c r="ULK162" s="343"/>
      <c r="ULL162" s="343"/>
      <c r="ULM162" s="343"/>
      <c r="ULN162" s="343"/>
      <c r="ULO162" s="343"/>
      <c r="ULP162" s="343"/>
      <c r="ULQ162" s="343"/>
      <c r="ULR162" s="343"/>
      <c r="ULS162" s="343"/>
      <c r="ULT162" s="343"/>
      <c r="ULU162" s="343"/>
      <c r="ULV162" s="343"/>
      <c r="ULW162" s="343"/>
      <c r="ULX162" s="343"/>
      <c r="ULY162" s="343"/>
      <c r="ULZ162" s="343"/>
      <c r="UMA162" s="343"/>
      <c r="UMB162" s="343"/>
      <c r="UMC162" s="343"/>
      <c r="UMD162" s="343"/>
      <c r="UME162" s="343"/>
      <c r="UMF162" s="343"/>
      <c r="UMG162" s="343"/>
      <c r="UMH162" s="343"/>
      <c r="UMI162" s="343"/>
      <c r="UMJ162" s="343"/>
      <c r="UMK162" s="343"/>
      <c r="UML162" s="343"/>
      <c r="UMM162" s="343"/>
      <c r="UMN162" s="343"/>
      <c r="UMO162" s="343"/>
      <c r="UMP162" s="343"/>
      <c r="UMQ162" s="343"/>
      <c r="UMR162" s="343"/>
      <c r="UMS162" s="343"/>
      <c r="UMT162" s="343"/>
      <c r="UMU162" s="343"/>
      <c r="UMV162" s="343"/>
      <c r="UMW162" s="343"/>
      <c r="UMX162" s="343"/>
      <c r="UMY162" s="343"/>
      <c r="UMZ162" s="343"/>
      <c r="UNA162" s="343"/>
      <c r="UNB162" s="343"/>
      <c r="UNC162" s="343"/>
      <c r="UND162" s="343"/>
      <c r="UNE162" s="343"/>
      <c r="UNF162" s="343"/>
      <c r="UNG162" s="343"/>
      <c r="UNH162" s="343"/>
      <c r="UNI162" s="343"/>
      <c r="UNJ162" s="343"/>
      <c r="UNK162" s="343"/>
      <c r="UNL162" s="343"/>
      <c r="UNM162" s="343"/>
      <c r="UNN162" s="343"/>
      <c r="UNO162" s="343"/>
      <c r="UNP162" s="343"/>
      <c r="UNQ162" s="343"/>
      <c r="UNR162" s="343"/>
      <c r="UNS162" s="343"/>
      <c r="UNT162" s="343"/>
      <c r="UNU162" s="343"/>
      <c r="UNV162" s="343"/>
      <c r="UNW162" s="343"/>
      <c r="UNX162" s="343"/>
      <c r="UNY162" s="343"/>
      <c r="UNZ162" s="343"/>
      <c r="UOA162" s="343"/>
      <c r="UOB162" s="343"/>
      <c r="UOC162" s="343"/>
      <c r="UOD162" s="343"/>
      <c r="UOF162" s="343"/>
      <c r="UOG162" s="343"/>
      <c r="UOH162" s="343"/>
      <c r="UOI162" s="343"/>
      <c r="UOJ162" s="343"/>
      <c r="UOK162" s="343"/>
      <c r="UOL162" s="343"/>
      <c r="UOM162" s="343"/>
      <c r="UON162" s="343"/>
      <c r="UOO162" s="343"/>
      <c r="UOP162" s="343"/>
      <c r="UOQ162" s="343"/>
      <c r="UOR162" s="343"/>
      <c r="UOS162" s="343"/>
      <c r="UOT162" s="343"/>
      <c r="UOU162" s="343"/>
      <c r="UOV162" s="343"/>
      <c r="UOW162" s="343"/>
      <c r="UOX162" s="343"/>
      <c r="UOY162" s="343"/>
      <c r="UOZ162" s="343"/>
      <c r="UPA162" s="343"/>
      <c r="UPB162" s="343"/>
      <c r="UPC162" s="343"/>
      <c r="UPD162" s="343"/>
      <c r="UPE162" s="343"/>
      <c r="UPF162" s="343"/>
      <c r="UPG162" s="343"/>
      <c r="UPH162" s="343"/>
      <c r="UPI162" s="343"/>
      <c r="UPJ162" s="343"/>
      <c r="UPK162" s="343"/>
      <c r="UPL162" s="343"/>
      <c r="UPM162" s="343"/>
      <c r="UPN162" s="343"/>
      <c r="UPO162" s="343"/>
      <c r="UPP162" s="343"/>
      <c r="UPQ162" s="343"/>
      <c r="UPR162" s="343"/>
      <c r="UPS162" s="343"/>
      <c r="UPT162" s="343"/>
      <c r="UPU162" s="343"/>
      <c r="UPV162" s="343"/>
      <c r="UPW162" s="343"/>
      <c r="UPX162" s="343"/>
      <c r="UPY162" s="343"/>
      <c r="UPZ162" s="343"/>
      <c r="UQA162" s="343"/>
      <c r="UQB162" s="343"/>
      <c r="UQC162" s="343"/>
      <c r="UQD162" s="343"/>
      <c r="UQE162" s="343"/>
      <c r="UQF162" s="343"/>
      <c r="UQG162" s="343"/>
      <c r="UQH162" s="343"/>
      <c r="UQI162" s="343"/>
      <c r="UQJ162" s="343"/>
      <c r="UQK162" s="343"/>
      <c r="UQL162" s="343"/>
      <c r="UQM162" s="343"/>
      <c r="UQN162" s="343"/>
      <c r="UQO162" s="343"/>
      <c r="UQP162" s="343"/>
      <c r="UQQ162" s="343"/>
      <c r="UQR162" s="343"/>
      <c r="UQS162" s="343"/>
      <c r="UQT162" s="343"/>
      <c r="UQU162" s="343"/>
      <c r="UQV162" s="343"/>
      <c r="UQW162" s="343"/>
      <c r="UQX162" s="343"/>
      <c r="UQY162" s="343"/>
      <c r="UQZ162" s="343"/>
      <c r="URA162" s="343"/>
      <c r="URB162" s="343"/>
      <c r="URC162" s="343"/>
      <c r="URD162" s="343"/>
      <c r="URE162" s="343"/>
      <c r="URF162" s="343"/>
      <c r="URG162" s="343"/>
      <c r="URH162" s="343"/>
      <c r="URI162" s="343"/>
      <c r="URJ162" s="343"/>
      <c r="URK162" s="343"/>
      <c r="URL162" s="343"/>
      <c r="URM162" s="343"/>
      <c r="URN162" s="343"/>
      <c r="URO162" s="343"/>
      <c r="URP162" s="343"/>
      <c r="URQ162" s="343"/>
      <c r="URR162" s="343"/>
      <c r="URS162" s="343"/>
      <c r="URT162" s="343"/>
      <c r="URU162" s="343"/>
      <c r="URV162" s="343"/>
      <c r="URW162" s="343"/>
      <c r="URX162" s="343"/>
      <c r="URY162" s="343"/>
      <c r="URZ162" s="343"/>
      <c r="USA162" s="343"/>
      <c r="USB162" s="343"/>
      <c r="USC162" s="343"/>
      <c r="USD162" s="343"/>
      <c r="USE162" s="343"/>
      <c r="USF162" s="343"/>
      <c r="USG162" s="343"/>
      <c r="USH162" s="343"/>
      <c r="USI162" s="343"/>
      <c r="USJ162" s="343"/>
      <c r="USK162" s="343"/>
      <c r="USL162" s="343"/>
      <c r="USM162" s="343"/>
      <c r="USN162" s="343"/>
      <c r="USO162" s="343"/>
      <c r="USP162" s="343"/>
      <c r="USQ162" s="343"/>
      <c r="USR162" s="343"/>
      <c r="USS162" s="343"/>
      <c r="UST162" s="343"/>
      <c r="USU162" s="343"/>
      <c r="USV162" s="343"/>
      <c r="USW162" s="343"/>
      <c r="USX162" s="343"/>
      <c r="USY162" s="343"/>
      <c r="USZ162" s="343"/>
      <c r="UTA162" s="343"/>
      <c r="UTB162" s="343"/>
      <c r="UTC162" s="343"/>
      <c r="UTD162" s="343"/>
      <c r="UTE162" s="343"/>
      <c r="UTF162" s="343"/>
      <c r="UTG162" s="343"/>
      <c r="UTH162" s="343"/>
      <c r="UTI162" s="343"/>
      <c r="UTJ162" s="343"/>
      <c r="UTK162" s="343"/>
      <c r="UTL162" s="343"/>
      <c r="UTM162" s="343"/>
      <c r="UTN162" s="343"/>
      <c r="UTO162" s="343"/>
      <c r="UTP162" s="343"/>
      <c r="UTQ162" s="343"/>
      <c r="UTR162" s="343"/>
      <c r="UTS162" s="343"/>
      <c r="UTT162" s="343"/>
      <c r="UTU162" s="343"/>
      <c r="UTV162" s="343"/>
      <c r="UTW162" s="343"/>
      <c r="UTX162" s="343"/>
      <c r="UTY162" s="343"/>
      <c r="UTZ162" s="343"/>
      <c r="UUA162" s="343"/>
      <c r="UUB162" s="343"/>
      <c r="UUC162" s="343"/>
      <c r="UUD162" s="343"/>
      <c r="UUE162" s="343"/>
      <c r="UUF162" s="343"/>
      <c r="UUG162" s="343"/>
      <c r="UUH162" s="343"/>
      <c r="UUI162" s="343"/>
      <c r="UUJ162" s="343"/>
      <c r="UUK162" s="343"/>
      <c r="UUL162" s="343"/>
      <c r="UUM162" s="343"/>
      <c r="UUN162" s="343"/>
      <c r="UUO162" s="343"/>
      <c r="UUP162" s="343"/>
      <c r="UUQ162" s="343"/>
      <c r="UUR162" s="343"/>
      <c r="UUS162" s="343"/>
      <c r="UUT162" s="343"/>
      <c r="UUU162" s="343"/>
      <c r="UUV162" s="343"/>
      <c r="UUW162" s="343"/>
      <c r="UUX162" s="343"/>
      <c r="UUY162" s="343"/>
      <c r="UUZ162" s="343"/>
      <c r="UVA162" s="343"/>
      <c r="UVB162" s="343"/>
      <c r="UVC162" s="343"/>
      <c r="UVD162" s="343"/>
      <c r="UVE162" s="343"/>
      <c r="UVF162" s="343"/>
      <c r="UVG162" s="343"/>
      <c r="UVH162" s="343"/>
      <c r="UVI162" s="343"/>
      <c r="UVJ162" s="343"/>
      <c r="UVK162" s="343"/>
      <c r="UVL162" s="343"/>
      <c r="UVM162" s="343"/>
      <c r="UVN162" s="343"/>
      <c r="UVO162" s="343"/>
      <c r="UVP162" s="343"/>
      <c r="UVQ162" s="343"/>
      <c r="UVR162" s="343"/>
      <c r="UVS162" s="343"/>
      <c r="UVT162" s="343"/>
      <c r="UVU162" s="343"/>
      <c r="UVV162" s="343"/>
      <c r="UVW162" s="343"/>
      <c r="UVX162" s="343"/>
      <c r="UVY162" s="343"/>
      <c r="UVZ162" s="343"/>
      <c r="UWA162" s="343"/>
      <c r="UWB162" s="343"/>
      <c r="UWC162" s="343"/>
      <c r="UWD162" s="343"/>
      <c r="UWE162" s="343"/>
      <c r="UWF162" s="343"/>
      <c r="UWG162" s="343"/>
      <c r="UWH162" s="343"/>
      <c r="UWI162" s="343"/>
      <c r="UWJ162" s="343"/>
      <c r="UWK162" s="343"/>
      <c r="UWL162" s="343"/>
      <c r="UWM162" s="343"/>
      <c r="UWN162" s="343"/>
      <c r="UWO162" s="343"/>
      <c r="UWP162" s="343"/>
      <c r="UWQ162" s="343"/>
      <c r="UWR162" s="343"/>
      <c r="UWS162" s="343"/>
      <c r="UWT162" s="343"/>
      <c r="UWU162" s="343"/>
      <c r="UWV162" s="343"/>
      <c r="UWW162" s="343"/>
      <c r="UWX162" s="343"/>
      <c r="UWY162" s="343"/>
      <c r="UWZ162" s="343"/>
      <c r="UXA162" s="343"/>
      <c r="UXB162" s="343"/>
      <c r="UXC162" s="343"/>
      <c r="UXD162" s="343"/>
      <c r="UXE162" s="343"/>
      <c r="UXF162" s="343"/>
      <c r="UXG162" s="343"/>
      <c r="UXH162" s="343"/>
      <c r="UXI162" s="343"/>
      <c r="UXJ162" s="343"/>
      <c r="UXK162" s="343"/>
      <c r="UXL162" s="343"/>
      <c r="UXM162" s="343"/>
      <c r="UXN162" s="343"/>
      <c r="UXO162" s="343"/>
      <c r="UXP162" s="343"/>
      <c r="UXQ162" s="343"/>
      <c r="UXR162" s="343"/>
      <c r="UXS162" s="343"/>
      <c r="UXT162" s="343"/>
      <c r="UXU162" s="343"/>
      <c r="UXV162" s="343"/>
      <c r="UXW162" s="343"/>
      <c r="UXX162" s="343"/>
      <c r="UXY162" s="343"/>
      <c r="UXZ162" s="343"/>
      <c r="UYB162" s="343"/>
      <c r="UYC162" s="343"/>
      <c r="UYD162" s="343"/>
      <c r="UYE162" s="343"/>
      <c r="UYF162" s="343"/>
      <c r="UYG162" s="343"/>
      <c r="UYH162" s="343"/>
      <c r="UYI162" s="343"/>
      <c r="UYJ162" s="343"/>
      <c r="UYK162" s="343"/>
      <c r="UYL162" s="343"/>
      <c r="UYM162" s="343"/>
      <c r="UYN162" s="343"/>
      <c r="UYO162" s="343"/>
      <c r="UYP162" s="343"/>
      <c r="UYQ162" s="343"/>
      <c r="UYR162" s="343"/>
      <c r="UYS162" s="343"/>
      <c r="UYT162" s="343"/>
      <c r="UYU162" s="343"/>
      <c r="UYV162" s="343"/>
      <c r="UYW162" s="343"/>
      <c r="UYX162" s="343"/>
      <c r="UYY162" s="343"/>
      <c r="UYZ162" s="343"/>
      <c r="UZA162" s="343"/>
      <c r="UZB162" s="343"/>
      <c r="UZC162" s="343"/>
      <c r="UZD162" s="343"/>
      <c r="UZE162" s="343"/>
      <c r="UZF162" s="343"/>
      <c r="UZG162" s="343"/>
      <c r="UZH162" s="343"/>
      <c r="UZI162" s="343"/>
      <c r="UZJ162" s="343"/>
      <c r="UZK162" s="343"/>
      <c r="UZL162" s="343"/>
      <c r="UZM162" s="343"/>
      <c r="UZN162" s="343"/>
      <c r="UZO162" s="343"/>
      <c r="UZP162" s="343"/>
      <c r="UZQ162" s="343"/>
      <c r="UZR162" s="343"/>
      <c r="UZS162" s="343"/>
      <c r="UZT162" s="343"/>
      <c r="UZU162" s="343"/>
      <c r="UZV162" s="343"/>
      <c r="UZW162" s="343"/>
      <c r="UZX162" s="343"/>
      <c r="UZY162" s="343"/>
      <c r="UZZ162" s="343"/>
      <c r="VAA162" s="343"/>
      <c r="VAB162" s="343"/>
      <c r="VAC162" s="343"/>
      <c r="VAD162" s="343"/>
      <c r="VAE162" s="343"/>
      <c r="VAF162" s="343"/>
      <c r="VAG162" s="343"/>
      <c r="VAH162" s="343"/>
      <c r="VAI162" s="343"/>
      <c r="VAJ162" s="343"/>
      <c r="VAK162" s="343"/>
      <c r="VAL162" s="343"/>
      <c r="VAM162" s="343"/>
      <c r="VAN162" s="343"/>
      <c r="VAO162" s="343"/>
      <c r="VAP162" s="343"/>
      <c r="VAQ162" s="343"/>
      <c r="VAR162" s="343"/>
      <c r="VAS162" s="343"/>
      <c r="VAT162" s="343"/>
      <c r="VAU162" s="343"/>
      <c r="VAV162" s="343"/>
      <c r="VAW162" s="343"/>
      <c r="VAX162" s="343"/>
      <c r="VAY162" s="343"/>
      <c r="VAZ162" s="343"/>
      <c r="VBA162" s="343"/>
      <c r="VBB162" s="343"/>
      <c r="VBC162" s="343"/>
      <c r="VBD162" s="343"/>
      <c r="VBE162" s="343"/>
      <c r="VBF162" s="343"/>
      <c r="VBG162" s="343"/>
      <c r="VBH162" s="343"/>
      <c r="VBI162" s="343"/>
      <c r="VBJ162" s="343"/>
      <c r="VBK162" s="343"/>
      <c r="VBL162" s="343"/>
      <c r="VBM162" s="343"/>
      <c r="VBN162" s="343"/>
      <c r="VBO162" s="343"/>
      <c r="VBP162" s="343"/>
      <c r="VBQ162" s="343"/>
      <c r="VBR162" s="343"/>
      <c r="VBS162" s="343"/>
      <c r="VBT162" s="343"/>
      <c r="VBU162" s="343"/>
      <c r="VBV162" s="343"/>
      <c r="VBW162" s="343"/>
      <c r="VBX162" s="343"/>
      <c r="VBY162" s="343"/>
      <c r="VBZ162" s="343"/>
      <c r="VCA162" s="343"/>
      <c r="VCB162" s="343"/>
      <c r="VCC162" s="343"/>
      <c r="VCD162" s="343"/>
      <c r="VCE162" s="343"/>
      <c r="VCF162" s="343"/>
      <c r="VCG162" s="343"/>
      <c r="VCH162" s="343"/>
      <c r="VCI162" s="343"/>
      <c r="VCJ162" s="343"/>
      <c r="VCK162" s="343"/>
      <c r="VCL162" s="343"/>
      <c r="VCM162" s="343"/>
      <c r="VCN162" s="343"/>
      <c r="VCO162" s="343"/>
      <c r="VCP162" s="343"/>
      <c r="VCQ162" s="343"/>
      <c r="VCR162" s="343"/>
      <c r="VCS162" s="343"/>
      <c r="VCT162" s="343"/>
      <c r="VCU162" s="343"/>
      <c r="VCV162" s="343"/>
      <c r="VCW162" s="343"/>
      <c r="VCX162" s="343"/>
      <c r="VCY162" s="343"/>
      <c r="VCZ162" s="343"/>
      <c r="VDA162" s="343"/>
      <c r="VDB162" s="343"/>
      <c r="VDC162" s="343"/>
      <c r="VDD162" s="343"/>
      <c r="VDE162" s="343"/>
      <c r="VDF162" s="343"/>
      <c r="VDG162" s="343"/>
      <c r="VDH162" s="343"/>
      <c r="VDI162" s="343"/>
      <c r="VDJ162" s="343"/>
      <c r="VDK162" s="343"/>
      <c r="VDL162" s="343"/>
      <c r="VDM162" s="343"/>
      <c r="VDN162" s="343"/>
      <c r="VDO162" s="343"/>
      <c r="VDP162" s="343"/>
      <c r="VDQ162" s="343"/>
      <c r="VDR162" s="343"/>
      <c r="VDS162" s="343"/>
      <c r="VDT162" s="343"/>
      <c r="VDU162" s="343"/>
      <c r="VDV162" s="343"/>
      <c r="VDW162" s="343"/>
      <c r="VDX162" s="343"/>
      <c r="VDY162" s="343"/>
      <c r="VDZ162" s="343"/>
      <c r="VEA162" s="343"/>
      <c r="VEB162" s="343"/>
      <c r="VEC162" s="343"/>
      <c r="VED162" s="343"/>
      <c r="VEE162" s="343"/>
      <c r="VEF162" s="343"/>
      <c r="VEG162" s="343"/>
      <c r="VEH162" s="343"/>
      <c r="VEI162" s="343"/>
      <c r="VEJ162" s="343"/>
      <c r="VEK162" s="343"/>
      <c r="VEL162" s="343"/>
      <c r="VEM162" s="343"/>
      <c r="VEN162" s="343"/>
      <c r="VEO162" s="343"/>
      <c r="VEP162" s="343"/>
      <c r="VEQ162" s="343"/>
      <c r="VER162" s="343"/>
      <c r="VES162" s="343"/>
      <c r="VET162" s="343"/>
      <c r="VEU162" s="343"/>
      <c r="VEV162" s="343"/>
      <c r="VEW162" s="343"/>
      <c r="VEX162" s="343"/>
      <c r="VEY162" s="343"/>
      <c r="VEZ162" s="343"/>
      <c r="VFA162" s="343"/>
      <c r="VFB162" s="343"/>
      <c r="VFC162" s="343"/>
      <c r="VFD162" s="343"/>
      <c r="VFE162" s="343"/>
      <c r="VFF162" s="343"/>
      <c r="VFG162" s="343"/>
      <c r="VFH162" s="343"/>
      <c r="VFI162" s="343"/>
      <c r="VFJ162" s="343"/>
      <c r="VFK162" s="343"/>
      <c r="VFL162" s="343"/>
      <c r="VFM162" s="343"/>
      <c r="VFN162" s="343"/>
      <c r="VFO162" s="343"/>
      <c r="VFP162" s="343"/>
      <c r="VFQ162" s="343"/>
      <c r="VFR162" s="343"/>
      <c r="VFS162" s="343"/>
      <c r="VFT162" s="343"/>
      <c r="VFU162" s="343"/>
      <c r="VFV162" s="343"/>
      <c r="VFW162" s="343"/>
      <c r="VFX162" s="343"/>
      <c r="VFY162" s="343"/>
      <c r="VFZ162" s="343"/>
      <c r="VGA162" s="343"/>
      <c r="VGB162" s="343"/>
      <c r="VGC162" s="343"/>
      <c r="VGD162" s="343"/>
      <c r="VGE162" s="343"/>
      <c r="VGF162" s="343"/>
      <c r="VGG162" s="343"/>
      <c r="VGH162" s="343"/>
      <c r="VGI162" s="343"/>
      <c r="VGJ162" s="343"/>
      <c r="VGK162" s="343"/>
      <c r="VGL162" s="343"/>
      <c r="VGM162" s="343"/>
      <c r="VGN162" s="343"/>
      <c r="VGO162" s="343"/>
      <c r="VGP162" s="343"/>
      <c r="VGQ162" s="343"/>
      <c r="VGR162" s="343"/>
      <c r="VGS162" s="343"/>
      <c r="VGT162" s="343"/>
      <c r="VGU162" s="343"/>
      <c r="VGV162" s="343"/>
      <c r="VGW162" s="343"/>
      <c r="VGX162" s="343"/>
      <c r="VGY162" s="343"/>
      <c r="VGZ162" s="343"/>
      <c r="VHA162" s="343"/>
      <c r="VHB162" s="343"/>
      <c r="VHC162" s="343"/>
      <c r="VHD162" s="343"/>
      <c r="VHE162" s="343"/>
      <c r="VHF162" s="343"/>
      <c r="VHG162" s="343"/>
      <c r="VHH162" s="343"/>
      <c r="VHI162" s="343"/>
      <c r="VHJ162" s="343"/>
      <c r="VHK162" s="343"/>
      <c r="VHL162" s="343"/>
      <c r="VHM162" s="343"/>
      <c r="VHN162" s="343"/>
      <c r="VHO162" s="343"/>
      <c r="VHP162" s="343"/>
      <c r="VHQ162" s="343"/>
      <c r="VHR162" s="343"/>
      <c r="VHS162" s="343"/>
      <c r="VHT162" s="343"/>
      <c r="VHU162" s="343"/>
      <c r="VHV162" s="343"/>
      <c r="VHX162" s="343"/>
      <c r="VHY162" s="343"/>
      <c r="VHZ162" s="343"/>
      <c r="VIA162" s="343"/>
      <c r="VIB162" s="343"/>
      <c r="VIC162" s="343"/>
      <c r="VID162" s="343"/>
      <c r="VIE162" s="343"/>
      <c r="VIF162" s="343"/>
      <c r="VIG162" s="343"/>
      <c r="VIH162" s="343"/>
      <c r="VII162" s="343"/>
      <c r="VIJ162" s="343"/>
      <c r="VIK162" s="343"/>
      <c r="VIL162" s="343"/>
      <c r="VIM162" s="343"/>
      <c r="VIN162" s="343"/>
      <c r="VIO162" s="343"/>
      <c r="VIP162" s="343"/>
      <c r="VIQ162" s="343"/>
      <c r="VIR162" s="343"/>
      <c r="VIS162" s="343"/>
      <c r="VIT162" s="343"/>
      <c r="VIU162" s="343"/>
      <c r="VIV162" s="343"/>
      <c r="VIW162" s="343"/>
      <c r="VIX162" s="343"/>
      <c r="VIY162" s="343"/>
      <c r="VIZ162" s="343"/>
      <c r="VJA162" s="343"/>
      <c r="VJB162" s="343"/>
      <c r="VJC162" s="343"/>
      <c r="VJD162" s="343"/>
      <c r="VJE162" s="343"/>
      <c r="VJF162" s="343"/>
      <c r="VJG162" s="343"/>
      <c r="VJH162" s="343"/>
      <c r="VJI162" s="343"/>
      <c r="VJJ162" s="343"/>
      <c r="VJK162" s="343"/>
      <c r="VJL162" s="343"/>
      <c r="VJM162" s="343"/>
      <c r="VJN162" s="343"/>
      <c r="VJO162" s="343"/>
      <c r="VJP162" s="343"/>
      <c r="VJQ162" s="343"/>
      <c r="VJR162" s="343"/>
      <c r="VJS162" s="343"/>
      <c r="VJT162" s="343"/>
      <c r="VJU162" s="343"/>
      <c r="VJV162" s="343"/>
      <c r="VJW162" s="343"/>
      <c r="VJX162" s="343"/>
      <c r="VJY162" s="343"/>
      <c r="VJZ162" s="343"/>
      <c r="VKA162" s="343"/>
      <c r="VKB162" s="343"/>
      <c r="VKC162" s="343"/>
      <c r="VKD162" s="343"/>
      <c r="VKE162" s="343"/>
      <c r="VKF162" s="343"/>
      <c r="VKG162" s="343"/>
      <c r="VKH162" s="343"/>
      <c r="VKI162" s="343"/>
      <c r="VKJ162" s="343"/>
      <c r="VKK162" s="343"/>
      <c r="VKL162" s="343"/>
      <c r="VKM162" s="343"/>
      <c r="VKN162" s="343"/>
      <c r="VKO162" s="343"/>
      <c r="VKP162" s="343"/>
      <c r="VKQ162" s="343"/>
      <c r="VKR162" s="343"/>
      <c r="VKS162" s="343"/>
      <c r="VKT162" s="343"/>
      <c r="VKU162" s="343"/>
      <c r="VKV162" s="343"/>
      <c r="VKW162" s="343"/>
      <c r="VKX162" s="343"/>
      <c r="VKY162" s="343"/>
      <c r="VKZ162" s="343"/>
      <c r="VLA162" s="343"/>
      <c r="VLB162" s="343"/>
      <c r="VLC162" s="343"/>
      <c r="VLD162" s="343"/>
      <c r="VLE162" s="343"/>
      <c r="VLF162" s="343"/>
      <c r="VLG162" s="343"/>
      <c r="VLH162" s="343"/>
      <c r="VLI162" s="343"/>
      <c r="VLJ162" s="343"/>
      <c r="VLK162" s="343"/>
      <c r="VLL162" s="343"/>
      <c r="VLM162" s="343"/>
      <c r="VLN162" s="343"/>
      <c r="VLO162" s="343"/>
      <c r="VLP162" s="343"/>
      <c r="VLQ162" s="343"/>
      <c r="VLR162" s="343"/>
      <c r="VLS162" s="343"/>
      <c r="VLT162" s="343"/>
      <c r="VLU162" s="343"/>
      <c r="VLV162" s="343"/>
      <c r="VLW162" s="343"/>
      <c r="VLX162" s="343"/>
      <c r="VLY162" s="343"/>
      <c r="VLZ162" s="343"/>
      <c r="VMA162" s="343"/>
      <c r="VMB162" s="343"/>
      <c r="VMC162" s="343"/>
      <c r="VMD162" s="343"/>
      <c r="VME162" s="343"/>
      <c r="VMF162" s="343"/>
      <c r="VMG162" s="343"/>
      <c r="VMH162" s="343"/>
      <c r="VMI162" s="343"/>
      <c r="VMJ162" s="343"/>
      <c r="VMK162" s="343"/>
      <c r="VML162" s="343"/>
      <c r="VMM162" s="343"/>
      <c r="VMN162" s="343"/>
      <c r="VMO162" s="343"/>
      <c r="VMP162" s="343"/>
      <c r="VMQ162" s="343"/>
      <c r="VMR162" s="343"/>
      <c r="VMS162" s="343"/>
      <c r="VMT162" s="343"/>
      <c r="VMU162" s="343"/>
      <c r="VMV162" s="343"/>
      <c r="VMW162" s="343"/>
      <c r="VMX162" s="343"/>
      <c r="VMY162" s="343"/>
      <c r="VMZ162" s="343"/>
      <c r="VNA162" s="343"/>
      <c r="VNB162" s="343"/>
      <c r="VNC162" s="343"/>
      <c r="VND162" s="343"/>
      <c r="VNE162" s="343"/>
      <c r="VNF162" s="343"/>
      <c r="VNG162" s="343"/>
      <c r="VNH162" s="343"/>
      <c r="VNI162" s="343"/>
      <c r="VNJ162" s="343"/>
      <c r="VNK162" s="343"/>
      <c r="VNL162" s="343"/>
      <c r="VNM162" s="343"/>
      <c r="VNN162" s="343"/>
      <c r="VNO162" s="343"/>
      <c r="VNP162" s="343"/>
      <c r="VNQ162" s="343"/>
      <c r="VNR162" s="343"/>
      <c r="VNS162" s="343"/>
      <c r="VNT162" s="343"/>
      <c r="VNU162" s="343"/>
      <c r="VNV162" s="343"/>
      <c r="VNW162" s="343"/>
      <c r="VNX162" s="343"/>
      <c r="VNY162" s="343"/>
      <c r="VNZ162" s="343"/>
      <c r="VOA162" s="343"/>
      <c r="VOB162" s="343"/>
      <c r="VOC162" s="343"/>
      <c r="VOD162" s="343"/>
      <c r="VOE162" s="343"/>
      <c r="VOF162" s="343"/>
      <c r="VOG162" s="343"/>
      <c r="VOH162" s="343"/>
      <c r="VOI162" s="343"/>
      <c r="VOJ162" s="343"/>
      <c r="VOK162" s="343"/>
      <c r="VOL162" s="343"/>
      <c r="VOM162" s="343"/>
      <c r="VON162" s="343"/>
      <c r="VOO162" s="343"/>
      <c r="VOP162" s="343"/>
      <c r="VOQ162" s="343"/>
      <c r="VOR162" s="343"/>
      <c r="VOS162" s="343"/>
      <c r="VOT162" s="343"/>
      <c r="VOU162" s="343"/>
      <c r="VOV162" s="343"/>
      <c r="VOW162" s="343"/>
      <c r="VOX162" s="343"/>
      <c r="VOY162" s="343"/>
      <c r="VOZ162" s="343"/>
      <c r="VPA162" s="343"/>
      <c r="VPB162" s="343"/>
      <c r="VPC162" s="343"/>
      <c r="VPD162" s="343"/>
      <c r="VPE162" s="343"/>
      <c r="VPF162" s="343"/>
      <c r="VPG162" s="343"/>
      <c r="VPH162" s="343"/>
      <c r="VPI162" s="343"/>
      <c r="VPJ162" s="343"/>
      <c r="VPK162" s="343"/>
      <c r="VPL162" s="343"/>
      <c r="VPM162" s="343"/>
      <c r="VPN162" s="343"/>
      <c r="VPO162" s="343"/>
      <c r="VPP162" s="343"/>
      <c r="VPQ162" s="343"/>
      <c r="VPR162" s="343"/>
      <c r="VPS162" s="343"/>
      <c r="VPT162" s="343"/>
      <c r="VPU162" s="343"/>
      <c r="VPV162" s="343"/>
      <c r="VPW162" s="343"/>
      <c r="VPX162" s="343"/>
      <c r="VPY162" s="343"/>
      <c r="VPZ162" s="343"/>
      <c r="VQA162" s="343"/>
      <c r="VQB162" s="343"/>
      <c r="VQC162" s="343"/>
      <c r="VQD162" s="343"/>
      <c r="VQE162" s="343"/>
      <c r="VQF162" s="343"/>
      <c r="VQG162" s="343"/>
      <c r="VQH162" s="343"/>
      <c r="VQI162" s="343"/>
      <c r="VQJ162" s="343"/>
      <c r="VQK162" s="343"/>
      <c r="VQL162" s="343"/>
      <c r="VQM162" s="343"/>
      <c r="VQN162" s="343"/>
      <c r="VQO162" s="343"/>
      <c r="VQP162" s="343"/>
      <c r="VQQ162" s="343"/>
      <c r="VQR162" s="343"/>
      <c r="VQS162" s="343"/>
      <c r="VQT162" s="343"/>
      <c r="VQU162" s="343"/>
      <c r="VQV162" s="343"/>
      <c r="VQW162" s="343"/>
      <c r="VQX162" s="343"/>
      <c r="VQY162" s="343"/>
      <c r="VQZ162" s="343"/>
      <c r="VRA162" s="343"/>
      <c r="VRB162" s="343"/>
      <c r="VRC162" s="343"/>
      <c r="VRD162" s="343"/>
      <c r="VRE162" s="343"/>
      <c r="VRF162" s="343"/>
      <c r="VRG162" s="343"/>
      <c r="VRH162" s="343"/>
      <c r="VRI162" s="343"/>
      <c r="VRJ162" s="343"/>
      <c r="VRK162" s="343"/>
      <c r="VRL162" s="343"/>
      <c r="VRM162" s="343"/>
      <c r="VRN162" s="343"/>
      <c r="VRO162" s="343"/>
      <c r="VRP162" s="343"/>
      <c r="VRQ162" s="343"/>
      <c r="VRR162" s="343"/>
      <c r="VRT162" s="343"/>
      <c r="VRU162" s="343"/>
      <c r="VRV162" s="343"/>
      <c r="VRW162" s="343"/>
      <c r="VRX162" s="343"/>
      <c r="VRY162" s="343"/>
      <c r="VRZ162" s="343"/>
      <c r="VSA162" s="343"/>
      <c r="VSB162" s="343"/>
      <c r="VSC162" s="343"/>
      <c r="VSD162" s="343"/>
      <c r="VSE162" s="343"/>
      <c r="VSF162" s="343"/>
      <c r="VSG162" s="343"/>
      <c r="VSH162" s="343"/>
      <c r="VSI162" s="343"/>
      <c r="VSJ162" s="343"/>
      <c r="VSK162" s="343"/>
      <c r="VSL162" s="343"/>
      <c r="VSM162" s="343"/>
      <c r="VSN162" s="343"/>
      <c r="VSO162" s="343"/>
      <c r="VSP162" s="343"/>
      <c r="VSQ162" s="343"/>
      <c r="VSR162" s="343"/>
      <c r="VSS162" s="343"/>
      <c r="VST162" s="343"/>
      <c r="VSU162" s="343"/>
      <c r="VSV162" s="343"/>
      <c r="VSW162" s="343"/>
      <c r="VSX162" s="343"/>
      <c r="VSY162" s="343"/>
      <c r="VSZ162" s="343"/>
      <c r="VTA162" s="343"/>
      <c r="VTB162" s="343"/>
      <c r="VTC162" s="343"/>
      <c r="VTD162" s="343"/>
      <c r="VTE162" s="343"/>
      <c r="VTF162" s="343"/>
      <c r="VTG162" s="343"/>
      <c r="VTH162" s="343"/>
      <c r="VTI162" s="343"/>
      <c r="VTJ162" s="343"/>
      <c r="VTK162" s="343"/>
      <c r="VTL162" s="343"/>
      <c r="VTM162" s="343"/>
      <c r="VTN162" s="343"/>
      <c r="VTO162" s="343"/>
      <c r="VTP162" s="343"/>
      <c r="VTQ162" s="343"/>
      <c r="VTR162" s="343"/>
      <c r="VTS162" s="343"/>
      <c r="VTT162" s="343"/>
      <c r="VTU162" s="343"/>
      <c r="VTV162" s="343"/>
      <c r="VTW162" s="343"/>
      <c r="VTX162" s="343"/>
      <c r="VTY162" s="343"/>
      <c r="VTZ162" s="343"/>
      <c r="VUA162" s="343"/>
      <c r="VUB162" s="343"/>
      <c r="VUC162" s="343"/>
      <c r="VUD162" s="343"/>
      <c r="VUE162" s="343"/>
      <c r="VUF162" s="343"/>
      <c r="VUG162" s="343"/>
      <c r="VUH162" s="343"/>
      <c r="VUI162" s="343"/>
      <c r="VUJ162" s="343"/>
      <c r="VUK162" s="343"/>
      <c r="VUL162" s="343"/>
      <c r="VUM162" s="343"/>
      <c r="VUN162" s="343"/>
      <c r="VUO162" s="343"/>
      <c r="VUP162" s="343"/>
      <c r="VUQ162" s="343"/>
      <c r="VUR162" s="343"/>
      <c r="VUS162" s="343"/>
      <c r="VUT162" s="343"/>
      <c r="VUU162" s="343"/>
      <c r="VUV162" s="343"/>
      <c r="VUW162" s="343"/>
      <c r="VUX162" s="343"/>
      <c r="VUY162" s="343"/>
      <c r="VUZ162" s="343"/>
      <c r="VVA162" s="343"/>
      <c r="VVB162" s="343"/>
      <c r="VVC162" s="343"/>
      <c r="VVD162" s="343"/>
      <c r="VVE162" s="343"/>
      <c r="VVF162" s="343"/>
      <c r="VVG162" s="343"/>
      <c r="VVH162" s="343"/>
      <c r="VVI162" s="343"/>
      <c r="VVJ162" s="343"/>
      <c r="VVK162" s="343"/>
      <c r="VVL162" s="343"/>
      <c r="VVM162" s="343"/>
      <c r="VVN162" s="343"/>
      <c r="VVO162" s="343"/>
      <c r="VVP162" s="343"/>
      <c r="VVQ162" s="343"/>
      <c r="VVR162" s="343"/>
      <c r="VVS162" s="343"/>
      <c r="VVT162" s="343"/>
      <c r="VVU162" s="343"/>
      <c r="VVV162" s="343"/>
      <c r="VVW162" s="343"/>
      <c r="VVX162" s="343"/>
      <c r="VVY162" s="343"/>
      <c r="VVZ162" s="343"/>
      <c r="VWA162" s="343"/>
      <c r="VWB162" s="343"/>
      <c r="VWC162" s="343"/>
      <c r="VWD162" s="343"/>
      <c r="VWE162" s="343"/>
      <c r="VWF162" s="343"/>
      <c r="VWG162" s="343"/>
      <c r="VWH162" s="343"/>
      <c r="VWI162" s="343"/>
      <c r="VWJ162" s="343"/>
      <c r="VWK162" s="343"/>
      <c r="VWL162" s="343"/>
      <c r="VWM162" s="343"/>
      <c r="VWN162" s="343"/>
      <c r="VWO162" s="343"/>
      <c r="VWP162" s="343"/>
      <c r="VWQ162" s="343"/>
      <c r="VWR162" s="343"/>
      <c r="VWS162" s="343"/>
      <c r="VWT162" s="343"/>
      <c r="VWU162" s="343"/>
      <c r="VWV162" s="343"/>
      <c r="VWW162" s="343"/>
      <c r="VWX162" s="343"/>
      <c r="VWY162" s="343"/>
      <c r="VWZ162" s="343"/>
      <c r="VXA162" s="343"/>
      <c r="VXB162" s="343"/>
      <c r="VXC162" s="343"/>
      <c r="VXD162" s="343"/>
      <c r="VXE162" s="343"/>
      <c r="VXF162" s="343"/>
      <c r="VXG162" s="343"/>
      <c r="VXH162" s="343"/>
      <c r="VXI162" s="343"/>
      <c r="VXJ162" s="343"/>
      <c r="VXK162" s="343"/>
      <c r="VXL162" s="343"/>
      <c r="VXM162" s="343"/>
      <c r="VXN162" s="343"/>
      <c r="VXO162" s="343"/>
      <c r="VXP162" s="343"/>
      <c r="VXQ162" s="343"/>
      <c r="VXR162" s="343"/>
      <c r="VXS162" s="343"/>
      <c r="VXT162" s="343"/>
      <c r="VXU162" s="343"/>
      <c r="VXV162" s="343"/>
      <c r="VXW162" s="343"/>
      <c r="VXX162" s="343"/>
      <c r="VXY162" s="343"/>
      <c r="VXZ162" s="343"/>
      <c r="VYA162" s="343"/>
      <c r="VYB162" s="343"/>
      <c r="VYC162" s="343"/>
      <c r="VYD162" s="343"/>
      <c r="VYE162" s="343"/>
      <c r="VYF162" s="343"/>
      <c r="VYG162" s="343"/>
      <c r="VYH162" s="343"/>
      <c r="VYI162" s="343"/>
      <c r="VYJ162" s="343"/>
      <c r="VYK162" s="343"/>
      <c r="VYL162" s="343"/>
      <c r="VYM162" s="343"/>
      <c r="VYN162" s="343"/>
      <c r="VYO162" s="343"/>
      <c r="VYP162" s="343"/>
      <c r="VYQ162" s="343"/>
      <c r="VYR162" s="343"/>
      <c r="VYS162" s="343"/>
      <c r="VYT162" s="343"/>
      <c r="VYU162" s="343"/>
      <c r="VYV162" s="343"/>
      <c r="VYW162" s="343"/>
      <c r="VYX162" s="343"/>
      <c r="VYY162" s="343"/>
      <c r="VYZ162" s="343"/>
      <c r="VZA162" s="343"/>
      <c r="VZB162" s="343"/>
      <c r="VZC162" s="343"/>
      <c r="VZD162" s="343"/>
      <c r="VZE162" s="343"/>
      <c r="VZF162" s="343"/>
      <c r="VZG162" s="343"/>
      <c r="VZH162" s="343"/>
      <c r="VZI162" s="343"/>
      <c r="VZJ162" s="343"/>
      <c r="VZK162" s="343"/>
      <c r="VZL162" s="343"/>
      <c r="VZM162" s="343"/>
      <c r="VZN162" s="343"/>
      <c r="VZO162" s="343"/>
      <c r="VZP162" s="343"/>
      <c r="VZQ162" s="343"/>
      <c r="VZR162" s="343"/>
      <c r="VZS162" s="343"/>
      <c r="VZT162" s="343"/>
      <c r="VZU162" s="343"/>
      <c r="VZV162" s="343"/>
      <c r="VZW162" s="343"/>
      <c r="VZX162" s="343"/>
      <c r="VZY162" s="343"/>
      <c r="VZZ162" s="343"/>
      <c r="WAA162" s="343"/>
      <c r="WAB162" s="343"/>
      <c r="WAC162" s="343"/>
      <c r="WAD162" s="343"/>
      <c r="WAE162" s="343"/>
      <c r="WAF162" s="343"/>
      <c r="WAG162" s="343"/>
      <c r="WAH162" s="343"/>
      <c r="WAI162" s="343"/>
      <c r="WAJ162" s="343"/>
      <c r="WAK162" s="343"/>
      <c r="WAL162" s="343"/>
      <c r="WAM162" s="343"/>
      <c r="WAN162" s="343"/>
      <c r="WAO162" s="343"/>
      <c r="WAP162" s="343"/>
      <c r="WAQ162" s="343"/>
      <c r="WAR162" s="343"/>
      <c r="WAS162" s="343"/>
      <c r="WAT162" s="343"/>
      <c r="WAU162" s="343"/>
      <c r="WAV162" s="343"/>
      <c r="WAW162" s="343"/>
      <c r="WAX162" s="343"/>
      <c r="WAY162" s="343"/>
      <c r="WAZ162" s="343"/>
      <c r="WBA162" s="343"/>
      <c r="WBB162" s="343"/>
      <c r="WBC162" s="343"/>
      <c r="WBD162" s="343"/>
      <c r="WBE162" s="343"/>
      <c r="WBF162" s="343"/>
      <c r="WBG162" s="343"/>
      <c r="WBH162" s="343"/>
      <c r="WBI162" s="343"/>
      <c r="WBJ162" s="343"/>
      <c r="WBK162" s="343"/>
      <c r="WBL162" s="343"/>
      <c r="WBM162" s="343"/>
      <c r="WBN162" s="343"/>
      <c r="WBP162" s="343"/>
      <c r="WBQ162" s="343"/>
      <c r="WBR162" s="343"/>
      <c r="WBS162" s="343"/>
      <c r="WBT162" s="343"/>
      <c r="WBU162" s="343"/>
      <c r="WBV162" s="343"/>
      <c r="WBW162" s="343"/>
      <c r="WBX162" s="343"/>
      <c r="WBY162" s="343"/>
      <c r="WBZ162" s="343"/>
      <c r="WCA162" s="343"/>
      <c r="WCB162" s="343"/>
      <c r="WCC162" s="343"/>
      <c r="WCD162" s="343"/>
      <c r="WCE162" s="343"/>
      <c r="WCF162" s="343"/>
      <c r="WCG162" s="343"/>
      <c r="WCH162" s="343"/>
      <c r="WCI162" s="343"/>
      <c r="WCJ162" s="343"/>
      <c r="WCK162" s="343"/>
      <c r="WCL162" s="343"/>
      <c r="WCM162" s="343"/>
      <c r="WCN162" s="343"/>
      <c r="WCO162" s="343"/>
      <c r="WCP162" s="343"/>
      <c r="WCQ162" s="343"/>
      <c r="WCR162" s="343"/>
      <c r="WCS162" s="343"/>
      <c r="WCT162" s="343"/>
      <c r="WCU162" s="343"/>
      <c r="WCV162" s="343"/>
      <c r="WCW162" s="343"/>
      <c r="WCX162" s="343"/>
      <c r="WCY162" s="343"/>
      <c r="WCZ162" s="343"/>
      <c r="WDA162" s="343"/>
      <c r="WDB162" s="343"/>
      <c r="WDC162" s="343"/>
      <c r="WDD162" s="343"/>
      <c r="WDE162" s="343"/>
      <c r="WDF162" s="343"/>
      <c r="WDG162" s="343"/>
      <c r="WDH162" s="343"/>
      <c r="WDI162" s="343"/>
      <c r="WDJ162" s="343"/>
      <c r="WDK162" s="343"/>
      <c r="WDL162" s="343"/>
      <c r="WDM162" s="343"/>
      <c r="WDN162" s="343"/>
      <c r="WDO162" s="343"/>
      <c r="WDP162" s="343"/>
      <c r="WDQ162" s="343"/>
      <c r="WDR162" s="343"/>
      <c r="WDS162" s="343"/>
      <c r="WDT162" s="343"/>
      <c r="WDU162" s="343"/>
      <c r="WDV162" s="343"/>
      <c r="WDW162" s="343"/>
      <c r="WDX162" s="343"/>
      <c r="WDY162" s="343"/>
      <c r="WDZ162" s="343"/>
      <c r="WEA162" s="343"/>
      <c r="WEB162" s="343"/>
      <c r="WEC162" s="343"/>
      <c r="WED162" s="343"/>
      <c r="WEE162" s="343"/>
      <c r="WEF162" s="343"/>
      <c r="WEG162" s="343"/>
      <c r="WEH162" s="343"/>
      <c r="WEI162" s="343"/>
      <c r="WEJ162" s="343"/>
      <c r="WEK162" s="343"/>
      <c r="WEL162" s="343"/>
      <c r="WEM162" s="343"/>
      <c r="WEN162" s="343"/>
      <c r="WEO162" s="343"/>
      <c r="WEP162" s="343"/>
      <c r="WEQ162" s="343"/>
      <c r="WER162" s="343"/>
      <c r="WES162" s="343"/>
      <c r="WET162" s="343"/>
      <c r="WEU162" s="343"/>
      <c r="WEV162" s="343"/>
      <c r="WEW162" s="343"/>
      <c r="WEX162" s="343"/>
      <c r="WEY162" s="343"/>
      <c r="WEZ162" s="343"/>
      <c r="WFA162" s="343"/>
      <c r="WFB162" s="343"/>
      <c r="WFC162" s="343"/>
      <c r="WFD162" s="343"/>
      <c r="WFE162" s="343"/>
      <c r="WFF162" s="343"/>
      <c r="WFG162" s="343"/>
      <c r="WFH162" s="343"/>
      <c r="WFI162" s="343"/>
      <c r="WFJ162" s="343"/>
      <c r="WFK162" s="343"/>
      <c r="WFL162" s="343"/>
      <c r="WFM162" s="343"/>
      <c r="WFN162" s="343"/>
      <c r="WFO162" s="343"/>
      <c r="WFP162" s="343"/>
      <c r="WFQ162" s="343"/>
      <c r="WFR162" s="343"/>
      <c r="WFS162" s="343"/>
      <c r="WFT162" s="343"/>
      <c r="WFU162" s="343"/>
      <c r="WFV162" s="343"/>
      <c r="WFW162" s="343"/>
      <c r="WFX162" s="343"/>
      <c r="WFY162" s="343"/>
      <c r="WFZ162" s="343"/>
      <c r="WGA162" s="343"/>
      <c r="WGB162" s="343"/>
      <c r="WGC162" s="343"/>
      <c r="WGD162" s="343"/>
      <c r="WGE162" s="343"/>
      <c r="WGF162" s="343"/>
      <c r="WGG162" s="343"/>
      <c r="WGH162" s="343"/>
      <c r="WGI162" s="343"/>
      <c r="WGJ162" s="343"/>
      <c r="WGK162" s="343"/>
      <c r="WGL162" s="343"/>
      <c r="WGM162" s="343"/>
      <c r="WGN162" s="343"/>
      <c r="WGO162" s="343"/>
      <c r="WGP162" s="343"/>
      <c r="WGQ162" s="343"/>
      <c r="WGR162" s="343"/>
      <c r="WGS162" s="343"/>
      <c r="WGT162" s="343"/>
      <c r="WGU162" s="343"/>
      <c r="WGV162" s="343"/>
      <c r="WGW162" s="343"/>
      <c r="WGX162" s="343"/>
      <c r="WGY162" s="343"/>
      <c r="WGZ162" s="343"/>
      <c r="WHA162" s="343"/>
      <c r="WHB162" s="343"/>
      <c r="WHC162" s="343"/>
      <c r="WHD162" s="343"/>
      <c r="WHE162" s="343"/>
      <c r="WHF162" s="343"/>
      <c r="WHG162" s="343"/>
      <c r="WHH162" s="343"/>
      <c r="WHI162" s="343"/>
      <c r="WHJ162" s="343"/>
      <c r="WHK162" s="343"/>
      <c r="WHL162" s="343"/>
      <c r="WHM162" s="343"/>
      <c r="WHN162" s="343"/>
      <c r="WHO162" s="343"/>
      <c r="WHP162" s="343"/>
      <c r="WHQ162" s="343"/>
      <c r="WHR162" s="343"/>
      <c r="WHS162" s="343"/>
      <c r="WHT162" s="343"/>
      <c r="WHU162" s="343"/>
      <c r="WHV162" s="343"/>
      <c r="WHW162" s="343"/>
      <c r="WHX162" s="343"/>
      <c r="WHY162" s="343"/>
      <c r="WHZ162" s="343"/>
      <c r="WIA162" s="343"/>
      <c r="WIB162" s="343"/>
      <c r="WIC162" s="343"/>
      <c r="WID162" s="343"/>
      <c r="WIE162" s="343"/>
      <c r="WIF162" s="343"/>
      <c r="WIG162" s="343"/>
      <c r="WIH162" s="343"/>
      <c r="WII162" s="343"/>
      <c r="WIJ162" s="343"/>
      <c r="WIK162" s="343"/>
      <c r="WIL162" s="343"/>
      <c r="WIM162" s="343"/>
      <c r="WIN162" s="343"/>
      <c r="WIO162" s="343"/>
      <c r="WIP162" s="343"/>
      <c r="WIQ162" s="343"/>
      <c r="WIR162" s="343"/>
      <c r="WIS162" s="343"/>
      <c r="WIT162" s="343"/>
      <c r="WIU162" s="343"/>
      <c r="WIV162" s="343"/>
      <c r="WIW162" s="343"/>
      <c r="WIX162" s="343"/>
      <c r="WIY162" s="343"/>
      <c r="WIZ162" s="343"/>
      <c r="WJA162" s="343"/>
      <c r="WJB162" s="343"/>
      <c r="WJC162" s="343"/>
      <c r="WJD162" s="343"/>
      <c r="WJE162" s="343"/>
      <c r="WJF162" s="343"/>
      <c r="WJG162" s="343"/>
      <c r="WJH162" s="343"/>
      <c r="WJI162" s="343"/>
      <c r="WJJ162" s="343"/>
      <c r="WJK162" s="343"/>
      <c r="WJL162" s="343"/>
      <c r="WJM162" s="343"/>
      <c r="WJN162" s="343"/>
      <c r="WJO162" s="343"/>
      <c r="WJP162" s="343"/>
      <c r="WJQ162" s="343"/>
      <c r="WJR162" s="343"/>
      <c r="WJS162" s="343"/>
      <c r="WJT162" s="343"/>
      <c r="WJU162" s="343"/>
      <c r="WJV162" s="343"/>
      <c r="WJW162" s="343"/>
      <c r="WJX162" s="343"/>
      <c r="WJY162" s="343"/>
      <c r="WJZ162" s="343"/>
      <c r="WKA162" s="343"/>
      <c r="WKB162" s="343"/>
      <c r="WKC162" s="343"/>
      <c r="WKD162" s="343"/>
      <c r="WKE162" s="343"/>
      <c r="WKF162" s="343"/>
      <c r="WKG162" s="343"/>
      <c r="WKH162" s="343"/>
      <c r="WKI162" s="343"/>
      <c r="WKJ162" s="343"/>
      <c r="WKK162" s="343"/>
      <c r="WKL162" s="343"/>
      <c r="WKM162" s="343"/>
      <c r="WKN162" s="343"/>
      <c r="WKO162" s="343"/>
      <c r="WKP162" s="343"/>
      <c r="WKQ162" s="343"/>
      <c r="WKR162" s="343"/>
      <c r="WKS162" s="343"/>
      <c r="WKT162" s="343"/>
      <c r="WKU162" s="343"/>
      <c r="WKV162" s="343"/>
      <c r="WKW162" s="343"/>
      <c r="WKX162" s="343"/>
      <c r="WKY162" s="343"/>
      <c r="WKZ162" s="343"/>
      <c r="WLA162" s="343"/>
      <c r="WLB162" s="343"/>
      <c r="WLC162" s="343"/>
      <c r="WLD162" s="343"/>
      <c r="WLE162" s="343"/>
      <c r="WLF162" s="343"/>
      <c r="WLG162" s="343"/>
      <c r="WLH162" s="343"/>
      <c r="WLI162" s="343"/>
      <c r="WLJ162" s="343"/>
      <c r="WLL162" s="343"/>
      <c r="WLM162" s="343"/>
      <c r="WLN162" s="343"/>
      <c r="WLO162" s="343"/>
      <c r="WLP162" s="343"/>
      <c r="WLQ162" s="343"/>
      <c r="WLR162" s="343"/>
      <c r="WLS162" s="343"/>
      <c r="WLT162" s="343"/>
      <c r="WLU162" s="343"/>
      <c r="WLV162" s="343"/>
      <c r="WLW162" s="343"/>
      <c r="WLX162" s="343"/>
      <c r="WLY162" s="343"/>
      <c r="WLZ162" s="343"/>
      <c r="WMA162" s="343"/>
      <c r="WMB162" s="343"/>
      <c r="WMC162" s="343"/>
      <c r="WMD162" s="343"/>
      <c r="WME162" s="343"/>
      <c r="WMF162" s="343"/>
      <c r="WMG162" s="343"/>
      <c r="WMH162" s="343"/>
      <c r="WMI162" s="343"/>
      <c r="WMJ162" s="343"/>
      <c r="WMK162" s="343"/>
      <c r="WML162" s="343"/>
      <c r="WMM162" s="343"/>
      <c r="WMN162" s="343"/>
      <c r="WMO162" s="343"/>
      <c r="WMP162" s="343"/>
      <c r="WMQ162" s="343"/>
      <c r="WMR162" s="343"/>
      <c r="WMS162" s="343"/>
      <c r="WMT162" s="343"/>
      <c r="WMU162" s="343"/>
      <c r="WMV162" s="343"/>
      <c r="WMW162" s="343"/>
      <c r="WMX162" s="343"/>
      <c r="WMY162" s="343"/>
      <c r="WMZ162" s="343"/>
      <c r="WNA162" s="343"/>
      <c r="WNB162" s="343"/>
      <c r="WNC162" s="343"/>
      <c r="WND162" s="343"/>
      <c r="WNE162" s="343"/>
      <c r="WNF162" s="343"/>
      <c r="WNG162" s="343"/>
      <c r="WNH162" s="343"/>
      <c r="WNI162" s="343"/>
      <c r="WNJ162" s="343"/>
      <c r="WNK162" s="343"/>
      <c r="WNL162" s="343"/>
      <c r="WNM162" s="343"/>
      <c r="WNN162" s="343"/>
      <c r="WNO162" s="343"/>
      <c r="WNP162" s="343"/>
      <c r="WNQ162" s="343"/>
      <c r="WNR162" s="343"/>
      <c r="WNS162" s="343"/>
      <c r="WNT162" s="343"/>
      <c r="WNU162" s="343"/>
      <c r="WNV162" s="343"/>
      <c r="WNW162" s="343"/>
      <c r="WNX162" s="343"/>
      <c r="WNY162" s="343"/>
      <c r="WNZ162" s="343"/>
      <c r="WOA162" s="343"/>
      <c r="WOB162" s="343"/>
      <c r="WOC162" s="343"/>
      <c r="WOD162" s="343"/>
      <c r="WOE162" s="343"/>
      <c r="WOF162" s="343"/>
      <c r="WOG162" s="343"/>
      <c r="WOH162" s="343"/>
      <c r="WOI162" s="343"/>
      <c r="WOJ162" s="343"/>
      <c r="WOK162" s="343"/>
      <c r="WOL162" s="343"/>
      <c r="WOM162" s="343"/>
      <c r="WON162" s="343"/>
      <c r="WOO162" s="343"/>
      <c r="WOP162" s="343"/>
      <c r="WOQ162" s="343"/>
      <c r="WOR162" s="343"/>
      <c r="WOS162" s="343"/>
      <c r="WOT162" s="343"/>
      <c r="WOU162" s="343"/>
      <c r="WOV162" s="343"/>
      <c r="WOW162" s="343"/>
      <c r="WOX162" s="343"/>
      <c r="WOY162" s="343"/>
      <c r="WOZ162" s="343"/>
      <c r="WPA162" s="343"/>
      <c r="WPB162" s="343"/>
      <c r="WPC162" s="343"/>
      <c r="WPD162" s="343"/>
      <c r="WPE162" s="343"/>
      <c r="WPF162" s="343"/>
      <c r="WPG162" s="343"/>
      <c r="WPH162" s="343"/>
      <c r="WPI162" s="343"/>
      <c r="WPJ162" s="343"/>
      <c r="WPK162" s="343"/>
      <c r="WPL162" s="343"/>
      <c r="WPM162" s="343"/>
      <c r="WPN162" s="343"/>
      <c r="WPO162" s="343"/>
      <c r="WPP162" s="343"/>
      <c r="WPQ162" s="343"/>
      <c r="WPR162" s="343"/>
      <c r="WPS162" s="343"/>
      <c r="WPT162" s="343"/>
      <c r="WPU162" s="343"/>
      <c r="WPV162" s="343"/>
      <c r="WPW162" s="343"/>
      <c r="WPX162" s="343"/>
      <c r="WPY162" s="343"/>
      <c r="WPZ162" s="343"/>
      <c r="WQA162" s="343"/>
      <c r="WQB162" s="343"/>
      <c r="WQC162" s="343"/>
      <c r="WQD162" s="343"/>
      <c r="WQE162" s="343"/>
      <c r="WQF162" s="343"/>
      <c r="WQG162" s="343"/>
      <c r="WQH162" s="343"/>
      <c r="WQI162" s="343"/>
      <c r="WQJ162" s="343"/>
      <c r="WQK162" s="343"/>
      <c r="WQL162" s="343"/>
      <c r="WQM162" s="343"/>
      <c r="WQN162" s="343"/>
      <c r="WQO162" s="343"/>
      <c r="WQP162" s="343"/>
      <c r="WQQ162" s="343"/>
      <c r="WQR162" s="343"/>
      <c r="WQS162" s="343"/>
      <c r="WQT162" s="343"/>
      <c r="WQU162" s="343"/>
      <c r="WQV162" s="343"/>
      <c r="WQW162" s="343"/>
      <c r="WQX162" s="343"/>
      <c r="WQY162" s="343"/>
      <c r="WQZ162" s="343"/>
      <c r="WRA162" s="343"/>
      <c r="WRB162" s="343"/>
      <c r="WRC162" s="343"/>
      <c r="WRD162" s="343"/>
      <c r="WRE162" s="343"/>
      <c r="WRF162" s="343"/>
      <c r="WRG162" s="343"/>
      <c r="WRH162" s="343"/>
      <c r="WRI162" s="343"/>
      <c r="WRJ162" s="343"/>
      <c r="WRK162" s="343"/>
      <c r="WRL162" s="343"/>
      <c r="WRM162" s="343"/>
      <c r="WRN162" s="343"/>
      <c r="WRO162" s="343"/>
      <c r="WRP162" s="343"/>
      <c r="WRQ162" s="343"/>
      <c r="WRR162" s="343"/>
      <c r="WRS162" s="343"/>
      <c r="WRT162" s="343"/>
      <c r="WRU162" s="343"/>
      <c r="WRV162" s="343"/>
      <c r="WRW162" s="343"/>
      <c r="WRX162" s="343"/>
      <c r="WRY162" s="343"/>
      <c r="WRZ162" s="343"/>
      <c r="WSA162" s="343"/>
      <c r="WSB162" s="343"/>
      <c r="WSC162" s="343"/>
      <c r="WSD162" s="343"/>
      <c r="WSE162" s="343"/>
      <c r="WSF162" s="343"/>
      <c r="WSG162" s="343"/>
      <c r="WSH162" s="343"/>
      <c r="WSI162" s="343"/>
      <c r="WSJ162" s="343"/>
      <c r="WSK162" s="343"/>
      <c r="WSL162" s="343"/>
      <c r="WSM162" s="343"/>
      <c r="WSN162" s="343"/>
      <c r="WSO162" s="343"/>
      <c r="WSP162" s="343"/>
      <c r="WSQ162" s="343"/>
      <c r="WSR162" s="343"/>
      <c r="WSS162" s="343"/>
      <c r="WST162" s="343"/>
      <c r="WSU162" s="343"/>
      <c r="WSV162" s="343"/>
      <c r="WSW162" s="343"/>
      <c r="WSX162" s="343"/>
      <c r="WSY162" s="343"/>
      <c r="WSZ162" s="343"/>
      <c r="WTA162" s="343"/>
      <c r="WTB162" s="343"/>
      <c r="WTC162" s="343"/>
      <c r="WTD162" s="343"/>
      <c r="WTE162" s="343"/>
      <c r="WTF162" s="343"/>
      <c r="WTG162" s="343"/>
      <c r="WTH162" s="343"/>
      <c r="WTI162" s="343"/>
      <c r="WTJ162" s="343"/>
      <c r="WTK162" s="343"/>
      <c r="WTL162" s="343"/>
      <c r="WTM162" s="343"/>
      <c r="WTN162" s="343"/>
      <c r="WTO162" s="343"/>
      <c r="WTP162" s="343"/>
      <c r="WTQ162" s="343"/>
      <c r="WTR162" s="343"/>
      <c r="WTS162" s="343"/>
      <c r="WTT162" s="343"/>
      <c r="WTU162" s="343"/>
      <c r="WTV162" s="343"/>
      <c r="WTW162" s="343"/>
      <c r="WTX162" s="343"/>
      <c r="WTY162" s="343"/>
      <c r="WTZ162" s="343"/>
      <c r="WUA162" s="343"/>
      <c r="WUB162" s="343"/>
      <c r="WUC162" s="343"/>
      <c r="WUD162" s="343"/>
      <c r="WUE162" s="343"/>
      <c r="WUF162" s="343"/>
      <c r="WUG162" s="343"/>
      <c r="WUH162" s="343"/>
      <c r="WUI162" s="343"/>
      <c r="WUJ162" s="343"/>
      <c r="WUK162" s="343"/>
      <c r="WUL162" s="343"/>
      <c r="WUM162" s="343"/>
      <c r="WUN162" s="343"/>
      <c r="WUO162" s="343"/>
      <c r="WUP162" s="343"/>
      <c r="WUQ162" s="343"/>
      <c r="WUR162" s="343"/>
      <c r="WUS162" s="343"/>
      <c r="WUT162" s="343"/>
      <c r="WUU162" s="343"/>
      <c r="WUV162" s="343"/>
      <c r="WUW162" s="343"/>
      <c r="WUX162" s="343"/>
      <c r="WUY162" s="343"/>
      <c r="WUZ162" s="343"/>
      <c r="WVA162" s="343"/>
      <c r="WVB162" s="343"/>
      <c r="WVC162" s="343"/>
      <c r="WVD162" s="343"/>
      <c r="WVE162" s="343"/>
      <c r="WVF162" s="343"/>
      <c r="WVH162" s="343"/>
      <c r="WVI162" s="343"/>
      <c r="WVJ162" s="343"/>
      <c r="WVK162" s="343"/>
      <c r="WVL162" s="343"/>
      <c r="WVM162" s="343"/>
      <c r="WVN162" s="343"/>
      <c r="WVO162" s="343"/>
      <c r="WVP162" s="343"/>
      <c r="WVQ162" s="343"/>
      <c r="WVR162" s="343"/>
      <c r="WVS162" s="343"/>
      <c r="WVT162" s="343"/>
      <c r="WVU162" s="343"/>
      <c r="WVV162" s="343"/>
      <c r="WVW162" s="343"/>
      <c r="WVX162" s="343"/>
      <c r="WVY162" s="343"/>
      <c r="WVZ162" s="343"/>
      <c r="WWA162" s="343"/>
      <c r="WWB162" s="343"/>
      <c r="WWC162" s="343"/>
      <c r="WWD162" s="343"/>
      <c r="WWE162" s="343"/>
      <c r="WWF162" s="343"/>
      <c r="WWG162" s="343"/>
      <c r="WWH162" s="343"/>
      <c r="WWI162" s="343"/>
      <c r="WWJ162" s="343"/>
      <c r="WWK162" s="343"/>
      <c r="WWL162" s="343"/>
      <c r="WWM162" s="343"/>
      <c r="WWN162" s="343"/>
      <c r="WWO162" s="343"/>
      <c r="WWP162" s="343"/>
      <c r="WWQ162" s="343"/>
      <c r="WWR162" s="343"/>
      <c r="WWS162" s="343"/>
      <c r="WWT162" s="343"/>
      <c r="WWU162" s="343"/>
      <c r="WWV162" s="343"/>
      <c r="WWW162" s="343"/>
      <c r="WWX162" s="343"/>
      <c r="WWY162" s="343"/>
      <c r="WWZ162" s="343"/>
      <c r="WXA162" s="343"/>
      <c r="WXB162" s="343"/>
      <c r="WXC162" s="343"/>
      <c r="WXD162" s="343"/>
      <c r="WXE162" s="343"/>
      <c r="WXF162" s="343"/>
      <c r="WXG162" s="343"/>
      <c r="WXH162" s="343"/>
      <c r="WXI162" s="343"/>
      <c r="WXJ162" s="343"/>
      <c r="WXK162" s="343"/>
      <c r="WXL162" s="343"/>
      <c r="WXM162" s="343"/>
      <c r="WXN162" s="343"/>
      <c r="WXO162" s="343"/>
      <c r="WXP162" s="343"/>
      <c r="WXQ162" s="343"/>
      <c r="WXR162" s="343"/>
      <c r="WXS162" s="343"/>
      <c r="WXT162" s="343"/>
      <c r="WXU162" s="343"/>
      <c r="WXV162" s="343"/>
      <c r="WXW162" s="343"/>
      <c r="WXX162" s="343"/>
      <c r="WXY162" s="343"/>
      <c r="WXZ162" s="343"/>
      <c r="WYA162" s="343"/>
      <c r="WYB162" s="343"/>
      <c r="WYC162" s="343"/>
      <c r="WYD162" s="343"/>
      <c r="WYE162" s="343"/>
      <c r="WYF162" s="343"/>
      <c r="WYG162" s="343"/>
      <c r="WYH162" s="343"/>
      <c r="WYI162" s="343"/>
      <c r="WYJ162" s="343"/>
      <c r="WYK162" s="343"/>
      <c r="WYL162" s="343"/>
      <c r="WYM162" s="343"/>
      <c r="WYN162" s="343"/>
      <c r="WYO162" s="343"/>
      <c r="WYP162" s="343"/>
      <c r="WYQ162" s="343"/>
      <c r="WYR162" s="343"/>
      <c r="WYS162" s="343"/>
      <c r="WYT162" s="343"/>
      <c r="WYU162" s="343"/>
      <c r="WYV162" s="343"/>
      <c r="WYW162" s="343"/>
      <c r="WYX162" s="343"/>
      <c r="WYY162" s="343"/>
      <c r="WYZ162" s="343"/>
      <c r="WZA162" s="343"/>
      <c r="WZB162" s="343"/>
      <c r="WZC162" s="343"/>
      <c r="WZD162" s="343"/>
      <c r="WZE162" s="343"/>
      <c r="WZF162" s="343"/>
      <c r="WZG162" s="343"/>
      <c r="WZH162" s="343"/>
      <c r="WZI162" s="343"/>
      <c r="WZJ162" s="343"/>
      <c r="WZK162" s="343"/>
      <c r="WZL162" s="343"/>
      <c r="WZM162" s="343"/>
      <c r="WZN162" s="343"/>
      <c r="WZO162" s="343"/>
      <c r="WZP162" s="343"/>
      <c r="WZQ162" s="343"/>
      <c r="WZR162" s="343"/>
      <c r="WZS162" s="343"/>
      <c r="WZT162" s="343"/>
      <c r="WZU162" s="343"/>
      <c r="WZV162" s="343"/>
      <c r="WZW162" s="343"/>
      <c r="WZX162" s="343"/>
      <c r="WZY162" s="343"/>
      <c r="WZZ162" s="343"/>
      <c r="XAA162" s="343"/>
      <c r="XAB162" s="343"/>
      <c r="XAC162" s="343"/>
      <c r="XAD162" s="343"/>
      <c r="XAE162" s="343"/>
      <c r="XAF162" s="343"/>
      <c r="XAG162" s="343"/>
      <c r="XAH162" s="343"/>
      <c r="XAI162" s="343"/>
      <c r="XAJ162" s="343"/>
      <c r="XAK162" s="343"/>
      <c r="XAL162" s="343"/>
      <c r="XAM162" s="343"/>
      <c r="XAN162" s="343"/>
      <c r="XAO162" s="343"/>
      <c r="XAP162" s="343"/>
      <c r="XAQ162" s="343"/>
      <c r="XAR162" s="343"/>
      <c r="XAS162" s="343"/>
      <c r="XAT162" s="343"/>
      <c r="XAU162" s="343"/>
      <c r="XAV162" s="343"/>
      <c r="XAW162" s="343"/>
      <c r="XAX162" s="343"/>
      <c r="XAY162" s="343"/>
      <c r="XAZ162" s="343"/>
      <c r="XBA162" s="343"/>
      <c r="XBB162" s="343"/>
      <c r="XBC162" s="343"/>
      <c r="XBD162" s="343"/>
      <c r="XBE162" s="343"/>
      <c r="XBF162" s="343"/>
      <c r="XBG162" s="343"/>
      <c r="XBH162" s="343"/>
      <c r="XBI162" s="343"/>
      <c r="XBJ162" s="343"/>
      <c r="XBK162" s="343"/>
      <c r="XBL162" s="343"/>
      <c r="XBM162" s="343"/>
      <c r="XBN162" s="343"/>
      <c r="XBO162" s="343"/>
      <c r="XBP162" s="343"/>
      <c r="XBQ162" s="343"/>
      <c r="XBR162" s="343"/>
      <c r="XBS162" s="343"/>
      <c r="XBT162" s="343"/>
      <c r="XBU162" s="343"/>
      <c r="XBV162" s="343"/>
      <c r="XBW162" s="343"/>
      <c r="XBX162" s="343"/>
      <c r="XBY162" s="343"/>
      <c r="XBZ162" s="343"/>
      <c r="XCA162" s="343"/>
      <c r="XCB162" s="343"/>
      <c r="XCC162" s="343"/>
      <c r="XCD162" s="343"/>
      <c r="XCE162" s="343"/>
      <c r="XCF162" s="343"/>
      <c r="XCG162" s="343"/>
      <c r="XCH162" s="343"/>
      <c r="XCI162" s="343"/>
      <c r="XCJ162" s="343"/>
      <c r="XCK162" s="343"/>
      <c r="XCL162" s="343"/>
      <c r="XCM162" s="343"/>
      <c r="XCN162" s="343"/>
      <c r="XCO162" s="343"/>
      <c r="XCP162" s="343"/>
      <c r="XCQ162" s="343"/>
      <c r="XCR162" s="343"/>
      <c r="XCS162" s="343"/>
      <c r="XCT162" s="343"/>
      <c r="XCU162" s="343"/>
      <c r="XCV162" s="343"/>
      <c r="XCW162" s="343"/>
      <c r="XCX162" s="343"/>
      <c r="XCY162" s="343"/>
      <c r="XCZ162" s="343"/>
      <c r="XDA162" s="343"/>
      <c r="XDB162" s="343"/>
      <c r="XDC162" s="343"/>
      <c r="XDD162" s="343"/>
      <c r="XDE162" s="343"/>
      <c r="XDF162" s="343"/>
      <c r="XDG162" s="343"/>
      <c r="XDH162" s="343"/>
      <c r="XDI162" s="343"/>
      <c r="XDJ162" s="343"/>
      <c r="XDK162" s="343"/>
      <c r="XDL162" s="343"/>
      <c r="XDM162" s="343"/>
      <c r="XDN162" s="343"/>
      <c r="XDO162" s="343"/>
      <c r="XDP162" s="343"/>
      <c r="XDQ162" s="343"/>
      <c r="XDR162" s="343"/>
      <c r="XDS162" s="343"/>
      <c r="XDT162" s="343"/>
      <c r="XDU162" s="343"/>
      <c r="XDV162" s="343"/>
      <c r="XDW162" s="343"/>
      <c r="XDX162" s="343"/>
      <c r="XDY162" s="343"/>
      <c r="XDZ162" s="343"/>
      <c r="XEA162" s="343"/>
      <c r="XEB162" s="343"/>
      <c r="XEC162" s="343"/>
      <c r="XED162" s="343"/>
      <c r="XEE162" s="343"/>
      <c r="XEF162" s="343"/>
      <c r="XEG162" s="343"/>
      <c r="XEH162" s="343"/>
      <c r="XEI162" s="343"/>
      <c r="XEJ162" s="343"/>
      <c r="XEK162" s="343"/>
      <c r="XEL162" s="343"/>
      <c r="XEM162" s="343"/>
      <c r="XEN162" s="343"/>
      <c r="XEO162" s="343"/>
      <c r="XEP162" s="343"/>
      <c r="XEQ162" s="343"/>
      <c r="XER162" s="343"/>
      <c r="XES162" s="343"/>
      <c r="XET162" s="343"/>
      <c r="XEU162" s="343"/>
      <c r="XEV162" s="343"/>
      <c r="XEW162" s="343"/>
      <c r="XEX162" s="343"/>
      <c r="XEY162" s="343"/>
      <c r="XEZ162" s="343"/>
      <c r="XFA162" s="343"/>
      <c r="XFB162" s="343"/>
      <c r="XFC162" s="343"/>
      <c r="XFD162" s="343"/>
    </row>
    <row r="163" spans="1:16384" ht="15.75" x14ac:dyDescent="0.25">
      <c r="A163" s="344"/>
      <c r="B163" s="334"/>
      <c r="C163" s="336"/>
      <c r="D163" s="334"/>
      <c r="E163" s="335"/>
      <c r="F163" s="336"/>
      <c r="G163" s="336"/>
      <c r="H163" s="336"/>
      <c r="I163" s="339"/>
      <c r="J163" s="339"/>
      <c r="K163" s="346"/>
      <c r="L163" s="339"/>
      <c r="M163" s="340"/>
      <c r="N163" s="340"/>
      <c r="O163" s="341"/>
      <c r="P163" s="341"/>
      <c r="Q163" s="492"/>
      <c r="R163" s="344"/>
      <c r="S163" s="344"/>
      <c r="T163" s="344"/>
      <c r="U163" s="344"/>
      <c r="V163" s="344"/>
      <c r="W163" s="344"/>
      <c r="X163" s="344"/>
      <c r="Y163" s="344"/>
      <c r="Z163" s="344"/>
      <c r="AA163" s="344"/>
      <c r="AB163" s="344"/>
      <c r="AC163" s="344"/>
      <c r="AD163" s="344"/>
      <c r="AE163" s="344"/>
      <c r="AF163" s="344"/>
      <c r="AG163" s="344"/>
      <c r="AH163" s="344"/>
      <c r="AI163" s="344"/>
      <c r="AJ163" s="344"/>
      <c r="AK163" s="344"/>
      <c r="AL163" s="344"/>
      <c r="AM163" s="344"/>
      <c r="AN163" s="344"/>
      <c r="AO163" s="344"/>
      <c r="AP163" s="344"/>
      <c r="AQ163" s="344"/>
      <c r="AR163" s="344"/>
      <c r="AS163" s="344"/>
      <c r="AT163" s="344"/>
      <c r="AU163" s="344"/>
      <c r="AV163" s="344"/>
      <c r="AW163" s="344"/>
      <c r="AX163" s="344"/>
      <c r="AY163" s="344"/>
      <c r="AZ163" s="344"/>
      <c r="BA163" s="344"/>
      <c r="BB163" s="344"/>
      <c r="BC163" s="344"/>
      <c r="BD163" s="344"/>
      <c r="BE163" s="344"/>
      <c r="BF163" s="344"/>
      <c r="BG163" s="344"/>
      <c r="BH163" s="344"/>
      <c r="BI163" s="344"/>
      <c r="BJ163" s="344"/>
      <c r="BK163" s="344"/>
      <c r="BL163" s="344"/>
      <c r="BM163" s="344"/>
      <c r="BN163" s="344"/>
      <c r="BO163" s="344"/>
      <c r="BP163" s="344"/>
      <c r="BQ163" s="344"/>
      <c r="BR163" s="344"/>
      <c r="BS163" s="344"/>
      <c r="BT163" s="344"/>
      <c r="BU163" s="344"/>
      <c r="BV163" s="344"/>
      <c r="BW163" s="344"/>
      <c r="BX163" s="344"/>
      <c r="BY163" s="344"/>
      <c r="BZ163" s="344"/>
      <c r="CA163" s="344"/>
      <c r="CB163" s="344"/>
      <c r="CC163" s="344"/>
      <c r="CD163" s="344"/>
      <c r="CE163" s="344"/>
      <c r="CF163" s="344"/>
      <c r="CG163" s="344"/>
      <c r="CH163" s="344"/>
      <c r="CI163" s="344"/>
      <c r="CJ163" s="344"/>
      <c r="CK163" s="344"/>
      <c r="CL163" s="344"/>
      <c r="CM163" s="344"/>
      <c r="CN163" s="344"/>
      <c r="CO163" s="344"/>
      <c r="CP163" s="344"/>
      <c r="CQ163" s="344"/>
      <c r="CR163" s="344"/>
      <c r="CS163" s="344"/>
      <c r="CT163" s="344"/>
      <c r="CU163" s="344"/>
      <c r="CV163" s="344"/>
      <c r="CW163" s="344"/>
      <c r="CX163" s="344"/>
      <c r="CY163" s="344"/>
      <c r="CZ163" s="344"/>
      <c r="DA163" s="344"/>
      <c r="DB163" s="344"/>
      <c r="DC163" s="344"/>
      <c r="DD163" s="344"/>
      <c r="DE163" s="344"/>
      <c r="DF163" s="344"/>
      <c r="DG163" s="344"/>
      <c r="DH163" s="344"/>
      <c r="DI163" s="344"/>
      <c r="DJ163" s="344"/>
      <c r="DK163" s="344"/>
      <c r="DL163" s="344"/>
      <c r="DM163" s="344"/>
      <c r="DN163" s="344"/>
      <c r="DO163" s="344"/>
      <c r="DP163" s="344"/>
      <c r="DQ163" s="344"/>
      <c r="DR163" s="344"/>
      <c r="DS163" s="344"/>
      <c r="DT163" s="344"/>
      <c r="DU163" s="344"/>
      <c r="DV163" s="344"/>
      <c r="DW163" s="344"/>
      <c r="DX163" s="344"/>
      <c r="DY163" s="344"/>
      <c r="DZ163" s="344"/>
      <c r="EA163" s="344"/>
      <c r="EB163" s="344"/>
      <c r="EC163" s="344"/>
      <c r="ED163" s="344"/>
      <c r="EE163" s="344"/>
      <c r="EF163" s="344"/>
      <c r="EG163" s="344"/>
      <c r="EH163" s="344"/>
      <c r="EI163" s="344"/>
      <c r="EJ163" s="344"/>
      <c r="EK163" s="344"/>
      <c r="EL163" s="344"/>
      <c r="EM163" s="344"/>
      <c r="EN163" s="344"/>
      <c r="EO163" s="344"/>
      <c r="EP163" s="344"/>
      <c r="EQ163" s="344"/>
      <c r="ER163" s="344"/>
      <c r="ES163" s="344"/>
      <c r="ET163" s="344"/>
      <c r="EU163" s="344"/>
      <c r="EV163" s="344"/>
      <c r="EW163" s="344"/>
      <c r="EX163" s="344"/>
      <c r="EY163" s="344"/>
      <c r="EZ163" s="344"/>
      <c r="FA163" s="344"/>
      <c r="FB163" s="344"/>
      <c r="FC163" s="344"/>
      <c r="FD163" s="344"/>
      <c r="FE163" s="344"/>
      <c r="FF163" s="344"/>
      <c r="FG163" s="344"/>
      <c r="FH163" s="344"/>
      <c r="FI163" s="344"/>
      <c r="FJ163" s="344"/>
      <c r="FK163" s="344"/>
      <c r="FL163" s="344"/>
      <c r="FM163" s="344"/>
      <c r="FN163" s="344"/>
      <c r="FO163" s="344"/>
      <c r="FP163" s="344"/>
      <c r="FQ163" s="344"/>
      <c r="FR163" s="344"/>
      <c r="FS163" s="344"/>
      <c r="FT163" s="344"/>
      <c r="FU163" s="344"/>
      <c r="FV163" s="344"/>
      <c r="FW163" s="344"/>
      <c r="FX163" s="344"/>
      <c r="FY163" s="344"/>
      <c r="FZ163" s="344"/>
      <c r="GA163" s="344"/>
      <c r="GB163" s="344"/>
      <c r="GC163" s="344"/>
      <c r="GD163" s="344"/>
      <c r="GE163" s="344"/>
      <c r="GF163" s="344"/>
      <c r="GG163" s="344"/>
      <c r="GH163" s="344"/>
      <c r="GI163" s="344"/>
      <c r="GJ163" s="344"/>
      <c r="GK163" s="344"/>
      <c r="GL163" s="344"/>
      <c r="GM163" s="344"/>
      <c r="GN163" s="344"/>
      <c r="GO163" s="344"/>
      <c r="GP163" s="344"/>
      <c r="GQ163" s="344"/>
      <c r="GR163" s="344"/>
      <c r="GS163" s="344"/>
      <c r="GT163" s="344"/>
      <c r="GU163" s="344"/>
      <c r="GV163" s="344"/>
      <c r="GW163" s="344"/>
      <c r="GX163" s="344"/>
      <c r="GY163" s="344"/>
      <c r="GZ163" s="344"/>
      <c r="HA163" s="344"/>
      <c r="HB163" s="344"/>
      <c r="HC163" s="344"/>
      <c r="HD163" s="344"/>
      <c r="HE163" s="344"/>
      <c r="HF163" s="344"/>
      <c r="HG163" s="344"/>
      <c r="HH163" s="344"/>
      <c r="HI163" s="344"/>
      <c r="HJ163" s="344"/>
      <c r="HK163" s="344"/>
      <c r="HL163" s="344"/>
      <c r="HM163" s="344"/>
      <c r="HN163" s="344"/>
      <c r="HO163" s="344"/>
      <c r="HP163" s="344"/>
      <c r="HQ163" s="344"/>
      <c r="HR163" s="344"/>
      <c r="HS163" s="344"/>
      <c r="HT163" s="344"/>
      <c r="HU163" s="344"/>
      <c r="HV163" s="344"/>
      <c r="HW163" s="344"/>
      <c r="HX163" s="344"/>
      <c r="HY163" s="344"/>
      <c r="HZ163" s="344"/>
      <c r="IA163" s="344"/>
      <c r="IB163" s="344"/>
      <c r="IC163" s="344"/>
      <c r="ID163" s="344"/>
      <c r="IE163" s="344"/>
      <c r="IF163" s="344"/>
      <c r="IG163" s="344"/>
      <c r="IH163" s="344"/>
      <c r="II163" s="344"/>
      <c r="IJ163" s="344"/>
      <c r="IK163" s="344"/>
      <c r="IL163" s="344"/>
      <c r="IM163" s="344"/>
      <c r="IN163" s="344"/>
      <c r="IO163" s="344"/>
      <c r="IP163" s="344"/>
      <c r="IQ163" s="344"/>
      <c r="IR163" s="344"/>
      <c r="IS163" s="344"/>
      <c r="IT163" s="344"/>
      <c r="IV163" s="344"/>
      <c r="IW163" s="344"/>
      <c r="IX163" s="344"/>
      <c r="IY163" s="344"/>
      <c r="IZ163" s="344"/>
      <c r="JA163" s="344"/>
      <c r="JB163" s="344"/>
      <c r="JC163" s="344"/>
      <c r="JD163" s="344"/>
      <c r="JE163" s="344"/>
      <c r="JF163" s="344"/>
      <c r="JG163" s="344"/>
      <c r="JH163" s="344"/>
      <c r="JI163" s="344"/>
      <c r="JJ163" s="344"/>
      <c r="JK163" s="344"/>
      <c r="JL163" s="344"/>
      <c r="JM163" s="344"/>
      <c r="JN163" s="344"/>
      <c r="JO163" s="344"/>
      <c r="JP163" s="344"/>
      <c r="JQ163" s="344"/>
      <c r="JR163" s="344"/>
      <c r="JS163" s="344"/>
      <c r="JT163" s="344"/>
      <c r="JU163" s="344"/>
      <c r="JV163" s="344"/>
      <c r="JW163" s="344"/>
      <c r="JX163" s="344"/>
      <c r="JY163" s="344"/>
      <c r="JZ163" s="344"/>
      <c r="KA163" s="344"/>
      <c r="KB163" s="344"/>
      <c r="KC163" s="344"/>
      <c r="KD163" s="344"/>
      <c r="KE163" s="344"/>
      <c r="KF163" s="344"/>
      <c r="KG163" s="344"/>
      <c r="KH163" s="344"/>
      <c r="KI163" s="344"/>
      <c r="KJ163" s="344"/>
      <c r="KK163" s="344"/>
      <c r="KL163" s="344"/>
      <c r="KM163" s="344"/>
      <c r="KN163" s="344"/>
      <c r="KO163" s="344"/>
      <c r="KP163" s="344"/>
      <c r="KQ163" s="344"/>
      <c r="KR163" s="344"/>
      <c r="KS163" s="344"/>
      <c r="KT163" s="344"/>
      <c r="KU163" s="344"/>
      <c r="KV163" s="344"/>
      <c r="KW163" s="344"/>
      <c r="KX163" s="344"/>
      <c r="KY163" s="344"/>
      <c r="KZ163" s="344"/>
      <c r="LA163" s="344"/>
      <c r="LB163" s="344"/>
      <c r="LC163" s="344"/>
      <c r="LD163" s="344"/>
      <c r="LE163" s="344"/>
      <c r="LF163" s="344"/>
      <c r="LG163" s="344"/>
      <c r="LH163" s="344"/>
      <c r="LI163" s="344"/>
      <c r="LJ163" s="344"/>
      <c r="LK163" s="344"/>
      <c r="LL163" s="344"/>
      <c r="LM163" s="344"/>
      <c r="LN163" s="344"/>
      <c r="LO163" s="344"/>
      <c r="LP163" s="344"/>
      <c r="LQ163" s="344"/>
      <c r="LR163" s="344"/>
      <c r="LS163" s="344"/>
      <c r="LT163" s="344"/>
      <c r="LU163" s="344"/>
      <c r="LV163" s="344"/>
      <c r="LW163" s="344"/>
      <c r="LX163" s="344"/>
      <c r="LY163" s="344"/>
      <c r="LZ163" s="344"/>
      <c r="MA163" s="344"/>
      <c r="MB163" s="344"/>
      <c r="MC163" s="344"/>
      <c r="MD163" s="344"/>
      <c r="ME163" s="344"/>
      <c r="MF163" s="344"/>
      <c r="MG163" s="344"/>
      <c r="MH163" s="344"/>
      <c r="MI163" s="344"/>
      <c r="MJ163" s="344"/>
      <c r="MK163" s="344"/>
      <c r="ML163" s="344"/>
      <c r="MM163" s="344"/>
      <c r="MN163" s="344"/>
      <c r="MO163" s="344"/>
      <c r="MP163" s="344"/>
      <c r="MQ163" s="344"/>
      <c r="MR163" s="344"/>
      <c r="MS163" s="344"/>
      <c r="MT163" s="344"/>
      <c r="MU163" s="344"/>
      <c r="MV163" s="344"/>
      <c r="MW163" s="344"/>
      <c r="MX163" s="344"/>
      <c r="MY163" s="344"/>
      <c r="MZ163" s="344"/>
      <c r="NA163" s="344"/>
      <c r="NB163" s="344"/>
      <c r="NC163" s="344"/>
      <c r="ND163" s="344"/>
      <c r="NE163" s="344"/>
      <c r="NF163" s="344"/>
      <c r="NG163" s="344"/>
      <c r="NH163" s="344"/>
      <c r="NI163" s="344"/>
      <c r="NJ163" s="344"/>
      <c r="NK163" s="344"/>
      <c r="NL163" s="344"/>
      <c r="NM163" s="344"/>
      <c r="NN163" s="344"/>
      <c r="NO163" s="344"/>
      <c r="NP163" s="344"/>
      <c r="NQ163" s="344"/>
      <c r="NR163" s="344"/>
      <c r="NS163" s="344"/>
      <c r="NT163" s="344"/>
      <c r="NU163" s="344"/>
      <c r="NV163" s="344"/>
      <c r="NW163" s="344"/>
      <c r="NX163" s="344"/>
      <c r="NY163" s="344"/>
      <c r="NZ163" s="344"/>
      <c r="OA163" s="344"/>
      <c r="OB163" s="344"/>
      <c r="OC163" s="344"/>
      <c r="OD163" s="344"/>
      <c r="OE163" s="344"/>
      <c r="OF163" s="344"/>
      <c r="OG163" s="344"/>
      <c r="OH163" s="344"/>
      <c r="OI163" s="344"/>
      <c r="OJ163" s="344"/>
      <c r="OK163" s="344"/>
      <c r="OL163" s="344"/>
      <c r="OM163" s="344"/>
      <c r="ON163" s="344"/>
      <c r="OO163" s="344"/>
      <c r="OP163" s="344"/>
      <c r="OQ163" s="344"/>
      <c r="OR163" s="344"/>
      <c r="OS163" s="344"/>
      <c r="OT163" s="344"/>
      <c r="OU163" s="344"/>
      <c r="OV163" s="344"/>
      <c r="OW163" s="344"/>
      <c r="OX163" s="344"/>
      <c r="OY163" s="344"/>
      <c r="OZ163" s="344"/>
      <c r="PA163" s="344"/>
      <c r="PB163" s="344"/>
      <c r="PC163" s="344"/>
      <c r="PD163" s="344"/>
      <c r="PE163" s="344"/>
      <c r="PF163" s="344"/>
      <c r="PG163" s="344"/>
      <c r="PH163" s="344"/>
      <c r="PI163" s="344"/>
      <c r="PJ163" s="344"/>
      <c r="PK163" s="344"/>
      <c r="PL163" s="344"/>
      <c r="PM163" s="344"/>
      <c r="PN163" s="344"/>
      <c r="PO163" s="344"/>
      <c r="PP163" s="344"/>
      <c r="PQ163" s="344"/>
      <c r="PR163" s="344"/>
      <c r="PS163" s="344"/>
      <c r="PT163" s="344"/>
      <c r="PU163" s="344"/>
      <c r="PV163" s="344"/>
      <c r="PW163" s="344"/>
      <c r="PX163" s="344"/>
      <c r="PY163" s="344"/>
      <c r="PZ163" s="344"/>
      <c r="QA163" s="344"/>
      <c r="QB163" s="344"/>
      <c r="QC163" s="344"/>
      <c r="QD163" s="344"/>
      <c r="QE163" s="344"/>
      <c r="QF163" s="344"/>
      <c r="QG163" s="344"/>
      <c r="QH163" s="344"/>
      <c r="QI163" s="344"/>
      <c r="QJ163" s="344"/>
      <c r="QK163" s="344"/>
      <c r="QL163" s="344"/>
      <c r="QM163" s="344"/>
      <c r="QN163" s="344"/>
      <c r="QO163" s="344"/>
      <c r="QP163" s="344"/>
      <c r="QQ163" s="344"/>
      <c r="QR163" s="344"/>
      <c r="QS163" s="344"/>
      <c r="QT163" s="344"/>
      <c r="QU163" s="344"/>
      <c r="QV163" s="344"/>
      <c r="QW163" s="344"/>
      <c r="QX163" s="344"/>
      <c r="QY163" s="344"/>
      <c r="QZ163" s="344"/>
      <c r="RA163" s="344"/>
      <c r="RB163" s="344"/>
      <c r="RC163" s="344"/>
      <c r="RD163" s="344"/>
      <c r="RE163" s="344"/>
      <c r="RF163" s="344"/>
      <c r="RG163" s="344"/>
      <c r="RH163" s="344"/>
      <c r="RI163" s="344"/>
      <c r="RJ163" s="344"/>
      <c r="RK163" s="344"/>
      <c r="RL163" s="344"/>
      <c r="RM163" s="344"/>
      <c r="RN163" s="344"/>
      <c r="RO163" s="344"/>
      <c r="RP163" s="344"/>
      <c r="RQ163" s="344"/>
      <c r="RR163" s="344"/>
      <c r="RS163" s="344"/>
      <c r="RT163" s="344"/>
      <c r="RU163" s="344"/>
      <c r="RV163" s="344"/>
      <c r="RW163" s="344"/>
      <c r="RX163" s="344"/>
      <c r="RY163" s="344"/>
      <c r="RZ163" s="344"/>
      <c r="SA163" s="344"/>
      <c r="SB163" s="344"/>
      <c r="SC163" s="344"/>
      <c r="SD163" s="344"/>
      <c r="SE163" s="344"/>
      <c r="SF163" s="344"/>
      <c r="SG163" s="344"/>
      <c r="SH163" s="344"/>
      <c r="SI163" s="344"/>
      <c r="SJ163" s="344"/>
      <c r="SK163" s="344"/>
      <c r="SL163" s="344"/>
      <c r="SM163" s="344"/>
      <c r="SN163" s="344"/>
      <c r="SO163" s="344"/>
      <c r="SP163" s="344"/>
      <c r="SR163" s="344"/>
      <c r="SS163" s="344"/>
      <c r="ST163" s="344"/>
      <c r="SU163" s="344"/>
      <c r="SV163" s="344"/>
      <c r="SW163" s="344"/>
      <c r="SX163" s="344"/>
      <c r="SY163" s="344"/>
      <c r="SZ163" s="344"/>
      <c r="TA163" s="344"/>
      <c r="TB163" s="344"/>
      <c r="TC163" s="344"/>
      <c r="TD163" s="344"/>
      <c r="TE163" s="344"/>
      <c r="TF163" s="344"/>
      <c r="TG163" s="344"/>
      <c r="TH163" s="344"/>
      <c r="TI163" s="344"/>
      <c r="TJ163" s="344"/>
      <c r="TK163" s="344"/>
      <c r="TL163" s="344"/>
      <c r="TM163" s="344"/>
      <c r="TN163" s="344"/>
      <c r="TO163" s="344"/>
      <c r="TP163" s="344"/>
      <c r="TQ163" s="344"/>
      <c r="TR163" s="344"/>
      <c r="TS163" s="344"/>
      <c r="TT163" s="344"/>
      <c r="TU163" s="344"/>
      <c r="TV163" s="344"/>
      <c r="TW163" s="344"/>
      <c r="TX163" s="344"/>
      <c r="TY163" s="344"/>
      <c r="TZ163" s="344"/>
      <c r="UA163" s="344"/>
      <c r="UB163" s="344"/>
      <c r="UC163" s="344"/>
      <c r="UD163" s="344"/>
      <c r="UE163" s="344"/>
      <c r="UF163" s="344"/>
      <c r="UG163" s="344"/>
      <c r="UH163" s="344"/>
      <c r="UI163" s="344"/>
      <c r="UJ163" s="344"/>
      <c r="UK163" s="344"/>
      <c r="UL163" s="344"/>
      <c r="UM163" s="344"/>
      <c r="UN163" s="344"/>
      <c r="UO163" s="344"/>
      <c r="UP163" s="344"/>
      <c r="UQ163" s="344"/>
      <c r="UR163" s="344"/>
      <c r="US163" s="344"/>
      <c r="UT163" s="344"/>
      <c r="UU163" s="344"/>
      <c r="UV163" s="344"/>
      <c r="UW163" s="344"/>
      <c r="UX163" s="344"/>
      <c r="UY163" s="344"/>
      <c r="UZ163" s="344"/>
      <c r="VA163" s="344"/>
      <c r="VB163" s="344"/>
      <c r="VC163" s="344"/>
      <c r="VD163" s="344"/>
      <c r="VE163" s="344"/>
      <c r="VF163" s="344"/>
      <c r="VG163" s="344"/>
      <c r="VH163" s="344"/>
      <c r="VI163" s="344"/>
      <c r="VJ163" s="344"/>
      <c r="VK163" s="344"/>
      <c r="VL163" s="344"/>
      <c r="VM163" s="344"/>
      <c r="VN163" s="344"/>
      <c r="VO163" s="344"/>
      <c r="VP163" s="344"/>
      <c r="VQ163" s="344"/>
      <c r="VR163" s="344"/>
      <c r="VS163" s="344"/>
      <c r="VT163" s="344"/>
      <c r="VU163" s="344"/>
      <c r="VV163" s="344"/>
      <c r="VW163" s="344"/>
      <c r="VX163" s="344"/>
      <c r="VY163" s="344"/>
      <c r="VZ163" s="344"/>
      <c r="WA163" s="344"/>
      <c r="WB163" s="344"/>
      <c r="WC163" s="344"/>
      <c r="WD163" s="344"/>
      <c r="WE163" s="344"/>
      <c r="WF163" s="344"/>
      <c r="WG163" s="344"/>
      <c r="WH163" s="344"/>
      <c r="WI163" s="344"/>
      <c r="WJ163" s="344"/>
      <c r="WK163" s="344"/>
      <c r="WL163" s="344"/>
      <c r="WM163" s="344"/>
      <c r="WN163" s="344"/>
      <c r="WO163" s="344"/>
      <c r="WP163" s="344"/>
      <c r="WQ163" s="344"/>
      <c r="WR163" s="344"/>
      <c r="WS163" s="344"/>
      <c r="WT163" s="344"/>
      <c r="WU163" s="344"/>
      <c r="WV163" s="344"/>
      <c r="WW163" s="344"/>
      <c r="WX163" s="344"/>
      <c r="WY163" s="344"/>
      <c r="WZ163" s="344"/>
      <c r="XA163" s="344"/>
      <c r="XB163" s="344"/>
      <c r="XC163" s="344"/>
      <c r="XD163" s="344"/>
      <c r="XE163" s="344"/>
      <c r="XF163" s="344"/>
      <c r="XG163" s="344"/>
      <c r="XH163" s="344"/>
      <c r="XI163" s="344"/>
      <c r="XJ163" s="344"/>
      <c r="XK163" s="344"/>
      <c r="XL163" s="344"/>
      <c r="XM163" s="344"/>
      <c r="XN163" s="344"/>
      <c r="XO163" s="344"/>
      <c r="XP163" s="344"/>
      <c r="XQ163" s="344"/>
      <c r="XR163" s="344"/>
      <c r="XS163" s="344"/>
      <c r="XT163" s="344"/>
      <c r="XU163" s="344"/>
      <c r="XV163" s="344"/>
      <c r="XW163" s="344"/>
      <c r="XX163" s="344"/>
      <c r="XY163" s="344"/>
      <c r="XZ163" s="344"/>
      <c r="YA163" s="344"/>
      <c r="YB163" s="344"/>
      <c r="YC163" s="344"/>
      <c r="YD163" s="344"/>
      <c r="YE163" s="344"/>
      <c r="YF163" s="344"/>
      <c r="YG163" s="344"/>
      <c r="YH163" s="344"/>
      <c r="YI163" s="344"/>
      <c r="YJ163" s="344"/>
      <c r="YK163" s="344"/>
      <c r="YL163" s="344"/>
      <c r="YM163" s="344"/>
      <c r="YN163" s="344"/>
      <c r="YO163" s="344"/>
      <c r="YP163" s="344"/>
      <c r="YQ163" s="344"/>
      <c r="YR163" s="344"/>
      <c r="YS163" s="344"/>
      <c r="YT163" s="344"/>
      <c r="YU163" s="344"/>
      <c r="YV163" s="344"/>
      <c r="YW163" s="344"/>
      <c r="YX163" s="344"/>
      <c r="YY163" s="344"/>
      <c r="YZ163" s="344"/>
      <c r="ZA163" s="344"/>
      <c r="ZB163" s="344"/>
      <c r="ZC163" s="344"/>
      <c r="ZD163" s="344"/>
      <c r="ZE163" s="344"/>
      <c r="ZF163" s="344"/>
      <c r="ZG163" s="344"/>
      <c r="ZH163" s="344"/>
      <c r="ZI163" s="344"/>
      <c r="ZJ163" s="344"/>
      <c r="ZK163" s="344"/>
      <c r="ZL163" s="344"/>
      <c r="ZM163" s="344"/>
      <c r="ZN163" s="344"/>
      <c r="ZO163" s="344"/>
      <c r="ZP163" s="344"/>
      <c r="ZQ163" s="344"/>
      <c r="ZR163" s="344"/>
      <c r="ZS163" s="344"/>
      <c r="ZT163" s="344"/>
      <c r="ZU163" s="344"/>
      <c r="ZV163" s="344"/>
      <c r="ZW163" s="344"/>
      <c r="ZX163" s="344"/>
      <c r="ZY163" s="344"/>
      <c r="ZZ163" s="344"/>
      <c r="AAA163" s="344"/>
      <c r="AAB163" s="344"/>
      <c r="AAC163" s="344"/>
      <c r="AAD163" s="344"/>
      <c r="AAE163" s="344"/>
      <c r="AAF163" s="344"/>
      <c r="AAG163" s="344"/>
      <c r="AAH163" s="344"/>
      <c r="AAI163" s="344"/>
      <c r="AAJ163" s="344"/>
      <c r="AAK163" s="344"/>
      <c r="AAL163" s="344"/>
      <c r="AAM163" s="344"/>
      <c r="AAN163" s="344"/>
      <c r="AAO163" s="344"/>
      <c r="AAP163" s="344"/>
      <c r="AAQ163" s="344"/>
      <c r="AAR163" s="344"/>
      <c r="AAS163" s="344"/>
      <c r="AAT163" s="344"/>
      <c r="AAU163" s="344"/>
      <c r="AAV163" s="344"/>
      <c r="AAW163" s="344"/>
      <c r="AAX163" s="344"/>
      <c r="AAY163" s="344"/>
      <c r="AAZ163" s="344"/>
      <c r="ABA163" s="344"/>
      <c r="ABB163" s="344"/>
      <c r="ABC163" s="344"/>
      <c r="ABD163" s="344"/>
      <c r="ABE163" s="344"/>
      <c r="ABF163" s="344"/>
      <c r="ABG163" s="344"/>
      <c r="ABH163" s="344"/>
      <c r="ABI163" s="344"/>
      <c r="ABJ163" s="344"/>
      <c r="ABK163" s="344"/>
      <c r="ABL163" s="344"/>
      <c r="ABM163" s="344"/>
      <c r="ABN163" s="344"/>
      <c r="ABO163" s="344"/>
      <c r="ABP163" s="344"/>
      <c r="ABQ163" s="344"/>
      <c r="ABR163" s="344"/>
      <c r="ABS163" s="344"/>
      <c r="ABT163" s="344"/>
      <c r="ABU163" s="344"/>
      <c r="ABV163" s="344"/>
      <c r="ABW163" s="344"/>
      <c r="ABX163" s="344"/>
      <c r="ABY163" s="344"/>
      <c r="ABZ163" s="344"/>
      <c r="ACA163" s="344"/>
      <c r="ACB163" s="344"/>
      <c r="ACC163" s="344"/>
      <c r="ACD163" s="344"/>
      <c r="ACE163" s="344"/>
      <c r="ACF163" s="344"/>
      <c r="ACG163" s="344"/>
      <c r="ACH163" s="344"/>
      <c r="ACI163" s="344"/>
      <c r="ACJ163" s="344"/>
      <c r="ACK163" s="344"/>
      <c r="ACL163" s="344"/>
      <c r="ACN163" s="344"/>
      <c r="ACO163" s="344"/>
      <c r="ACP163" s="344"/>
      <c r="ACQ163" s="344"/>
      <c r="ACR163" s="344"/>
      <c r="ACS163" s="344"/>
      <c r="ACT163" s="344"/>
      <c r="ACU163" s="344"/>
      <c r="ACV163" s="344"/>
      <c r="ACW163" s="344"/>
      <c r="ACX163" s="344"/>
      <c r="ACY163" s="344"/>
      <c r="ACZ163" s="344"/>
      <c r="ADA163" s="344"/>
      <c r="ADB163" s="344"/>
      <c r="ADC163" s="344"/>
      <c r="ADD163" s="344"/>
      <c r="ADE163" s="344"/>
      <c r="ADF163" s="344"/>
      <c r="ADG163" s="344"/>
      <c r="ADH163" s="344"/>
      <c r="ADI163" s="344"/>
      <c r="ADJ163" s="344"/>
      <c r="ADK163" s="344"/>
      <c r="ADL163" s="344"/>
      <c r="ADM163" s="344"/>
      <c r="ADN163" s="344"/>
      <c r="ADO163" s="344"/>
      <c r="ADP163" s="344"/>
      <c r="ADQ163" s="344"/>
      <c r="ADR163" s="344"/>
      <c r="ADS163" s="344"/>
      <c r="ADT163" s="344"/>
      <c r="ADU163" s="344"/>
      <c r="ADV163" s="344"/>
      <c r="ADW163" s="344"/>
      <c r="ADX163" s="344"/>
      <c r="ADY163" s="344"/>
      <c r="ADZ163" s="344"/>
      <c r="AEA163" s="344"/>
      <c r="AEB163" s="344"/>
      <c r="AEC163" s="344"/>
      <c r="AED163" s="344"/>
      <c r="AEE163" s="344"/>
      <c r="AEF163" s="344"/>
      <c r="AEG163" s="344"/>
      <c r="AEH163" s="344"/>
      <c r="AEI163" s="344"/>
      <c r="AEJ163" s="344"/>
      <c r="AEK163" s="344"/>
      <c r="AEL163" s="344"/>
      <c r="AEM163" s="344"/>
      <c r="AEN163" s="344"/>
      <c r="AEO163" s="344"/>
      <c r="AEP163" s="344"/>
      <c r="AEQ163" s="344"/>
      <c r="AER163" s="344"/>
      <c r="AES163" s="344"/>
      <c r="AET163" s="344"/>
      <c r="AEU163" s="344"/>
      <c r="AEV163" s="344"/>
      <c r="AEW163" s="344"/>
      <c r="AEX163" s="344"/>
      <c r="AEY163" s="344"/>
      <c r="AEZ163" s="344"/>
      <c r="AFA163" s="344"/>
      <c r="AFB163" s="344"/>
      <c r="AFC163" s="344"/>
      <c r="AFD163" s="344"/>
      <c r="AFE163" s="344"/>
      <c r="AFF163" s="344"/>
      <c r="AFG163" s="344"/>
      <c r="AFH163" s="344"/>
      <c r="AFI163" s="344"/>
      <c r="AFJ163" s="344"/>
      <c r="AFK163" s="344"/>
      <c r="AFL163" s="344"/>
      <c r="AFM163" s="344"/>
      <c r="AFN163" s="344"/>
      <c r="AFO163" s="344"/>
      <c r="AFP163" s="344"/>
      <c r="AFQ163" s="344"/>
      <c r="AFR163" s="344"/>
      <c r="AFS163" s="344"/>
      <c r="AFT163" s="344"/>
      <c r="AFU163" s="344"/>
      <c r="AFV163" s="344"/>
      <c r="AFW163" s="344"/>
      <c r="AFX163" s="344"/>
      <c r="AFY163" s="344"/>
      <c r="AFZ163" s="344"/>
      <c r="AGA163" s="344"/>
      <c r="AGB163" s="344"/>
      <c r="AGC163" s="344"/>
      <c r="AGD163" s="344"/>
      <c r="AGE163" s="344"/>
      <c r="AGF163" s="344"/>
      <c r="AGG163" s="344"/>
      <c r="AGH163" s="344"/>
      <c r="AGI163" s="344"/>
      <c r="AGJ163" s="344"/>
      <c r="AGK163" s="344"/>
      <c r="AGL163" s="344"/>
      <c r="AGM163" s="344"/>
      <c r="AGN163" s="344"/>
      <c r="AGO163" s="344"/>
      <c r="AGP163" s="344"/>
      <c r="AGQ163" s="344"/>
      <c r="AGR163" s="344"/>
      <c r="AGS163" s="344"/>
      <c r="AGT163" s="344"/>
      <c r="AGU163" s="344"/>
      <c r="AGV163" s="344"/>
      <c r="AGW163" s="344"/>
      <c r="AGX163" s="344"/>
      <c r="AGY163" s="344"/>
      <c r="AGZ163" s="344"/>
      <c r="AHA163" s="344"/>
      <c r="AHB163" s="344"/>
      <c r="AHC163" s="344"/>
      <c r="AHD163" s="344"/>
      <c r="AHE163" s="344"/>
      <c r="AHF163" s="344"/>
      <c r="AHG163" s="344"/>
      <c r="AHH163" s="344"/>
      <c r="AHI163" s="344"/>
      <c r="AHJ163" s="344"/>
      <c r="AHK163" s="344"/>
      <c r="AHL163" s="344"/>
      <c r="AHM163" s="344"/>
      <c r="AHN163" s="344"/>
      <c r="AHO163" s="344"/>
      <c r="AHP163" s="344"/>
      <c r="AHQ163" s="344"/>
      <c r="AHR163" s="344"/>
      <c r="AHS163" s="344"/>
      <c r="AHT163" s="344"/>
      <c r="AHU163" s="344"/>
      <c r="AHV163" s="344"/>
      <c r="AHW163" s="344"/>
      <c r="AHX163" s="344"/>
      <c r="AHY163" s="344"/>
      <c r="AHZ163" s="344"/>
      <c r="AIA163" s="344"/>
      <c r="AIB163" s="344"/>
      <c r="AIC163" s="344"/>
      <c r="AID163" s="344"/>
      <c r="AIE163" s="344"/>
      <c r="AIF163" s="344"/>
      <c r="AIG163" s="344"/>
      <c r="AIH163" s="344"/>
      <c r="AII163" s="344"/>
      <c r="AIJ163" s="344"/>
      <c r="AIK163" s="344"/>
      <c r="AIL163" s="344"/>
      <c r="AIM163" s="344"/>
      <c r="AIN163" s="344"/>
      <c r="AIO163" s="344"/>
      <c r="AIP163" s="344"/>
      <c r="AIQ163" s="344"/>
      <c r="AIR163" s="344"/>
      <c r="AIS163" s="344"/>
      <c r="AIT163" s="344"/>
      <c r="AIU163" s="344"/>
      <c r="AIV163" s="344"/>
      <c r="AIW163" s="344"/>
      <c r="AIX163" s="344"/>
      <c r="AIY163" s="344"/>
      <c r="AIZ163" s="344"/>
      <c r="AJA163" s="344"/>
      <c r="AJB163" s="344"/>
      <c r="AJC163" s="344"/>
      <c r="AJD163" s="344"/>
      <c r="AJE163" s="344"/>
      <c r="AJF163" s="344"/>
      <c r="AJG163" s="344"/>
      <c r="AJH163" s="344"/>
      <c r="AJI163" s="344"/>
      <c r="AJJ163" s="344"/>
      <c r="AJK163" s="344"/>
      <c r="AJL163" s="344"/>
      <c r="AJM163" s="344"/>
      <c r="AJN163" s="344"/>
      <c r="AJO163" s="344"/>
      <c r="AJP163" s="344"/>
      <c r="AJQ163" s="344"/>
      <c r="AJR163" s="344"/>
      <c r="AJS163" s="344"/>
      <c r="AJT163" s="344"/>
      <c r="AJU163" s="344"/>
      <c r="AJV163" s="344"/>
      <c r="AJW163" s="344"/>
      <c r="AJX163" s="344"/>
      <c r="AJY163" s="344"/>
      <c r="AJZ163" s="344"/>
      <c r="AKA163" s="344"/>
      <c r="AKB163" s="344"/>
      <c r="AKC163" s="344"/>
      <c r="AKD163" s="344"/>
      <c r="AKE163" s="344"/>
      <c r="AKF163" s="344"/>
      <c r="AKG163" s="344"/>
      <c r="AKH163" s="344"/>
      <c r="AKI163" s="344"/>
      <c r="AKJ163" s="344"/>
      <c r="AKK163" s="344"/>
      <c r="AKL163" s="344"/>
      <c r="AKM163" s="344"/>
      <c r="AKN163" s="344"/>
      <c r="AKO163" s="344"/>
      <c r="AKP163" s="344"/>
      <c r="AKQ163" s="344"/>
      <c r="AKR163" s="344"/>
      <c r="AKS163" s="344"/>
      <c r="AKT163" s="344"/>
      <c r="AKU163" s="344"/>
      <c r="AKV163" s="344"/>
      <c r="AKW163" s="344"/>
      <c r="AKX163" s="344"/>
      <c r="AKY163" s="344"/>
      <c r="AKZ163" s="344"/>
      <c r="ALA163" s="344"/>
      <c r="ALB163" s="344"/>
      <c r="ALC163" s="344"/>
      <c r="ALD163" s="344"/>
      <c r="ALE163" s="344"/>
      <c r="ALF163" s="344"/>
      <c r="ALG163" s="344"/>
      <c r="ALH163" s="344"/>
      <c r="ALI163" s="344"/>
      <c r="ALJ163" s="344"/>
      <c r="ALK163" s="344"/>
      <c r="ALL163" s="344"/>
      <c r="ALM163" s="344"/>
      <c r="ALN163" s="344"/>
      <c r="ALO163" s="344"/>
      <c r="ALP163" s="344"/>
      <c r="ALQ163" s="344"/>
      <c r="ALR163" s="344"/>
      <c r="ALS163" s="344"/>
      <c r="ALT163" s="344"/>
      <c r="ALU163" s="344"/>
      <c r="ALV163" s="344"/>
      <c r="ALW163" s="344"/>
      <c r="ALX163" s="344"/>
      <c r="ALY163" s="344"/>
      <c r="ALZ163" s="344"/>
      <c r="AMA163" s="344"/>
      <c r="AMB163" s="344"/>
      <c r="AMC163" s="344"/>
      <c r="AMD163" s="344"/>
      <c r="AME163" s="344"/>
      <c r="AMF163" s="344"/>
      <c r="AMG163" s="344"/>
      <c r="AMH163" s="344"/>
      <c r="AMJ163" s="344"/>
      <c r="AMK163" s="344"/>
      <c r="AML163" s="344"/>
      <c r="AMM163" s="344"/>
      <c r="AMN163" s="344"/>
      <c r="AMO163" s="344"/>
      <c r="AMP163" s="344"/>
      <c r="AMQ163" s="344"/>
      <c r="AMR163" s="344"/>
      <c r="AMS163" s="344"/>
      <c r="AMT163" s="344"/>
      <c r="AMU163" s="344"/>
      <c r="AMV163" s="344"/>
      <c r="AMW163" s="344"/>
      <c r="AMX163" s="344"/>
      <c r="AMY163" s="344"/>
      <c r="AMZ163" s="344"/>
      <c r="ANA163" s="344"/>
      <c r="ANB163" s="344"/>
      <c r="ANC163" s="344"/>
      <c r="AND163" s="344"/>
      <c r="ANE163" s="344"/>
      <c r="ANF163" s="344"/>
      <c r="ANG163" s="344"/>
      <c r="ANH163" s="344"/>
      <c r="ANI163" s="344"/>
      <c r="ANJ163" s="344"/>
      <c r="ANK163" s="344"/>
      <c r="ANL163" s="344"/>
      <c r="ANM163" s="344"/>
      <c r="ANN163" s="344"/>
      <c r="ANO163" s="344"/>
      <c r="ANP163" s="344"/>
      <c r="ANQ163" s="344"/>
      <c r="ANR163" s="344"/>
      <c r="ANS163" s="344"/>
      <c r="ANT163" s="344"/>
      <c r="ANU163" s="344"/>
      <c r="ANV163" s="344"/>
      <c r="ANW163" s="344"/>
      <c r="ANX163" s="344"/>
      <c r="ANY163" s="344"/>
      <c r="ANZ163" s="344"/>
      <c r="AOA163" s="344"/>
      <c r="AOB163" s="344"/>
      <c r="AOC163" s="344"/>
      <c r="AOD163" s="344"/>
      <c r="AOE163" s="344"/>
      <c r="AOF163" s="344"/>
      <c r="AOG163" s="344"/>
      <c r="AOH163" s="344"/>
      <c r="AOI163" s="344"/>
      <c r="AOJ163" s="344"/>
      <c r="AOK163" s="344"/>
      <c r="AOL163" s="344"/>
      <c r="AOM163" s="344"/>
      <c r="AON163" s="344"/>
      <c r="AOO163" s="344"/>
      <c r="AOP163" s="344"/>
      <c r="AOQ163" s="344"/>
      <c r="AOR163" s="344"/>
      <c r="AOS163" s="344"/>
      <c r="AOT163" s="344"/>
      <c r="AOU163" s="344"/>
      <c r="AOV163" s="344"/>
      <c r="AOW163" s="344"/>
      <c r="AOX163" s="344"/>
      <c r="AOY163" s="344"/>
      <c r="AOZ163" s="344"/>
      <c r="APA163" s="344"/>
      <c r="APB163" s="344"/>
      <c r="APC163" s="344"/>
      <c r="APD163" s="344"/>
      <c r="APE163" s="344"/>
      <c r="APF163" s="344"/>
      <c r="APG163" s="344"/>
      <c r="APH163" s="344"/>
      <c r="API163" s="344"/>
      <c r="APJ163" s="344"/>
      <c r="APK163" s="344"/>
      <c r="APL163" s="344"/>
      <c r="APM163" s="344"/>
      <c r="APN163" s="344"/>
      <c r="APO163" s="344"/>
      <c r="APP163" s="344"/>
      <c r="APQ163" s="344"/>
      <c r="APR163" s="344"/>
      <c r="APS163" s="344"/>
      <c r="APT163" s="344"/>
      <c r="APU163" s="344"/>
      <c r="APV163" s="344"/>
      <c r="APW163" s="344"/>
      <c r="APX163" s="344"/>
      <c r="APY163" s="344"/>
      <c r="APZ163" s="344"/>
      <c r="AQA163" s="344"/>
      <c r="AQB163" s="344"/>
      <c r="AQC163" s="344"/>
      <c r="AQD163" s="344"/>
      <c r="AQE163" s="344"/>
      <c r="AQF163" s="344"/>
      <c r="AQG163" s="344"/>
      <c r="AQH163" s="344"/>
      <c r="AQI163" s="344"/>
      <c r="AQJ163" s="344"/>
      <c r="AQK163" s="344"/>
      <c r="AQL163" s="344"/>
      <c r="AQM163" s="344"/>
      <c r="AQN163" s="344"/>
      <c r="AQO163" s="344"/>
      <c r="AQP163" s="344"/>
      <c r="AQQ163" s="344"/>
      <c r="AQR163" s="344"/>
      <c r="AQS163" s="344"/>
      <c r="AQT163" s="344"/>
      <c r="AQU163" s="344"/>
      <c r="AQV163" s="344"/>
      <c r="AQW163" s="344"/>
      <c r="AQX163" s="344"/>
      <c r="AQY163" s="344"/>
      <c r="AQZ163" s="344"/>
      <c r="ARA163" s="344"/>
      <c r="ARB163" s="344"/>
      <c r="ARC163" s="344"/>
      <c r="ARD163" s="344"/>
      <c r="ARE163" s="344"/>
      <c r="ARF163" s="344"/>
      <c r="ARG163" s="344"/>
      <c r="ARH163" s="344"/>
      <c r="ARI163" s="344"/>
      <c r="ARJ163" s="344"/>
      <c r="ARK163" s="344"/>
      <c r="ARL163" s="344"/>
      <c r="ARM163" s="344"/>
      <c r="ARN163" s="344"/>
      <c r="ARO163" s="344"/>
      <c r="ARP163" s="344"/>
      <c r="ARQ163" s="344"/>
      <c r="ARR163" s="344"/>
      <c r="ARS163" s="344"/>
      <c r="ART163" s="344"/>
      <c r="ARU163" s="344"/>
      <c r="ARV163" s="344"/>
      <c r="ARW163" s="344"/>
      <c r="ARX163" s="344"/>
      <c r="ARY163" s="344"/>
      <c r="ARZ163" s="344"/>
      <c r="ASA163" s="344"/>
      <c r="ASB163" s="344"/>
      <c r="ASC163" s="344"/>
      <c r="ASD163" s="344"/>
      <c r="ASE163" s="344"/>
      <c r="ASF163" s="344"/>
      <c r="ASG163" s="344"/>
      <c r="ASH163" s="344"/>
      <c r="ASI163" s="344"/>
      <c r="ASJ163" s="344"/>
      <c r="ASK163" s="344"/>
      <c r="ASL163" s="344"/>
      <c r="ASM163" s="344"/>
      <c r="ASN163" s="344"/>
      <c r="ASO163" s="344"/>
      <c r="ASP163" s="344"/>
      <c r="ASQ163" s="344"/>
      <c r="ASR163" s="344"/>
      <c r="ASS163" s="344"/>
      <c r="AST163" s="344"/>
      <c r="ASU163" s="344"/>
      <c r="ASV163" s="344"/>
      <c r="ASW163" s="344"/>
      <c r="ASX163" s="344"/>
      <c r="ASY163" s="344"/>
      <c r="ASZ163" s="344"/>
      <c r="ATA163" s="344"/>
      <c r="ATB163" s="344"/>
      <c r="ATC163" s="344"/>
      <c r="ATD163" s="344"/>
      <c r="ATE163" s="344"/>
      <c r="ATF163" s="344"/>
      <c r="ATG163" s="344"/>
      <c r="ATH163" s="344"/>
      <c r="ATI163" s="344"/>
      <c r="ATJ163" s="344"/>
      <c r="ATK163" s="344"/>
      <c r="ATL163" s="344"/>
      <c r="ATM163" s="344"/>
      <c r="ATN163" s="344"/>
      <c r="ATO163" s="344"/>
      <c r="ATP163" s="344"/>
      <c r="ATQ163" s="344"/>
      <c r="ATR163" s="344"/>
      <c r="ATS163" s="344"/>
      <c r="ATT163" s="344"/>
      <c r="ATU163" s="344"/>
      <c r="ATV163" s="344"/>
      <c r="ATW163" s="344"/>
      <c r="ATX163" s="344"/>
      <c r="ATY163" s="344"/>
      <c r="ATZ163" s="344"/>
      <c r="AUA163" s="344"/>
      <c r="AUB163" s="344"/>
      <c r="AUC163" s="344"/>
      <c r="AUD163" s="344"/>
      <c r="AUE163" s="344"/>
      <c r="AUF163" s="344"/>
      <c r="AUG163" s="344"/>
      <c r="AUH163" s="344"/>
      <c r="AUI163" s="344"/>
      <c r="AUJ163" s="344"/>
      <c r="AUK163" s="344"/>
      <c r="AUL163" s="344"/>
      <c r="AUM163" s="344"/>
      <c r="AUN163" s="344"/>
      <c r="AUO163" s="344"/>
      <c r="AUP163" s="344"/>
      <c r="AUQ163" s="344"/>
      <c r="AUR163" s="344"/>
      <c r="AUS163" s="344"/>
      <c r="AUT163" s="344"/>
      <c r="AUU163" s="344"/>
      <c r="AUV163" s="344"/>
      <c r="AUW163" s="344"/>
      <c r="AUX163" s="344"/>
      <c r="AUY163" s="344"/>
      <c r="AUZ163" s="344"/>
      <c r="AVA163" s="344"/>
      <c r="AVB163" s="344"/>
      <c r="AVC163" s="344"/>
      <c r="AVD163" s="344"/>
      <c r="AVE163" s="344"/>
      <c r="AVF163" s="344"/>
      <c r="AVG163" s="344"/>
      <c r="AVH163" s="344"/>
      <c r="AVI163" s="344"/>
      <c r="AVJ163" s="344"/>
      <c r="AVK163" s="344"/>
      <c r="AVL163" s="344"/>
      <c r="AVM163" s="344"/>
      <c r="AVN163" s="344"/>
      <c r="AVO163" s="344"/>
      <c r="AVP163" s="344"/>
      <c r="AVQ163" s="344"/>
      <c r="AVR163" s="344"/>
      <c r="AVS163" s="344"/>
      <c r="AVT163" s="344"/>
      <c r="AVU163" s="344"/>
      <c r="AVV163" s="344"/>
      <c r="AVW163" s="344"/>
      <c r="AVX163" s="344"/>
      <c r="AVY163" s="344"/>
      <c r="AVZ163" s="344"/>
      <c r="AWA163" s="344"/>
      <c r="AWB163" s="344"/>
      <c r="AWC163" s="344"/>
      <c r="AWD163" s="344"/>
      <c r="AWF163" s="344"/>
      <c r="AWG163" s="344"/>
      <c r="AWH163" s="344"/>
      <c r="AWI163" s="344"/>
      <c r="AWJ163" s="344"/>
      <c r="AWK163" s="344"/>
      <c r="AWL163" s="344"/>
      <c r="AWM163" s="344"/>
      <c r="AWN163" s="344"/>
      <c r="AWO163" s="344"/>
      <c r="AWP163" s="344"/>
      <c r="AWQ163" s="344"/>
      <c r="AWR163" s="344"/>
      <c r="AWS163" s="344"/>
      <c r="AWT163" s="344"/>
      <c r="AWU163" s="344"/>
      <c r="AWV163" s="344"/>
      <c r="AWW163" s="344"/>
      <c r="AWX163" s="344"/>
      <c r="AWY163" s="344"/>
      <c r="AWZ163" s="344"/>
      <c r="AXA163" s="344"/>
      <c r="AXB163" s="344"/>
      <c r="AXC163" s="344"/>
      <c r="AXD163" s="344"/>
      <c r="AXE163" s="344"/>
      <c r="AXF163" s="344"/>
      <c r="AXG163" s="344"/>
      <c r="AXH163" s="344"/>
      <c r="AXI163" s="344"/>
      <c r="AXJ163" s="344"/>
      <c r="AXK163" s="344"/>
      <c r="AXL163" s="344"/>
      <c r="AXM163" s="344"/>
      <c r="AXN163" s="344"/>
      <c r="AXO163" s="344"/>
      <c r="AXP163" s="344"/>
      <c r="AXQ163" s="344"/>
      <c r="AXR163" s="344"/>
      <c r="AXS163" s="344"/>
      <c r="AXT163" s="344"/>
      <c r="AXU163" s="344"/>
      <c r="AXV163" s="344"/>
      <c r="AXW163" s="344"/>
      <c r="AXX163" s="344"/>
      <c r="AXY163" s="344"/>
      <c r="AXZ163" s="344"/>
      <c r="AYA163" s="344"/>
      <c r="AYB163" s="344"/>
      <c r="AYC163" s="344"/>
      <c r="AYD163" s="344"/>
      <c r="AYE163" s="344"/>
      <c r="AYF163" s="344"/>
      <c r="AYG163" s="344"/>
      <c r="AYH163" s="344"/>
      <c r="AYI163" s="344"/>
      <c r="AYJ163" s="344"/>
      <c r="AYK163" s="344"/>
      <c r="AYL163" s="344"/>
      <c r="AYM163" s="344"/>
      <c r="AYN163" s="344"/>
      <c r="AYO163" s="344"/>
      <c r="AYP163" s="344"/>
      <c r="AYQ163" s="344"/>
      <c r="AYR163" s="344"/>
      <c r="AYS163" s="344"/>
      <c r="AYT163" s="344"/>
      <c r="AYU163" s="344"/>
      <c r="AYV163" s="344"/>
      <c r="AYW163" s="344"/>
      <c r="AYX163" s="344"/>
      <c r="AYY163" s="344"/>
      <c r="AYZ163" s="344"/>
      <c r="AZA163" s="344"/>
      <c r="AZB163" s="344"/>
      <c r="AZC163" s="344"/>
      <c r="AZD163" s="344"/>
      <c r="AZE163" s="344"/>
      <c r="AZF163" s="344"/>
      <c r="AZG163" s="344"/>
      <c r="AZH163" s="344"/>
      <c r="AZI163" s="344"/>
      <c r="AZJ163" s="344"/>
      <c r="AZK163" s="344"/>
      <c r="AZL163" s="344"/>
      <c r="AZM163" s="344"/>
      <c r="AZN163" s="344"/>
      <c r="AZO163" s="344"/>
      <c r="AZP163" s="344"/>
      <c r="AZQ163" s="344"/>
      <c r="AZR163" s="344"/>
      <c r="AZS163" s="344"/>
      <c r="AZT163" s="344"/>
      <c r="AZU163" s="344"/>
      <c r="AZV163" s="344"/>
      <c r="AZW163" s="344"/>
      <c r="AZX163" s="344"/>
      <c r="AZY163" s="344"/>
      <c r="AZZ163" s="344"/>
      <c r="BAA163" s="344"/>
      <c r="BAB163" s="344"/>
      <c r="BAC163" s="344"/>
      <c r="BAD163" s="344"/>
      <c r="BAE163" s="344"/>
      <c r="BAF163" s="344"/>
      <c r="BAG163" s="344"/>
      <c r="BAH163" s="344"/>
      <c r="BAI163" s="344"/>
      <c r="BAJ163" s="344"/>
      <c r="BAK163" s="344"/>
      <c r="BAL163" s="344"/>
      <c r="BAM163" s="344"/>
      <c r="BAN163" s="344"/>
      <c r="BAO163" s="344"/>
      <c r="BAP163" s="344"/>
      <c r="BAQ163" s="344"/>
      <c r="BAR163" s="344"/>
      <c r="BAS163" s="344"/>
      <c r="BAT163" s="344"/>
      <c r="BAU163" s="344"/>
      <c r="BAV163" s="344"/>
      <c r="BAW163" s="344"/>
      <c r="BAX163" s="344"/>
      <c r="BAY163" s="344"/>
      <c r="BAZ163" s="344"/>
      <c r="BBA163" s="344"/>
      <c r="BBB163" s="344"/>
      <c r="BBC163" s="344"/>
      <c r="BBD163" s="344"/>
      <c r="BBE163" s="344"/>
      <c r="BBF163" s="344"/>
      <c r="BBG163" s="344"/>
      <c r="BBH163" s="344"/>
      <c r="BBI163" s="344"/>
      <c r="BBJ163" s="344"/>
      <c r="BBK163" s="344"/>
      <c r="BBL163" s="344"/>
      <c r="BBM163" s="344"/>
      <c r="BBN163" s="344"/>
      <c r="BBO163" s="344"/>
      <c r="BBP163" s="344"/>
      <c r="BBQ163" s="344"/>
      <c r="BBR163" s="344"/>
      <c r="BBS163" s="344"/>
      <c r="BBT163" s="344"/>
      <c r="BBU163" s="344"/>
      <c r="BBV163" s="344"/>
      <c r="BBW163" s="344"/>
      <c r="BBX163" s="344"/>
      <c r="BBY163" s="344"/>
      <c r="BBZ163" s="344"/>
      <c r="BCA163" s="344"/>
      <c r="BCB163" s="344"/>
      <c r="BCC163" s="344"/>
      <c r="BCD163" s="344"/>
      <c r="BCE163" s="344"/>
      <c r="BCF163" s="344"/>
      <c r="BCG163" s="344"/>
      <c r="BCH163" s="344"/>
      <c r="BCI163" s="344"/>
      <c r="BCJ163" s="344"/>
      <c r="BCK163" s="344"/>
      <c r="BCL163" s="344"/>
      <c r="BCM163" s="344"/>
      <c r="BCN163" s="344"/>
      <c r="BCO163" s="344"/>
      <c r="BCP163" s="344"/>
      <c r="BCQ163" s="344"/>
      <c r="BCR163" s="344"/>
      <c r="BCS163" s="344"/>
      <c r="BCT163" s="344"/>
      <c r="BCU163" s="344"/>
      <c r="BCV163" s="344"/>
      <c r="BCW163" s="344"/>
      <c r="BCX163" s="344"/>
      <c r="BCY163" s="344"/>
      <c r="BCZ163" s="344"/>
      <c r="BDA163" s="344"/>
      <c r="BDB163" s="344"/>
      <c r="BDC163" s="344"/>
      <c r="BDD163" s="344"/>
      <c r="BDE163" s="344"/>
      <c r="BDF163" s="344"/>
      <c r="BDG163" s="344"/>
      <c r="BDH163" s="344"/>
      <c r="BDI163" s="344"/>
      <c r="BDJ163" s="344"/>
      <c r="BDK163" s="344"/>
      <c r="BDL163" s="344"/>
      <c r="BDM163" s="344"/>
      <c r="BDN163" s="344"/>
      <c r="BDO163" s="344"/>
      <c r="BDP163" s="344"/>
      <c r="BDQ163" s="344"/>
      <c r="BDR163" s="344"/>
      <c r="BDS163" s="344"/>
      <c r="BDT163" s="344"/>
      <c r="BDU163" s="344"/>
      <c r="BDV163" s="344"/>
      <c r="BDW163" s="344"/>
      <c r="BDX163" s="344"/>
      <c r="BDY163" s="344"/>
      <c r="BDZ163" s="344"/>
      <c r="BEA163" s="344"/>
      <c r="BEB163" s="344"/>
      <c r="BEC163" s="344"/>
      <c r="BED163" s="344"/>
      <c r="BEE163" s="344"/>
      <c r="BEF163" s="344"/>
      <c r="BEG163" s="344"/>
      <c r="BEH163" s="344"/>
      <c r="BEI163" s="344"/>
      <c r="BEJ163" s="344"/>
      <c r="BEK163" s="344"/>
      <c r="BEL163" s="344"/>
      <c r="BEM163" s="344"/>
      <c r="BEN163" s="344"/>
      <c r="BEO163" s="344"/>
      <c r="BEP163" s="344"/>
      <c r="BEQ163" s="344"/>
      <c r="BER163" s="344"/>
      <c r="BES163" s="344"/>
      <c r="BET163" s="344"/>
      <c r="BEU163" s="344"/>
      <c r="BEV163" s="344"/>
      <c r="BEW163" s="344"/>
      <c r="BEX163" s="344"/>
      <c r="BEY163" s="344"/>
      <c r="BEZ163" s="344"/>
      <c r="BFA163" s="344"/>
      <c r="BFB163" s="344"/>
      <c r="BFC163" s="344"/>
      <c r="BFD163" s="344"/>
      <c r="BFE163" s="344"/>
      <c r="BFF163" s="344"/>
      <c r="BFG163" s="344"/>
      <c r="BFH163" s="344"/>
      <c r="BFI163" s="344"/>
      <c r="BFJ163" s="344"/>
      <c r="BFK163" s="344"/>
      <c r="BFL163" s="344"/>
      <c r="BFM163" s="344"/>
      <c r="BFN163" s="344"/>
      <c r="BFO163" s="344"/>
      <c r="BFP163" s="344"/>
      <c r="BFQ163" s="344"/>
      <c r="BFR163" s="344"/>
      <c r="BFS163" s="344"/>
      <c r="BFT163" s="344"/>
      <c r="BFU163" s="344"/>
      <c r="BFV163" s="344"/>
      <c r="BFW163" s="344"/>
      <c r="BFX163" s="344"/>
      <c r="BFY163" s="344"/>
      <c r="BFZ163" s="344"/>
      <c r="BGB163" s="344"/>
      <c r="BGC163" s="344"/>
      <c r="BGD163" s="344"/>
      <c r="BGE163" s="344"/>
      <c r="BGF163" s="344"/>
      <c r="BGG163" s="344"/>
      <c r="BGH163" s="344"/>
      <c r="BGI163" s="344"/>
      <c r="BGJ163" s="344"/>
      <c r="BGK163" s="344"/>
      <c r="BGL163" s="344"/>
      <c r="BGM163" s="344"/>
      <c r="BGN163" s="344"/>
      <c r="BGO163" s="344"/>
      <c r="BGP163" s="344"/>
      <c r="BGQ163" s="344"/>
      <c r="BGR163" s="344"/>
      <c r="BGS163" s="344"/>
      <c r="BGT163" s="344"/>
      <c r="BGU163" s="344"/>
      <c r="BGV163" s="344"/>
      <c r="BGW163" s="344"/>
      <c r="BGX163" s="344"/>
      <c r="BGY163" s="344"/>
      <c r="BGZ163" s="344"/>
      <c r="BHA163" s="344"/>
      <c r="BHB163" s="344"/>
      <c r="BHC163" s="344"/>
      <c r="BHD163" s="344"/>
      <c r="BHE163" s="344"/>
      <c r="BHF163" s="344"/>
      <c r="BHG163" s="344"/>
      <c r="BHH163" s="344"/>
      <c r="BHI163" s="344"/>
      <c r="BHJ163" s="344"/>
      <c r="BHK163" s="344"/>
      <c r="BHL163" s="344"/>
      <c r="BHM163" s="344"/>
      <c r="BHN163" s="344"/>
      <c r="BHO163" s="344"/>
      <c r="BHP163" s="344"/>
      <c r="BHQ163" s="344"/>
      <c r="BHR163" s="344"/>
      <c r="BHS163" s="344"/>
      <c r="BHT163" s="344"/>
      <c r="BHU163" s="344"/>
      <c r="BHV163" s="344"/>
      <c r="BHW163" s="344"/>
      <c r="BHX163" s="344"/>
      <c r="BHY163" s="344"/>
      <c r="BHZ163" s="344"/>
      <c r="BIA163" s="344"/>
      <c r="BIB163" s="344"/>
      <c r="BIC163" s="344"/>
      <c r="BID163" s="344"/>
      <c r="BIE163" s="344"/>
      <c r="BIF163" s="344"/>
      <c r="BIG163" s="344"/>
      <c r="BIH163" s="344"/>
      <c r="BII163" s="344"/>
      <c r="BIJ163" s="344"/>
      <c r="BIK163" s="344"/>
      <c r="BIL163" s="344"/>
      <c r="BIM163" s="344"/>
      <c r="BIN163" s="344"/>
      <c r="BIO163" s="344"/>
      <c r="BIP163" s="344"/>
      <c r="BIQ163" s="344"/>
      <c r="BIR163" s="344"/>
      <c r="BIS163" s="344"/>
      <c r="BIT163" s="344"/>
      <c r="BIU163" s="344"/>
      <c r="BIV163" s="344"/>
      <c r="BIW163" s="344"/>
      <c r="BIX163" s="344"/>
      <c r="BIY163" s="344"/>
      <c r="BIZ163" s="344"/>
      <c r="BJA163" s="344"/>
      <c r="BJB163" s="344"/>
      <c r="BJC163" s="344"/>
      <c r="BJD163" s="344"/>
      <c r="BJE163" s="344"/>
      <c r="BJF163" s="344"/>
      <c r="BJG163" s="344"/>
      <c r="BJH163" s="344"/>
      <c r="BJI163" s="344"/>
      <c r="BJJ163" s="344"/>
      <c r="BJK163" s="344"/>
      <c r="BJL163" s="344"/>
      <c r="BJM163" s="344"/>
      <c r="BJN163" s="344"/>
      <c r="BJO163" s="344"/>
      <c r="BJP163" s="344"/>
      <c r="BJQ163" s="344"/>
      <c r="BJR163" s="344"/>
      <c r="BJS163" s="344"/>
      <c r="BJT163" s="344"/>
      <c r="BJU163" s="344"/>
      <c r="BJV163" s="344"/>
      <c r="BJW163" s="344"/>
      <c r="BJX163" s="344"/>
      <c r="BJY163" s="344"/>
      <c r="BJZ163" s="344"/>
      <c r="BKA163" s="344"/>
      <c r="BKB163" s="344"/>
      <c r="BKC163" s="344"/>
      <c r="BKD163" s="344"/>
      <c r="BKE163" s="344"/>
      <c r="BKF163" s="344"/>
      <c r="BKG163" s="344"/>
      <c r="BKH163" s="344"/>
      <c r="BKI163" s="344"/>
      <c r="BKJ163" s="344"/>
      <c r="BKK163" s="344"/>
      <c r="BKL163" s="344"/>
      <c r="BKM163" s="344"/>
      <c r="BKN163" s="344"/>
      <c r="BKO163" s="344"/>
      <c r="BKP163" s="344"/>
      <c r="BKQ163" s="344"/>
      <c r="BKR163" s="344"/>
      <c r="BKS163" s="344"/>
      <c r="BKT163" s="344"/>
      <c r="BKU163" s="344"/>
      <c r="BKV163" s="344"/>
      <c r="BKW163" s="344"/>
      <c r="BKX163" s="344"/>
      <c r="BKY163" s="344"/>
      <c r="BKZ163" s="344"/>
      <c r="BLA163" s="344"/>
      <c r="BLB163" s="344"/>
      <c r="BLC163" s="344"/>
      <c r="BLD163" s="344"/>
      <c r="BLE163" s="344"/>
      <c r="BLF163" s="344"/>
      <c r="BLG163" s="344"/>
      <c r="BLH163" s="344"/>
      <c r="BLI163" s="344"/>
      <c r="BLJ163" s="344"/>
      <c r="BLK163" s="344"/>
      <c r="BLL163" s="344"/>
      <c r="BLM163" s="344"/>
      <c r="BLN163" s="344"/>
      <c r="BLO163" s="344"/>
      <c r="BLP163" s="344"/>
      <c r="BLQ163" s="344"/>
      <c r="BLR163" s="344"/>
      <c r="BLS163" s="344"/>
      <c r="BLT163" s="344"/>
      <c r="BLU163" s="344"/>
      <c r="BLV163" s="344"/>
      <c r="BLW163" s="344"/>
      <c r="BLX163" s="344"/>
      <c r="BLY163" s="344"/>
      <c r="BLZ163" s="344"/>
      <c r="BMA163" s="344"/>
      <c r="BMB163" s="344"/>
      <c r="BMC163" s="344"/>
      <c r="BMD163" s="344"/>
      <c r="BME163" s="344"/>
      <c r="BMF163" s="344"/>
      <c r="BMG163" s="344"/>
      <c r="BMH163" s="344"/>
      <c r="BMI163" s="344"/>
      <c r="BMJ163" s="344"/>
      <c r="BMK163" s="344"/>
      <c r="BML163" s="344"/>
      <c r="BMM163" s="344"/>
      <c r="BMN163" s="344"/>
      <c r="BMO163" s="344"/>
      <c r="BMP163" s="344"/>
      <c r="BMQ163" s="344"/>
      <c r="BMR163" s="344"/>
      <c r="BMS163" s="344"/>
      <c r="BMT163" s="344"/>
      <c r="BMU163" s="344"/>
      <c r="BMV163" s="344"/>
      <c r="BMW163" s="344"/>
      <c r="BMX163" s="344"/>
      <c r="BMY163" s="344"/>
      <c r="BMZ163" s="344"/>
      <c r="BNA163" s="344"/>
      <c r="BNB163" s="344"/>
      <c r="BNC163" s="344"/>
      <c r="BND163" s="344"/>
      <c r="BNE163" s="344"/>
      <c r="BNF163" s="344"/>
      <c r="BNG163" s="344"/>
      <c r="BNH163" s="344"/>
      <c r="BNI163" s="344"/>
      <c r="BNJ163" s="344"/>
      <c r="BNK163" s="344"/>
      <c r="BNL163" s="344"/>
      <c r="BNM163" s="344"/>
      <c r="BNN163" s="344"/>
      <c r="BNO163" s="344"/>
      <c r="BNP163" s="344"/>
      <c r="BNQ163" s="344"/>
      <c r="BNR163" s="344"/>
      <c r="BNS163" s="344"/>
      <c r="BNT163" s="344"/>
      <c r="BNU163" s="344"/>
      <c r="BNV163" s="344"/>
      <c r="BNW163" s="344"/>
      <c r="BNX163" s="344"/>
      <c r="BNY163" s="344"/>
      <c r="BNZ163" s="344"/>
      <c r="BOA163" s="344"/>
      <c r="BOB163" s="344"/>
      <c r="BOC163" s="344"/>
      <c r="BOD163" s="344"/>
      <c r="BOE163" s="344"/>
      <c r="BOF163" s="344"/>
      <c r="BOG163" s="344"/>
      <c r="BOH163" s="344"/>
      <c r="BOI163" s="344"/>
      <c r="BOJ163" s="344"/>
      <c r="BOK163" s="344"/>
      <c r="BOL163" s="344"/>
      <c r="BOM163" s="344"/>
      <c r="BON163" s="344"/>
      <c r="BOO163" s="344"/>
      <c r="BOP163" s="344"/>
      <c r="BOQ163" s="344"/>
      <c r="BOR163" s="344"/>
      <c r="BOS163" s="344"/>
      <c r="BOT163" s="344"/>
      <c r="BOU163" s="344"/>
      <c r="BOV163" s="344"/>
      <c r="BOW163" s="344"/>
      <c r="BOX163" s="344"/>
      <c r="BOY163" s="344"/>
      <c r="BOZ163" s="344"/>
      <c r="BPA163" s="344"/>
      <c r="BPB163" s="344"/>
      <c r="BPC163" s="344"/>
      <c r="BPD163" s="344"/>
      <c r="BPE163" s="344"/>
      <c r="BPF163" s="344"/>
      <c r="BPG163" s="344"/>
      <c r="BPH163" s="344"/>
      <c r="BPI163" s="344"/>
      <c r="BPJ163" s="344"/>
      <c r="BPK163" s="344"/>
      <c r="BPL163" s="344"/>
      <c r="BPM163" s="344"/>
      <c r="BPN163" s="344"/>
      <c r="BPO163" s="344"/>
      <c r="BPP163" s="344"/>
      <c r="BPQ163" s="344"/>
      <c r="BPR163" s="344"/>
      <c r="BPS163" s="344"/>
      <c r="BPT163" s="344"/>
      <c r="BPU163" s="344"/>
      <c r="BPV163" s="344"/>
      <c r="BPX163" s="344"/>
      <c r="BPY163" s="344"/>
      <c r="BPZ163" s="344"/>
      <c r="BQA163" s="344"/>
      <c r="BQB163" s="344"/>
      <c r="BQC163" s="344"/>
      <c r="BQD163" s="344"/>
      <c r="BQE163" s="344"/>
      <c r="BQF163" s="344"/>
      <c r="BQG163" s="344"/>
      <c r="BQH163" s="344"/>
      <c r="BQI163" s="344"/>
      <c r="BQJ163" s="344"/>
      <c r="BQK163" s="344"/>
      <c r="BQL163" s="344"/>
      <c r="BQM163" s="344"/>
      <c r="BQN163" s="344"/>
      <c r="BQO163" s="344"/>
      <c r="BQP163" s="344"/>
      <c r="BQQ163" s="344"/>
      <c r="BQR163" s="344"/>
      <c r="BQS163" s="344"/>
      <c r="BQT163" s="344"/>
      <c r="BQU163" s="344"/>
      <c r="BQV163" s="344"/>
      <c r="BQW163" s="344"/>
      <c r="BQX163" s="344"/>
      <c r="BQY163" s="344"/>
      <c r="BQZ163" s="344"/>
      <c r="BRA163" s="344"/>
      <c r="BRB163" s="344"/>
      <c r="BRC163" s="344"/>
      <c r="BRD163" s="344"/>
      <c r="BRE163" s="344"/>
      <c r="BRF163" s="344"/>
      <c r="BRG163" s="344"/>
      <c r="BRH163" s="344"/>
      <c r="BRI163" s="344"/>
      <c r="BRJ163" s="344"/>
      <c r="BRK163" s="344"/>
      <c r="BRL163" s="344"/>
      <c r="BRM163" s="344"/>
      <c r="BRN163" s="344"/>
      <c r="BRO163" s="344"/>
      <c r="BRP163" s="344"/>
      <c r="BRQ163" s="344"/>
      <c r="BRR163" s="344"/>
      <c r="BRS163" s="344"/>
      <c r="BRT163" s="344"/>
      <c r="BRU163" s="344"/>
      <c r="BRV163" s="344"/>
      <c r="BRW163" s="344"/>
      <c r="BRX163" s="344"/>
      <c r="BRY163" s="344"/>
      <c r="BRZ163" s="344"/>
      <c r="BSA163" s="344"/>
      <c r="BSB163" s="344"/>
      <c r="BSC163" s="344"/>
      <c r="BSD163" s="344"/>
      <c r="BSE163" s="344"/>
      <c r="BSF163" s="344"/>
      <c r="BSG163" s="344"/>
      <c r="BSH163" s="344"/>
      <c r="BSI163" s="344"/>
      <c r="BSJ163" s="344"/>
      <c r="BSK163" s="344"/>
      <c r="BSL163" s="344"/>
      <c r="BSM163" s="344"/>
      <c r="BSN163" s="344"/>
      <c r="BSO163" s="344"/>
      <c r="BSP163" s="344"/>
      <c r="BSQ163" s="344"/>
      <c r="BSR163" s="344"/>
      <c r="BSS163" s="344"/>
      <c r="BST163" s="344"/>
      <c r="BSU163" s="344"/>
      <c r="BSV163" s="344"/>
      <c r="BSW163" s="344"/>
      <c r="BSX163" s="344"/>
      <c r="BSY163" s="344"/>
      <c r="BSZ163" s="344"/>
      <c r="BTA163" s="344"/>
      <c r="BTB163" s="344"/>
      <c r="BTC163" s="344"/>
      <c r="BTD163" s="344"/>
      <c r="BTE163" s="344"/>
      <c r="BTF163" s="344"/>
      <c r="BTG163" s="344"/>
      <c r="BTH163" s="344"/>
      <c r="BTI163" s="344"/>
      <c r="BTJ163" s="344"/>
      <c r="BTK163" s="344"/>
      <c r="BTL163" s="344"/>
      <c r="BTM163" s="344"/>
      <c r="BTN163" s="344"/>
      <c r="BTO163" s="344"/>
      <c r="BTP163" s="344"/>
      <c r="BTQ163" s="344"/>
      <c r="BTR163" s="344"/>
      <c r="BTS163" s="344"/>
      <c r="BTT163" s="344"/>
      <c r="BTU163" s="344"/>
      <c r="BTV163" s="344"/>
      <c r="BTW163" s="344"/>
      <c r="BTX163" s="344"/>
      <c r="BTY163" s="344"/>
      <c r="BTZ163" s="344"/>
      <c r="BUA163" s="344"/>
      <c r="BUB163" s="344"/>
      <c r="BUC163" s="344"/>
      <c r="BUD163" s="344"/>
      <c r="BUE163" s="344"/>
      <c r="BUF163" s="344"/>
      <c r="BUG163" s="344"/>
      <c r="BUH163" s="344"/>
      <c r="BUI163" s="344"/>
      <c r="BUJ163" s="344"/>
      <c r="BUK163" s="344"/>
      <c r="BUL163" s="344"/>
      <c r="BUM163" s="344"/>
      <c r="BUN163" s="344"/>
      <c r="BUO163" s="344"/>
      <c r="BUP163" s="344"/>
      <c r="BUQ163" s="344"/>
      <c r="BUR163" s="344"/>
      <c r="BUS163" s="344"/>
      <c r="BUT163" s="344"/>
      <c r="BUU163" s="344"/>
      <c r="BUV163" s="344"/>
      <c r="BUW163" s="344"/>
      <c r="BUX163" s="344"/>
      <c r="BUY163" s="344"/>
      <c r="BUZ163" s="344"/>
      <c r="BVA163" s="344"/>
      <c r="BVB163" s="344"/>
      <c r="BVC163" s="344"/>
      <c r="BVD163" s="344"/>
      <c r="BVE163" s="344"/>
      <c r="BVF163" s="344"/>
      <c r="BVG163" s="344"/>
      <c r="BVH163" s="344"/>
      <c r="BVI163" s="344"/>
      <c r="BVJ163" s="344"/>
      <c r="BVK163" s="344"/>
      <c r="BVL163" s="344"/>
      <c r="BVM163" s="344"/>
      <c r="BVN163" s="344"/>
      <c r="BVO163" s="344"/>
      <c r="BVP163" s="344"/>
      <c r="BVQ163" s="344"/>
      <c r="BVR163" s="344"/>
      <c r="BVS163" s="344"/>
      <c r="BVT163" s="344"/>
      <c r="BVU163" s="344"/>
      <c r="BVV163" s="344"/>
      <c r="BVW163" s="344"/>
      <c r="BVX163" s="344"/>
      <c r="BVY163" s="344"/>
      <c r="BVZ163" s="344"/>
      <c r="BWA163" s="344"/>
      <c r="BWB163" s="344"/>
      <c r="BWC163" s="344"/>
      <c r="BWD163" s="344"/>
      <c r="BWE163" s="344"/>
      <c r="BWF163" s="344"/>
      <c r="BWG163" s="344"/>
      <c r="BWH163" s="344"/>
      <c r="BWI163" s="344"/>
      <c r="BWJ163" s="344"/>
      <c r="BWK163" s="344"/>
      <c r="BWL163" s="344"/>
      <c r="BWM163" s="344"/>
      <c r="BWN163" s="344"/>
      <c r="BWO163" s="344"/>
      <c r="BWP163" s="344"/>
      <c r="BWQ163" s="344"/>
      <c r="BWR163" s="344"/>
      <c r="BWS163" s="344"/>
      <c r="BWT163" s="344"/>
      <c r="BWU163" s="344"/>
      <c r="BWV163" s="344"/>
      <c r="BWW163" s="344"/>
      <c r="BWX163" s="344"/>
      <c r="BWY163" s="344"/>
      <c r="BWZ163" s="344"/>
      <c r="BXA163" s="344"/>
      <c r="BXB163" s="344"/>
      <c r="BXC163" s="344"/>
      <c r="BXD163" s="344"/>
      <c r="BXE163" s="344"/>
      <c r="BXF163" s="344"/>
      <c r="BXG163" s="344"/>
      <c r="BXH163" s="344"/>
      <c r="BXI163" s="344"/>
      <c r="BXJ163" s="344"/>
      <c r="BXK163" s="344"/>
      <c r="BXL163" s="344"/>
      <c r="BXM163" s="344"/>
      <c r="BXN163" s="344"/>
      <c r="BXO163" s="344"/>
      <c r="BXP163" s="344"/>
      <c r="BXQ163" s="344"/>
      <c r="BXR163" s="344"/>
      <c r="BXS163" s="344"/>
      <c r="BXT163" s="344"/>
      <c r="BXU163" s="344"/>
      <c r="BXV163" s="344"/>
      <c r="BXW163" s="344"/>
      <c r="BXX163" s="344"/>
      <c r="BXY163" s="344"/>
      <c r="BXZ163" s="344"/>
      <c r="BYA163" s="344"/>
      <c r="BYB163" s="344"/>
      <c r="BYC163" s="344"/>
      <c r="BYD163" s="344"/>
      <c r="BYE163" s="344"/>
      <c r="BYF163" s="344"/>
      <c r="BYG163" s="344"/>
      <c r="BYH163" s="344"/>
      <c r="BYI163" s="344"/>
      <c r="BYJ163" s="344"/>
      <c r="BYK163" s="344"/>
      <c r="BYL163" s="344"/>
      <c r="BYM163" s="344"/>
      <c r="BYN163" s="344"/>
      <c r="BYO163" s="344"/>
      <c r="BYP163" s="344"/>
      <c r="BYQ163" s="344"/>
      <c r="BYR163" s="344"/>
      <c r="BYS163" s="344"/>
      <c r="BYT163" s="344"/>
      <c r="BYU163" s="344"/>
      <c r="BYV163" s="344"/>
      <c r="BYW163" s="344"/>
      <c r="BYX163" s="344"/>
      <c r="BYY163" s="344"/>
      <c r="BYZ163" s="344"/>
      <c r="BZA163" s="344"/>
      <c r="BZB163" s="344"/>
      <c r="BZC163" s="344"/>
      <c r="BZD163" s="344"/>
      <c r="BZE163" s="344"/>
      <c r="BZF163" s="344"/>
      <c r="BZG163" s="344"/>
      <c r="BZH163" s="344"/>
      <c r="BZI163" s="344"/>
      <c r="BZJ163" s="344"/>
      <c r="BZK163" s="344"/>
      <c r="BZL163" s="344"/>
      <c r="BZM163" s="344"/>
      <c r="BZN163" s="344"/>
      <c r="BZO163" s="344"/>
      <c r="BZP163" s="344"/>
      <c r="BZQ163" s="344"/>
      <c r="BZR163" s="344"/>
      <c r="BZT163" s="344"/>
      <c r="BZU163" s="344"/>
      <c r="BZV163" s="344"/>
      <c r="BZW163" s="344"/>
      <c r="BZX163" s="344"/>
      <c r="BZY163" s="344"/>
      <c r="BZZ163" s="344"/>
      <c r="CAA163" s="344"/>
      <c r="CAB163" s="344"/>
      <c r="CAC163" s="344"/>
      <c r="CAD163" s="344"/>
      <c r="CAE163" s="344"/>
      <c r="CAF163" s="344"/>
      <c r="CAG163" s="344"/>
      <c r="CAH163" s="344"/>
      <c r="CAI163" s="344"/>
      <c r="CAJ163" s="344"/>
      <c r="CAK163" s="344"/>
      <c r="CAL163" s="344"/>
      <c r="CAM163" s="344"/>
      <c r="CAN163" s="344"/>
      <c r="CAO163" s="344"/>
      <c r="CAP163" s="344"/>
      <c r="CAQ163" s="344"/>
      <c r="CAR163" s="344"/>
      <c r="CAS163" s="344"/>
      <c r="CAT163" s="344"/>
      <c r="CAU163" s="344"/>
      <c r="CAV163" s="344"/>
      <c r="CAW163" s="344"/>
      <c r="CAX163" s="344"/>
      <c r="CAY163" s="344"/>
      <c r="CAZ163" s="344"/>
      <c r="CBA163" s="344"/>
      <c r="CBB163" s="344"/>
      <c r="CBC163" s="344"/>
      <c r="CBD163" s="344"/>
      <c r="CBE163" s="344"/>
      <c r="CBF163" s="344"/>
      <c r="CBG163" s="344"/>
      <c r="CBH163" s="344"/>
      <c r="CBI163" s="344"/>
      <c r="CBJ163" s="344"/>
      <c r="CBK163" s="344"/>
      <c r="CBL163" s="344"/>
      <c r="CBM163" s="344"/>
      <c r="CBN163" s="344"/>
      <c r="CBO163" s="344"/>
      <c r="CBP163" s="344"/>
      <c r="CBQ163" s="344"/>
      <c r="CBR163" s="344"/>
      <c r="CBS163" s="344"/>
      <c r="CBT163" s="344"/>
      <c r="CBU163" s="344"/>
      <c r="CBV163" s="344"/>
      <c r="CBW163" s="344"/>
      <c r="CBX163" s="344"/>
      <c r="CBY163" s="344"/>
      <c r="CBZ163" s="344"/>
      <c r="CCA163" s="344"/>
      <c r="CCB163" s="344"/>
      <c r="CCC163" s="344"/>
      <c r="CCD163" s="344"/>
      <c r="CCE163" s="344"/>
      <c r="CCF163" s="344"/>
      <c r="CCG163" s="344"/>
      <c r="CCH163" s="344"/>
      <c r="CCI163" s="344"/>
      <c r="CCJ163" s="344"/>
      <c r="CCK163" s="344"/>
      <c r="CCL163" s="344"/>
      <c r="CCM163" s="344"/>
      <c r="CCN163" s="344"/>
      <c r="CCO163" s="344"/>
      <c r="CCP163" s="344"/>
      <c r="CCQ163" s="344"/>
      <c r="CCR163" s="344"/>
      <c r="CCS163" s="344"/>
      <c r="CCT163" s="344"/>
      <c r="CCU163" s="344"/>
      <c r="CCV163" s="344"/>
      <c r="CCW163" s="344"/>
      <c r="CCX163" s="344"/>
      <c r="CCY163" s="344"/>
      <c r="CCZ163" s="344"/>
      <c r="CDA163" s="344"/>
      <c r="CDB163" s="344"/>
      <c r="CDC163" s="344"/>
      <c r="CDD163" s="344"/>
      <c r="CDE163" s="344"/>
      <c r="CDF163" s="344"/>
      <c r="CDG163" s="344"/>
      <c r="CDH163" s="344"/>
      <c r="CDI163" s="344"/>
      <c r="CDJ163" s="344"/>
      <c r="CDK163" s="344"/>
      <c r="CDL163" s="344"/>
      <c r="CDM163" s="344"/>
      <c r="CDN163" s="344"/>
      <c r="CDO163" s="344"/>
      <c r="CDP163" s="344"/>
      <c r="CDQ163" s="344"/>
      <c r="CDR163" s="344"/>
      <c r="CDS163" s="344"/>
      <c r="CDT163" s="344"/>
      <c r="CDU163" s="344"/>
      <c r="CDV163" s="344"/>
      <c r="CDW163" s="344"/>
      <c r="CDX163" s="344"/>
      <c r="CDY163" s="344"/>
      <c r="CDZ163" s="344"/>
      <c r="CEA163" s="344"/>
      <c r="CEB163" s="344"/>
      <c r="CEC163" s="344"/>
      <c r="CED163" s="344"/>
      <c r="CEE163" s="344"/>
      <c r="CEF163" s="344"/>
      <c r="CEG163" s="344"/>
      <c r="CEH163" s="344"/>
      <c r="CEI163" s="344"/>
      <c r="CEJ163" s="344"/>
      <c r="CEK163" s="344"/>
      <c r="CEL163" s="344"/>
      <c r="CEM163" s="344"/>
      <c r="CEN163" s="344"/>
      <c r="CEO163" s="344"/>
      <c r="CEP163" s="344"/>
      <c r="CEQ163" s="344"/>
      <c r="CER163" s="344"/>
      <c r="CES163" s="344"/>
      <c r="CET163" s="344"/>
      <c r="CEU163" s="344"/>
      <c r="CEV163" s="344"/>
      <c r="CEW163" s="344"/>
      <c r="CEX163" s="344"/>
      <c r="CEY163" s="344"/>
      <c r="CEZ163" s="344"/>
      <c r="CFA163" s="344"/>
      <c r="CFB163" s="344"/>
      <c r="CFC163" s="344"/>
      <c r="CFD163" s="344"/>
      <c r="CFE163" s="344"/>
      <c r="CFF163" s="344"/>
      <c r="CFG163" s="344"/>
      <c r="CFH163" s="344"/>
      <c r="CFI163" s="344"/>
      <c r="CFJ163" s="344"/>
      <c r="CFK163" s="344"/>
      <c r="CFL163" s="344"/>
      <c r="CFM163" s="344"/>
      <c r="CFN163" s="344"/>
      <c r="CFO163" s="344"/>
      <c r="CFP163" s="344"/>
      <c r="CFQ163" s="344"/>
      <c r="CFR163" s="344"/>
      <c r="CFS163" s="344"/>
      <c r="CFT163" s="344"/>
      <c r="CFU163" s="344"/>
      <c r="CFV163" s="344"/>
      <c r="CFW163" s="344"/>
      <c r="CFX163" s="344"/>
      <c r="CFY163" s="344"/>
      <c r="CFZ163" s="344"/>
      <c r="CGA163" s="344"/>
      <c r="CGB163" s="344"/>
      <c r="CGC163" s="344"/>
      <c r="CGD163" s="344"/>
      <c r="CGE163" s="344"/>
      <c r="CGF163" s="344"/>
      <c r="CGG163" s="344"/>
      <c r="CGH163" s="344"/>
      <c r="CGI163" s="344"/>
      <c r="CGJ163" s="344"/>
      <c r="CGK163" s="344"/>
      <c r="CGL163" s="344"/>
      <c r="CGM163" s="344"/>
      <c r="CGN163" s="344"/>
      <c r="CGO163" s="344"/>
      <c r="CGP163" s="344"/>
      <c r="CGQ163" s="344"/>
      <c r="CGR163" s="344"/>
      <c r="CGS163" s="344"/>
      <c r="CGT163" s="344"/>
      <c r="CGU163" s="344"/>
      <c r="CGV163" s="344"/>
      <c r="CGW163" s="344"/>
      <c r="CGX163" s="344"/>
      <c r="CGY163" s="344"/>
      <c r="CGZ163" s="344"/>
      <c r="CHA163" s="344"/>
      <c r="CHB163" s="344"/>
      <c r="CHC163" s="344"/>
      <c r="CHD163" s="344"/>
      <c r="CHE163" s="344"/>
      <c r="CHF163" s="344"/>
      <c r="CHG163" s="344"/>
      <c r="CHH163" s="344"/>
      <c r="CHI163" s="344"/>
      <c r="CHJ163" s="344"/>
      <c r="CHK163" s="344"/>
      <c r="CHL163" s="344"/>
      <c r="CHM163" s="344"/>
      <c r="CHN163" s="344"/>
      <c r="CHO163" s="344"/>
      <c r="CHP163" s="344"/>
      <c r="CHQ163" s="344"/>
      <c r="CHR163" s="344"/>
      <c r="CHS163" s="344"/>
      <c r="CHT163" s="344"/>
      <c r="CHU163" s="344"/>
      <c r="CHV163" s="344"/>
      <c r="CHW163" s="344"/>
      <c r="CHX163" s="344"/>
      <c r="CHY163" s="344"/>
      <c r="CHZ163" s="344"/>
      <c r="CIA163" s="344"/>
      <c r="CIB163" s="344"/>
      <c r="CIC163" s="344"/>
      <c r="CID163" s="344"/>
      <c r="CIE163" s="344"/>
      <c r="CIF163" s="344"/>
      <c r="CIG163" s="344"/>
      <c r="CIH163" s="344"/>
      <c r="CII163" s="344"/>
      <c r="CIJ163" s="344"/>
      <c r="CIK163" s="344"/>
      <c r="CIL163" s="344"/>
      <c r="CIM163" s="344"/>
      <c r="CIN163" s="344"/>
      <c r="CIO163" s="344"/>
      <c r="CIP163" s="344"/>
      <c r="CIQ163" s="344"/>
      <c r="CIR163" s="344"/>
      <c r="CIS163" s="344"/>
      <c r="CIT163" s="344"/>
      <c r="CIU163" s="344"/>
      <c r="CIV163" s="344"/>
      <c r="CIW163" s="344"/>
      <c r="CIX163" s="344"/>
      <c r="CIY163" s="344"/>
      <c r="CIZ163" s="344"/>
      <c r="CJA163" s="344"/>
      <c r="CJB163" s="344"/>
      <c r="CJC163" s="344"/>
      <c r="CJD163" s="344"/>
      <c r="CJE163" s="344"/>
      <c r="CJF163" s="344"/>
      <c r="CJG163" s="344"/>
      <c r="CJH163" s="344"/>
      <c r="CJI163" s="344"/>
      <c r="CJJ163" s="344"/>
      <c r="CJK163" s="344"/>
      <c r="CJL163" s="344"/>
      <c r="CJM163" s="344"/>
      <c r="CJN163" s="344"/>
      <c r="CJP163" s="344"/>
      <c r="CJQ163" s="344"/>
      <c r="CJR163" s="344"/>
      <c r="CJS163" s="344"/>
      <c r="CJT163" s="344"/>
      <c r="CJU163" s="344"/>
      <c r="CJV163" s="344"/>
      <c r="CJW163" s="344"/>
      <c r="CJX163" s="344"/>
      <c r="CJY163" s="344"/>
      <c r="CJZ163" s="344"/>
      <c r="CKA163" s="344"/>
      <c r="CKB163" s="344"/>
      <c r="CKC163" s="344"/>
      <c r="CKD163" s="344"/>
      <c r="CKE163" s="344"/>
      <c r="CKF163" s="344"/>
      <c r="CKG163" s="344"/>
      <c r="CKH163" s="344"/>
      <c r="CKI163" s="344"/>
      <c r="CKJ163" s="344"/>
      <c r="CKK163" s="344"/>
      <c r="CKL163" s="344"/>
      <c r="CKM163" s="344"/>
      <c r="CKN163" s="344"/>
      <c r="CKO163" s="344"/>
      <c r="CKP163" s="344"/>
      <c r="CKQ163" s="344"/>
      <c r="CKR163" s="344"/>
      <c r="CKS163" s="344"/>
      <c r="CKT163" s="344"/>
      <c r="CKU163" s="344"/>
      <c r="CKV163" s="344"/>
      <c r="CKW163" s="344"/>
      <c r="CKX163" s="344"/>
      <c r="CKY163" s="344"/>
      <c r="CKZ163" s="344"/>
      <c r="CLA163" s="344"/>
      <c r="CLB163" s="344"/>
      <c r="CLC163" s="344"/>
      <c r="CLD163" s="344"/>
      <c r="CLE163" s="344"/>
      <c r="CLF163" s="344"/>
      <c r="CLG163" s="344"/>
      <c r="CLH163" s="344"/>
      <c r="CLI163" s="344"/>
      <c r="CLJ163" s="344"/>
      <c r="CLK163" s="344"/>
      <c r="CLL163" s="344"/>
      <c r="CLM163" s="344"/>
      <c r="CLN163" s="344"/>
      <c r="CLO163" s="344"/>
      <c r="CLP163" s="344"/>
      <c r="CLQ163" s="344"/>
      <c r="CLR163" s="344"/>
      <c r="CLS163" s="344"/>
      <c r="CLT163" s="344"/>
      <c r="CLU163" s="344"/>
      <c r="CLV163" s="344"/>
      <c r="CLW163" s="344"/>
      <c r="CLX163" s="344"/>
      <c r="CLY163" s="344"/>
      <c r="CLZ163" s="344"/>
      <c r="CMA163" s="344"/>
      <c r="CMB163" s="344"/>
      <c r="CMC163" s="344"/>
      <c r="CMD163" s="344"/>
      <c r="CME163" s="344"/>
      <c r="CMF163" s="344"/>
      <c r="CMG163" s="344"/>
      <c r="CMH163" s="344"/>
      <c r="CMI163" s="344"/>
      <c r="CMJ163" s="344"/>
      <c r="CMK163" s="344"/>
      <c r="CML163" s="344"/>
      <c r="CMM163" s="344"/>
      <c r="CMN163" s="344"/>
      <c r="CMO163" s="344"/>
      <c r="CMP163" s="344"/>
      <c r="CMQ163" s="344"/>
      <c r="CMR163" s="344"/>
      <c r="CMS163" s="344"/>
      <c r="CMT163" s="344"/>
      <c r="CMU163" s="344"/>
      <c r="CMV163" s="344"/>
      <c r="CMW163" s="344"/>
      <c r="CMX163" s="344"/>
      <c r="CMY163" s="344"/>
      <c r="CMZ163" s="344"/>
      <c r="CNA163" s="344"/>
      <c r="CNB163" s="344"/>
      <c r="CNC163" s="344"/>
      <c r="CND163" s="344"/>
      <c r="CNE163" s="344"/>
      <c r="CNF163" s="344"/>
      <c r="CNG163" s="344"/>
      <c r="CNH163" s="344"/>
      <c r="CNI163" s="344"/>
      <c r="CNJ163" s="344"/>
      <c r="CNK163" s="344"/>
      <c r="CNL163" s="344"/>
      <c r="CNM163" s="344"/>
      <c r="CNN163" s="344"/>
      <c r="CNO163" s="344"/>
      <c r="CNP163" s="344"/>
      <c r="CNQ163" s="344"/>
      <c r="CNR163" s="344"/>
      <c r="CNS163" s="344"/>
      <c r="CNT163" s="344"/>
      <c r="CNU163" s="344"/>
      <c r="CNV163" s="344"/>
      <c r="CNW163" s="344"/>
      <c r="CNX163" s="344"/>
      <c r="CNY163" s="344"/>
      <c r="CNZ163" s="344"/>
      <c r="COA163" s="344"/>
      <c r="COB163" s="344"/>
      <c r="COC163" s="344"/>
      <c r="COD163" s="344"/>
      <c r="COE163" s="344"/>
      <c r="COF163" s="344"/>
      <c r="COG163" s="344"/>
      <c r="COH163" s="344"/>
      <c r="COI163" s="344"/>
      <c r="COJ163" s="344"/>
      <c r="COK163" s="344"/>
      <c r="COL163" s="344"/>
      <c r="COM163" s="344"/>
      <c r="CON163" s="344"/>
      <c r="COO163" s="344"/>
      <c r="COP163" s="344"/>
      <c r="COQ163" s="344"/>
      <c r="COR163" s="344"/>
      <c r="COS163" s="344"/>
      <c r="COT163" s="344"/>
      <c r="COU163" s="344"/>
      <c r="COV163" s="344"/>
      <c r="COW163" s="344"/>
      <c r="COX163" s="344"/>
      <c r="COY163" s="344"/>
      <c r="COZ163" s="344"/>
      <c r="CPA163" s="344"/>
      <c r="CPB163" s="344"/>
      <c r="CPC163" s="344"/>
      <c r="CPD163" s="344"/>
      <c r="CPE163" s="344"/>
      <c r="CPF163" s="344"/>
      <c r="CPG163" s="344"/>
      <c r="CPH163" s="344"/>
      <c r="CPI163" s="344"/>
      <c r="CPJ163" s="344"/>
      <c r="CPK163" s="344"/>
      <c r="CPL163" s="344"/>
      <c r="CPM163" s="344"/>
      <c r="CPN163" s="344"/>
      <c r="CPO163" s="344"/>
      <c r="CPP163" s="344"/>
      <c r="CPQ163" s="344"/>
      <c r="CPR163" s="344"/>
      <c r="CPS163" s="344"/>
      <c r="CPT163" s="344"/>
      <c r="CPU163" s="344"/>
      <c r="CPV163" s="344"/>
      <c r="CPW163" s="344"/>
      <c r="CPX163" s="344"/>
      <c r="CPY163" s="344"/>
      <c r="CPZ163" s="344"/>
      <c r="CQA163" s="344"/>
      <c r="CQB163" s="344"/>
      <c r="CQC163" s="344"/>
      <c r="CQD163" s="344"/>
      <c r="CQE163" s="344"/>
      <c r="CQF163" s="344"/>
      <c r="CQG163" s="344"/>
      <c r="CQH163" s="344"/>
      <c r="CQI163" s="344"/>
      <c r="CQJ163" s="344"/>
      <c r="CQK163" s="344"/>
      <c r="CQL163" s="344"/>
      <c r="CQM163" s="344"/>
      <c r="CQN163" s="344"/>
      <c r="CQO163" s="344"/>
      <c r="CQP163" s="344"/>
      <c r="CQQ163" s="344"/>
      <c r="CQR163" s="344"/>
      <c r="CQS163" s="344"/>
      <c r="CQT163" s="344"/>
      <c r="CQU163" s="344"/>
      <c r="CQV163" s="344"/>
      <c r="CQW163" s="344"/>
      <c r="CQX163" s="344"/>
      <c r="CQY163" s="344"/>
      <c r="CQZ163" s="344"/>
      <c r="CRA163" s="344"/>
      <c r="CRB163" s="344"/>
      <c r="CRC163" s="344"/>
      <c r="CRD163" s="344"/>
      <c r="CRE163" s="344"/>
      <c r="CRF163" s="344"/>
      <c r="CRG163" s="344"/>
      <c r="CRH163" s="344"/>
      <c r="CRI163" s="344"/>
      <c r="CRJ163" s="344"/>
      <c r="CRK163" s="344"/>
      <c r="CRL163" s="344"/>
      <c r="CRM163" s="344"/>
      <c r="CRN163" s="344"/>
      <c r="CRO163" s="344"/>
      <c r="CRP163" s="344"/>
      <c r="CRQ163" s="344"/>
      <c r="CRR163" s="344"/>
      <c r="CRS163" s="344"/>
      <c r="CRT163" s="344"/>
      <c r="CRU163" s="344"/>
      <c r="CRV163" s="344"/>
      <c r="CRW163" s="344"/>
      <c r="CRX163" s="344"/>
      <c r="CRY163" s="344"/>
      <c r="CRZ163" s="344"/>
      <c r="CSA163" s="344"/>
      <c r="CSB163" s="344"/>
      <c r="CSC163" s="344"/>
      <c r="CSD163" s="344"/>
      <c r="CSE163" s="344"/>
      <c r="CSF163" s="344"/>
      <c r="CSG163" s="344"/>
      <c r="CSH163" s="344"/>
      <c r="CSI163" s="344"/>
      <c r="CSJ163" s="344"/>
      <c r="CSK163" s="344"/>
      <c r="CSL163" s="344"/>
      <c r="CSM163" s="344"/>
      <c r="CSN163" s="344"/>
      <c r="CSO163" s="344"/>
      <c r="CSP163" s="344"/>
      <c r="CSQ163" s="344"/>
      <c r="CSR163" s="344"/>
      <c r="CSS163" s="344"/>
      <c r="CST163" s="344"/>
      <c r="CSU163" s="344"/>
      <c r="CSV163" s="344"/>
      <c r="CSW163" s="344"/>
      <c r="CSX163" s="344"/>
      <c r="CSY163" s="344"/>
      <c r="CSZ163" s="344"/>
      <c r="CTA163" s="344"/>
      <c r="CTB163" s="344"/>
      <c r="CTC163" s="344"/>
      <c r="CTD163" s="344"/>
      <c r="CTE163" s="344"/>
      <c r="CTF163" s="344"/>
      <c r="CTG163" s="344"/>
      <c r="CTH163" s="344"/>
      <c r="CTI163" s="344"/>
      <c r="CTJ163" s="344"/>
      <c r="CTL163" s="344"/>
      <c r="CTM163" s="344"/>
      <c r="CTN163" s="344"/>
      <c r="CTO163" s="344"/>
      <c r="CTP163" s="344"/>
      <c r="CTQ163" s="344"/>
      <c r="CTR163" s="344"/>
      <c r="CTS163" s="344"/>
      <c r="CTT163" s="344"/>
      <c r="CTU163" s="344"/>
      <c r="CTV163" s="344"/>
      <c r="CTW163" s="344"/>
      <c r="CTX163" s="344"/>
      <c r="CTY163" s="344"/>
      <c r="CTZ163" s="344"/>
      <c r="CUA163" s="344"/>
      <c r="CUB163" s="344"/>
      <c r="CUC163" s="344"/>
      <c r="CUD163" s="344"/>
      <c r="CUE163" s="344"/>
      <c r="CUF163" s="344"/>
      <c r="CUG163" s="344"/>
      <c r="CUH163" s="344"/>
      <c r="CUI163" s="344"/>
      <c r="CUJ163" s="344"/>
      <c r="CUK163" s="344"/>
      <c r="CUL163" s="344"/>
      <c r="CUM163" s="344"/>
      <c r="CUN163" s="344"/>
      <c r="CUO163" s="344"/>
      <c r="CUP163" s="344"/>
      <c r="CUQ163" s="344"/>
      <c r="CUR163" s="344"/>
      <c r="CUS163" s="344"/>
      <c r="CUT163" s="344"/>
      <c r="CUU163" s="344"/>
      <c r="CUV163" s="344"/>
      <c r="CUW163" s="344"/>
      <c r="CUX163" s="344"/>
      <c r="CUY163" s="344"/>
      <c r="CUZ163" s="344"/>
      <c r="CVA163" s="344"/>
      <c r="CVB163" s="344"/>
      <c r="CVC163" s="344"/>
      <c r="CVD163" s="344"/>
      <c r="CVE163" s="344"/>
      <c r="CVF163" s="344"/>
      <c r="CVG163" s="344"/>
      <c r="CVH163" s="344"/>
      <c r="CVI163" s="344"/>
      <c r="CVJ163" s="344"/>
      <c r="CVK163" s="344"/>
      <c r="CVL163" s="344"/>
      <c r="CVM163" s="344"/>
      <c r="CVN163" s="344"/>
      <c r="CVO163" s="344"/>
      <c r="CVP163" s="344"/>
      <c r="CVQ163" s="344"/>
      <c r="CVR163" s="344"/>
      <c r="CVS163" s="344"/>
      <c r="CVT163" s="344"/>
      <c r="CVU163" s="344"/>
      <c r="CVV163" s="344"/>
      <c r="CVW163" s="344"/>
      <c r="CVX163" s="344"/>
      <c r="CVY163" s="344"/>
      <c r="CVZ163" s="344"/>
      <c r="CWA163" s="344"/>
      <c r="CWB163" s="344"/>
      <c r="CWC163" s="344"/>
      <c r="CWD163" s="344"/>
      <c r="CWE163" s="344"/>
      <c r="CWF163" s="344"/>
      <c r="CWG163" s="344"/>
      <c r="CWH163" s="344"/>
      <c r="CWI163" s="344"/>
      <c r="CWJ163" s="344"/>
      <c r="CWK163" s="344"/>
      <c r="CWL163" s="344"/>
      <c r="CWM163" s="344"/>
      <c r="CWN163" s="344"/>
      <c r="CWO163" s="344"/>
      <c r="CWP163" s="344"/>
      <c r="CWQ163" s="344"/>
      <c r="CWR163" s="344"/>
      <c r="CWS163" s="344"/>
      <c r="CWT163" s="344"/>
      <c r="CWU163" s="344"/>
      <c r="CWV163" s="344"/>
      <c r="CWW163" s="344"/>
      <c r="CWX163" s="344"/>
      <c r="CWY163" s="344"/>
      <c r="CWZ163" s="344"/>
      <c r="CXA163" s="344"/>
      <c r="CXB163" s="344"/>
      <c r="CXC163" s="344"/>
      <c r="CXD163" s="344"/>
      <c r="CXE163" s="344"/>
      <c r="CXF163" s="344"/>
      <c r="CXG163" s="344"/>
      <c r="CXH163" s="344"/>
      <c r="CXI163" s="344"/>
      <c r="CXJ163" s="344"/>
      <c r="CXK163" s="344"/>
      <c r="CXL163" s="344"/>
      <c r="CXM163" s="344"/>
      <c r="CXN163" s="344"/>
      <c r="CXO163" s="344"/>
      <c r="CXP163" s="344"/>
      <c r="CXQ163" s="344"/>
      <c r="CXR163" s="344"/>
      <c r="CXS163" s="344"/>
      <c r="CXT163" s="344"/>
      <c r="CXU163" s="344"/>
      <c r="CXV163" s="344"/>
      <c r="CXW163" s="344"/>
      <c r="CXX163" s="344"/>
      <c r="CXY163" s="344"/>
      <c r="CXZ163" s="344"/>
      <c r="CYA163" s="344"/>
      <c r="CYB163" s="344"/>
      <c r="CYC163" s="344"/>
      <c r="CYD163" s="344"/>
      <c r="CYE163" s="344"/>
      <c r="CYF163" s="344"/>
      <c r="CYG163" s="344"/>
      <c r="CYH163" s="344"/>
      <c r="CYI163" s="344"/>
      <c r="CYJ163" s="344"/>
      <c r="CYK163" s="344"/>
      <c r="CYL163" s="344"/>
      <c r="CYM163" s="344"/>
      <c r="CYN163" s="344"/>
      <c r="CYO163" s="344"/>
      <c r="CYP163" s="344"/>
      <c r="CYQ163" s="344"/>
      <c r="CYR163" s="344"/>
      <c r="CYS163" s="344"/>
      <c r="CYT163" s="344"/>
      <c r="CYU163" s="344"/>
      <c r="CYV163" s="344"/>
      <c r="CYW163" s="344"/>
      <c r="CYX163" s="344"/>
      <c r="CYY163" s="344"/>
      <c r="CYZ163" s="344"/>
      <c r="CZA163" s="344"/>
      <c r="CZB163" s="344"/>
      <c r="CZC163" s="344"/>
      <c r="CZD163" s="344"/>
      <c r="CZE163" s="344"/>
      <c r="CZF163" s="344"/>
      <c r="CZG163" s="344"/>
      <c r="CZH163" s="344"/>
      <c r="CZI163" s="344"/>
      <c r="CZJ163" s="344"/>
      <c r="CZK163" s="344"/>
      <c r="CZL163" s="344"/>
      <c r="CZM163" s="344"/>
      <c r="CZN163" s="344"/>
      <c r="CZO163" s="344"/>
      <c r="CZP163" s="344"/>
      <c r="CZQ163" s="344"/>
      <c r="CZR163" s="344"/>
      <c r="CZS163" s="344"/>
      <c r="CZT163" s="344"/>
      <c r="CZU163" s="344"/>
      <c r="CZV163" s="344"/>
      <c r="CZW163" s="344"/>
      <c r="CZX163" s="344"/>
      <c r="CZY163" s="344"/>
      <c r="CZZ163" s="344"/>
      <c r="DAA163" s="344"/>
      <c r="DAB163" s="344"/>
      <c r="DAC163" s="344"/>
      <c r="DAD163" s="344"/>
      <c r="DAE163" s="344"/>
      <c r="DAF163" s="344"/>
      <c r="DAG163" s="344"/>
      <c r="DAH163" s="344"/>
      <c r="DAI163" s="344"/>
      <c r="DAJ163" s="344"/>
      <c r="DAK163" s="344"/>
      <c r="DAL163" s="344"/>
      <c r="DAM163" s="344"/>
      <c r="DAN163" s="344"/>
      <c r="DAO163" s="344"/>
      <c r="DAP163" s="344"/>
      <c r="DAQ163" s="344"/>
      <c r="DAR163" s="344"/>
      <c r="DAS163" s="344"/>
      <c r="DAT163" s="344"/>
      <c r="DAU163" s="344"/>
      <c r="DAV163" s="344"/>
      <c r="DAW163" s="344"/>
      <c r="DAX163" s="344"/>
      <c r="DAY163" s="344"/>
      <c r="DAZ163" s="344"/>
      <c r="DBA163" s="344"/>
      <c r="DBB163" s="344"/>
      <c r="DBC163" s="344"/>
      <c r="DBD163" s="344"/>
      <c r="DBE163" s="344"/>
      <c r="DBF163" s="344"/>
      <c r="DBG163" s="344"/>
      <c r="DBH163" s="344"/>
      <c r="DBI163" s="344"/>
      <c r="DBJ163" s="344"/>
      <c r="DBK163" s="344"/>
      <c r="DBL163" s="344"/>
      <c r="DBM163" s="344"/>
      <c r="DBN163" s="344"/>
      <c r="DBO163" s="344"/>
      <c r="DBP163" s="344"/>
      <c r="DBQ163" s="344"/>
      <c r="DBR163" s="344"/>
      <c r="DBS163" s="344"/>
      <c r="DBT163" s="344"/>
      <c r="DBU163" s="344"/>
      <c r="DBV163" s="344"/>
      <c r="DBW163" s="344"/>
      <c r="DBX163" s="344"/>
      <c r="DBY163" s="344"/>
      <c r="DBZ163" s="344"/>
      <c r="DCA163" s="344"/>
      <c r="DCB163" s="344"/>
      <c r="DCC163" s="344"/>
      <c r="DCD163" s="344"/>
      <c r="DCE163" s="344"/>
      <c r="DCF163" s="344"/>
      <c r="DCG163" s="344"/>
      <c r="DCH163" s="344"/>
      <c r="DCI163" s="344"/>
      <c r="DCJ163" s="344"/>
      <c r="DCK163" s="344"/>
      <c r="DCL163" s="344"/>
      <c r="DCM163" s="344"/>
      <c r="DCN163" s="344"/>
      <c r="DCO163" s="344"/>
      <c r="DCP163" s="344"/>
      <c r="DCQ163" s="344"/>
      <c r="DCR163" s="344"/>
      <c r="DCS163" s="344"/>
      <c r="DCT163" s="344"/>
      <c r="DCU163" s="344"/>
      <c r="DCV163" s="344"/>
      <c r="DCW163" s="344"/>
      <c r="DCX163" s="344"/>
      <c r="DCY163" s="344"/>
      <c r="DCZ163" s="344"/>
      <c r="DDA163" s="344"/>
      <c r="DDB163" s="344"/>
      <c r="DDC163" s="344"/>
      <c r="DDD163" s="344"/>
      <c r="DDE163" s="344"/>
      <c r="DDF163" s="344"/>
      <c r="DDH163" s="344"/>
      <c r="DDI163" s="344"/>
      <c r="DDJ163" s="344"/>
      <c r="DDK163" s="344"/>
      <c r="DDL163" s="344"/>
      <c r="DDM163" s="344"/>
      <c r="DDN163" s="344"/>
      <c r="DDO163" s="344"/>
      <c r="DDP163" s="344"/>
      <c r="DDQ163" s="344"/>
      <c r="DDR163" s="344"/>
      <c r="DDS163" s="344"/>
      <c r="DDT163" s="344"/>
      <c r="DDU163" s="344"/>
      <c r="DDV163" s="344"/>
      <c r="DDW163" s="344"/>
      <c r="DDX163" s="344"/>
      <c r="DDY163" s="344"/>
      <c r="DDZ163" s="344"/>
      <c r="DEA163" s="344"/>
      <c r="DEB163" s="344"/>
      <c r="DEC163" s="344"/>
      <c r="DED163" s="344"/>
      <c r="DEE163" s="344"/>
      <c r="DEF163" s="344"/>
      <c r="DEG163" s="344"/>
      <c r="DEH163" s="344"/>
      <c r="DEI163" s="344"/>
      <c r="DEJ163" s="344"/>
      <c r="DEK163" s="344"/>
      <c r="DEL163" s="344"/>
      <c r="DEM163" s="344"/>
      <c r="DEN163" s="344"/>
      <c r="DEO163" s="344"/>
      <c r="DEP163" s="344"/>
      <c r="DEQ163" s="344"/>
      <c r="DER163" s="344"/>
      <c r="DES163" s="344"/>
      <c r="DET163" s="344"/>
      <c r="DEU163" s="344"/>
      <c r="DEV163" s="344"/>
      <c r="DEW163" s="344"/>
      <c r="DEX163" s="344"/>
      <c r="DEY163" s="344"/>
      <c r="DEZ163" s="344"/>
      <c r="DFA163" s="344"/>
      <c r="DFB163" s="344"/>
      <c r="DFC163" s="344"/>
      <c r="DFD163" s="344"/>
      <c r="DFE163" s="344"/>
      <c r="DFF163" s="344"/>
      <c r="DFG163" s="344"/>
      <c r="DFH163" s="344"/>
      <c r="DFI163" s="344"/>
      <c r="DFJ163" s="344"/>
      <c r="DFK163" s="344"/>
      <c r="DFL163" s="344"/>
      <c r="DFM163" s="344"/>
      <c r="DFN163" s="344"/>
      <c r="DFO163" s="344"/>
      <c r="DFP163" s="344"/>
      <c r="DFQ163" s="344"/>
      <c r="DFR163" s="344"/>
      <c r="DFS163" s="344"/>
      <c r="DFT163" s="344"/>
      <c r="DFU163" s="344"/>
      <c r="DFV163" s="344"/>
      <c r="DFW163" s="344"/>
      <c r="DFX163" s="344"/>
      <c r="DFY163" s="344"/>
      <c r="DFZ163" s="344"/>
      <c r="DGA163" s="344"/>
      <c r="DGB163" s="344"/>
      <c r="DGC163" s="344"/>
      <c r="DGD163" s="344"/>
      <c r="DGE163" s="344"/>
      <c r="DGF163" s="344"/>
      <c r="DGG163" s="344"/>
      <c r="DGH163" s="344"/>
      <c r="DGI163" s="344"/>
      <c r="DGJ163" s="344"/>
      <c r="DGK163" s="344"/>
      <c r="DGL163" s="344"/>
      <c r="DGM163" s="344"/>
      <c r="DGN163" s="344"/>
      <c r="DGO163" s="344"/>
      <c r="DGP163" s="344"/>
      <c r="DGQ163" s="344"/>
      <c r="DGR163" s="344"/>
      <c r="DGS163" s="344"/>
      <c r="DGT163" s="344"/>
      <c r="DGU163" s="344"/>
      <c r="DGV163" s="344"/>
      <c r="DGW163" s="344"/>
      <c r="DGX163" s="344"/>
      <c r="DGY163" s="344"/>
      <c r="DGZ163" s="344"/>
      <c r="DHA163" s="344"/>
      <c r="DHB163" s="344"/>
      <c r="DHC163" s="344"/>
      <c r="DHD163" s="344"/>
      <c r="DHE163" s="344"/>
      <c r="DHF163" s="344"/>
      <c r="DHG163" s="344"/>
      <c r="DHH163" s="344"/>
      <c r="DHI163" s="344"/>
      <c r="DHJ163" s="344"/>
      <c r="DHK163" s="344"/>
      <c r="DHL163" s="344"/>
      <c r="DHM163" s="344"/>
      <c r="DHN163" s="344"/>
      <c r="DHO163" s="344"/>
      <c r="DHP163" s="344"/>
      <c r="DHQ163" s="344"/>
      <c r="DHR163" s="344"/>
      <c r="DHS163" s="344"/>
      <c r="DHT163" s="344"/>
      <c r="DHU163" s="344"/>
      <c r="DHV163" s="344"/>
      <c r="DHW163" s="344"/>
      <c r="DHX163" s="344"/>
      <c r="DHY163" s="344"/>
      <c r="DHZ163" s="344"/>
      <c r="DIA163" s="344"/>
      <c r="DIB163" s="344"/>
      <c r="DIC163" s="344"/>
      <c r="DID163" s="344"/>
      <c r="DIE163" s="344"/>
      <c r="DIF163" s="344"/>
      <c r="DIG163" s="344"/>
      <c r="DIH163" s="344"/>
      <c r="DII163" s="344"/>
      <c r="DIJ163" s="344"/>
      <c r="DIK163" s="344"/>
      <c r="DIL163" s="344"/>
      <c r="DIM163" s="344"/>
      <c r="DIN163" s="344"/>
      <c r="DIO163" s="344"/>
      <c r="DIP163" s="344"/>
      <c r="DIQ163" s="344"/>
      <c r="DIR163" s="344"/>
      <c r="DIS163" s="344"/>
      <c r="DIT163" s="344"/>
      <c r="DIU163" s="344"/>
      <c r="DIV163" s="344"/>
      <c r="DIW163" s="344"/>
      <c r="DIX163" s="344"/>
      <c r="DIY163" s="344"/>
      <c r="DIZ163" s="344"/>
      <c r="DJA163" s="344"/>
      <c r="DJB163" s="344"/>
      <c r="DJC163" s="344"/>
      <c r="DJD163" s="344"/>
      <c r="DJE163" s="344"/>
      <c r="DJF163" s="344"/>
      <c r="DJG163" s="344"/>
      <c r="DJH163" s="344"/>
      <c r="DJI163" s="344"/>
      <c r="DJJ163" s="344"/>
      <c r="DJK163" s="344"/>
      <c r="DJL163" s="344"/>
      <c r="DJM163" s="344"/>
      <c r="DJN163" s="344"/>
      <c r="DJO163" s="344"/>
      <c r="DJP163" s="344"/>
      <c r="DJQ163" s="344"/>
      <c r="DJR163" s="344"/>
      <c r="DJS163" s="344"/>
      <c r="DJT163" s="344"/>
      <c r="DJU163" s="344"/>
      <c r="DJV163" s="344"/>
      <c r="DJW163" s="344"/>
      <c r="DJX163" s="344"/>
      <c r="DJY163" s="344"/>
      <c r="DJZ163" s="344"/>
      <c r="DKA163" s="344"/>
      <c r="DKB163" s="344"/>
      <c r="DKC163" s="344"/>
      <c r="DKD163" s="344"/>
      <c r="DKE163" s="344"/>
      <c r="DKF163" s="344"/>
      <c r="DKG163" s="344"/>
      <c r="DKH163" s="344"/>
      <c r="DKI163" s="344"/>
      <c r="DKJ163" s="344"/>
      <c r="DKK163" s="344"/>
      <c r="DKL163" s="344"/>
      <c r="DKM163" s="344"/>
      <c r="DKN163" s="344"/>
      <c r="DKO163" s="344"/>
      <c r="DKP163" s="344"/>
      <c r="DKQ163" s="344"/>
      <c r="DKR163" s="344"/>
      <c r="DKS163" s="344"/>
      <c r="DKT163" s="344"/>
      <c r="DKU163" s="344"/>
      <c r="DKV163" s="344"/>
      <c r="DKW163" s="344"/>
      <c r="DKX163" s="344"/>
      <c r="DKY163" s="344"/>
      <c r="DKZ163" s="344"/>
      <c r="DLA163" s="344"/>
      <c r="DLB163" s="344"/>
      <c r="DLC163" s="344"/>
      <c r="DLD163" s="344"/>
      <c r="DLE163" s="344"/>
      <c r="DLF163" s="344"/>
      <c r="DLG163" s="344"/>
      <c r="DLH163" s="344"/>
      <c r="DLI163" s="344"/>
      <c r="DLJ163" s="344"/>
      <c r="DLK163" s="344"/>
      <c r="DLL163" s="344"/>
      <c r="DLM163" s="344"/>
      <c r="DLN163" s="344"/>
      <c r="DLO163" s="344"/>
      <c r="DLP163" s="344"/>
      <c r="DLQ163" s="344"/>
      <c r="DLR163" s="344"/>
      <c r="DLS163" s="344"/>
      <c r="DLT163" s="344"/>
      <c r="DLU163" s="344"/>
      <c r="DLV163" s="344"/>
      <c r="DLW163" s="344"/>
      <c r="DLX163" s="344"/>
      <c r="DLY163" s="344"/>
      <c r="DLZ163" s="344"/>
      <c r="DMA163" s="344"/>
      <c r="DMB163" s="344"/>
      <c r="DMC163" s="344"/>
      <c r="DMD163" s="344"/>
      <c r="DME163" s="344"/>
      <c r="DMF163" s="344"/>
      <c r="DMG163" s="344"/>
      <c r="DMH163" s="344"/>
      <c r="DMI163" s="344"/>
      <c r="DMJ163" s="344"/>
      <c r="DMK163" s="344"/>
      <c r="DML163" s="344"/>
      <c r="DMM163" s="344"/>
      <c r="DMN163" s="344"/>
      <c r="DMO163" s="344"/>
      <c r="DMP163" s="344"/>
      <c r="DMQ163" s="344"/>
      <c r="DMR163" s="344"/>
      <c r="DMS163" s="344"/>
      <c r="DMT163" s="344"/>
      <c r="DMU163" s="344"/>
      <c r="DMV163" s="344"/>
      <c r="DMW163" s="344"/>
      <c r="DMX163" s="344"/>
      <c r="DMY163" s="344"/>
      <c r="DMZ163" s="344"/>
      <c r="DNA163" s="344"/>
      <c r="DNB163" s="344"/>
      <c r="DND163" s="344"/>
      <c r="DNE163" s="344"/>
      <c r="DNF163" s="344"/>
      <c r="DNG163" s="344"/>
      <c r="DNH163" s="344"/>
      <c r="DNI163" s="344"/>
      <c r="DNJ163" s="344"/>
      <c r="DNK163" s="344"/>
      <c r="DNL163" s="344"/>
      <c r="DNM163" s="344"/>
      <c r="DNN163" s="344"/>
      <c r="DNO163" s="344"/>
      <c r="DNP163" s="344"/>
      <c r="DNQ163" s="344"/>
      <c r="DNR163" s="344"/>
      <c r="DNS163" s="344"/>
      <c r="DNT163" s="344"/>
      <c r="DNU163" s="344"/>
      <c r="DNV163" s="344"/>
      <c r="DNW163" s="344"/>
      <c r="DNX163" s="344"/>
      <c r="DNY163" s="344"/>
      <c r="DNZ163" s="344"/>
      <c r="DOA163" s="344"/>
      <c r="DOB163" s="344"/>
      <c r="DOC163" s="344"/>
      <c r="DOD163" s="344"/>
      <c r="DOE163" s="344"/>
      <c r="DOF163" s="344"/>
      <c r="DOG163" s="344"/>
      <c r="DOH163" s="344"/>
      <c r="DOI163" s="344"/>
      <c r="DOJ163" s="344"/>
      <c r="DOK163" s="344"/>
      <c r="DOL163" s="344"/>
      <c r="DOM163" s="344"/>
      <c r="DON163" s="344"/>
      <c r="DOO163" s="344"/>
      <c r="DOP163" s="344"/>
      <c r="DOQ163" s="344"/>
      <c r="DOR163" s="344"/>
      <c r="DOS163" s="344"/>
      <c r="DOT163" s="344"/>
      <c r="DOU163" s="344"/>
      <c r="DOV163" s="344"/>
      <c r="DOW163" s="344"/>
      <c r="DOX163" s="344"/>
      <c r="DOY163" s="344"/>
      <c r="DOZ163" s="344"/>
      <c r="DPA163" s="344"/>
      <c r="DPB163" s="344"/>
      <c r="DPC163" s="344"/>
      <c r="DPD163" s="344"/>
      <c r="DPE163" s="344"/>
      <c r="DPF163" s="344"/>
      <c r="DPG163" s="344"/>
      <c r="DPH163" s="344"/>
      <c r="DPI163" s="344"/>
      <c r="DPJ163" s="344"/>
      <c r="DPK163" s="344"/>
      <c r="DPL163" s="344"/>
      <c r="DPM163" s="344"/>
      <c r="DPN163" s="344"/>
      <c r="DPO163" s="344"/>
      <c r="DPP163" s="344"/>
      <c r="DPQ163" s="344"/>
      <c r="DPR163" s="344"/>
      <c r="DPS163" s="344"/>
      <c r="DPT163" s="344"/>
      <c r="DPU163" s="344"/>
      <c r="DPV163" s="344"/>
      <c r="DPW163" s="344"/>
      <c r="DPX163" s="344"/>
      <c r="DPY163" s="344"/>
      <c r="DPZ163" s="344"/>
      <c r="DQA163" s="344"/>
      <c r="DQB163" s="344"/>
      <c r="DQC163" s="344"/>
      <c r="DQD163" s="344"/>
      <c r="DQE163" s="344"/>
      <c r="DQF163" s="344"/>
      <c r="DQG163" s="344"/>
      <c r="DQH163" s="344"/>
      <c r="DQI163" s="344"/>
      <c r="DQJ163" s="344"/>
      <c r="DQK163" s="344"/>
      <c r="DQL163" s="344"/>
      <c r="DQM163" s="344"/>
      <c r="DQN163" s="344"/>
      <c r="DQO163" s="344"/>
      <c r="DQP163" s="344"/>
      <c r="DQQ163" s="344"/>
      <c r="DQR163" s="344"/>
      <c r="DQS163" s="344"/>
      <c r="DQT163" s="344"/>
      <c r="DQU163" s="344"/>
      <c r="DQV163" s="344"/>
      <c r="DQW163" s="344"/>
      <c r="DQX163" s="344"/>
      <c r="DQY163" s="344"/>
      <c r="DQZ163" s="344"/>
      <c r="DRA163" s="344"/>
      <c r="DRB163" s="344"/>
      <c r="DRC163" s="344"/>
      <c r="DRD163" s="344"/>
      <c r="DRE163" s="344"/>
      <c r="DRF163" s="344"/>
      <c r="DRG163" s="344"/>
      <c r="DRH163" s="344"/>
      <c r="DRI163" s="344"/>
      <c r="DRJ163" s="344"/>
      <c r="DRK163" s="344"/>
      <c r="DRL163" s="344"/>
      <c r="DRM163" s="344"/>
      <c r="DRN163" s="344"/>
      <c r="DRO163" s="344"/>
      <c r="DRP163" s="344"/>
      <c r="DRQ163" s="344"/>
      <c r="DRR163" s="344"/>
      <c r="DRS163" s="344"/>
      <c r="DRT163" s="344"/>
      <c r="DRU163" s="344"/>
      <c r="DRV163" s="344"/>
      <c r="DRW163" s="344"/>
      <c r="DRX163" s="344"/>
      <c r="DRY163" s="344"/>
      <c r="DRZ163" s="344"/>
      <c r="DSA163" s="344"/>
      <c r="DSB163" s="344"/>
      <c r="DSC163" s="344"/>
      <c r="DSD163" s="344"/>
      <c r="DSE163" s="344"/>
      <c r="DSF163" s="344"/>
      <c r="DSG163" s="344"/>
      <c r="DSH163" s="344"/>
      <c r="DSI163" s="344"/>
      <c r="DSJ163" s="344"/>
      <c r="DSK163" s="344"/>
      <c r="DSL163" s="344"/>
      <c r="DSM163" s="344"/>
      <c r="DSN163" s="344"/>
      <c r="DSO163" s="344"/>
      <c r="DSP163" s="344"/>
      <c r="DSQ163" s="344"/>
      <c r="DSR163" s="344"/>
      <c r="DSS163" s="344"/>
      <c r="DST163" s="344"/>
      <c r="DSU163" s="344"/>
      <c r="DSV163" s="344"/>
      <c r="DSW163" s="344"/>
      <c r="DSX163" s="344"/>
      <c r="DSY163" s="344"/>
      <c r="DSZ163" s="344"/>
      <c r="DTA163" s="344"/>
      <c r="DTB163" s="344"/>
      <c r="DTC163" s="344"/>
      <c r="DTD163" s="344"/>
      <c r="DTE163" s="344"/>
      <c r="DTF163" s="344"/>
      <c r="DTG163" s="344"/>
      <c r="DTH163" s="344"/>
      <c r="DTI163" s="344"/>
      <c r="DTJ163" s="344"/>
      <c r="DTK163" s="344"/>
      <c r="DTL163" s="344"/>
      <c r="DTM163" s="344"/>
      <c r="DTN163" s="344"/>
      <c r="DTO163" s="344"/>
      <c r="DTP163" s="344"/>
      <c r="DTQ163" s="344"/>
      <c r="DTR163" s="344"/>
      <c r="DTS163" s="344"/>
      <c r="DTT163" s="344"/>
      <c r="DTU163" s="344"/>
      <c r="DTV163" s="344"/>
      <c r="DTW163" s="344"/>
      <c r="DTX163" s="344"/>
      <c r="DTY163" s="344"/>
      <c r="DTZ163" s="344"/>
      <c r="DUA163" s="344"/>
      <c r="DUB163" s="344"/>
      <c r="DUC163" s="344"/>
      <c r="DUD163" s="344"/>
      <c r="DUE163" s="344"/>
      <c r="DUF163" s="344"/>
      <c r="DUG163" s="344"/>
      <c r="DUH163" s="344"/>
      <c r="DUI163" s="344"/>
      <c r="DUJ163" s="344"/>
      <c r="DUK163" s="344"/>
      <c r="DUL163" s="344"/>
      <c r="DUM163" s="344"/>
      <c r="DUN163" s="344"/>
      <c r="DUO163" s="344"/>
      <c r="DUP163" s="344"/>
      <c r="DUQ163" s="344"/>
      <c r="DUR163" s="344"/>
      <c r="DUS163" s="344"/>
      <c r="DUT163" s="344"/>
      <c r="DUU163" s="344"/>
      <c r="DUV163" s="344"/>
      <c r="DUW163" s="344"/>
      <c r="DUX163" s="344"/>
      <c r="DUY163" s="344"/>
      <c r="DUZ163" s="344"/>
      <c r="DVA163" s="344"/>
      <c r="DVB163" s="344"/>
      <c r="DVC163" s="344"/>
      <c r="DVD163" s="344"/>
      <c r="DVE163" s="344"/>
      <c r="DVF163" s="344"/>
      <c r="DVG163" s="344"/>
      <c r="DVH163" s="344"/>
      <c r="DVI163" s="344"/>
      <c r="DVJ163" s="344"/>
      <c r="DVK163" s="344"/>
      <c r="DVL163" s="344"/>
      <c r="DVM163" s="344"/>
      <c r="DVN163" s="344"/>
      <c r="DVO163" s="344"/>
      <c r="DVP163" s="344"/>
      <c r="DVQ163" s="344"/>
      <c r="DVR163" s="344"/>
      <c r="DVS163" s="344"/>
      <c r="DVT163" s="344"/>
      <c r="DVU163" s="344"/>
      <c r="DVV163" s="344"/>
      <c r="DVW163" s="344"/>
      <c r="DVX163" s="344"/>
      <c r="DVY163" s="344"/>
      <c r="DVZ163" s="344"/>
      <c r="DWA163" s="344"/>
      <c r="DWB163" s="344"/>
      <c r="DWC163" s="344"/>
      <c r="DWD163" s="344"/>
      <c r="DWE163" s="344"/>
      <c r="DWF163" s="344"/>
      <c r="DWG163" s="344"/>
      <c r="DWH163" s="344"/>
      <c r="DWI163" s="344"/>
      <c r="DWJ163" s="344"/>
      <c r="DWK163" s="344"/>
      <c r="DWL163" s="344"/>
      <c r="DWM163" s="344"/>
      <c r="DWN163" s="344"/>
      <c r="DWO163" s="344"/>
      <c r="DWP163" s="344"/>
      <c r="DWQ163" s="344"/>
      <c r="DWR163" s="344"/>
      <c r="DWS163" s="344"/>
      <c r="DWT163" s="344"/>
      <c r="DWU163" s="344"/>
      <c r="DWV163" s="344"/>
      <c r="DWW163" s="344"/>
      <c r="DWX163" s="344"/>
      <c r="DWZ163" s="344"/>
      <c r="DXA163" s="344"/>
      <c r="DXB163" s="344"/>
      <c r="DXC163" s="344"/>
      <c r="DXD163" s="344"/>
      <c r="DXE163" s="344"/>
      <c r="DXF163" s="344"/>
      <c r="DXG163" s="344"/>
      <c r="DXH163" s="344"/>
      <c r="DXI163" s="344"/>
      <c r="DXJ163" s="344"/>
      <c r="DXK163" s="344"/>
      <c r="DXL163" s="344"/>
      <c r="DXM163" s="344"/>
      <c r="DXN163" s="344"/>
      <c r="DXO163" s="344"/>
      <c r="DXP163" s="344"/>
      <c r="DXQ163" s="344"/>
      <c r="DXR163" s="344"/>
      <c r="DXS163" s="344"/>
      <c r="DXT163" s="344"/>
      <c r="DXU163" s="344"/>
      <c r="DXV163" s="344"/>
      <c r="DXW163" s="344"/>
      <c r="DXX163" s="344"/>
      <c r="DXY163" s="344"/>
      <c r="DXZ163" s="344"/>
      <c r="DYA163" s="344"/>
      <c r="DYB163" s="344"/>
      <c r="DYC163" s="344"/>
      <c r="DYD163" s="344"/>
      <c r="DYE163" s="344"/>
      <c r="DYF163" s="344"/>
      <c r="DYG163" s="344"/>
      <c r="DYH163" s="344"/>
      <c r="DYI163" s="344"/>
      <c r="DYJ163" s="344"/>
      <c r="DYK163" s="344"/>
      <c r="DYL163" s="344"/>
      <c r="DYM163" s="344"/>
      <c r="DYN163" s="344"/>
      <c r="DYO163" s="344"/>
      <c r="DYP163" s="344"/>
      <c r="DYQ163" s="344"/>
      <c r="DYR163" s="344"/>
      <c r="DYS163" s="344"/>
      <c r="DYT163" s="344"/>
      <c r="DYU163" s="344"/>
      <c r="DYV163" s="344"/>
      <c r="DYW163" s="344"/>
      <c r="DYX163" s="344"/>
      <c r="DYY163" s="344"/>
      <c r="DYZ163" s="344"/>
      <c r="DZA163" s="344"/>
      <c r="DZB163" s="344"/>
      <c r="DZC163" s="344"/>
      <c r="DZD163" s="344"/>
      <c r="DZE163" s="344"/>
      <c r="DZF163" s="344"/>
      <c r="DZG163" s="344"/>
      <c r="DZH163" s="344"/>
      <c r="DZI163" s="344"/>
      <c r="DZJ163" s="344"/>
      <c r="DZK163" s="344"/>
      <c r="DZL163" s="344"/>
      <c r="DZM163" s="344"/>
      <c r="DZN163" s="344"/>
      <c r="DZO163" s="344"/>
      <c r="DZP163" s="344"/>
      <c r="DZQ163" s="344"/>
      <c r="DZR163" s="344"/>
      <c r="DZS163" s="344"/>
      <c r="DZT163" s="344"/>
      <c r="DZU163" s="344"/>
      <c r="DZV163" s="344"/>
      <c r="DZW163" s="344"/>
      <c r="DZX163" s="344"/>
      <c r="DZY163" s="344"/>
      <c r="DZZ163" s="344"/>
      <c r="EAA163" s="344"/>
      <c r="EAB163" s="344"/>
      <c r="EAC163" s="344"/>
      <c r="EAD163" s="344"/>
      <c r="EAE163" s="344"/>
      <c r="EAF163" s="344"/>
      <c r="EAG163" s="344"/>
      <c r="EAH163" s="344"/>
      <c r="EAI163" s="344"/>
      <c r="EAJ163" s="344"/>
      <c r="EAK163" s="344"/>
      <c r="EAL163" s="344"/>
      <c r="EAM163" s="344"/>
      <c r="EAN163" s="344"/>
      <c r="EAO163" s="344"/>
      <c r="EAP163" s="344"/>
      <c r="EAQ163" s="344"/>
      <c r="EAR163" s="344"/>
      <c r="EAS163" s="344"/>
      <c r="EAT163" s="344"/>
      <c r="EAU163" s="344"/>
      <c r="EAV163" s="344"/>
      <c r="EAW163" s="344"/>
      <c r="EAX163" s="344"/>
      <c r="EAY163" s="344"/>
      <c r="EAZ163" s="344"/>
      <c r="EBA163" s="344"/>
      <c r="EBB163" s="344"/>
      <c r="EBC163" s="344"/>
      <c r="EBD163" s="344"/>
      <c r="EBE163" s="344"/>
      <c r="EBF163" s="344"/>
      <c r="EBG163" s="344"/>
      <c r="EBH163" s="344"/>
      <c r="EBI163" s="344"/>
      <c r="EBJ163" s="344"/>
      <c r="EBK163" s="344"/>
      <c r="EBL163" s="344"/>
      <c r="EBM163" s="344"/>
      <c r="EBN163" s="344"/>
      <c r="EBO163" s="344"/>
      <c r="EBP163" s="344"/>
      <c r="EBQ163" s="344"/>
      <c r="EBR163" s="344"/>
      <c r="EBS163" s="344"/>
      <c r="EBT163" s="344"/>
      <c r="EBU163" s="344"/>
      <c r="EBV163" s="344"/>
      <c r="EBW163" s="344"/>
      <c r="EBX163" s="344"/>
      <c r="EBY163" s="344"/>
      <c r="EBZ163" s="344"/>
      <c r="ECA163" s="344"/>
      <c r="ECB163" s="344"/>
      <c r="ECC163" s="344"/>
      <c r="ECD163" s="344"/>
      <c r="ECE163" s="344"/>
      <c r="ECF163" s="344"/>
      <c r="ECG163" s="344"/>
      <c r="ECH163" s="344"/>
      <c r="ECI163" s="344"/>
      <c r="ECJ163" s="344"/>
      <c r="ECK163" s="344"/>
      <c r="ECL163" s="344"/>
      <c r="ECM163" s="344"/>
      <c r="ECN163" s="344"/>
      <c r="ECO163" s="344"/>
      <c r="ECP163" s="344"/>
      <c r="ECQ163" s="344"/>
      <c r="ECR163" s="344"/>
      <c r="ECS163" s="344"/>
      <c r="ECT163" s="344"/>
      <c r="ECU163" s="344"/>
      <c r="ECV163" s="344"/>
      <c r="ECW163" s="344"/>
      <c r="ECX163" s="344"/>
      <c r="ECY163" s="344"/>
      <c r="ECZ163" s="344"/>
      <c r="EDA163" s="344"/>
      <c r="EDB163" s="344"/>
      <c r="EDC163" s="344"/>
      <c r="EDD163" s="344"/>
      <c r="EDE163" s="344"/>
      <c r="EDF163" s="344"/>
      <c r="EDG163" s="344"/>
      <c r="EDH163" s="344"/>
      <c r="EDI163" s="344"/>
      <c r="EDJ163" s="344"/>
      <c r="EDK163" s="344"/>
      <c r="EDL163" s="344"/>
      <c r="EDM163" s="344"/>
      <c r="EDN163" s="344"/>
      <c r="EDO163" s="344"/>
      <c r="EDP163" s="344"/>
      <c r="EDQ163" s="344"/>
      <c r="EDR163" s="344"/>
      <c r="EDS163" s="344"/>
      <c r="EDT163" s="344"/>
      <c r="EDU163" s="344"/>
      <c r="EDV163" s="344"/>
      <c r="EDW163" s="344"/>
      <c r="EDX163" s="344"/>
      <c r="EDY163" s="344"/>
      <c r="EDZ163" s="344"/>
      <c r="EEA163" s="344"/>
      <c r="EEB163" s="344"/>
      <c r="EEC163" s="344"/>
      <c r="EED163" s="344"/>
      <c r="EEE163" s="344"/>
      <c r="EEF163" s="344"/>
      <c r="EEG163" s="344"/>
      <c r="EEH163" s="344"/>
      <c r="EEI163" s="344"/>
      <c r="EEJ163" s="344"/>
      <c r="EEK163" s="344"/>
      <c r="EEL163" s="344"/>
      <c r="EEM163" s="344"/>
      <c r="EEN163" s="344"/>
      <c r="EEO163" s="344"/>
      <c r="EEP163" s="344"/>
      <c r="EEQ163" s="344"/>
      <c r="EER163" s="344"/>
      <c r="EES163" s="344"/>
      <c r="EET163" s="344"/>
      <c r="EEU163" s="344"/>
      <c r="EEV163" s="344"/>
      <c r="EEW163" s="344"/>
      <c r="EEX163" s="344"/>
      <c r="EEY163" s="344"/>
      <c r="EEZ163" s="344"/>
      <c r="EFA163" s="344"/>
      <c r="EFB163" s="344"/>
      <c r="EFC163" s="344"/>
      <c r="EFD163" s="344"/>
      <c r="EFE163" s="344"/>
      <c r="EFF163" s="344"/>
      <c r="EFG163" s="344"/>
      <c r="EFH163" s="344"/>
      <c r="EFI163" s="344"/>
      <c r="EFJ163" s="344"/>
      <c r="EFK163" s="344"/>
      <c r="EFL163" s="344"/>
      <c r="EFM163" s="344"/>
      <c r="EFN163" s="344"/>
      <c r="EFO163" s="344"/>
      <c r="EFP163" s="344"/>
      <c r="EFQ163" s="344"/>
      <c r="EFR163" s="344"/>
      <c r="EFS163" s="344"/>
      <c r="EFT163" s="344"/>
      <c r="EFU163" s="344"/>
      <c r="EFV163" s="344"/>
      <c r="EFW163" s="344"/>
      <c r="EFX163" s="344"/>
      <c r="EFY163" s="344"/>
      <c r="EFZ163" s="344"/>
      <c r="EGA163" s="344"/>
      <c r="EGB163" s="344"/>
      <c r="EGC163" s="344"/>
      <c r="EGD163" s="344"/>
      <c r="EGE163" s="344"/>
      <c r="EGF163" s="344"/>
      <c r="EGG163" s="344"/>
      <c r="EGH163" s="344"/>
      <c r="EGI163" s="344"/>
      <c r="EGJ163" s="344"/>
      <c r="EGK163" s="344"/>
      <c r="EGL163" s="344"/>
      <c r="EGM163" s="344"/>
      <c r="EGN163" s="344"/>
      <c r="EGO163" s="344"/>
      <c r="EGP163" s="344"/>
      <c r="EGQ163" s="344"/>
      <c r="EGR163" s="344"/>
      <c r="EGS163" s="344"/>
      <c r="EGT163" s="344"/>
      <c r="EGV163" s="344"/>
      <c r="EGW163" s="344"/>
      <c r="EGX163" s="344"/>
      <c r="EGY163" s="344"/>
      <c r="EGZ163" s="344"/>
      <c r="EHA163" s="344"/>
      <c r="EHB163" s="344"/>
      <c r="EHC163" s="344"/>
      <c r="EHD163" s="344"/>
      <c r="EHE163" s="344"/>
      <c r="EHF163" s="344"/>
      <c r="EHG163" s="344"/>
      <c r="EHH163" s="344"/>
      <c r="EHI163" s="344"/>
      <c r="EHJ163" s="344"/>
      <c r="EHK163" s="344"/>
      <c r="EHL163" s="344"/>
      <c r="EHM163" s="344"/>
      <c r="EHN163" s="344"/>
      <c r="EHO163" s="344"/>
      <c r="EHP163" s="344"/>
      <c r="EHQ163" s="344"/>
      <c r="EHR163" s="344"/>
      <c r="EHS163" s="344"/>
      <c r="EHT163" s="344"/>
      <c r="EHU163" s="344"/>
      <c r="EHV163" s="344"/>
      <c r="EHW163" s="344"/>
      <c r="EHX163" s="344"/>
      <c r="EHY163" s="344"/>
      <c r="EHZ163" s="344"/>
      <c r="EIA163" s="344"/>
      <c r="EIB163" s="344"/>
      <c r="EIC163" s="344"/>
      <c r="EID163" s="344"/>
      <c r="EIE163" s="344"/>
      <c r="EIF163" s="344"/>
      <c r="EIG163" s="344"/>
      <c r="EIH163" s="344"/>
      <c r="EII163" s="344"/>
      <c r="EIJ163" s="344"/>
      <c r="EIK163" s="344"/>
      <c r="EIL163" s="344"/>
      <c r="EIM163" s="344"/>
      <c r="EIN163" s="344"/>
      <c r="EIO163" s="344"/>
      <c r="EIP163" s="344"/>
      <c r="EIQ163" s="344"/>
      <c r="EIR163" s="344"/>
      <c r="EIS163" s="344"/>
      <c r="EIT163" s="344"/>
      <c r="EIU163" s="344"/>
      <c r="EIV163" s="344"/>
      <c r="EIW163" s="344"/>
      <c r="EIX163" s="344"/>
      <c r="EIY163" s="344"/>
      <c r="EIZ163" s="344"/>
      <c r="EJA163" s="344"/>
      <c r="EJB163" s="344"/>
      <c r="EJC163" s="344"/>
      <c r="EJD163" s="344"/>
      <c r="EJE163" s="344"/>
      <c r="EJF163" s="344"/>
      <c r="EJG163" s="344"/>
      <c r="EJH163" s="344"/>
      <c r="EJI163" s="344"/>
      <c r="EJJ163" s="344"/>
      <c r="EJK163" s="344"/>
      <c r="EJL163" s="344"/>
      <c r="EJM163" s="344"/>
      <c r="EJN163" s="344"/>
      <c r="EJO163" s="344"/>
      <c r="EJP163" s="344"/>
      <c r="EJQ163" s="344"/>
      <c r="EJR163" s="344"/>
      <c r="EJS163" s="344"/>
      <c r="EJT163" s="344"/>
      <c r="EJU163" s="344"/>
      <c r="EJV163" s="344"/>
      <c r="EJW163" s="344"/>
      <c r="EJX163" s="344"/>
      <c r="EJY163" s="344"/>
      <c r="EJZ163" s="344"/>
      <c r="EKA163" s="344"/>
      <c r="EKB163" s="344"/>
      <c r="EKC163" s="344"/>
      <c r="EKD163" s="344"/>
      <c r="EKE163" s="344"/>
      <c r="EKF163" s="344"/>
      <c r="EKG163" s="344"/>
      <c r="EKH163" s="344"/>
      <c r="EKI163" s="344"/>
      <c r="EKJ163" s="344"/>
      <c r="EKK163" s="344"/>
      <c r="EKL163" s="344"/>
      <c r="EKM163" s="344"/>
      <c r="EKN163" s="344"/>
      <c r="EKO163" s="344"/>
      <c r="EKP163" s="344"/>
      <c r="EKQ163" s="344"/>
      <c r="EKR163" s="344"/>
      <c r="EKS163" s="344"/>
      <c r="EKT163" s="344"/>
      <c r="EKU163" s="344"/>
      <c r="EKV163" s="344"/>
      <c r="EKW163" s="344"/>
      <c r="EKX163" s="344"/>
      <c r="EKY163" s="344"/>
      <c r="EKZ163" s="344"/>
      <c r="ELA163" s="344"/>
      <c r="ELB163" s="344"/>
      <c r="ELC163" s="344"/>
      <c r="ELD163" s="344"/>
      <c r="ELE163" s="344"/>
      <c r="ELF163" s="344"/>
      <c r="ELG163" s="344"/>
      <c r="ELH163" s="344"/>
      <c r="ELI163" s="344"/>
      <c r="ELJ163" s="344"/>
      <c r="ELK163" s="344"/>
      <c r="ELL163" s="344"/>
      <c r="ELM163" s="344"/>
      <c r="ELN163" s="344"/>
      <c r="ELO163" s="344"/>
      <c r="ELP163" s="344"/>
      <c r="ELQ163" s="344"/>
      <c r="ELR163" s="344"/>
      <c r="ELS163" s="344"/>
      <c r="ELT163" s="344"/>
      <c r="ELU163" s="344"/>
      <c r="ELV163" s="344"/>
      <c r="ELW163" s="344"/>
      <c r="ELX163" s="344"/>
      <c r="ELY163" s="344"/>
      <c r="ELZ163" s="344"/>
      <c r="EMA163" s="344"/>
      <c r="EMB163" s="344"/>
      <c r="EMC163" s="344"/>
      <c r="EMD163" s="344"/>
      <c r="EME163" s="344"/>
      <c r="EMF163" s="344"/>
      <c r="EMG163" s="344"/>
      <c r="EMH163" s="344"/>
      <c r="EMI163" s="344"/>
      <c r="EMJ163" s="344"/>
      <c r="EMK163" s="344"/>
      <c r="EML163" s="344"/>
      <c r="EMM163" s="344"/>
      <c r="EMN163" s="344"/>
      <c r="EMO163" s="344"/>
      <c r="EMP163" s="344"/>
      <c r="EMQ163" s="344"/>
      <c r="EMR163" s="344"/>
      <c r="EMS163" s="344"/>
      <c r="EMT163" s="344"/>
      <c r="EMU163" s="344"/>
      <c r="EMV163" s="344"/>
      <c r="EMW163" s="344"/>
      <c r="EMX163" s="344"/>
      <c r="EMY163" s="344"/>
      <c r="EMZ163" s="344"/>
      <c r="ENA163" s="344"/>
      <c r="ENB163" s="344"/>
      <c r="ENC163" s="344"/>
      <c r="END163" s="344"/>
      <c r="ENE163" s="344"/>
      <c r="ENF163" s="344"/>
      <c r="ENG163" s="344"/>
      <c r="ENH163" s="344"/>
      <c r="ENI163" s="344"/>
      <c r="ENJ163" s="344"/>
      <c r="ENK163" s="344"/>
      <c r="ENL163" s="344"/>
      <c r="ENM163" s="344"/>
      <c r="ENN163" s="344"/>
      <c r="ENO163" s="344"/>
      <c r="ENP163" s="344"/>
      <c r="ENQ163" s="344"/>
      <c r="ENR163" s="344"/>
      <c r="ENS163" s="344"/>
      <c r="ENT163" s="344"/>
      <c r="ENU163" s="344"/>
      <c r="ENV163" s="344"/>
      <c r="ENW163" s="344"/>
      <c r="ENX163" s="344"/>
      <c r="ENY163" s="344"/>
      <c r="ENZ163" s="344"/>
      <c r="EOA163" s="344"/>
      <c r="EOB163" s="344"/>
      <c r="EOC163" s="344"/>
      <c r="EOD163" s="344"/>
      <c r="EOE163" s="344"/>
      <c r="EOF163" s="344"/>
      <c r="EOG163" s="344"/>
      <c r="EOH163" s="344"/>
      <c r="EOI163" s="344"/>
      <c r="EOJ163" s="344"/>
      <c r="EOK163" s="344"/>
      <c r="EOL163" s="344"/>
      <c r="EOM163" s="344"/>
      <c r="EON163" s="344"/>
      <c r="EOO163" s="344"/>
      <c r="EOP163" s="344"/>
      <c r="EOQ163" s="344"/>
      <c r="EOR163" s="344"/>
      <c r="EOS163" s="344"/>
      <c r="EOT163" s="344"/>
      <c r="EOU163" s="344"/>
      <c r="EOV163" s="344"/>
      <c r="EOW163" s="344"/>
      <c r="EOX163" s="344"/>
      <c r="EOY163" s="344"/>
      <c r="EOZ163" s="344"/>
      <c r="EPA163" s="344"/>
      <c r="EPB163" s="344"/>
      <c r="EPC163" s="344"/>
      <c r="EPD163" s="344"/>
      <c r="EPE163" s="344"/>
      <c r="EPF163" s="344"/>
      <c r="EPG163" s="344"/>
      <c r="EPH163" s="344"/>
      <c r="EPI163" s="344"/>
      <c r="EPJ163" s="344"/>
      <c r="EPK163" s="344"/>
      <c r="EPL163" s="344"/>
      <c r="EPM163" s="344"/>
      <c r="EPN163" s="344"/>
      <c r="EPO163" s="344"/>
      <c r="EPP163" s="344"/>
      <c r="EPQ163" s="344"/>
      <c r="EPR163" s="344"/>
      <c r="EPS163" s="344"/>
      <c r="EPT163" s="344"/>
      <c r="EPU163" s="344"/>
      <c r="EPV163" s="344"/>
      <c r="EPW163" s="344"/>
      <c r="EPX163" s="344"/>
      <c r="EPY163" s="344"/>
      <c r="EPZ163" s="344"/>
      <c r="EQA163" s="344"/>
      <c r="EQB163" s="344"/>
      <c r="EQC163" s="344"/>
      <c r="EQD163" s="344"/>
      <c r="EQE163" s="344"/>
      <c r="EQF163" s="344"/>
      <c r="EQG163" s="344"/>
      <c r="EQH163" s="344"/>
      <c r="EQI163" s="344"/>
      <c r="EQJ163" s="344"/>
      <c r="EQK163" s="344"/>
      <c r="EQL163" s="344"/>
      <c r="EQM163" s="344"/>
      <c r="EQN163" s="344"/>
      <c r="EQO163" s="344"/>
      <c r="EQP163" s="344"/>
      <c r="EQR163" s="344"/>
      <c r="EQS163" s="344"/>
      <c r="EQT163" s="344"/>
      <c r="EQU163" s="344"/>
      <c r="EQV163" s="344"/>
      <c r="EQW163" s="344"/>
      <c r="EQX163" s="344"/>
      <c r="EQY163" s="344"/>
      <c r="EQZ163" s="344"/>
      <c r="ERA163" s="344"/>
      <c r="ERB163" s="344"/>
      <c r="ERC163" s="344"/>
      <c r="ERD163" s="344"/>
      <c r="ERE163" s="344"/>
      <c r="ERF163" s="344"/>
      <c r="ERG163" s="344"/>
      <c r="ERH163" s="344"/>
      <c r="ERI163" s="344"/>
      <c r="ERJ163" s="344"/>
      <c r="ERK163" s="344"/>
      <c r="ERL163" s="344"/>
      <c r="ERM163" s="344"/>
      <c r="ERN163" s="344"/>
      <c r="ERO163" s="344"/>
      <c r="ERP163" s="344"/>
      <c r="ERQ163" s="344"/>
      <c r="ERR163" s="344"/>
      <c r="ERS163" s="344"/>
      <c r="ERT163" s="344"/>
      <c r="ERU163" s="344"/>
      <c r="ERV163" s="344"/>
      <c r="ERW163" s="344"/>
      <c r="ERX163" s="344"/>
      <c r="ERY163" s="344"/>
      <c r="ERZ163" s="344"/>
      <c r="ESA163" s="344"/>
      <c r="ESB163" s="344"/>
      <c r="ESC163" s="344"/>
      <c r="ESD163" s="344"/>
      <c r="ESE163" s="344"/>
      <c r="ESF163" s="344"/>
      <c r="ESG163" s="344"/>
      <c r="ESH163" s="344"/>
      <c r="ESI163" s="344"/>
      <c r="ESJ163" s="344"/>
      <c r="ESK163" s="344"/>
      <c r="ESL163" s="344"/>
      <c r="ESM163" s="344"/>
      <c r="ESN163" s="344"/>
      <c r="ESO163" s="344"/>
      <c r="ESP163" s="344"/>
      <c r="ESQ163" s="344"/>
      <c r="ESR163" s="344"/>
      <c r="ESS163" s="344"/>
      <c r="EST163" s="344"/>
      <c r="ESU163" s="344"/>
      <c r="ESV163" s="344"/>
      <c r="ESW163" s="344"/>
      <c r="ESX163" s="344"/>
      <c r="ESY163" s="344"/>
      <c r="ESZ163" s="344"/>
      <c r="ETA163" s="344"/>
      <c r="ETB163" s="344"/>
      <c r="ETC163" s="344"/>
      <c r="ETD163" s="344"/>
      <c r="ETE163" s="344"/>
      <c r="ETF163" s="344"/>
      <c r="ETG163" s="344"/>
      <c r="ETH163" s="344"/>
      <c r="ETI163" s="344"/>
      <c r="ETJ163" s="344"/>
      <c r="ETK163" s="344"/>
      <c r="ETL163" s="344"/>
      <c r="ETM163" s="344"/>
      <c r="ETN163" s="344"/>
      <c r="ETO163" s="344"/>
      <c r="ETP163" s="344"/>
      <c r="ETQ163" s="344"/>
      <c r="ETR163" s="344"/>
      <c r="ETS163" s="344"/>
      <c r="ETT163" s="344"/>
      <c r="ETU163" s="344"/>
      <c r="ETV163" s="344"/>
      <c r="ETW163" s="344"/>
      <c r="ETX163" s="344"/>
      <c r="ETY163" s="344"/>
      <c r="ETZ163" s="344"/>
      <c r="EUA163" s="344"/>
      <c r="EUB163" s="344"/>
      <c r="EUC163" s="344"/>
      <c r="EUD163" s="344"/>
      <c r="EUE163" s="344"/>
      <c r="EUF163" s="344"/>
      <c r="EUG163" s="344"/>
      <c r="EUH163" s="344"/>
      <c r="EUI163" s="344"/>
      <c r="EUJ163" s="344"/>
      <c r="EUK163" s="344"/>
      <c r="EUL163" s="344"/>
      <c r="EUM163" s="344"/>
      <c r="EUN163" s="344"/>
      <c r="EUO163" s="344"/>
      <c r="EUP163" s="344"/>
      <c r="EUQ163" s="344"/>
      <c r="EUR163" s="344"/>
      <c r="EUS163" s="344"/>
      <c r="EUT163" s="344"/>
      <c r="EUU163" s="344"/>
      <c r="EUV163" s="344"/>
      <c r="EUW163" s="344"/>
      <c r="EUX163" s="344"/>
      <c r="EUY163" s="344"/>
      <c r="EUZ163" s="344"/>
      <c r="EVA163" s="344"/>
      <c r="EVB163" s="344"/>
      <c r="EVC163" s="344"/>
      <c r="EVD163" s="344"/>
      <c r="EVE163" s="344"/>
      <c r="EVF163" s="344"/>
      <c r="EVG163" s="344"/>
      <c r="EVH163" s="344"/>
      <c r="EVI163" s="344"/>
      <c r="EVJ163" s="344"/>
      <c r="EVK163" s="344"/>
      <c r="EVL163" s="344"/>
      <c r="EVM163" s="344"/>
      <c r="EVN163" s="344"/>
      <c r="EVO163" s="344"/>
      <c r="EVP163" s="344"/>
      <c r="EVQ163" s="344"/>
      <c r="EVR163" s="344"/>
      <c r="EVS163" s="344"/>
      <c r="EVT163" s="344"/>
      <c r="EVU163" s="344"/>
      <c r="EVV163" s="344"/>
      <c r="EVW163" s="344"/>
      <c r="EVX163" s="344"/>
      <c r="EVY163" s="344"/>
      <c r="EVZ163" s="344"/>
      <c r="EWA163" s="344"/>
      <c r="EWB163" s="344"/>
      <c r="EWC163" s="344"/>
      <c r="EWD163" s="344"/>
      <c r="EWE163" s="344"/>
      <c r="EWF163" s="344"/>
      <c r="EWG163" s="344"/>
      <c r="EWH163" s="344"/>
      <c r="EWI163" s="344"/>
      <c r="EWJ163" s="344"/>
      <c r="EWK163" s="344"/>
      <c r="EWL163" s="344"/>
      <c r="EWM163" s="344"/>
      <c r="EWN163" s="344"/>
      <c r="EWO163" s="344"/>
      <c r="EWP163" s="344"/>
      <c r="EWQ163" s="344"/>
      <c r="EWR163" s="344"/>
      <c r="EWS163" s="344"/>
      <c r="EWT163" s="344"/>
      <c r="EWU163" s="344"/>
      <c r="EWV163" s="344"/>
      <c r="EWW163" s="344"/>
      <c r="EWX163" s="344"/>
      <c r="EWY163" s="344"/>
      <c r="EWZ163" s="344"/>
      <c r="EXA163" s="344"/>
      <c r="EXB163" s="344"/>
      <c r="EXC163" s="344"/>
      <c r="EXD163" s="344"/>
      <c r="EXE163" s="344"/>
      <c r="EXF163" s="344"/>
      <c r="EXG163" s="344"/>
      <c r="EXH163" s="344"/>
      <c r="EXI163" s="344"/>
      <c r="EXJ163" s="344"/>
      <c r="EXK163" s="344"/>
      <c r="EXL163" s="344"/>
      <c r="EXM163" s="344"/>
      <c r="EXN163" s="344"/>
      <c r="EXO163" s="344"/>
      <c r="EXP163" s="344"/>
      <c r="EXQ163" s="344"/>
      <c r="EXR163" s="344"/>
      <c r="EXS163" s="344"/>
      <c r="EXT163" s="344"/>
      <c r="EXU163" s="344"/>
      <c r="EXV163" s="344"/>
      <c r="EXW163" s="344"/>
      <c r="EXX163" s="344"/>
      <c r="EXY163" s="344"/>
      <c r="EXZ163" s="344"/>
      <c r="EYA163" s="344"/>
      <c r="EYB163" s="344"/>
      <c r="EYC163" s="344"/>
      <c r="EYD163" s="344"/>
      <c r="EYE163" s="344"/>
      <c r="EYF163" s="344"/>
      <c r="EYG163" s="344"/>
      <c r="EYH163" s="344"/>
      <c r="EYI163" s="344"/>
      <c r="EYJ163" s="344"/>
      <c r="EYK163" s="344"/>
      <c r="EYL163" s="344"/>
      <c r="EYM163" s="344"/>
      <c r="EYN163" s="344"/>
      <c r="EYO163" s="344"/>
      <c r="EYP163" s="344"/>
      <c r="EYQ163" s="344"/>
      <c r="EYR163" s="344"/>
      <c r="EYS163" s="344"/>
      <c r="EYT163" s="344"/>
      <c r="EYU163" s="344"/>
      <c r="EYV163" s="344"/>
      <c r="EYW163" s="344"/>
      <c r="EYX163" s="344"/>
      <c r="EYY163" s="344"/>
      <c r="EYZ163" s="344"/>
      <c r="EZA163" s="344"/>
      <c r="EZB163" s="344"/>
      <c r="EZC163" s="344"/>
      <c r="EZD163" s="344"/>
      <c r="EZE163" s="344"/>
      <c r="EZF163" s="344"/>
      <c r="EZG163" s="344"/>
      <c r="EZH163" s="344"/>
      <c r="EZI163" s="344"/>
      <c r="EZJ163" s="344"/>
      <c r="EZK163" s="344"/>
      <c r="EZL163" s="344"/>
      <c r="EZM163" s="344"/>
      <c r="EZN163" s="344"/>
      <c r="EZO163" s="344"/>
      <c r="EZP163" s="344"/>
      <c r="EZQ163" s="344"/>
      <c r="EZR163" s="344"/>
      <c r="EZS163" s="344"/>
      <c r="EZT163" s="344"/>
      <c r="EZU163" s="344"/>
      <c r="EZV163" s="344"/>
      <c r="EZW163" s="344"/>
      <c r="EZX163" s="344"/>
      <c r="EZY163" s="344"/>
      <c r="EZZ163" s="344"/>
      <c r="FAA163" s="344"/>
      <c r="FAB163" s="344"/>
      <c r="FAC163" s="344"/>
      <c r="FAD163" s="344"/>
      <c r="FAE163" s="344"/>
      <c r="FAF163" s="344"/>
      <c r="FAG163" s="344"/>
      <c r="FAH163" s="344"/>
      <c r="FAI163" s="344"/>
      <c r="FAJ163" s="344"/>
      <c r="FAK163" s="344"/>
      <c r="FAL163" s="344"/>
      <c r="FAN163" s="344"/>
      <c r="FAO163" s="344"/>
      <c r="FAP163" s="344"/>
      <c r="FAQ163" s="344"/>
      <c r="FAR163" s="344"/>
      <c r="FAS163" s="344"/>
      <c r="FAT163" s="344"/>
      <c r="FAU163" s="344"/>
      <c r="FAV163" s="344"/>
      <c r="FAW163" s="344"/>
      <c r="FAX163" s="344"/>
      <c r="FAY163" s="344"/>
      <c r="FAZ163" s="344"/>
      <c r="FBA163" s="344"/>
      <c r="FBB163" s="344"/>
      <c r="FBC163" s="344"/>
      <c r="FBD163" s="344"/>
      <c r="FBE163" s="344"/>
      <c r="FBF163" s="344"/>
      <c r="FBG163" s="344"/>
      <c r="FBH163" s="344"/>
      <c r="FBI163" s="344"/>
      <c r="FBJ163" s="344"/>
      <c r="FBK163" s="344"/>
      <c r="FBL163" s="344"/>
      <c r="FBM163" s="344"/>
      <c r="FBN163" s="344"/>
      <c r="FBO163" s="344"/>
      <c r="FBP163" s="344"/>
      <c r="FBQ163" s="344"/>
      <c r="FBR163" s="344"/>
      <c r="FBS163" s="344"/>
      <c r="FBT163" s="344"/>
      <c r="FBU163" s="344"/>
      <c r="FBV163" s="344"/>
      <c r="FBW163" s="344"/>
      <c r="FBX163" s="344"/>
      <c r="FBY163" s="344"/>
      <c r="FBZ163" s="344"/>
      <c r="FCA163" s="344"/>
      <c r="FCB163" s="344"/>
      <c r="FCC163" s="344"/>
      <c r="FCD163" s="344"/>
      <c r="FCE163" s="344"/>
      <c r="FCF163" s="344"/>
      <c r="FCG163" s="344"/>
      <c r="FCH163" s="344"/>
      <c r="FCI163" s="344"/>
      <c r="FCJ163" s="344"/>
      <c r="FCK163" s="344"/>
      <c r="FCL163" s="344"/>
      <c r="FCM163" s="344"/>
      <c r="FCN163" s="344"/>
      <c r="FCO163" s="344"/>
      <c r="FCP163" s="344"/>
      <c r="FCQ163" s="344"/>
      <c r="FCR163" s="344"/>
      <c r="FCS163" s="344"/>
      <c r="FCT163" s="344"/>
      <c r="FCU163" s="344"/>
      <c r="FCV163" s="344"/>
      <c r="FCW163" s="344"/>
      <c r="FCX163" s="344"/>
      <c r="FCY163" s="344"/>
      <c r="FCZ163" s="344"/>
      <c r="FDA163" s="344"/>
      <c r="FDB163" s="344"/>
      <c r="FDC163" s="344"/>
      <c r="FDD163" s="344"/>
      <c r="FDE163" s="344"/>
      <c r="FDF163" s="344"/>
      <c r="FDG163" s="344"/>
      <c r="FDH163" s="344"/>
      <c r="FDI163" s="344"/>
      <c r="FDJ163" s="344"/>
      <c r="FDK163" s="344"/>
      <c r="FDL163" s="344"/>
      <c r="FDM163" s="344"/>
      <c r="FDN163" s="344"/>
      <c r="FDO163" s="344"/>
      <c r="FDP163" s="344"/>
      <c r="FDQ163" s="344"/>
      <c r="FDR163" s="344"/>
      <c r="FDS163" s="344"/>
      <c r="FDT163" s="344"/>
      <c r="FDU163" s="344"/>
      <c r="FDV163" s="344"/>
      <c r="FDW163" s="344"/>
      <c r="FDX163" s="344"/>
      <c r="FDY163" s="344"/>
      <c r="FDZ163" s="344"/>
      <c r="FEA163" s="344"/>
      <c r="FEB163" s="344"/>
      <c r="FEC163" s="344"/>
      <c r="FED163" s="344"/>
      <c r="FEE163" s="344"/>
      <c r="FEF163" s="344"/>
      <c r="FEG163" s="344"/>
      <c r="FEH163" s="344"/>
      <c r="FEI163" s="344"/>
      <c r="FEJ163" s="344"/>
      <c r="FEK163" s="344"/>
      <c r="FEL163" s="344"/>
      <c r="FEM163" s="344"/>
      <c r="FEN163" s="344"/>
      <c r="FEO163" s="344"/>
      <c r="FEP163" s="344"/>
      <c r="FEQ163" s="344"/>
      <c r="FER163" s="344"/>
      <c r="FES163" s="344"/>
      <c r="FET163" s="344"/>
      <c r="FEU163" s="344"/>
      <c r="FEV163" s="344"/>
      <c r="FEW163" s="344"/>
      <c r="FEX163" s="344"/>
      <c r="FEY163" s="344"/>
      <c r="FEZ163" s="344"/>
      <c r="FFA163" s="344"/>
      <c r="FFB163" s="344"/>
      <c r="FFC163" s="344"/>
      <c r="FFD163" s="344"/>
      <c r="FFE163" s="344"/>
      <c r="FFF163" s="344"/>
      <c r="FFG163" s="344"/>
      <c r="FFH163" s="344"/>
      <c r="FFI163" s="344"/>
      <c r="FFJ163" s="344"/>
      <c r="FFK163" s="344"/>
      <c r="FFL163" s="344"/>
      <c r="FFM163" s="344"/>
      <c r="FFN163" s="344"/>
      <c r="FFO163" s="344"/>
      <c r="FFP163" s="344"/>
      <c r="FFQ163" s="344"/>
      <c r="FFR163" s="344"/>
      <c r="FFS163" s="344"/>
      <c r="FFT163" s="344"/>
      <c r="FFU163" s="344"/>
      <c r="FFV163" s="344"/>
      <c r="FFW163" s="344"/>
      <c r="FFX163" s="344"/>
      <c r="FFY163" s="344"/>
      <c r="FFZ163" s="344"/>
      <c r="FGA163" s="344"/>
      <c r="FGB163" s="344"/>
      <c r="FGC163" s="344"/>
      <c r="FGD163" s="344"/>
      <c r="FGE163" s="344"/>
      <c r="FGF163" s="344"/>
      <c r="FGG163" s="344"/>
      <c r="FGH163" s="344"/>
      <c r="FGI163" s="344"/>
      <c r="FGJ163" s="344"/>
      <c r="FGK163" s="344"/>
      <c r="FGL163" s="344"/>
      <c r="FGM163" s="344"/>
      <c r="FGN163" s="344"/>
      <c r="FGO163" s="344"/>
      <c r="FGP163" s="344"/>
      <c r="FGQ163" s="344"/>
      <c r="FGR163" s="344"/>
      <c r="FGS163" s="344"/>
      <c r="FGT163" s="344"/>
      <c r="FGU163" s="344"/>
      <c r="FGV163" s="344"/>
      <c r="FGW163" s="344"/>
      <c r="FGX163" s="344"/>
      <c r="FGY163" s="344"/>
      <c r="FGZ163" s="344"/>
      <c r="FHA163" s="344"/>
      <c r="FHB163" s="344"/>
      <c r="FHC163" s="344"/>
      <c r="FHD163" s="344"/>
      <c r="FHE163" s="344"/>
      <c r="FHF163" s="344"/>
      <c r="FHG163" s="344"/>
      <c r="FHH163" s="344"/>
      <c r="FHI163" s="344"/>
      <c r="FHJ163" s="344"/>
      <c r="FHK163" s="344"/>
      <c r="FHL163" s="344"/>
      <c r="FHM163" s="344"/>
      <c r="FHN163" s="344"/>
      <c r="FHO163" s="344"/>
      <c r="FHP163" s="344"/>
      <c r="FHQ163" s="344"/>
      <c r="FHR163" s="344"/>
      <c r="FHS163" s="344"/>
      <c r="FHT163" s="344"/>
      <c r="FHU163" s="344"/>
      <c r="FHV163" s="344"/>
      <c r="FHW163" s="344"/>
      <c r="FHX163" s="344"/>
      <c r="FHY163" s="344"/>
      <c r="FHZ163" s="344"/>
      <c r="FIA163" s="344"/>
      <c r="FIB163" s="344"/>
      <c r="FIC163" s="344"/>
      <c r="FID163" s="344"/>
      <c r="FIE163" s="344"/>
      <c r="FIF163" s="344"/>
      <c r="FIG163" s="344"/>
      <c r="FIH163" s="344"/>
      <c r="FII163" s="344"/>
      <c r="FIJ163" s="344"/>
      <c r="FIK163" s="344"/>
      <c r="FIL163" s="344"/>
      <c r="FIM163" s="344"/>
      <c r="FIN163" s="344"/>
      <c r="FIO163" s="344"/>
      <c r="FIP163" s="344"/>
      <c r="FIQ163" s="344"/>
      <c r="FIR163" s="344"/>
      <c r="FIS163" s="344"/>
      <c r="FIT163" s="344"/>
      <c r="FIU163" s="344"/>
      <c r="FIV163" s="344"/>
      <c r="FIW163" s="344"/>
      <c r="FIX163" s="344"/>
      <c r="FIY163" s="344"/>
      <c r="FIZ163" s="344"/>
      <c r="FJA163" s="344"/>
      <c r="FJB163" s="344"/>
      <c r="FJC163" s="344"/>
      <c r="FJD163" s="344"/>
      <c r="FJE163" s="344"/>
      <c r="FJF163" s="344"/>
      <c r="FJG163" s="344"/>
      <c r="FJH163" s="344"/>
      <c r="FJI163" s="344"/>
      <c r="FJJ163" s="344"/>
      <c r="FJK163" s="344"/>
      <c r="FJL163" s="344"/>
      <c r="FJM163" s="344"/>
      <c r="FJN163" s="344"/>
      <c r="FJO163" s="344"/>
      <c r="FJP163" s="344"/>
      <c r="FJQ163" s="344"/>
      <c r="FJR163" s="344"/>
      <c r="FJS163" s="344"/>
      <c r="FJT163" s="344"/>
      <c r="FJU163" s="344"/>
      <c r="FJV163" s="344"/>
      <c r="FJW163" s="344"/>
      <c r="FJX163" s="344"/>
      <c r="FJY163" s="344"/>
      <c r="FJZ163" s="344"/>
      <c r="FKA163" s="344"/>
      <c r="FKB163" s="344"/>
      <c r="FKC163" s="344"/>
      <c r="FKD163" s="344"/>
      <c r="FKE163" s="344"/>
      <c r="FKF163" s="344"/>
      <c r="FKG163" s="344"/>
      <c r="FKH163" s="344"/>
      <c r="FKJ163" s="344"/>
      <c r="FKK163" s="344"/>
      <c r="FKL163" s="344"/>
      <c r="FKM163" s="344"/>
      <c r="FKN163" s="344"/>
      <c r="FKO163" s="344"/>
      <c r="FKP163" s="344"/>
      <c r="FKQ163" s="344"/>
      <c r="FKR163" s="344"/>
      <c r="FKS163" s="344"/>
      <c r="FKT163" s="344"/>
      <c r="FKU163" s="344"/>
      <c r="FKV163" s="344"/>
      <c r="FKW163" s="344"/>
      <c r="FKX163" s="344"/>
      <c r="FKY163" s="344"/>
      <c r="FKZ163" s="344"/>
      <c r="FLA163" s="344"/>
      <c r="FLB163" s="344"/>
      <c r="FLC163" s="344"/>
      <c r="FLD163" s="344"/>
      <c r="FLE163" s="344"/>
      <c r="FLF163" s="344"/>
      <c r="FLG163" s="344"/>
      <c r="FLH163" s="344"/>
      <c r="FLI163" s="344"/>
      <c r="FLJ163" s="344"/>
      <c r="FLK163" s="344"/>
      <c r="FLL163" s="344"/>
      <c r="FLM163" s="344"/>
      <c r="FLN163" s="344"/>
      <c r="FLO163" s="344"/>
      <c r="FLP163" s="344"/>
      <c r="FLQ163" s="344"/>
      <c r="FLR163" s="344"/>
      <c r="FLS163" s="344"/>
      <c r="FLT163" s="344"/>
      <c r="FLU163" s="344"/>
      <c r="FLV163" s="344"/>
      <c r="FLW163" s="344"/>
      <c r="FLX163" s="344"/>
      <c r="FLY163" s="344"/>
      <c r="FLZ163" s="344"/>
      <c r="FMA163" s="344"/>
      <c r="FMB163" s="344"/>
      <c r="FMC163" s="344"/>
      <c r="FMD163" s="344"/>
      <c r="FME163" s="344"/>
      <c r="FMF163" s="344"/>
      <c r="FMG163" s="344"/>
      <c r="FMH163" s="344"/>
      <c r="FMI163" s="344"/>
      <c r="FMJ163" s="344"/>
      <c r="FMK163" s="344"/>
      <c r="FML163" s="344"/>
      <c r="FMM163" s="344"/>
      <c r="FMN163" s="344"/>
      <c r="FMO163" s="344"/>
      <c r="FMP163" s="344"/>
      <c r="FMQ163" s="344"/>
      <c r="FMR163" s="344"/>
      <c r="FMS163" s="344"/>
      <c r="FMT163" s="344"/>
      <c r="FMU163" s="344"/>
      <c r="FMV163" s="344"/>
      <c r="FMW163" s="344"/>
      <c r="FMX163" s="344"/>
      <c r="FMY163" s="344"/>
      <c r="FMZ163" s="344"/>
      <c r="FNA163" s="344"/>
      <c r="FNB163" s="344"/>
      <c r="FNC163" s="344"/>
      <c r="FND163" s="344"/>
      <c r="FNE163" s="344"/>
      <c r="FNF163" s="344"/>
      <c r="FNG163" s="344"/>
      <c r="FNH163" s="344"/>
      <c r="FNI163" s="344"/>
      <c r="FNJ163" s="344"/>
      <c r="FNK163" s="344"/>
      <c r="FNL163" s="344"/>
      <c r="FNM163" s="344"/>
      <c r="FNN163" s="344"/>
      <c r="FNO163" s="344"/>
      <c r="FNP163" s="344"/>
      <c r="FNQ163" s="344"/>
      <c r="FNR163" s="344"/>
      <c r="FNS163" s="344"/>
      <c r="FNT163" s="344"/>
      <c r="FNU163" s="344"/>
      <c r="FNV163" s="344"/>
      <c r="FNW163" s="344"/>
      <c r="FNX163" s="344"/>
      <c r="FNY163" s="344"/>
      <c r="FNZ163" s="344"/>
      <c r="FOA163" s="344"/>
      <c r="FOB163" s="344"/>
      <c r="FOC163" s="344"/>
      <c r="FOD163" s="344"/>
      <c r="FOE163" s="344"/>
      <c r="FOF163" s="344"/>
      <c r="FOG163" s="344"/>
      <c r="FOH163" s="344"/>
      <c r="FOI163" s="344"/>
      <c r="FOJ163" s="344"/>
      <c r="FOK163" s="344"/>
      <c r="FOL163" s="344"/>
      <c r="FOM163" s="344"/>
      <c r="FON163" s="344"/>
      <c r="FOO163" s="344"/>
      <c r="FOP163" s="344"/>
      <c r="FOQ163" s="344"/>
      <c r="FOR163" s="344"/>
      <c r="FOS163" s="344"/>
      <c r="FOT163" s="344"/>
      <c r="FOU163" s="344"/>
      <c r="FOV163" s="344"/>
      <c r="FOW163" s="344"/>
      <c r="FOX163" s="344"/>
      <c r="FOY163" s="344"/>
      <c r="FOZ163" s="344"/>
      <c r="FPA163" s="344"/>
      <c r="FPB163" s="344"/>
      <c r="FPC163" s="344"/>
      <c r="FPD163" s="344"/>
      <c r="FPE163" s="344"/>
      <c r="FPF163" s="344"/>
      <c r="FPG163" s="344"/>
      <c r="FPH163" s="344"/>
      <c r="FPI163" s="344"/>
      <c r="FPJ163" s="344"/>
      <c r="FPK163" s="344"/>
      <c r="FPL163" s="344"/>
      <c r="FPM163" s="344"/>
      <c r="FPN163" s="344"/>
      <c r="FPO163" s="344"/>
      <c r="FPP163" s="344"/>
      <c r="FPQ163" s="344"/>
      <c r="FPR163" s="344"/>
      <c r="FPS163" s="344"/>
      <c r="FPT163" s="344"/>
      <c r="FPU163" s="344"/>
      <c r="FPV163" s="344"/>
      <c r="FPW163" s="344"/>
      <c r="FPX163" s="344"/>
      <c r="FPY163" s="344"/>
      <c r="FPZ163" s="344"/>
      <c r="FQA163" s="344"/>
      <c r="FQB163" s="344"/>
      <c r="FQC163" s="344"/>
      <c r="FQD163" s="344"/>
      <c r="FQE163" s="344"/>
      <c r="FQF163" s="344"/>
      <c r="FQG163" s="344"/>
      <c r="FQH163" s="344"/>
      <c r="FQI163" s="344"/>
      <c r="FQJ163" s="344"/>
      <c r="FQK163" s="344"/>
      <c r="FQL163" s="344"/>
      <c r="FQM163" s="344"/>
      <c r="FQN163" s="344"/>
      <c r="FQO163" s="344"/>
      <c r="FQP163" s="344"/>
      <c r="FQQ163" s="344"/>
      <c r="FQR163" s="344"/>
      <c r="FQS163" s="344"/>
      <c r="FQT163" s="344"/>
      <c r="FQU163" s="344"/>
      <c r="FQV163" s="344"/>
      <c r="FQW163" s="344"/>
      <c r="FQX163" s="344"/>
      <c r="FQY163" s="344"/>
      <c r="FQZ163" s="344"/>
      <c r="FRA163" s="344"/>
      <c r="FRB163" s="344"/>
      <c r="FRC163" s="344"/>
      <c r="FRD163" s="344"/>
      <c r="FRE163" s="344"/>
      <c r="FRF163" s="344"/>
      <c r="FRG163" s="344"/>
      <c r="FRH163" s="344"/>
      <c r="FRI163" s="344"/>
      <c r="FRJ163" s="344"/>
      <c r="FRK163" s="344"/>
      <c r="FRL163" s="344"/>
      <c r="FRM163" s="344"/>
      <c r="FRN163" s="344"/>
      <c r="FRO163" s="344"/>
      <c r="FRP163" s="344"/>
      <c r="FRQ163" s="344"/>
      <c r="FRR163" s="344"/>
      <c r="FRS163" s="344"/>
      <c r="FRT163" s="344"/>
      <c r="FRU163" s="344"/>
      <c r="FRV163" s="344"/>
      <c r="FRW163" s="344"/>
      <c r="FRX163" s="344"/>
      <c r="FRY163" s="344"/>
      <c r="FRZ163" s="344"/>
      <c r="FSA163" s="344"/>
      <c r="FSB163" s="344"/>
      <c r="FSC163" s="344"/>
      <c r="FSD163" s="344"/>
      <c r="FSE163" s="344"/>
      <c r="FSF163" s="344"/>
      <c r="FSG163" s="344"/>
      <c r="FSH163" s="344"/>
      <c r="FSI163" s="344"/>
      <c r="FSJ163" s="344"/>
      <c r="FSK163" s="344"/>
      <c r="FSL163" s="344"/>
      <c r="FSM163" s="344"/>
      <c r="FSN163" s="344"/>
      <c r="FSO163" s="344"/>
      <c r="FSP163" s="344"/>
      <c r="FSQ163" s="344"/>
      <c r="FSR163" s="344"/>
      <c r="FSS163" s="344"/>
      <c r="FST163" s="344"/>
      <c r="FSU163" s="344"/>
      <c r="FSV163" s="344"/>
      <c r="FSW163" s="344"/>
      <c r="FSX163" s="344"/>
      <c r="FSY163" s="344"/>
      <c r="FSZ163" s="344"/>
      <c r="FTA163" s="344"/>
      <c r="FTB163" s="344"/>
      <c r="FTC163" s="344"/>
      <c r="FTD163" s="344"/>
      <c r="FTE163" s="344"/>
      <c r="FTF163" s="344"/>
      <c r="FTG163" s="344"/>
      <c r="FTH163" s="344"/>
      <c r="FTI163" s="344"/>
      <c r="FTJ163" s="344"/>
      <c r="FTK163" s="344"/>
      <c r="FTL163" s="344"/>
      <c r="FTM163" s="344"/>
      <c r="FTN163" s="344"/>
      <c r="FTO163" s="344"/>
      <c r="FTP163" s="344"/>
      <c r="FTQ163" s="344"/>
      <c r="FTR163" s="344"/>
      <c r="FTS163" s="344"/>
      <c r="FTT163" s="344"/>
      <c r="FTU163" s="344"/>
      <c r="FTV163" s="344"/>
      <c r="FTW163" s="344"/>
      <c r="FTX163" s="344"/>
      <c r="FTY163" s="344"/>
      <c r="FTZ163" s="344"/>
      <c r="FUA163" s="344"/>
      <c r="FUB163" s="344"/>
      <c r="FUC163" s="344"/>
      <c r="FUD163" s="344"/>
      <c r="FUF163" s="344"/>
      <c r="FUG163" s="344"/>
      <c r="FUH163" s="344"/>
      <c r="FUI163" s="344"/>
      <c r="FUJ163" s="344"/>
      <c r="FUK163" s="344"/>
      <c r="FUL163" s="344"/>
      <c r="FUM163" s="344"/>
      <c r="FUN163" s="344"/>
      <c r="FUO163" s="344"/>
      <c r="FUP163" s="344"/>
      <c r="FUQ163" s="344"/>
      <c r="FUR163" s="344"/>
      <c r="FUS163" s="344"/>
      <c r="FUT163" s="344"/>
      <c r="FUU163" s="344"/>
      <c r="FUV163" s="344"/>
      <c r="FUW163" s="344"/>
      <c r="FUX163" s="344"/>
      <c r="FUY163" s="344"/>
      <c r="FUZ163" s="344"/>
      <c r="FVA163" s="344"/>
      <c r="FVB163" s="344"/>
      <c r="FVC163" s="344"/>
      <c r="FVD163" s="344"/>
      <c r="FVE163" s="344"/>
      <c r="FVF163" s="344"/>
      <c r="FVG163" s="344"/>
      <c r="FVH163" s="344"/>
      <c r="FVI163" s="344"/>
      <c r="FVJ163" s="344"/>
      <c r="FVK163" s="344"/>
      <c r="FVL163" s="344"/>
      <c r="FVM163" s="344"/>
      <c r="FVN163" s="344"/>
      <c r="FVO163" s="344"/>
      <c r="FVP163" s="344"/>
      <c r="FVQ163" s="344"/>
      <c r="FVR163" s="344"/>
      <c r="FVS163" s="344"/>
      <c r="FVT163" s="344"/>
      <c r="FVU163" s="344"/>
      <c r="FVV163" s="344"/>
      <c r="FVW163" s="344"/>
      <c r="FVX163" s="344"/>
      <c r="FVY163" s="344"/>
      <c r="FVZ163" s="344"/>
      <c r="FWA163" s="344"/>
      <c r="FWB163" s="344"/>
      <c r="FWC163" s="344"/>
      <c r="FWD163" s="344"/>
      <c r="FWE163" s="344"/>
      <c r="FWF163" s="344"/>
      <c r="FWG163" s="344"/>
      <c r="FWH163" s="344"/>
      <c r="FWI163" s="344"/>
      <c r="FWJ163" s="344"/>
      <c r="FWK163" s="344"/>
      <c r="FWL163" s="344"/>
      <c r="FWM163" s="344"/>
      <c r="FWN163" s="344"/>
      <c r="FWO163" s="344"/>
      <c r="FWP163" s="344"/>
      <c r="FWQ163" s="344"/>
      <c r="FWR163" s="344"/>
      <c r="FWS163" s="344"/>
      <c r="FWT163" s="344"/>
      <c r="FWU163" s="344"/>
      <c r="FWV163" s="344"/>
      <c r="FWW163" s="344"/>
      <c r="FWX163" s="344"/>
      <c r="FWY163" s="344"/>
      <c r="FWZ163" s="344"/>
      <c r="FXA163" s="344"/>
      <c r="FXB163" s="344"/>
      <c r="FXC163" s="344"/>
      <c r="FXD163" s="344"/>
      <c r="FXE163" s="344"/>
      <c r="FXF163" s="344"/>
      <c r="FXG163" s="344"/>
      <c r="FXH163" s="344"/>
      <c r="FXI163" s="344"/>
      <c r="FXJ163" s="344"/>
      <c r="FXK163" s="344"/>
      <c r="FXL163" s="344"/>
      <c r="FXM163" s="344"/>
      <c r="FXN163" s="344"/>
      <c r="FXO163" s="344"/>
      <c r="FXP163" s="344"/>
      <c r="FXQ163" s="344"/>
      <c r="FXR163" s="344"/>
      <c r="FXS163" s="344"/>
      <c r="FXT163" s="344"/>
      <c r="FXU163" s="344"/>
      <c r="FXV163" s="344"/>
      <c r="FXW163" s="344"/>
      <c r="FXX163" s="344"/>
      <c r="FXY163" s="344"/>
      <c r="FXZ163" s="344"/>
      <c r="FYA163" s="344"/>
      <c r="FYB163" s="344"/>
      <c r="FYC163" s="344"/>
      <c r="FYD163" s="344"/>
      <c r="FYE163" s="344"/>
      <c r="FYF163" s="344"/>
      <c r="FYG163" s="344"/>
      <c r="FYH163" s="344"/>
      <c r="FYI163" s="344"/>
      <c r="FYJ163" s="344"/>
      <c r="FYK163" s="344"/>
      <c r="FYL163" s="344"/>
      <c r="FYM163" s="344"/>
      <c r="FYN163" s="344"/>
      <c r="FYO163" s="344"/>
      <c r="FYP163" s="344"/>
      <c r="FYQ163" s="344"/>
      <c r="FYR163" s="344"/>
      <c r="FYS163" s="344"/>
      <c r="FYT163" s="344"/>
      <c r="FYU163" s="344"/>
      <c r="FYV163" s="344"/>
      <c r="FYW163" s="344"/>
      <c r="FYX163" s="344"/>
      <c r="FYY163" s="344"/>
      <c r="FYZ163" s="344"/>
      <c r="FZA163" s="344"/>
      <c r="FZB163" s="344"/>
      <c r="FZC163" s="344"/>
      <c r="FZD163" s="344"/>
      <c r="FZE163" s="344"/>
      <c r="FZF163" s="344"/>
      <c r="FZG163" s="344"/>
      <c r="FZH163" s="344"/>
      <c r="FZI163" s="344"/>
      <c r="FZJ163" s="344"/>
      <c r="FZK163" s="344"/>
      <c r="FZL163" s="344"/>
      <c r="FZM163" s="344"/>
      <c r="FZN163" s="344"/>
      <c r="FZO163" s="344"/>
      <c r="FZP163" s="344"/>
      <c r="FZQ163" s="344"/>
      <c r="FZR163" s="344"/>
      <c r="FZS163" s="344"/>
      <c r="FZT163" s="344"/>
      <c r="FZU163" s="344"/>
      <c r="FZV163" s="344"/>
      <c r="FZW163" s="344"/>
      <c r="FZX163" s="344"/>
      <c r="FZY163" s="344"/>
      <c r="FZZ163" s="344"/>
      <c r="GAA163" s="344"/>
      <c r="GAB163" s="344"/>
      <c r="GAC163" s="344"/>
      <c r="GAD163" s="344"/>
      <c r="GAE163" s="344"/>
      <c r="GAF163" s="344"/>
      <c r="GAG163" s="344"/>
      <c r="GAH163" s="344"/>
      <c r="GAI163" s="344"/>
      <c r="GAJ163" s="344"/>
      <c r="GAK163" s="344"/>
      <c r="GAL163" s="344"/>
      <c r="GAM163" s="344"/>
      <c r="GAN163" s="344"/>
      <c r="GAO163" s="344"/>
      <c r="GAP163" s="344"/>
      <c r="GAQ163" s="344"/>
      <c r="GAR163" s="344"/>
      <c r="GAS163" s="344"/>
      <c r="GAT163" s="344"/>
      <c r="GAU163" s="344"/>
      <c r="GAV163" s="344"/>
      <c r="GAW163" s="344"/>
      <c r="GAX163" s="344"/>
      <c r="GAY163" s="344"/>
      <c r="GAZ163" s="344"/>
      <c r="GBA163" s="344"/>
      <c r="GBB163" s="344"/>
      <c r="GBC163" s="344"/>
      <c r="GBD163" s="344"/>
      <c r="GBE163" s="344"/>
      <c r="GBF163" s="344"/>
      <c r="GBG163" s="344"/>
      <c r="GBH163" s="344"/>
      <c r="GBI163" s="344"/>
      <c r="GBJ163" s="344"/>
      <c r="GBK163" s="344"/>
      <c r="GBL163" s="344"/>
      <c r="GBM163" s="344"/>
      <c r="GBN163" s="344"/>
      <c r="GBO163" s="344"/>
      <c r="GBP163" s="344"/>
      <c r="GBQ163" s="344"/>
      <c r="GBR163" s="344"/>
      <c r="GBS163" s="344"/>
      <c r="GBT163" s="344"/>
      <c r="GBU163" s="344"/>
      <c r="GBV163" s="344"/>
      <c r="GBW163" s="344"/>
      <c r="GBX163" s="344"/>
      <c r="GBY163" s="344"/>
      <c r="GBZ163" s="344"/>
      <c r="GCA163" s="344"/>
      <c r="GCB163" s="344"/>
      <c r="GCC163" s="344"/>
      <c r="GCD163" s="344"/>
      <c r="GCE163" s="344"/>
      <c r="GCF163" s="344"/>
      <c r="GCG163" s="344"/>
      <c r="GCH163" s="344"/>
      <c r="GCI163" s="344"/>
      <c r="GCJ163" s="344"/>
      <c r="GCK163" s="344"/>
      <c r="GCL163" s="344"/>
      <c r="GCM163" s="344"/>
      <c r="GCN163" s="344"/>
      <c r="GCO163" s="344"/>
      <c r="GCP163" s="344"/>
      <c r="GCQ163" s="344"/>
      <c r="GCR163" s="344"/>
      <c r="GCS163" s="344"/>
      <c r="GCT163" s="344"/>
      <c r="GCU163" s="344"/>
      <c r="GCV163" s="344"/>
      <c r="GCW163" s="344"/>
      <c r="GCX163" s="344"/>
      <c r="GCY163" s="344"/>
      <c r="GCZ163" s="344"/>
      <c r="GDA163" s="344"/>
      <c r="GDB163" s="344"/>
      <c r="GDC163" s="344"/>
      <c r="GDD163" s="344"/>
      <c r="GDE163" s="344"/>
      <c r="GDF163" s="344"/>
      <c r="GDG163" s="344"/>
      <c r="GDH163" s="344"/>
      <c r="GDI163" s="344"/>
      <c r="GDJ163" s="344"/>
      <c r="GDK163" s="344"/>
      <c r="GDL163" s="344"/>
      <c r="GDM163" s="344"/>
      <c r="GDN163" s="344"/>
      <c r="GDO163" s="344"/>
      <c r="GDP163" s="344"/>
      <c r="GDQ163" s="344"/>
      <c r="GDR163" s="344"/>
      <c r="GDS163" s="344"/>
      <c r="GDT163" s="344"/>
      <c r="GDU163" s="344"/>
      <c r="GDV163" s="344"/>
      <c r="GDW163" s="344"/>
      <c r="GDX163" s="344"/>
      <c r="GDY163" s="344"/>
      <c r="GDZ163" s="344"/>
      <c r="GEB163" s="344"/>
      <c r="GEC163" s="344"/>
      <c r="GED163" s="344"/>
      <c r="GEE163" s="344"/>
      <c r="GEF163" s="344"/>
      <c r="GEG163" s="344"/>
      <c r="GEH163" s="344"/>
      <c r="GEI163" s="344"/>
      <c r="GEJ163" s="344"/>
      <c r="GEK163" s="344"/>
      <c r="GEL163" s="344"/>
      <c r="GEM163" s="344"/>
      <c r="GEN163" s="344"/>
      <c r="GEO163" s="344"/>
      <c r="GEP163" s="344"/>
      <c r="GEQ163" s="344"/>
      <c r="GER163" s="344"/>
      <c r="GES163" s="344"/>
      <c r="GET163" s="344"/>
      <c r="GEU163" s="344"/>
      <c r="GEV163" s="344"/>
      <c r="GEW163" s="344"/>
      <c r="GEX163" s="344"/>
      <c r="GEY163" s="344"/>
      <c r="GEZ163" s="344"/>
      <c r="GFA163" s="344"/>
      <c r="GFB163" s="344"/>
      <c r="GFC163" s="344"/>
      <c r="GFD163" s="344"/>
      <c r="GFE163" s="344"/>
      <c r="GFF163" s="344"/>
      <c r="GFG163" s="344"/>
      <c r="GFH163" s="344"/>
      <c r="GFI163" s="344"/>
      <c r="GFJ163" s="344"/>
      <c r="GFK163" s="344"/>
      <c r="GFL163" s="344"/>
      <c r="GFM163" s="344"/>
      <c r="GFN163" s="344"/>
      <c r="GFO163" s="344"/>
      <c r="GFP163" s="344"/>
      <c r="GFQ163" s="344"/>
      <c r="GFR163" s="344"/>
      <c r="GFS163" s="344"/>
      <c r="GFT163" s="344"/>
      <c r="GFU163" s="344"/>
      <c r="GFV163" s="344"/>
      <c r="GFW163" s="344"/>
      <c r="GFX163" s="344"/>
      <c r="GFY163" s="344"/>
      <c r="GFZ163" s="344"/>
      <c r="GGA163" s="344"/>
      <c r="GGB163" s="344"/>
      <c r="GGC163" s="344"/>
      <c r="GGD163" s="344"/>
      <c r="GGE163" s="344"/>
      <c r="GGF163" s="344"/>
      <c r="GGG163" s="344"/>
      <c r="GGH163" s="344"/>
      <c r="GGI163" s="344"/>
      <c r="GGJ163" s="344"/>
      <c r="GGK163" s="344"/>
      <c r="GGL163" s="344"/>
      <c r="GGM163" s="344"/>
      <c r="GGN163" s="344"/>
      <c r="GGO163" s="344"/>
      <c r="GGP163" s="344"/>
      <c r="GGQ163" s="344"/>
      <c r="GGR163" s="344"/>
      <c r="GGS163" s="344"/>
      <c r="GGT163" s="344"/>
      <c r="GGU163" s="344"/>
      <c r="GGV163" s="344"/>
      <c r="GGW163" s="344"/>
      <c r="GGX163" s="344"/>
      <c r="GGY163" s="344"/>
      <c r="GGZ163" s="344"/>
      <c r="GHA163" s="344"/>
      <c r="GHB163" s="344"/>
      <c r="GHC163" s="344"/>
      <c r="GHD163" s="344"/>
      <c r="GHE163" s="344"/>
      <c r="GHF163" s="344"/>
      <c r="GHG163" s="344"/>
      <c r="GHH163" s="344"/>
      <c r="GHI163" s="344"/>
      <c r="GHJ163" s="344"/>
      <c r="GHK163" s="344"/>
      <c r="GHL163" s="344"/>
      <c r="GHM163" s="344"/>
      <c r="GHN163" s="344"/>
      <c r="GHO163" s="344"/>
      <c r="GHP163" s="344"/>
      <c r="GHQ163" s="344"/>
      <c r="GHR163" s="344"/>
      <c r="GHS163" s="344"/>
      <c r="GHT163" s="344"/>
      <c r="GHU163" s="344"/>
      <c r="GHV163" s="344"/>
      <c r="GHW163" s="344"/>
      <c r="GHX163" s="344"/>
      <c r="GHY163" s="344"/>
      <c r="GHZ163" s="344"/>
      <c r="GIA163" s="344"/>
      <c r="GIB163" s="344"/>
      <c r="GIC163" s="344"/>
      <c r="GID163" s="344"/>
      <c r="GIE163" s="344"/>
      <c r="GIF163" s="344"/>
      <c r="GIG163" s="344"/>
      <c r="GIH163" s="344"/>
      <c r="GII163" s="344"/>
      <c r="GIJ163" s="344"/>
      <c r="GIK163" s="344"/>
      <c r="GIL163" s="344"/>
      <c r="GIM163" s="344"/>
      <c r="GIN163" s="344"/>
      <c r="GIO163" s="344"/>
      <c r="GIP163" s="344"/>
      <c r="GIQ163" s="344"/>
      <c r="GIR163" s="344"/>
      <c r="GIS163" s="344"/>
      <c r="GIT163" s="344"/>
      <c r="GIU163" s="344"/>
      <c r="GIV163" s="344"/>
      <c r="GIW163" s="344"/>
      <c r="GIX163" s="344"/>
      <c r="GIY163" s="344"/>
      <c r="GIZ163" s="344"/>
      <c r="GJA163" s="344"/>
      <c r="GJB163" s="344"/>
      <c r="GJC163" s="344"/>
      <c r="GJD163" s="344"/>
      <c r="GJE163" s="344"/>
      <c r="GJF163" s="344"/>
      <c r="GJG163" s="344"/>
      <c r="GJH163" s="344"/>
      <c r="GJI163" s="344"/>
      <c r="GJJ163" s="344"/>
      <c r="GJK163" s="344"/>
      <c r="GJL163" s="344"/>
      <c r="GJM163" s="344"/>
      <c r="GJN163" s="344"/>
      <c r="GJO163" s="344"/>
      <c r="GJP163" s="344"/>
      <c r="GJQ163" s="344"/>
      <c r="GJR163" s="344"/>
      <c r="GJS163" s="344"/>
      <c r="GJT163" s="344"/>
      <c r="GJU163" s="344"/>
      <c r="GJV163" s="344"/>
      <c r="GJW163" s="344"/>
      <c r="GJX163" s="344"/>
      <c r="GJY163" s="344"/>
      <c r="GJZ163" s="344"/>
      <c r="GKA163" s="344"/>
      <c r="GKB163" s="344"/>
      <c r="GKC163" s="344"/>
      <c r="GKD163" s="344"/>
      <c r="GKE163" s="344"/>
      <c r="GKF163" s="344"/>
      <c r="GKG163" s="344"/>
      <c r="GKH163" s="344"/>
      <c r="GKI163" s="344"/>
      <c r="GKJ163" s="344"/>
      <c r="GKK163" s="344"/>
      <c r="GKL163" s="344"/>
      <c r="GKM163" s="344"/>
      <c r="GKN163" s="344"/>
      <c r="GKO163" s="344"/>
      <c r="GKP163" s="344"/>
      <c r="GKQ163" s="344"/>
      <c r="GKR163" s="344"/>
      <c r="GKS163" s="344"/>
      <c r="GKT163" s="344"/>
      <c r="GKU163" s="344"/>
      <c r="GKV163" s="344"/>
      <c r="GKW163" s="344"/>
      <c r="GKX163" s="344"/>
      <c r="GKY163" s="344"/>
      <c r="GKZ163" s="344"/>
      <c r="GLA163" s="344"/>
      <c r="GLB163" s="344"/>
      <c r="GLC163" s="344"/>
      <c r="GLD163" s="344"/>
      <c r="GLE163" s="344"/>
      <c r="GLF163" s="344"/>
      <c r="GLG163" s="344"/>
      <c r="GLH163" s="344"/>
      <c r="GLI163" s="344"/>
      <c r="GLJ163" s="344"/>
      <c r="GLK163" s="344"/>
      <c r="GLL163" s="344"/>
      <c r="GLM163" s="344"/>
      <c r="GLN163" s="344"/>
      <c r="GLO163" s="344"/>
      <c r="GLP163" s="344"/>
      <c r="GLQ163" s="344"/>
      <c r="GLR163" s="344"/>
      <c r="GLS163" s="344"/>
      <c r="GLT163" s="344"/>
      <c r="GLU163" s="344"/>
      <c r="GLV163" s="344"/>
      <c r="GLW163" s="344"/>
      <c r="GLX163" s="344"/>
      <c r="GLY163" s="344"/>
      <c r="GLZ163" s="344"/>
      <c r="GMA163" s="344"/>
      <c r="GMB163" s="344"/>
      <c r="GMC163" s="344"/>
      <c r="GMD163" s="344"/>
      <c r="GME163" s="344"/>
      <c r="GMF163" s="344"/>
      <c r="GMG163" s="344"/>
      <c r="GMH163" s="344"/>
      <c r="GMI163" s="344"/>
      <c r="GMJ163" s="344"/>
      <c r="GMK163" s="344"/>
      <c r="GML163" s="344"/>
      <c r="GMM163" s="344"/>
      <c r="GMN163" s="344"/>
      <c r="GMO163" s="344"/>
      <c r="GMP163" s="344"/>
      <c r="GMQ163" s="344"/>
      <c r="GMR163" s="344"/>
      <c r="GMS163" s="344"/>
      <c r="GMT163" s="344"/>
      <c r="GMU163" s="344"/>
      <c r="GMV163" s="344"/>
      <c r="GMW163" s="344"/>
      <c r="GMX163" s="344"/>
      <c r="GMY163" s="344"/>
      <c r="GMZ163" s="344"/>
      <c r="GNA163" s="344"/>
      <c r="GNB163" s="344"/>
      <c r="GNC163" s="344"/>
      <c r="GND163" s="344"/>
      <c r="GNE163" s="344"/>
      <c r="GNF163" s="344"/>
      <c r="GNG163" s="344"/>
      <c r="GNH163" s="344"/>
      <c r="GNI163" s="344"/>
      <c r="GNJ163" s="344"/>
      <c r="GNK163" s="344"/>
      <c r="GNL163" s="344"/>
      <c r="GNM163" s="344"/>
      <c r="GNN163" s="344"/>
      <c r="GNO163" s="344"/>
      <c r="GNP163" s="344"/>
      <c r="GNQ163" s="344"/>
      <c r="GNR163" s="344"/>
      <c r="GNS163" s="344"/>
      <c r="GNT163" s="344"/>
      <c r="GNU163" s="344"/>
      <c r="GNV163" s="344"/>
      <c r="GNX163" s="344"/>
      <c r="GNY163" s="344"/>
      <c r="GNZ163" s="344"/>
      <c r="GOA163" s="344"/>
      <c r="GOB163" s="344"/>
      <c r="GOC163" s="344"/>
      <c r="GOD163" s="344"/>
      <c r="GOE163" s="344"/>
      <c r="GOF163" s="344"/>
      <c r="GOG163" s="344"/>
      <c r="GOH163" s="344"/>
      <c r="GOI163" s="344"/>
      <c r="GOJ163" s="344"/>
      <c r="GOK163" s="344"/>
      <c r="GOL163" s="344"/>
      <c r="GOM163" s="344"/>
      <c r="GON163" s="344"/>
      <c r="GOO163" s="344"/>
      <c r="GOP163" s="344"/>
      <c r="GOQ163" s="344"/>
      <c r="GOR163" s="344"/>
      <c r="GOS163" s="344"/>
      <c r="GOT163" s="344"/>
      <c r="GOU163" s="344"/>
      <c r="GOV163" s="344"/>
      <c r="GOW163" s="344"/>
      <c r="GOX163" s="344"/>
      <c r="GOY163" s="344"/>
      <c r="GOZ163" s="344"/>
      <c r="GPA163" s="344"/>
      <c r="GPB163" s="344"/>
      <c r="GPC163" s="344"/>
      <c r="GPD163" s="344"/>
      <c r="GPE163" s="344"/>
      <c r="GPF163" s="344"/>
      <c r="GPG163" s="344"/>
      <c r="GPH163" s="344"/>
      <c r="GPI163" s="344"/>
      <c r="GPJ163" s="344"/>
      <c r="GPK163" s="344"/>
      <c r="GPL163" s="344"/>
      <c r="GPM163" s="344"/>
      <c r="GPN163" s="344"/>
      <c r="GPO163" s="344"/>
      <c r="GPP163" s="344"/>
      <c r="GPQ163" s="344"/>
      <c r="GPR163" s="344"/>
      <c r="GPS163" s="344"/>
      <c r="GPT163" s="344"/>
      <c r="GPU163" s="344"/>
      <c r="GPV163" s="344"/>
      <c r="GPW163" s="344"/>
      <c r="GPX163" s="344"/>
      <c r="GPY163" s="344"/>
      <c r="GPZ163" s="344"/>
      <c r="GQA163" s="344"/>
      <c r="GQB163" s="344"/>
      <c r="GQC163" s="344"/>
      <c r="GQD163" s="344"/>
      <c r="GQE163" s="344"/>
      <c r="GQF163" s="344"/>
      <c r="GQG163" s="344"/>
      <c r="GQH163" s="344"/>
      <c r="GQI163" s="344"/>
      <c r="GQJ163" s="344"/>
      <c r="GQK163" s="344"/>
      <c r="GQL163" s="344"/>
      <c r="GQM163" s="344"/>
      <c r="GQN163" s="344"/>
      <c r="GQO163" s="344"/>
      <c r="GQP163" s="344"/>
      <c r="GQQ163" s="344"/>
      <c r="GQR163" s="344"/>
      <c r="GQS163" s="344"/>
      <c r="GQT163" s="344"/>
      <c r="GQU163" s="344"/>
      <c r="GQV163" s="344"/>
      <c r="GQW163" s="344"/>
      <c r="GQX163" s="344"/>
      <c r="GQY163" s="344"/>
      <c r="GQZ163" s="344"/>
      <c r="GRA163" s="344"/>
      <c r="GRB163" s="344"/>
      <c r="GRC163" s="344"/>
      <c r="GRD163" s="344"/>
      <c r="GRE163" s="344"/>
      <c r="GRF163" s="344"/>
      <c r="GRG163" s="344"/>
      <c r="GRH163" s="344"/>
      <c r="GRI163" s="344"/>
      <c r="GRJ163" s="344"/>
      <c r="GRK163" s="344"/>
      <c r="GRL163" s="344"/>
      <c r="GRM163" s="344"/>
      <c r="GRN163" s="344"/>
      <c r="GRO163" s="344"/>
      <c r="GRP163" s="344"/>
      <c r="GRQ163" s="344"/>
      <c r="GRR163" s="344"/>
      <c r="GRS163" s="344"/>
      <c r="GRT163" s="344"/>
      <c r="GRU163" s="344"/>
      <c r="GRV163" s="344"/>
      <c r="GRW163" s="344"/>
      <c r="GRX163" s="344"/>
      <c r="GRY163" s="344"/>
      <c r="GRZ163" s="344"/>
      <c r="GSA163" s="344"/>
      <c r="GSB163" s="344"/>
      <c r="GSC163" s="344"/>
      <c r="GSD163" s="344"/>
      <c r="GSE163" s="344"/>
      <c r="GSF163" s="344"/>
      <c r="GSG163" s="344"/>
      <c r="GSH163" s="344"/>
      <c r="GSI163" s="344"/>
      <c r="GSJ163" s="344"/>
      <c r="GSK163" s="344"/>
      <c r="GSL163" s="344"/>
      <c r="GSM163" s="344"/>
      <c r="GSN163" s="344"/>
      <c r="GSO163" s="344"/>
      <c r="GSP163" s="344"/>
      <c r="GSQ163" s="344"/>
      <c r="GSR163" s="344"/>
      <c r="GSS163" s="344"/>
      <c r="GST163" s="344"/>
      <c r="GSU163" s="344"/>
      <c r="GSV163" s="344"/>
      <c r="GSW163" s="344"/>
      <c r="GSX163" s="344"/>
      <c r="GSY163" s="344"/>
      <c r="GSZ163" s="344"/>
      <c r="GTA163" s="344"/>
      <c r="GTB163" s="344"/>
      <c r="GTC163" s="344"/>
      <c r="GTD163" s="344"/>
      <c r="GTE163" s="344"/>
      <c r="GTF163" s="344"/>
      <c r="GTG163" s="344"/>
      <c r="GTH163" s="344"/>
      <c r="GTI163" s="344"/>
      <c r="GTJ163" s="344"/>
      <c r="GTK163" s="344"/>
      <c r="GTL163" s="344"/>
      <c r="GTM163" s="344"/>
      <c r="GTN163" s="344"/>
      <c r="GTO163" s="344"/>
      <c r="GTP163" s="344"/>
      <c r="GTQ163" s="344"/>
      <c r="GTR163" s="344"/>
      <c r="GTS163" s="344"/>
      <c r="GTT163" s="344"/>
      <c r="GTU163" s="344"/>
      <c r="GTV163" s="344"/>
      <c r="GTW163" s="344"/>
      <c r="GTX163" s="344"/>
      <c r="GTY163" s="344"/>
      <c r="GTZ163" s="344"/>
      <c r="GUA163" s="344"/>
      <c r="GUB163" s="344"/>
      <c r="GUC163" s="344"/>
      <c r="GUD163" s="344"/>
      <c r="GUE163" s="344"/>
      <c r="GUF163" s="344"/>
      <c r="GUG163" s="344"/>
      <c r="GUH163" s="344"/>
      <c r="GUI163" s="344"/>
      <c r="GUJ163" s="344"/>
      <c r="GUK163" s="344"/>
      <c r="GUL163" s="344"/>
      <c r="GUM163" s="344"/>
      <c r="GUN163" s="344"/>
      <c r="GUO163" s="344"/>
      <c r="GUP163" s="344"/>
      <c r="GUQ163" s="344"/>
      <c r="GUR163" s="344"/>
      <c r="GUS163" s="344"/>
      <c r="GUT163" s="344"/>
      <c r="GUU163" s="344"/>
      <c r="GUV163" s="344"/>
      <c r="GUW163" s="344"/>
      <c r="GUX163" s="344"/>
      <c r="GUY163" s="344"/>
      <c r="GUZ163" s="344"/>
      <c r="GVA163" s="344"/>
      <c r="GVB163" s="344"/>
      <c r="GVC163" s="344"/>
      <c r="GVD163" s="344"/>
      <c r="GVE163" s="344"/>
      <c r="GVF163" s="344"/>
      <c r="GVG163" s="344"/>
      <c r="GVH163" s="344"/>
      <c r="GVI163" s="344"/>
      <c r="GVJ163" s="344"/>
      <c r="GVK163" s="344"/>
      <c r="GVL163" s="344"/>
      <c r="GVM163" s="344"/>
      <c r="GVN163" s="344"/>
      <c r="GVO163" s="344"/>
      <c r="GVP163" s="344"/>
      <c r="GVQ163" s="344"/>
      <c r="GVR163" s="344"/>
      <c r="GVS163" s="344"/>
      <c r="GVT163" s="344"/>
      <c r="GVU163" s="344"/>
      <c r="GVV163" s="344"/>
      <c r="GVW163" s="344"/>
      <c r="GVX163" s="344"/>
      <c r="GVY163" s="344"/>
      <c r="GVZ163" s="344"/>
      <c r="GWA163" s="344"/>
      <c r="GWB163" s="344"/>
      <c r="GWC163" s="344"/>
      <c r="GWD163" s="344"/>
      <c r="GWE163" s="344"/>
      <c r="GWF163" s="344"/>
      <c r="GWG163" s="344"/>
      <c r="GWH163" s="344"/>
      <c r="GWI163" s="344"/>
      <c r="GWJ163" s="344"/>
      <c r="GWK163" s="344"/>
      <c r="GWL163" s="344"/>
      <c r="GWM163" s="344"/>
      <c r="GWN163" s="344"/>
      <c r="GWO163" s="344"/>
      <c r="GWP163" s="344"/>
      <c r="GWQ163" s="344"/>
      <c r="GWR163" s="344"/>
      <c r="GWS163" s="344"/>
      <c r="GWT163" s="344"/>
      <c r="GWU163" s="344"/>
      <c r="GWV163" s="344"/>
      <c r="GWW163" s="344"/>
      <c r="GWX163" s="344"/>
      <c r="GWY163" s="344"/>
      <c r="GWZ163" s="344"/>
      <c r="GXA163" s="344"/>
      <c r="GXB163" s="344"/>
      <c r="GXC163" s="344"/>
      <c r="GXD163" s="344"/>
      <c r="GXE163" s="344"/>
      <c r="GXF163" s="344"/>
      <c r="GXG163" s="344"/>
      <c r="GXH163" s="344"/>
      <c r="GXI163" s="344"/>
      <c r="GXJ163" s="344"/>
      <c r="GXK163" s="344"/>
      <c r="GXL163" s="344"/>
      <c r="GXM163" s="344"/>
      <c r="GXN163" s="344"/>
      <c r="GXO163" s="344"/>
      <c r="GXP163" s="344"/>
      <c r="GXQ163" s="344"/>
      <c r="GXR163" s="344"/>
      <c r="GXT163" s="344"/>
      <c r="GXU163" s="344"/>
      <c r="GXV163" s="344"/>
      <c r="GXW163" s="344"/>
      <c r="GXX163" s="344"/>
      <c r="GXY163" s="344"/>
      <c r="GXZ163" s="344"/>
      <c r="GYA163" s="344"/>
      <c r="GYB163" s="344"/>
      <c r="GYC163" s="344"/>
      <c r="GYD163" s="344"/>
      <c r="GYE163" s="344"/>
      <c r="GYF163" s="344"/>
      <c r="GYG163" s="344"/>
      <c r="GYH163" s="344"/>
      <c r="GYI163" s="344"/>
      <c r="GYJ163" s="344"/>
      <c r="GYK163" s="344"/>
      <c r="GYL163" s="344"/>
      <c r="GYM163" s="344"/>
      <c r="GYN163" s="344"/>
      <c r="GYO163" s="344"/>
      <c r="GYP163" s="344"/>
      <c r="GYQ163" s="344"/>
      <c r="GYR163" s="344"/>
      <c r="GYS163" s="344"/>
      <c r="GYT163" s="344"/>
      <c r="GYU163" s="344"/>
      <c r="GYV163" s="344"/>
      <c r="GYW163" s="344"/>
      <c r="GYX163" s="344"/>
      <c r="GYY163" s="344"/>
      <c r="GYZ163" s="344"/>
      <c r="GZA163" s="344"/>
      <c r="GZB163" s="344"/>
      <c r="GZC163" s="344"/>
      <c r="GZD163" s="344"/>
      <c r="GZE163" s="344"/>
      <c r="GZF163" s="344"/>
      <c r="GZG163" s="344"/>
      <c r="GZH163" s="344"/>
      <c r="GZI163" s="344"/>
      <c r="GZJ163" s="344"/>
      <c r="GZK163" s="344"/>
      <c r="GZL163" s="344"/>
      <c r="GZM163" s="344"/>
      <c r="GZN163" s="344"/>
      <c r="GZO163" s="344"/>
      <c r="GZP163" s="344"/>
      <c r="GZQ163" s="344"/>
      <c r="GZR163" s="344"/>
      <c r="GZS163" s="344"/>
      <c r="GZT163" s="344"/>
      <c r="GZU163" s="344"/>
      <c r="GZV163" s="344"/>
      <c r="GZW163" s="344"/>
      <c r="GZX163" s="344"/>
      <c r="GZY163" s="344"/>
      <c r="GZZ163" s="344"/>
      <c r="HAA163" s="344"/>
      <c r="HAB163" s="344"/>
      <c r="HAC163" s="344"/>
      <c r="HAD163" s="344"/>
      <c r="HAE163" s="344"/>
      <c r="HAF163" s="344"/>
      <c r="HAG163" s="344"/>
      <c r="HAH163" s="344"/>
      <c r="HAI163" s="344"/>
      <c r="HAJ163" s="344"/>
      <c r="HAK163" s="344"/>
      <c r="HAL163" s="344"/>
      <c r="HAM163" s="344"/>
      <c r="HAN163" s="344"/>
      <c r="HAO163" s="344"/>
      <c r="HAP163" s="344"/>
      <c r="HAQ163" s="344"/>
      <c r="HAR163" s="344"/>
      <c r="HAS163" s="344"/>
      <c r="HAT163" s="344"/>
      <c r="HAU163" s="344"/>
      <c r="HAV163" s="344"/>
      <c r="HAW163" s="344"/>
      <c r="HAX163" s="344"/>
      <c r="HAY163" s="344"/>
      <c r="HAZ163" s="344"/>
      <c r="HBA163" s="344"/>
      <c r="HBB163" s="344"/>
      <c r="HBC163" s="344"/>
      <c r="HBD163" s="344"/>
      <c r="HBE163" s="344"/>
      <c r="HBF163" s="344"/>
      <c r="HBG163" s="344"/>
      <c r="HBH163" s="344"/>
      <c r="HBI163" s="344"/>
      <c r="HBJ163" s="344"/>
      <c r="HBK163" s="344"/>
      <c r="HBL163" s="344"/>
      <c r="HBM163" s="344"/>
      <c r="HBN163" s="344"/>
      <c r="HBO163" s="344"/>
      <c r="HBP163" s="344"/>
      <c r="HBQ163" s="344"/>
      <c r="HBR163" s="344"/>
      <c r="HBS163" s="344"/>
      <c r="HBT163" s="344"/>
      <c r="HBU163" s="344"/>
      <c r="HBV163" s="344"/>
      <c r="HBW163" s="344"/>
      <c r="HBX163" s="344"/>
      <c r="HBY163" s="344"/>
      <c r="HBZ163" s="344"/>
      <c r="HCA163" s="344"/>
      <c r="HCB163" s="344"/>
      <c r="HCC163" s="344"/>
      <c r="HCD163" s="344"/>
      <c r="HCE163" s="344"/>
      <c r="HCF163" s="344"/>
      <c r="HCG163" s="344"/>
      <c r="HCH163" s="344"/>
      <c r="HCI163" s="344"/>
      <c r="HCJ163" s="344"/>
      <c r="HCK163" s="344"/>
      <c r="HCL163" s="344"/>
      <c r="HCM163" s="344"/>
      <c r="HCN163" s="344"/>
      <c r="HCO163" s="344"/>
      <c r="HCP163" s="344"/>
      <c r="HCQ163" s="344"/>
      <c r="HCR163" s="344"/>
      <c r="HCS163" s="344"/>
      <c r="HCT163" s="344"/>
      <c r="HCU163" s="344"/>
      <c r="HCV163" s="344"/>
      <c r="HCW163" s="344"/>
      <c r="HCX163" s="344"/>
      <c r="HCY163" s="344"/>
      <c r="HCZ163" s="344"/>
      <c r="HDA163" s="344"/>
      <c r="HDB163" s="344"/>
      <c r="HDC163" s="344"/>
      <c r="HDD163" s="344"/>
      <c r="HDE163" s="344"/>
      <c r="HDF163" s="344"/>
      <c r="HDG163" s="344"/>
      <c r="HDH163" s="344"/>
      <c r="HDI163" s="344"/>
      <c r="HDJ163" s="344"/>
      <c r="HDK163" s="344"/>
      <c r="HDL163" s="344"/>
      <c r="HDM163" s="344"/>
      <c r="HDN163" s="344"/>
      <c r="HDO163" s="344"/>
      <c r="HDP163" s="344"/>
      <c r="HDQ163" s="344"/>
      <c r="HDR163" s="344"/>
      <c r="HDS163" s="344"/>
      <c r="HDT163" s="344"/>
      <c r="HDU163" s="344"/>
      <c r="HDV163" s="344"/>
      <c r="HDW163" s="344"/>
      <c r="HDX163" s="344"/>
      <c r="HDY163" s="344"/>
      <c r="HDZ163" s="344"/>
      <c r="HEA163" s="344"/>
      <c r="HEB163" s="344"/>
      <c r="HEC163" s="344"/>
      <c r="HED163" s="344"/>
      <c r="HEE163" s="344"/>
      <c r="HEF163" s="344"/>
      <c r="HEG163" s="344"/>
      <c r="HEH163" s="344"/>
      <c r="HEI163" s="344"/>
      <c r="HEJ163" s="344"/>
      <c r="HEK163" s="344"/>
      <c r="HEL163" s="344"/>
      <c r="HEM163" s="344"/>
      <c r="HEN163" s="344"/>
      <c r="HEO163" s="344"/>
      <c r="HEP163" s="344"/>
      <c r="HEQ163" s="344"/>
      <c r="HER163" s="344"/>
      <c r="HES163" s="344"/>
      <c r="HET163" s="344"/>
      <c r="HEU163" s="344"/>
      <c r="HEV163" s="344"/>
      <c r="HEW163" s="344"/>
      <c r="HEX163" s="344"/>
      <c r="HEY163" s="344"/>
      <c r="HEZ163" s="344"/>
      <c r="HFA163" s="344"/>
      <c r="HFB163" s="344"/>
      <c r="HFC163" s="344"/>
      <c r="HFD163" s="344"/>
      <c r="HFE163" s="344"/>
      <c r="HFF163" s="344"/>
      <c r="HFG163" s="344"/>
      <c r="HFH163" s="344"/>
      <c r="HFI163" s="344"/>
      <c r="HFJ163" s="344"/>
      <c r="HFK163" s="344"/>
      <c r="HFL163" s="344"/>
      <c r="HFM163" s="344"/>
      <c r="HFN163" s="344"/>
      <c r="HFO163" s="344"/>
      <c r="HFP163" s="344"/>
      <c r="HFQ163" s="344"/>
      <c r="HFR163" s="344"/>
      <c r="HFS163" s="344"/>
      <c r="HFT163" s="344"/>
      <c r="HFU163" s="344"/>
      <c r="HFV163" s="344"/>
      <c r="HFW163" s="344"/>
      <c r="HFX163" s="344"/>
      <c r="HFY163" s="344"/>
      <c r="HFZ163" s="344"/>
      <c r="HGA163" s="344"/>
      <c r="HGB163" s="344"/>
      <c r="HGC163" s="344"/>
      <c r="HGD163" s="344"/>
      <c r="HGE163" s="344"/>
      <c r="HGF163" s="344"/>
      <c r="HGG163" s="344"/>
      <c r="HGH163" s="344"/>
      <c r="HGI163" s="344"/>
      <c r="HGJ163" s="344"/>
      <c r="HGK163" s="344"/>
      <c r="HGL163" s="344"/>
      <c r="HGM163" s="344"/>
      <c r="HGN163" s="344"/>
      <c r="HGO163" s="344"/>
      <c r="HGP163" s="344"/>
      <c r="HGQ163" s="344"/>
      <c r="HGR163" s="344"/>
      <c r="HGS163" s="344"/>
      <c r="HGT163" s="344"/>
      <c r="HGU163" s="344"/>
      <c r="HGV163" s="344"/>
      <c r="HGW163" s="344"/>
      <c r="HGX163" s="344"/>
      <c r="HGY163" s="344"/>
      <c r="HGZ163" s="344"/>
      <c r="HHA163" s="344"/>
      <c r="HHB163" s="344"/>
      <c r="HHC163" s="344"/>
      <c r="HHD163" s="344"/>
      <c r="HHE163" s="344"/>
      <c r="HHF163" s="344"/>
      <c r="HHG163" s="344"/>
      <c r="HHH163" s="344"/>
      <c r="HHI163" s="344"/>
      <c r="HHJ163" s="344"/>
      <c r="HHK163" s="344"/>
      <c r="HHL163" s="344"/>
      <c r="HHM163" s="344"/>
      <c r="HHN163" s="344"/>
      <c r="HHP163" s="344"/>
      <c r="HHQ163" s="344"/>
      <c r="HHR163" s="344"/>
      <c r="HHS163" s="344"/>
      <c r="HHT163" s="344"/>
      <c r="HHU163" s="344"/>
      <c r="HHV163" s="344"/>
      <c r="HHW163" s="344"/>
      <c r="HHX163" s="344"/>
      <c r="HHY163" s="344"/>
      <c r="HHZ163" s="344"/>
      <c r="HIA163" s="344"/>
      <c r="HIB163" s="344"/>
      <c r="HIC163" s="344"/>
      <c r="HID163" s="344"/>
      <c r="HIE163" s="344"/>
      <c r="HIF163" s="344"/>
      <c r="HIG163" s="344"/>
      <c r="HIH163" s="344"/>
      <c r="HII163" s="344"/>
      <c r="HIJ163" s="344"/>
      <c r="HIK163" s="344"/>
      <c r="HIL163" s="344"/>
      <c r="HIM163" s="344"/>
      <c r="HIN163" s="344"/>
      <c r="HIO163" s="344"/>
      <c r="HIP163" s="344"/>
      <c r="HIQ163" s="344"/>
      <c r="HIR163" s="344"/>
      <c r="HIS163" s="344"/>
      <c r="HIT163" s="344"/>
      <c r="HIU163" s="344"/>
      <c r="HIV163" s="344"/>
      <c r="HIW163" s="344"/>
      <c r="HIX163" s="344"/>
      <c r="HIY163" s="344"/>
      <c r="HIZ163" s="344"/>
      <c r="HJA163" s="344"/>
      <c r="HJB163" s="344"/>
      <c r="HJC163" s="344"/>
      <c r="HJD163" s="344"/>
      <c r="HJE163" s="344"/>
      <c r="HJF163" s="344"/>
      <c r="HJG163" s="344"/>
      <c r="HJH163" s="344"/>
      <c r="HJI163" s="344"/>
      <c r="HJJ163" s="344"/>
      <c r="HJK163" s="344"/>
      <c r="HJL163" s="344"/>
      <c r="HJM163" s="344"/>
      <c r="HJN163" s="344"/>
      <c r="HJO163" s="344"/>
      <c r="HJP163" s="344"/>
      <c r="HJQ163" s="344"/>
      <c r="HJR163" s="344"/>
      <c r="HJS163" s="344"/>
      <c r="HJT163" s="344"/>
      <c r="HJU163" s="344"/>
      <c r="HJV163" s="344"/>
      <c r="HJW163" s="344"/>
      <c r="HJX163" s="344"/>
      <c r="HJY163" s="344"/>
      <c r="HJZ163" s="344"/>
      <c r="HKA163" s="344"/>
      <c r="HKB163" s="344"/>
      <c r="HKC163" s="344"/>
      <c r="HKD163" s="344"/>
      <c r="HKE163" s="344"/>
      <c r="HKF163" s="344"/>
      <c r="HKG163" s="344"/>
      <c r="HKH163" s="344"/>
      <c r="HKI163" s="344"/>
      <c r="HKJ163" s="344"/>
      <c r="HKK163" s="344"/>
      <c r="HKL163" s="344"/>
      <c r="HKM163" s="344"/>
      <c r="HKN163" s="344"/>
      <c r="HKO163" s="344"/>
      <c r="HKP163" s="344"/>
      <c r="HKQ163" s="344"/>
      <c r="HKR163" s="344"/>
      <c r="HKS163" s="344"/>
      <c r="HKT163" s="344"/>
      <c r="HKU163" s="344"/>
      <c r="HKV163" s="344"/>
      <c r="HKW163" s="344"/>
      <c r="HKX163" s="344"/>
      <c r="HKY163" s="344"/>
      <c r="HKZ163" s="344"/>
      <c r="HLA163" s="344"/>
      <c r="HLB163" s="344"/>
      <c r="HLC163" s="344"/>
      <c r="HLD163" s="344"/>
      <c r="HLE163" s="344"/>
      <c r="HLF163" s="344"/>
      <c r="HLG163" s="344"/>
      <c r="HLH163" s="344"/>
      <c r="HLI163" s="344"/>
      <c r="HLJ163" s="344"/>
      <c r="HLK163" s="344"/>
      <c r="HLL163" s="344"/>
      <c r="HLM163" s="344"/>
      <c r="HLN163" s="344"/>
      <c r="HLO163" s="344"/>
      <c r="HLP163" s="344"/>
      <c r="HLQ163" s="344"/>
      <c r="HLR163" s="344"/>
      <c r="HLS163" s="344"/>
      <c r="HLT163" s="344"/>
      <c r="HLU163" s="344"/>
      <c r="HLV163" s="344"/>
      <c r="HLW163" s="344"/>
      <c r="HLX163" s="344"/>
      <c r="HLY163" s="344"/>
      <c r="HLZ163" s="344"/>
      <c r="HMA163" s="344"/>
      <c r="HMB163" s="344"/>
      <c r="HMC163" s="344"/>
      <c r="HMD163" s="344"/>
      <c r="HME163" s="344"/>
      <c r="HMF163" s="344"/>
      <c r="HMG163" s="344"/>
      <c r="HMH163" s="344"/>
      <c r="HMI163" s="344"/>
      <c r="HMJ163" s="344"/>
      <c r="HMK163" s="344"/>
      <c r="HML163" s="344"/>
      <c r="HMM163" s="344"/>
      <c r="HMN163" s="344"/>
      <c r="HMO163" s="344"/>
      <c r="HMP163" s="344"/>
      <c r="HMQ163" s="344"/>
      <c r="HMR163" s="344"/>
      <c r="HMS163" s="344"/>
      <c r="HMT163" s="344"/>
      <c r="HMU163" s="344"/>
      <c r="HMV163" s="344"/>
      <c r="HMW163" s="344"/>
      <c r="HMX163" s="344"/>
      <c r="HMY163" s="344"/>
      <c r="HMZ163" s="344"/>
      <c r="HNA163" s="344"/>
      <c r="HNB163" s="344"/>
      <c r="HNC163" s="344"/>
      <c r="HND163" s="344"/>
      <c r="HNE163" s="344"/>
      <c r="HNF163" s="344"/>
      <c r="HNG163" s="344"/>
      <c r="HNH163" s="344"/>
      <c r="HNI163" s="344"/>
      <c r="HNJ163" s="344"/>
      <c r="HNK163" s="344"/>
      <c r="HNL163" s="344"/>
      <c r="HNM163" s="344"/>
      <c r="HNN163" s="344"/>
      <c r="HNO163" s="344"/>
      <c r="HNP163" s="344"/>
      <c r="HNQ163" s="344"/>
      <c r="HNR163" s="344"/>
      <c r="HNS163" s="344"/>
      <c r="HNT163" s="344"/>
      <c r="HNU163" s="344"/>
      <c r="HNV163" s="344"/>
      <c r="HNW163" s="344"/>
      <c r="HNX163" s="344"/>
      <c r="HNY163" s="344"/>
      <c r="HNZ163" s="344"/>
      <c r="HOA163" s="344"/>
      <c r="HOB163" s="344"/>
      <c r="HOC163" s="344"/>
      <c r="HOD163" s="344"/>
      <c r="HOE163" s="344"/>
      <c r="HOF163" s="344"/>
      <c r="HOG163" s="344"/>
      <c r="HOH163" s="344"/>
      <c r="HOI163" s="344"/>
      <c r="HOJ163" s="344"/>
      <c r="HOK163" s="344"/>
      <c r="HOL163" s="344"/>
      <c r="HOM163" s="344"/>
      <c r="HON163" s="344"/>
      <c r="HOO163" s="344"/>
      <c r="HOP163" s="344"/>
      <c r="HOQ163" s="344"/>
      <c r="HOR163" s="344"/>
      <c r="HOS163" s="344"/>
      <c r="HOT163" s="344"/>
      <c r="HOU163" s="344"/>
      <c r="HOV163" s="344"/>
      <c r="HOW163" s="344"/>
      <c r="HOX163" s="344"/>
      <c r="HOY163" s="344"/>
      <c r="HOZ163" s="344"/>
      <c r="HPA163" s="344"/>
      <c r="HPB163" s="344"/>
      <c r="HPC163" s="344"/>
      <c r="HPD163" s="344"/>
      <c r="HPE163" s="344"/>
      <c r="HPF163" s="344"/>
      <c r="HPG163" s="344"/>
      <c r="HPH163" s="344"/>
      <c r="HPI163" s="344"/>
      <c r="HPJ163" s="344"/>
      <c r="HPK163" s="344"/>
      <c r="HPL163" s="344"/>
      <c r="HPM163" s="344"/>
      <c r="HPN163" s="344"/>
      <c r="HPO163" s="344"/>
      <c r="HPP163" s="344"/>
      <c r="HPQ163" s="344"/>
      <c r="HPR163" s="344"/>
      <c r="HPS163" s="344"/>
      <c r="HPT163" s="344"/>
      <c r="HPU163" s="344"/>
      <c r="HPV163" s="344"/>
      <c r="HPW163" s="344"/>
      <c r="HPX163" s="344"/>
      <c r="HPY163" s="344"/>
      <c r="HPZ163" s="344"/>
      <c r="HQA163" s="344"/>
      <c r="HQB163" s="344"/>
      <c r="HQC163" s="344"/>
      <c r="HQD163" s="344"/>
      <c r="HQE163" s="344"/>
      <c r="HQF163" s="344"/>
      <c r="HQG163" s="344"/>
      <c r="HQH163" s="344"/>
      <c r="HQI163" s="344"/>
      <c r="HQJ163" s="344"/>
      <c r="HQK163" s="344"/>
      <c r="HQL163" s="344"/>
      <c r="HQM163" s="344"/>
      <c r="HQN163" s="344"/>
      <c r="HQO163" s="344"/>
      <c r="HQP163" s="344"/>
      <c r="HQQ163" s="344"/>
      <c r="HQR163" s="344"/>
      <c r="HQS163" s="344"/>
      <c r="HQT163" s="344"/>
      <c r="HQU163" s="344"/>
      <c r="HQV163" s="344"/>
      <c r="HQW163" s="344"/>
      <c r="HQX163" s="344"/>
      <c r="HQY163" s="344"/>
      <c r="HQZ163" s="344"/>
      <c r="HRA163" s="344"/>
      <c r="HRB163" s="344"/>
      <c r="HRC163" s="344"/>
      <c r="HRD163" s="344"/>
      <c r="HRE163" s="344"/>
      <c r="HRF163" s="344"/>
      <c r="HRG163" s="344"/>
      <c r="HRH163" s="344"/>
      <c r="HRI163" s="344"/>
      <c r="HRJ163" s="344"/>
      <c r="HRL163" s="344"/>
      <c r="HRM163" s="344"/>
      <c r="HRN163" s="344"/>
      <c r="HRO163" s="344"/>
      <c r="HRP163" s="344"/>
      <c r="HRQ163" s="344"/>
      <c r="HRR163" s="344"/>
      <c r="HRS163" s="344"/>
      <c r="HRT163" s="344"/>
      <c r="HRU163" s="344"/>
      <c r="HRV163" s="344"/>
      <c r="HRW163" s="344"/>
      <c r="HRX163" s="344"/>
      <c r="HRY163" s="344"/>
      <c r="HRZ163" s="344"/>
      <c r="HSA163" s="344"/>
      <c r="HSB163" s="344"/>
      <c r="HSC163" s="344"/>
      <c r="HSD163" s="344"/>
      <c r="HSE163" s="344"/>
      <c r="HSF163" s="344"/>
      <c r="HSG163" s="344"/>
      <c r="HSH163" s="344"/>
      <c r="HSI163" s="344"/>
      <c r="HSJ163" s="344"/>
      <c r="HSK163" s="344"/>
      <c r="HSL163" s="344"/>
      <c r="HSM163" s="344"/>
      <c r="HSN163" s="344"/>
      <c r="HSO163" s="344"/>
      <c r="HSP163" s="344"/>
      <c r="HSQ163" s="344"/>
      <c r="HSR163" s="344"/>
      <c r="HSS163" s="344"/>
      <c r="HST163" s="344"/>
      <c r="HSU163" s="344"/>
      <c r="HSV163" s="344"/>
      <c r="HSW163" s="344"/>
      <c r="HSX163" s="344"/>
      <c r="HSY163" s="344"/>
      <c r="HSZ163" s="344"/>
      <c r="HTA163" s="344"/>
      <c r="HTB163" s="344"/>
      <c r="HTC163" s="344"/>
      <c r="HTD163" s="344"/>
      <c r="HTE163" s="344"/>
      <c r="HTF163" s="344"/>
      <c r="HTG163" s="344"/>
      <c r="HTH163" s="344"/>
      <c r="HTI163" s="344"/>
      <c r="HTJ163" s="344"/>
      <c r="HTK163" s="344"/>
      <c r="HTL163" s="344"/>
      <c r="HTM163" s="344"/>
      <c r="HTN163" s="344"/>
      <c r="HTO163" s="344"/>
      <c r="HTP163" s="344"/>
      <c r="HTQ163" s="344"/>
      <c r="HTR163" s="344"/>
      <c r="HTS163" s="344"/>
      <c r="HTT163" s="344"/>
      <c r="HTU163" s="344"/>
      <c r="HTV163" s="344"/>
      <c r="HTW163" s="344"/>
      <c r="HTX163" s="344"/>
      <c r="HTY163" s="344"/>
      <c r="HTZ163" s="344"/>
      <c r="HUA163" s="344"/>
      <c r="HUB163" s="344"/>
      <c r="HUC163" s="344"/>
      <c r="HUD163" s="344"/>
      <c r="HUE163" s="344"/>
      <c r="HUF163" s="344"/>
      <c r="HUG163" s="344"/>
      <c r="HUH163" s="344"/>
      <c r="HUI163" s="344"/>
      <c r="HUJ163" s="344"/>
      <c r="HUK163" s="344"/>
      <c r="HUL163" s="344"/>
      <c r="HUM163" s="344"/>
      <c r="HUN163" s="344"/>
      <c r="HUO163" s="344"/>
      <c r="HUP163" s="344"/>
      <c r="HUQ163" s="344"/>
      <c r="HUR163" s="344"/>
      <c r="HUS163" s="344"/>
      <c r="HUT163" s="344"/>
      <c r="HUU163" s="344"/>
      <c r="HUV163" s="344"/>
      <c r="HUW163" s="344"/>
      <c r="HUX163" s="344"/>
      <c r="HUY163" s="344"/>
      <c r="HUZ163" s="344"/>
      <c r="HVA163" s="344"/>
      <c r="HVB163" s="344"/>
      <c r="HVC163" s="344"/>
      <c r="HVD163" s="344"/>
      <c r="HVE163" s="344"/>
      <c r="HVF163" s="344"/>
      <c r="HVG163" s="344"/>
      <c r="HVH163" s="344"/>
      <c r="HVI163" s="344"/>
      <c r="HVJ163" s="344"/>
      <c r="HVK163" s="344"/>
      <c r="HVL163" s="344"/>
      <c r="HVM163" s="344"/>
      <c r="HVN163" s="344"/>
      <c r="HVO163" s="344"/>
      <c r="HVP163" s="344"/>
      <c r="HVQ163" s="344"/>
      <c r="HVR163" s="344"/>
      <c r="HVS163" s="344"/>
      <c r="HVT163" s="344"/>
      <c r="HVU163" s="344"/>
      <c r="HVV163" s="344"/>
      <c r="HVW163" s="344"/>
      <c r="HVX163" s="344"/>
      <c r="HVY163" s="344"/>
      <c r="HVZ163" s="344"/>
      <c r="HWA163" s="344"/>
      <c r="HWB163" s="344"/>
      <c r="HWC163" s="344"/>
      <c r="HWD163" s="344"/>
      <c r="HWE163" s="344"/>
      <c r="HWF163" s="344"/>
      <c r="HWG163" s="344"/>
      <c r="HWH163" s="344"/>
      <c r="HWI163" s="344"/>
      <c r="HWJ163" s="344"/>
      <c r="HWK163" s="344"/>
      <c r="HWL163" s="344"/>
      <c r="HWM163" s="344"/>
      <c r="HWN163" s="344"/>
      <c r="HWO163" s="344"/>
      <c r="HWP163" s="344"/>
      <c r="HWQ163" s="344"/>
      <c r="HWR163" s="344"/>
      <c r="HWS163" s="344"/>
      <c r="HWT163" s="344"/>
      <c r="HWU163" s="344"/>
      <c r="HWV163" s="344"/>
      <c r="HWW163" s="344"/>
      <c r="HWX163" s="344"/>
      <c r="HWY163" s="344"/>
      <c r="HWZ163" s="344"/>
      <c r="HXA163" s="344"/>
      <c r="HXB163" s="344"/>
      <c r="HXC163" s="344"/>
      <c r="HXD163" s="344"/>
      <c r="HXE163" s="344"/>
      <c r="HXF163" s="344"/>
      <c r="HXG163" s="344"/>
      <c r="HXH163" s="344"/>
      <c r="HXI163" s="344"/>
      <c r="HXJ163" s="344"/>
      <c r="HXK163" s="344"/>
      <c r="HXL163" s="344"/>
      <c r="HXM163" s="344"/>
      <c r="HXN163" s="344"/>
      <c r="HXO163" s="344"/>
      <c r="HXP163" s="344"/>
      <c r="HXQ163" s="344"/>
      <c r="HXR163" s="344"/>
      <c r="HXS163" s="344"/>
      <c r="HXT163" s="344"/>
      <c r="HXU163" s="344"/>
      <c r="HXV163" s="344"/>
      <c r="HXW163" s="344"/>
      <c r="HXX163" s="344"/>
      <c r="HXY163" s="344"/>
      <c r="HXZ163" s="344"/>
      <c r="HYA163" s="344"/>
      <c r="HYB163" s="344"/>
      <c r="HYC163" s="344"/>
      <c r="HYD163" s="344"/>
      <c r="HYE163" s="344"/>
      <c r="HYF163" s="344"/>
      <c r="HYG163" s="344"/>
      <c r="HYH163" s="344"/>
      <c r="HYI163" s="344"/>
      <c r="HYJ163" s="344"/>
      <c r="HYK163" s="344"/>
      <c r="HYL163" s="344"/>
      <c r="HYM163" s="344"/>
      <c r="HYN163" s="344"/>
      <c r="HYO163" s="344"/>
      <c r="HYP163" s="344"/>
      <c r="HYQ163" s="344"/>
      <c r="HYR163" s="344"/>
      <c r="HYS163" s="344"/>
      <c r="HYT163" s="344"/>
      <c r="HYU163" s="344"/>
      <c r="HYV163" s="344"/>
      <c r="HYW163" s="344"/>
      <c r="HYX163" s="344"/>
      <c r="HYY163" s="344"/>
      <c r="HYZ163" s="344"/>
      <c r="HZA163" s="344"/>
      <c r="HZB163" s="344"/>
      <c r="HZC163" s="344"/>
      <c r="HZD163" s="344"/>
      <c r="HZE163" s="344"/>
      <c r="HZF163" s="344"/>
      <c r="HZG163" s="344"/>
      <c r="HZH163" s="344"/>
      <c r="HZI163" s="344"/>
      <c r="HZJ163" s="344"/>
      <c r="HZK163" s="344"/>
      <c r="HZL163" s="344"/>
      <c r="HZM163" s="344"/>
      <c r="HZN163" s="344"/>
      <c r="HZO163" s="344"/>
      <c r="HZP163" s="344"/>
      <c r="HZQ163" s="344"/>
      <c r="HZR163" s="344"/>
      <c r="HZS163" s="344"/>
      <c r="HZT163" s="344"/>
      <c r="HZU163" s="344"/>
      <c r="HZV163" s="344"/>
      <c r="HZW163" s="344"/>
      <c r="HZX163" s="344"/>
      <c r="HZY163" s="344"/>
      <c r="HZZ163" s="344"/>
      <c r="IAA163" s="344"/>
      <c r="IAB163" s="344"/>
      <c r="IAC163" s="344"/>
      <c r="IAD163" s="344"/>
      <c r="IAE163" s="344"/>
      <c r="IAF163" s="344"/>
      <c r="IAG163" s="344"/>
      <c r="IAH163" s="344"/>
      <c r="IAI163" s="344"/>
      <c r="IAJ163" s="344"/>
      <c r="IAK163" s="344"/>
      <c r="IAL163" s="344"/>
      <c r="IAM163" s="344"/>
      <c r="IAN163" s="344"/>
      <c r="IAO163" s="344"/>
      <c r="IAP163" s="344"/>
      <c r="IAQ163" s="344"/>
      <c r="IAR163" s="344"/>
      <c r="IAS163" s="344"/>
      <c r="IAT163" s="344"/>
      <c r="IAU163" s="344"/>
      <c r="IAV163" s="344"/>
      <c r="IAW163" s="344"/>
      <c r="IAX163" s="344"/>
      <c r="IAY163" s="344"/>
      <c r="IAZ163" s="344"/>
      <c r="IBA163" s="344"/>
      <c r="IBB163" s="344"/>
      <c r="IBC163" s="344"/>
      <c r="IBD163" s="344"/>
      <c r="IBE163" s="344"/>
      <c r="IBF163" s="344"/>
      <c r="IBH163" s="344"/>
      <c r="IBI163" s="344"/>
      <c r="IBJ163" s="344"/>
      <c r="IBK163" s="344"/>
      <c r="IBL163" s="344"/>
      <c r="IBM163" s="344"/>
      <c r="IBN163" s="344"/>
      <c r="IBO163" s="344"/>
      <c r="IBP163" s="344"/>
      <c r="IBQ163" s="344"/>
      <c r="IBR163" s="344"/>
      <c r="IBS163" s="344"/>
      <c r="IBT163" s="344"/>
      <c r="IBU163" s="344"/>
      <c r="IBV163" s="344"/>
      <c r="IBW163" s="344"/>
      <c r="IBX163" s="344"/>
      <c r="IBY163" s="344"/>
      <c r="IBZ163" s="344"/>
      <c r="ICA163" s="344"/>
      <c r="ICB163" s="344"/>
      <c r="ICC163" s="344"/>
      <c r="ICD163" s="344"/>
      <c r="ICE163" s="344"/>
      <c r="ICF163" s="344"/>
      <c r="ICG163" s="344"/>
      <c r="ICH163" s="344"/>
      <c r="ICI163" s="344"/>
      <c r="ICJ163" s="344"/>
      <c r="ICK163" s="344"/>
      <c r="ICL163" s="344"/>
      <c r="ICM163" s="344"/>
      <c r="ICN163" s="344"/>
      <c r="ICO163" s="344"/>
      <c r="ICP163" s="344"/>
      <c r="ICQ163" s="344"/>
      <c r="ICR163" s="344"/>
      <c r="ICS163" s="344"/>
      <c r="ICT163" s="344"/>
      <c r="ICU163" s="344"/>
      <c r="ICV163" s="344"/>
      <c r="ICW163" s="344"/>
      <c r="ICX163" s="344"/>
      <c r="ICY163" s="344"/>
      <c r="ICZ163" s="344"/>
      <c r="IDA163" s="344"/>
      <c r="IDB163" s="344"/>
      <c r="IDC163" s="344"/>
      <c r="IDD163" s="344"/>
      <c r="IDE163" s="344"/>
      <c r="IDF163" s="344"/>
      <c r="IDG163" s="344"/>
      <c r="IDH163" s="344"/>
      <c r="IDI163" s="344"/>
      <c r="IDJ163" s="344"/>
      <c r="IDK163" s="344"/>
      <c r="IDL163" s="344"/>
      <c r="IDM163" s="344"/>
      <c r="IDN163" s="344"/>
      <c r="IDO163" s="344"/>
      <c r="IDP163" s="344"/>
      <c r="IDQ163" s="344"/>
      <c r="IDR163" s="344"/>
      <c r="IDS163" s="344"/>
      <c r="IDT163" s="344"/>
      <c r="IDU163" s="344"/>
      <c r="IDV163" s="344"/>
      <c r="IDW163" s="344"/>
      <c r="IDX163" s="344"/>
      <c r="IDY163" s="344"/>
      <c r="IDZ163" s="344"/>
      <c r="IEA163" s="344"/>
      <c r="IEB163" s="344"/>
      <c r="IEC163" s="344"/>
      <c r="IED163" s="344"/>
      <c r="IEE163" s="344"/>
      <c r="IEF163" s="344"/>
      <c r="IEG163" s="344"/>
      <c r="IEH163" s="344"/>
      <c r="IEI163" s="344"/>
      <c r="IEJ163" s="344"/>
      <c r="IEK163" s="344"/>
      <c r="IEL163" s="344"/>
      <c r="IEM163" s="344"/>
      <c r="IEN163" s="344"/>
      <c r="IEO163" s="344"/>
      <c r="IEP163" s="344"/>
      <c r="IEQ163" s="344"/>
      <c r="IER163" s="344"/>
      <c r="IES163" s="344"/>
      <c r="IET163" s="344"/>
      <c r="IEU163" s="344"/>
      <c r="IEV163" s="344"/>
      <c r="IEW163" s="344"/>
      <c r="IEX163" s="344"/>
      <c r="IEY163" s="344"/>
      <c r="IEZ163" s="344"/>
      <c r="IFA163" s="344"/>
      <c r="IFB163" s="344"/>
      <c r="IFC163" s="344"/>
      <c r="IFD163" s="344"/>
      <c r="IFE163" s="344"/>
      <c r="IFF163" s="344"/>
      <c r="IFG163" s="344"/>
      <c r="IFH163" s="344"/>
      <c r="IFI163" s="344"/>
      <c r="IFJ163" s="344"/>
      <c r="IFK163" s="344"/>
      <c r="IFL163" s="344"/>
      <c r="IFM163" s="344"/>
      <c r="IFN163" s="344"/>
      <c r="IFO163" s="344"/>
      <c r="IFP163" s="344"/>
      <c r="IFQ163" s="344"/>
      <c r="IFR163" s="344"/>
      <c r="IFS163" s="344"/>
      <c r="IFT163" s="344"/>
      <c r="IFU163" s="344"/>
      <c r="IFV163" s="344"/>
      <c r="IFW163" s="344"/>
      <c r="IFX163" s="344"/>
      <c r="IFY163" s="344"/>
      <c r="IFZ163" s="344"/>
      <c r="IGA163" s="344"/>
      <c r="IGB163" s="344"/>
      <c r="IGC163" s="344"/>
      <c r="IGD163" s="344"/>
      <c r="IGE163" s="344"/>
      <c r="IGF163" s="344"/>
      <c r="IGG163" s="344"/>
      <c r="IGH163" s="344"/>
      <c r="IGI163" s="344"/>
      <c r="IGJ163" s="344"/>
      <c r="IGK163" s="344"/>
      <c r="IGL163" s="344"/>
      <c r="IGM163" s="344"/>
      <c r="IGN163" s="344"/>
      <c r="IGO163" s="344"/>
      <c r="IGP163" s="344"/>
      <c r="IGQ163" s="344"/>
      <c r="IGR163" s="344"/>
      <c r="IGS163" s="344"/>
      <c r="IGT163" s="344"/>
      <c r="IGU163" s="344"/>
      <c r="IGV163" s="344"/>
      <c r="IGW163" s="344"/>
      <c r="IGX163" s="344"/>
      <c r="IGY163" s="344"/>
      <c r="IGZ163" s="344"/>
      <c r="IHA163" s="344"/>
      <c r="IHB163" s="344"/>
      <c r="IHC163" s="344"/>
      <c r="IHD163" s="344"/>
      <c r="IHE163" s="344"/>
      <c r="IHF163" s="344"/>
      <c r="IHG163" s="344"/>
      <c r="IHH163" s="344"/>
      <c r="IHI163" s="344"/>
      <c r="IHJ163" s="344"/>
      <c r="IHK163" s="344"/>
      <c r="IHL163" s="344"/>
      <c r="IHM163" s="344"/>
      <c r="IHN163" s="344"/>
      <c r="IHO163" s="344"/>
      <c r="IHP163" s="344"/>
      <c r="IHQ163" s="344"/>
      <c r="IHR163" s="344"/>
      <c r="IHS163" s="344"/>
      <c r="IHT163" s="344"/>
      <c r="IHU163" s="344"/>
      <c r="IHV163" s="344"/>
      <c r="IHW163" s="344"/>
      <c r="IHX163" s="344"/>
      <c r="IHY163" s="344"/>
      <c r="IHZ163" s="344"/>
      <c r="IIA163" s="344"/>
      <c r="IIB163" s="344"/>
      <c r="IIC163" s="344"/>
      <c r="IID163" s="344"/>
      <c r="IIE163" s="344"/>
      <c r="IIF163" s="344"/>
      <c r="IIG163" s="344"/>
      <c r="IIH163" s="344"/>
      <c r="III163" s="344"/>
      <c r="IIJ163" s="344"/>
      <c r="IIK163" s="344"/>
      <c r="IIL163" s="344"/>
      <c r="IIM163" s="344"/>
      <c r="IIN163" s="344"/>
      <c r="IIO163" s="344"/>
      <c r="IIP163" s="344"/>
      <c r="IIQ163" s="344"/>
      <c r="IIR163" s="344"/>
      <c r="IIS163" s="344"/>
      <c r="IIT163" s="344"/>
      <c r="IIU163" s="344"/>
      <c r="IIV163" s="344"/>
      <c r="IIW163" s="344"/>
      <c r="IIX163" s="344"/>
      <c r="IIY163" s="344"/>
      <c r="IIZ163" s="344"/>
      <c r="IJA163" s="344"/>
      <c r="IJB163" s="344"/>
      <c r="IJC163" s="344"/>
      <c r="IJD163" s="344"/>
      <c r="IJE163" s="344"/>
      <c r="IJF163" s="344"/>
      <c r="IJG163" s="344"/>
      <c r="IJH163" s="344"/>
      <c r="IJI163" s="344"/>
      <c r="IJJ163" s="344"/>
      <c r="IJK163" s="344"/>
      <c r="IJL163" s="344"/>
      <c r="IJM163" s="344"/>
      <c r="IJN163" s="344"/>
      <c r="IJO163" s="344"/>
      <c r="IJP163" s="344"/>
      <c r="IJQ163" s="344"/>
      <c r="IJR163" s="344"/>
      <c r="IJS163" s="344"/>
      <c r="IJT163" s="344"/>
      <c r="IJU163" s="344"/>
      <c r="IJV163" s="344"/>
      <c r="IJW163" s="344"/>
      <c r="IJX163" s="344"/>
      <c r="IJY163" s="344"/>
      <c r="IJZ163" s="344"/>
      <c r="IKA163" s="344"/>
      <c r="IKB163" s="344"/>
      <c r="IKC163" s="344"/>
      <c r="IKD163" s="344"/>
      <c r="IKE163" s="344"/>
      <c r="IKF163" s="344"/>
      <c r="IKG163" s="344"/>
      <c r="IKH163" s="344"/>
      <c r="IKI163" s="344"/>
      <c r="IKJ163" s="344"/>
      <c r="IKK163" s="344"/>
      <c r="IKL163" s="344"/>
      <c r="IKM163" s="344"/>
      <c r="IKN163" s="344"/>
      <c r="IKO163" s="344"/>
      <c r="IKP163" s="344"/>
      <c r="IKQ163" s="344"/>
      <c r="IKR163" s="344"/>
      <c r="IKS163" s="344"/>
      <c r="IKT163" s="344"/>
      <c r="IKU163" s="344"/>
      <c r="IKV163" s="344"/>
      <c r="IKW163" s="344"/>
      <c r="IKX163" s="344"/>
      <c r="IKY163" s="344"/>
      <c r="IKZ163" s="344"/>
      <c r="ILA163" s="344"/>
      <c r="ILB163" s="344"/>
      <c r="ILD163" s="344"/>
      <c r="ILE163" s="344"/>
      <c r="ILF163" s="344"/>
      <c r="ILG163" s="344"/>
      <c r="ILH163" s="344"/>
      <c r="ILI163" s="344"/>
      <c r="ILJ163" s="344"/>
      <c r="ILK163" s="344"/>
      <c r="ILL163" s="344"/>
      <c r="ILM163" s="344"/>
      <c r="ILN163" s="344"/>
      <c r="ILO163" s="344"/>
      <c r="ILP163" s="344"/>
      <c r="ILQ163" s="344"/>
      <c r="ILR163" s="344"/>
      <c r="ILS163" s="344"/>
      <c r="ILT163" s="344"/>
      <c r="ILU163" s="344"/>
      <c r="ILV163" s="344"/>
      <c r="ILW163" s="344"/>
      <c r="ILX163" s="344"/>
      <c r="ILY163" s="344"/>
      <c r="ILZ163" s="344"/>
      <c r="IMA163" s="344"/>
      <c r="IMB163" s="344"/>
      <c r="IMC163" s="344"/>
      <c r="IMD163" s="344"/>
      <c r="IME163" s="344"/>
      <c r="IMF163" s="344"/>
      <c r="IMG163" s="344"/>
      <c r="IMH163" s="344"/>
      <c r="IMI163" s="344"/>
      <c r="IMJ163" s="344"/>
      <c r="IMK163" s="344"/>
      <c r="IML163" s="344"/>
      <c r="IMM163" s="344"/>
      <c r="IMN163" s="344"/>
      <c r="IMO163" s="344"/>
      <c r="IMP163" s="344"/>
      <c r="IMQ163" s="344"/>
      <c r="IMR163" s="344"/>
      <c r="IMS163" s="344"/>
      <c r="IMT163" s="344"/>
      <c r="IMU163" s="344"/>
      <c r="IMV163" s="344"/>
      <c r="IMW163" s="344"/>
      <c r="IMX163" s="344"/>
      <c r="IMY163" s="344"/>
      <c r="IMZ163" s="344"/>
      <c r="INA163" s="344"/>
      <c r="INB163" s="344"/>
      <c r="INC163" s="344"/>
      <c r="IND163" s="344"/>
      <c r="INE163" s="344"/>
      <c r="INF163" s="344"/>
      <c r="ING163" s="344"/>
      <c r="INH163" s="344"/>
      <c r="INI163" s="344"/>
      <c r="INJ163" s="344"/>
      <c r="INK163" s="344"/>
      <c r="INL163" s="344"/>
      <c r="INM163" s="344"/>
      <c r="INN163" s="344"/>
      <c r="INO163" s="344"/>
      <c r="INP163" s="344"/>
      <c r="INQ163" s="344"/>
      <c r="INR163" s="344"/>
      <c r="INS163" s="344"/>
      <c r="INT163" s="344"/>
      <c r="INU163" s="344"/>
      <c r="INV163" s="344"/>
      <c r="INW163" s="344"/>
      <c r="INX163" s="344"/>
      <c r="INY163" s="344"/>
      <c r="INZ163" s="344"/>
      <c r="IOA163" s="344"/>
      <c r="IOB163" s="344"/>
      <c r="IOC163" s="344"/>
      <c r="IOD163" s="344"/>
      <c r="IOE163" s="344"/>
      <c r="IOF163" s="344"/>
      <c r="IOG163" s="344"/>
      <c r="IOH163" s="344"/>
      <c r="IOI163" s="344"/>
      <c r="IOJ163" s="344"/>
      <c r="IOK163" s="344"/>
      <c r="IOL163" s="344"/>
      <c r="IOM163" s="344"/>
      <c r="ION163" s="344"/>
      <c r="IOO163" s="344"/>
      <c r="IOP163" s="344"/>
      <c r="IOQ163" s="344"/>
      <c r="IOR163" s="344"/>
      <c r="IOS163" s="344"/>
      <c r="IOT163" s="344"/>
      <c r="IOU163" s="344"/>
      <c r="IOV163" s="344"/>
      <c r="IOW163" s="344"/>
      <c r="IOX163" s="344"/>
      <c r="IOY163" s="344"/>
      <c r="IOZ163" s="344"/>
      <c r="IPA163" s="344"/>
      <c r="IPB163" s="344"/>
      <c r="IPC163" s="344"/>
      <c r="IPD163" s="344"/>
      <c r="IPE163" s="344"/>
      <c r="IPF163" s="344"/>
      <c r="IPG163" s="344"/>
      <c r="IPH163" s="344"/>
      <c r="IPI163" s="344"/>
      <c r="IPJ163" s="344"/>
      <c r="IPK163" s="344"/>
      <c r="IPL163" s="344"/>
      <c r="IPM163" s="344"/>
      <c r="IPN163" s="344"/>
      <c r="IPO163" s="344"/>
      <c r="IPP163" s="344"/>
      <c r="IPQ163" s="344"/>
      <c r="IPR163" s="344"/>
      <c r="IPS163" s="344"/>
      <c r="IPT163" s="344"/>
      <c r="IPU163" s="344"/>
      <c r="IPV163" s="344"/>
      <c r="IPW163" s="344"/>
      <c r="IPX163" s="344"/>
      <c r="IPY163" s="344"/>
      <c r="IPZ163" s="344"/>
      <c r="IQA163" s="344"/>
      <c r="IQB163" s="344"/>
      <c r="IQC163" s="344"/>
      <c r="IQD163" s="344"/>
      <c r="IQE163" s="344"/>
      <c r="IQF163" s="344"/>
      <c r="IQG163" s="344"/>
      <c r="IQH163" s="344"/>
      <c r="IQI163" s="344"/>
      <c r="IQJ163" s="344"/>
      <c r="IQK163" s="344"/>
      <c r="IQL163" s="344"/>
      <c r="IQM163" s="344"/>
      <c r="IQN163" s="344"/>
      <c r="IQO163" s="344"/>
      <c r="IQP163" s="344"/>
      <c r="IQQ163" s="344"/>
      <c r="IQR163" s="344"/>
      <c r="IQS163" s="344"/>
      <c r="IQT163" s="344"/>
      <c r="IQU163" s="344"/>
      <c r="IQV163" s="344"/>
      <c r="IQW163" s="344"/>
      <c r="IQX163" s="344"/>
      <c r="IQY163" s="344"/>
      <c r="IQZ163" s="344"/>
      <c r="IRA163" s="344"/>
      <c r="IRB163" s="344"/>
      <c r="IRC163" s="344"/>
      <c r="IRD163" s="344"/>
      <c r="IRE163" s="344"/>
      <c r="IRF163" s="344"/>
      <c r="IRG163" s="344"/>
      <c r="IRH163" s="344"/>
      <c r="IRI163" s="344"/>
      <c r="IRJ163" s="344"/>
      <c r="IRK163" s="344"/>
      <c r="IRL163" s="344"/>
      <c r="IRM163" s="344"/>
      <c r="IRN163" s="344"/>
      <c r="IRO163" s="344"/>
      <c r="IRP163" s="344"/>
      <c r="IRQ163" s="344"/>
      <c r="IRR163" s="344"/>
      <c r="IRS163" s="344"/>
      <c r="IRT163" s="344"/>
      <c r="IRU163" s="344"/>
      <c r="IRV163" s="344"/>
      <c r="IRW163" s="344"/>
      <c r="IRX163" s="344"/>
      <c r="IRY163" s="344"/>
      <c r="IRZ163" s="344"/>
      <c r="ISA163" s="344"/>
      <c r="ISB163" s="344"/>
      <c r="ISC163" s="344"/>
      <c r="ISD163" s="344"/>
      <c r="ISE163" s="344"/>
      <c r="ISF163" s="344"/>
      <c r="ISG163" s="344"/>
      <c r="ISH163" s="344"/>
      <c r="ISI163" s="344"/>
      <c r="ISJ163" s="344"/>
      <c r="ISK163" s="344"/>
      <c r="ISL163" s="344"/>
      <c r="ISM163" s="344"/>
      <c r="ISN163" s="344"/>
      <c r="ISO163" s="344"/>
      <c r="ISP163" s="344"/>
      <c r="ISQ163" s="344"/>
      <c r="ISR163" s="344"/>
      <c r="ISS163" s="344"/>
      <c r="IST163" s="344"/>
      <c r="ISU163" s="344"/>
      <c r="ISV163" s="344"/>
      <c r="ISW163" s="344"/>
      <c r="ISX163" s="344"/>
      <c r="ISY163" s="344"/>
      <c r="ISZ163" s="344"/>
      <c r="ITA163" s="344"/>
      <c r="ITB163" s="344"/>
      <c r="ITC163" s="344"/>
      <c r="ITD163" s="344"/>
      <c r="ITE163" s="344"/>
      <c r="ITF163" s="344"/>
      <c r="ITG163" s="344"/>
      <c r="ITH163" s="344"/>
      <c r="ITI163" s="344"/>
      <c r="ITJ163" s="344"/>
      <c r="ITK163" s="344"/>
      <c r="ITL163" s="344"/>
      <c r="ITM163" s="344"/>
      <c r="ITN163" s="344"/>
      <c r="ITO163" s="344"/>
      <c r="ITP163" s="344"/>
      <c r="ITQ163" s="344"/>
      <c r="ITR163" s="344"/>
      <c r="ITS163" s="344"/>
      <c r="ITT163" s="344"/>
      <c r="ITU163" s="344"/>
      <c r="ITV163" s="344"/>
      <c r="ITW163" s="344"/>
      <c r="ITX163" s="344"/>
      <c r="ITY163" s="344"/>
      <c r="ITZ163" s="344"/>
      <c r="IUA163" s="344"/>
      <c r="IUB163" s="344"/>
      <c r="IUC163" s="344"/>
      <c r="IUD163" s="344"/>
      <c r="IUE163" s="344"/>
      <c r="IUF163" s="344"/>
      <c r="IUG163" s="344"/>
      <c r="IUH163" s="344"/>
      <c r="IUI163" s="344"/>
      <c r="IUJ163" s="344"/>
      <c r="IUK163" s="344"/>
      <c r="IUL163" s="344"/>
      <c r="IUM163" s="344"/>
      <c r="IUN163" s="344"/>
      <c r="IUO163" s="344"/>
      <c r="IUP163" s="344"/>
      <c r="IUQ163" s="344"/>
      <c r="IUR163" s="344"/>
      <c r="IUS163" s="344"/>
      <c r="IUT163" s="344"/>
      <c r="IUU163" s="344"/>
      <c r="IUV163" s="344"/>
      <c r="IUW163" s="344"/>
      <c r="IUX163" s="344"/>
      <c r="IUZ163" s="344"/>
      <c r="IVA163" s="344"/>
      <c r="IVB163" s="344"/>
      <c r="IVC163" s="344"/>
      <c r="IVD163" s="344"/>
      <c r="IVE163" s="344"/>
      <c r="IVF163" s="344"/>
      <c r="IVG163" s="344"/>
      <c r="IVH163" s="344"/>
      <c r="IVI163" s="344"/>
      <c r="IVJ163" s="344"/>
      <c r="IVK163" s="344"/>
      <c r="IVL163" s="344"/>
      <c r="IVM163" s="344"/>
      <c r="IVN163" s="344"/>
      <c r="IVO163" s="344"/>
      <c r="IVP163" s="344"/>
      <c r="IVQ163" s="344"/>
      <c r="IVR163" s="344"/>
      <c r="IVS163" s="344"/>
      <c r="IVT163" s="344"/>
      <c r="IVU163" s="344"/>
      <c r="IVV163" s="344"/>
      <c r="IVW163" s="344"/>
      <c r="IVX163" s="344"/>
      <c r="IVY163" s="344"/>
      <c r="IVZ163" s="344"/>
      <c r="IWA163" s="344"/>
      <c r="IWB163" s="344"/>
      <c r="IWC163" s="344"/>
      <c r="IWD163" s="344"/>
      <c r="IWE163" s="344"/>
      <c r="IWF163" s="344"/>
      <c r="IWG163" s="344"/>
      <c r="IWH163" s="344"/>
      <c r="IWI163" s="344"/>
      <c r="IWJ163" s="344"/>
      <c r="IWK163" s="344"/>
      <c r="IWL163" s="344"/>
      <c r="IWM163" s="344"/>
      <c r="IWN163" s="344"/>
      <c r="IWO163" s="344"/>
      <c r="IWP163" s="344"/>
      <c r="IWQ163" s="344"/>
      <c r="IWR163" s="344"/>
      <c r="IWS163" s="344"/>
      <c r="IWT163" s="344"/>
      <c r="IWU163" s="344"/>
      <c r="IWV163" s="344"/>
      <c r="IWW163" s="344"/>
      <c r="IWX163" s="344"/>
      <c r="IWY163" s="344"/>
      <c r="IWZ163" s="344"/>
      <c r="IXA163" s="344"/>
      <c r="IXB163" s="344"/>
      <c r="IXC163" s="344"/>
      <c r="IXD163" s="344"/>
      <c r="IXE163" s="344"/>
      <c r="IXF163" s="344"/>
      <c r="IXG163" s="344"/>
      <c r="IXH163" s="344"/>
      <c r="IXI163" s="344"/>
      <c r="IXJ163" s="344"/>
      <c r="IXK163" s="344"/>
      <c r="IXL163" s="344"/>
      <c r="IXM163" s="344"/>
      <c r="IXN163" s="344"/>
      <c r="IXO163" s="344"/>
      <c r="IXP163" s="344"/>
      <c r="IXQ163" s="344"/>
      <c r="IXR163" s="344"/>
      <c r="IXS163" s="344"/>
      <c r="IXT163" s="344"/>
      <c r="IXU163" s="344"/>
      <c r="IXV163" s="344"/>
      <c r="IXW163" s="344"/>
      <c r="IXX163" s="344"/>
      <c r="IXY163" s="344"/>
      <c r="IXZ163" s="344"/>
      <c r="IYA163" s="344"/>
      <c r="IYB163" s="344"/>
      <c r="IYC163" s="344"/>
      <c r="IYD163" s="344"/>
      <c r="IYE163" s="344"/>
      <c r="IYF163" s="344"/>
      <c r="IYG163" s="344"/>
      <c r="IYH163" s="344"/>
      <c r="IYI163" s="344"/>
      <c r="IYJ163" s="344"/>
      <c r="IYK163" s="344"/>
      <c r="IYL163" s="344"/>
      <c r="IYM163" s="344"/>
      <c r="IYN163" s="344"/>
      <c r="IYO163" s="344"/>
      <c r="IYP163" s="344"/>
      <c r="IYQ163" s="344"/>
      <c r="IYR163" s="344"/>
      <c r="IYS163" s="344"/>
      <c r="IYT163" s="344"/>
      <c r="IYU163" s="344"/>
      <c r="IYV163" s="344"/>
      <c r="IYW163" s="344"/>
      <c r="IYX163" s="344"/>
      <c r="IYY163" s="344"/>
      <c r="IYZ163" s="344"/>
      <c r="IZA163" s="344"/>
      <c r="IZB163" s="344"/>
      <c r="IZC163" s="344"/>
      <c r="IZD163" s="344"/>
      <c r="IZE163" s="344"/>
      <c r="IZF163" s="344"/>
      <c r="IZG163" s="344"/>
      <c r="IZH163" s="344"/>
      <c r="IZI163" s="344"/>
      <c r="IZJ163" s="344"/>
      <c r="IZK163" s="344"/>
      <c r="IZL163" s="344"/>
      <c r="IZM163" s="344"/>
      <c r="IZN163" s="344"/>
      <c r="IZO163" s="344"/>
      <c r="IZP163" s="344"/>
      <c r="IZQ163" s="344"/>
      <c r="IZR163" s="344"/>
      <c r="IZS163" s="344"/>
      <c r="IZT163" s="344"/>
      <c r="IZU163" s="344"/>
      <c r="IZV163" s="344"/>
      <c r="IZW163" s="344"/>
      <c r="IZX163" s="344"/>
      <c r="IZY163" s="344"/>
      <c r="IZZ163" s="344"/>
      <c r="JAA163" s="344"/>
      <c r="JAB163" s="344"/>
      <c r="JAC163" s="344"/>
      <c r="JAD163" s="344"/>
      <c r="JAE163" s="344"/>
      <c r="JAF163" s="344"/>
      <c r="JAG163" s="344"/>
      <c r="JAH163" s="344"/>
      <c r="JAI163" s="344"/>
      <c r="JAJ163" s="344"/>
      <c r="JAK163" s="344"/>
      <c r="JAL163" s="344"/>
      <c r="JAM163" s="344"/>
      <c r="JAN163" s="344"/>
      <c r="JAO163" s="344"/>
      <c r="JAP163" s="344"/>
      <c r="JAQ163" s="344"/>
      <c r="JAR163" s="344"/>
      <c r="JAS163" s="344"/>
      <c r="JAT163" s="344"/>
      <c r="JAU163" s="344"/>
      <c r="JAV163" s="344"/>
      <c r="JAW163" s="344"/>
      <c r="JAX163" s="344"/>
      <c r="JAY163" s="344"/>
      <c r="JAZ163" s="344"/>
      <c r="JBA163" s="344"/>
      <c r="JBB163" s="344"/>
      <c r="JBC163" s="344"/>
      <c r="JBD163" s="344"/>
      <c r="JBE163" s="344"/>
      <c r="JBF163" s="344"/>
      <c r="JBG163" s="344"/>
      <c r="JBH163" s="344"/>
      <c r="JBI163" s="344"/>
      <c r="JBJ163" s="344"/>
      <c r="JBK163" s="344"/>
      <c r="JBL163" s="344"/>
      <c r="JBM163" s="344"/>
      <c r="JBN163" s="344"/>
      <c r="JBO163" s="344"/>
      <c r="JBP163" s="344"/>
      <c r="JBQ163" s="344"/>
      <c r="JBR163" s="344"/>
      <c r="JBS163" s="344"/>
      <c r="JBT163" s="344"/>
      <c r="JBU163" s="344"/>
      <c r="JBV163" s="344"/>
      <c r="JBW163" s="344"/>
      <c r="JBX163" s="344"/>
      <c r="JBY163" s="344"/>
      <c r="JBZ163" s="344"/>
      <c r="JCA163" s="344"/>
      <c r="JCB163" s="344"/>
      <c r="JCC163" s="344"/>
      <c r="JCD163" s="344"/>
      <c r="JCE163" s="344"/>
      <c r="JCF163" s="344"/>
      <c r="JCG163" s="344"/>
      <c r="JCH163" s="344"/>
      <c r="JCI163" s="344"/>
      <c r="JCJ163" s="344"/>
      <c r="JCK163" s="344"/>
      <c r="JCL163" s="344"/>
      <c r="JCM163" s="344"/>
      <c r="JCN163" s="344"/>
      <c r="JCO163" s="344"/>
      <c r="JCP163" s="344"/>
      <c r="JCQ163" s="344"/>
      <c r="JCR163" s="344"/>
      <c r="JCS163" s="344"/>
      <c r="JCT163" s="344"/>
      <c r="JCU163" s="344"/>
      <c r="JCV163" s="344"/>
      <c r="JCW163" s="344"/>
      <c r="JCX163" s="344"/>
      <c r="JCY163" s="344"/>
      <c r="JCZ163" s="344"/>
      <c r="JDA163" s="344"/>
      <c r="JDB163" s="344"/>
      <c r="JDC163" s="344"/>
      <c r="JDD163" s="344"/>
      <c r="JDE163" s="344"/>
      <c r="JDF163" s="344"/>
      <c r="JDG163" s="344"/>
      <c r="JDH163" s="344"/>
      <c r="JDI163" s="344"/>
      <c r="JDJ163" s="344"/>
      <c r="JDK163" s="344"/>
      <c r="JDL163" s="344"/>
      <c r="JDM163" s="344"/>
      <c r="JDN163" s="344"/>
      <c r="JDO163" s="344"/>
      <c r="JDP163" s="344"/>
      <c r="JDQ163" s="344"/>
      <c r="JDR163" s="344"/>
      <c r="JDS163" s="344"/>
      <c r="JDT163" s="344"/>
      <c r="JDU163" s="344"/>
      <c r="JDV163" s="344"/>
      <c r="JDW163" s="344"/>
      <c r="JDX163" s="344"/>
      <c r="JDY163" s="344"/>
      <c r="JDZ163" s="344"/>
      <c r="JEA163" s="344"/>
      <c r="JEB163" s="344"/>
      <c r="JEC163" s="344"/>
      <c r="JED163" s="344"/>
      <c r="JEE163" s="344"/>
      <c r="JEF163" s="344"/>
      <c r="JEG163" s="344"/>
      <c r="JEH163" s="344"/>
      <c r="JEI163" s="344"/>
      <c r="JEJ163" s="344"/>
      <c r="JEK163" s="344"/>
      <c r="JEL163" s="344"/>
      <c r="JEM163" s="344"/>
      <c r="JEN163" s="344"/>
      <c r="JEO163" s="344"/>
      <c r="JEP163" s="344"/>
      <c r="JEQ163" s="344"/>
      <c r="JER163" s="344"/>
      <c r="JES163" s="344"/>
      <c r="JET163" s="344"/>
      <c r="JEV163" s="344"/>
      <c r="JEW163" s="344"/>
      <c r="JEX163" s="344"/>
      <c r="JEY163" s="344"/>
      <c r="JEZ163" s="344"/>
      <c r="JFA163" s="344"/>
      <c r="JFB163" s="344"/>
      <c r="JFC163" s="344"/>
      <c r="JFD163" s="344"/>
      <c r="JFE163" s="344"/>
      <c r="JFF163" s="344"/>
      <c r="JFG163" s="344"/>
      <c r="JFH163" s="344"/>
      <c r="JFI163" s="344"/>
      <c r="JFJ163" s="344"/>
      <c r="JFK163" s="344"/>
      <c r="JFL163" s="344"/>
      <c r="JFM163" s="344"/>
      <c r="JFN163" s="344"/>
      <c r="JFO163" s="344"/>
      <c r="JFP163" s="344"/>
      <c r="JFQ163" s="344"/>
      <c r="JFR163" s="344"/>
      <c r="JFS163" s="344"/>
      <c r="JFT163" s="344"/>
      <c r="JFU163" s="344"/>
      <c r="JFV163" s="344"/>
      <c r="JFW163" s="344"/>
      <c r="JFX163" s="344"/>
      <c r="JFY163" s="344"/>
      <c r="JFZ163" s="344"/>
      <c r="JGA163" s="344"/>
      <c r="JGB163" s="344"/>
      <c r="JGC163" s="344"/>
      <c r="JGD163" s="344"/>
      <c r="JGE163" s="344"/>
      <c r="JGF163" s="344"/>
      <c r="JGG163" s="344"/>
      <c r="JGH163" s="344"/>
      <c r="JGI163" s="344"/>
      <c r="JGJ163" s="344"/>
      <c r="JGK163" s="344"/>
      <c r="JGL163" s="344"/>
      <c r="JGM163" s="344"/>
      <c r="JGN163" s="344"/>
      <c r="JGO163" s="344"/>
      <c r="JGP163" s="344"/>
      <c r="JGQ163" s="344"/>
      <c r="JGR163" s="344"/>
      <c r="JGS163" s="344"/>
      <c r="JGT163" s="344"/>
      <c r="JGU163" s="344"/>
      <c r="JGV163" s="344"/>
      <c r="JGW163" s="344"/>
      <c r="JGX163" s="344"/>
      <c r="JGY163" s="344"/>
      <c r="JGZ163" s="344"/>
      <c r="JHA163" s="344"/>
      <c r="JHB163" s="344"/>
      <c r="JHC163" s="344"/>
      <c r="JHD163" s="344"/>
      <c r="JHE163" s="344"/>
      <c r="JHF163" s="344"/>
      <c r="JHG163" s="344"/>
      <c r="JHH163" s="344"/>
      <c r="JHI163" s="344"/>
      <c r="JHJ163" s="344"/>
      <c r="JHK163" s="344"/>
      <c r="JHL163" s="344"/>
      <c r="JHM163" s="344"/>
      <c r="JHN163" s="344"/>
      <c r="JHO163" s="344"/>
      <c r="JHP163" s="344"/>
      <c r="JHQ163" s="344"/>
      <c r="JHR163" s="344"/>
      <c r="JHS163" s="344"/>
      <c r="JHT163" s="344"/>
      <c r="JHU163" s="344"/>
      <c r="JHV163" s="344"/>
      <c r="JHW163" s="344"/>
      <c r="JHX163" s="344"/>
      <c r="JHY163" s="344"/>
      <c r="JHZ163" s="344"/>
      <c r="JIA163" s="344"/>
      <c r="JIB163" s="344"/>
      <c r="JIC163" s="344"/>
      <c r="JID163" s="344"/>
      <c r="JIE163" s="344"/>
      <c r="JIF163" s="344"/>
      <c r="JIG163" s="344"/>
      <c r="JIH163" s="344"/>
      <c r="JII163" s="344"/>
      <c r="JIJ163" s="344"/>
      <c r="JIK163" s="344"/>
      <c r="JIL163" s="344"/>
      <c r="JIM163" s="344"/>
      <c r="JIN163" s="344"/>
      <c r="JIO163" s="344"/>
      <c r="JIP163" s="344"/>
      <c r="JIQ163" s="344"/>
      <c r="JIR163" s="344"/>
      <c r="JIS163" s="344"/>
      <c r="JIT163" s="344"/>
      <c r="JIU163" s="344"/>
      <c r="JIV163" s="344"/>
      <c r="JIW163" s="344"/>
      <c r="JIX163" s="344"/>
      <c r="JIY163" s="344"/>
      <c r="JIZ163" s="344"/>
      <c r="JJA163" s="344"/>
      <c r="JJB163" s="344"/>
      <c r="JJC163" s="344"/>
      <c r="JJD163" s="344"/>
      <c r="JJE163" s="344"/>
      <c r="JJF163" s="344"/>
      <c r="JJG163" s="344"/>
      <c r="JJH163" s="344"/>
      <c r="JJI163" s="344"/>
      <c r="JJJ163" s="344"/>
      <c r="JJK163" s="344"/>
      <c r="JJL163" s="344"/>
      <c r="JJM163" s="344"/>
      <c r="JJN163" s="344"/>
      <c r="JJO163" s="344"/>
      <c r="JJP163" s="344"/>
      <c r="JJQ163" s="344"/>
      <c r="JJR163" s="344"/>
      <c r="JJS163" s="344"/>
      <c r="JJT163" s="344"/>
      <c r="JJU163" s="344"/>
      <c r="JJV163" s="344"/>
      <c r="JJW163" s="344"/>
      <c r="JJX163" s="344"/>
      <c r="JJY163" s="344"/>
      <c r="JJZ163" s="344"/>
      <c r="JKA163" s="344"/>
      <c r="JKB163" s="344"/>
      <c r="JKC163" s="344"/>
      <c r="JKD163" s="344"/>
      <c r="JKE163" s="344"/>
      <c r="JKF163" s="344"/>
      <c r="JKG163" s="344"/>
      <c r="JKH163" s="344"/>
      <c r="JKI163" s="344"/>
      <c r="JKJ163" s="344"/>
      <c r="JKK163" s="344"/>
      <c r="JKL163" s="344"/>
      <c r="JKM163" s="344"/>
      <c r="JKN163" s="344"/>
      <c r="JKO163" s="344"/>
      <c r="JKP163" s="344"/>
      <c r="JKQ163" s="344"/>
      <c r="JKR163" s="344"/>
      <c r="JKS163" s="344"/>
      <c r="JKT163" s="344"/>
      <c r="JKU163" s="344"/>
      <c r="JKV163" s="344"/>
      <c r="JKW163" s="344"/>
      <c r="JKX163" s="344"/>
      <c r="JKY163" s="344"/>
      <c r="JKZ163" s="344"/>
      <c r="JLA163" s="344"/>
      <c r="JLB163" s="344"/>
      <c r="JLC163" s="344"/>
      <c r="JLD163" s="344"/>
      <c r="JLE163" s="344"/>
      <c r="JLF163" s="344"/>
      <c r="JLG163" s="344"/>
      <c r="JLH163" s="344"/>
      <c r="JLI163" s="344"/>
      <c r="JLJ163" s="344"/>
      <c r="JLK163" s="344"/>
      <c r="JLL163" s="344"/>
      <c r="JLM163" s="344"/>
      <c r="JLN163" s="344"/>
      <c r="JLO163" s="344"/>
      <c r="JLP163" s="344"/>
      <c r="JLQ163" s="344"/>
      <c r="JLR163" s="344"/>
      <c r="JLS163" s="344"/>
      <c r="JLT163" s="344"/>
      <c r="JLU163" s="344"/>
      <c r="JLV163" s="344"/>
      <c r="JLW163" s="344"/>
      <c r="JLX163" s="344"/>
      <c r="JLY163" s="344"/>
      <c r="JLZ163" s="344"/>
      <c r="JMA163" s="344"/>
      <c r="JMB163" s="344"/>
      <c r="JMC163" s="344"/>
      <c r="JMD163" s="344"/>
      <c r="JME163" s="344"/>
      <c r="JMF163" s="344"/>
      <c r="JMG163" s="344"/>
      <c r="JMH163" s="344"/>
      <c r="JMI163" s="344"/>
      <c r="JMJ163" s="344"/>
      <c r="JMK163" s="344"/>
      <c r="JML163" s="344"/>
      <c r="JMM163" s="344"/>
      <c r="JMN163" s="344"/>
      <c r="JMO163" s="344"/>
      <c r="JMP163" s="344"/>
      <c r="JMQ163" s="344"/>
      <c r="JMR163" s="344"/>
      <c r="JMS163" s="344"/>
      <c r="JMT163" s="344"/>
      <c r="JMU163" s="344"/>
      <c r="JMV163" s="344"/>
      <c r="JMW163" s="344"/>
      <c r="JMX163" s="344"/>
      <c r="JMY163" s="344"/>
      <c r="JMZ163" s="344"/>
      <c r="JNA163" s="344"/>
      <c r="JNB163" s="344"/>
      <c r="JNC163" s="344"/>
      <c r="JND163" s="344"/>
      <c r="JNE163" s="344"/>
      <c r="JNF163" s="344"/>
      <c r="JNG163" s="344"/>
      <c r="JNH163" s="344"/>
      <c r="JNI163" s="344"/>
      <c r="JNJ163" s="344"/>
      <c r="JNK163" s="344"/>
      <c r="JNL163" s="344"/>
      <c r="JNM163" s="344"/>
      <c r="JNN163" s="344"/>
      <c r="JNO163" s="344"/>
      <c r="JNP163" s="344"/>
      <c r="JNQ163" s="344"/>
      <c r="JNR163" s="344"/>
      <c r="JNS163" s="344"/>
      <c r="JNT163" s="344"/>
      <c r="JNU163" s="344"/>
      <c r="JNV163" s="344"/>
      <c r="JNW163" s="344"/>
      <c r="JNX163" s="344"/>
      <c r="JNY163" s="344"/>
      <c r="JNZ163" s="344"/>
      <c r="JOA163" s="344"/>
      <c r="JOB163" s="344"/>
      <c r="JOC163" s="344"/>
      <c r="JOD163" s="344"/>
      <c r="JOE163" s="344"/>
      <c r="JOF163" s="344"/>
      <c r="JOG163" s="344"/>
      <c r="JOH163" s="344"/>
      <c r="JOI163" s="344"/>
      <c r="JOJ163" s="344"/>
      <c r="JOK163" s="344"/>
      <c r="JOL163" s="344"/>
      <c r="JOM163" s="344"/>
      <c r="JON163" s="344"/>
      <c r="JOO163" s="344"/>
      <c r="JOP163" s="344"/>
      <c r="JOR163" s="344"/>
      <c r="JOS163" s="344"/>
      <c r="JOT163" s="344"/>
      <c r="JOU163" s="344"/>
      <c r="JOV163" s="344"/>
      <c r="JOW163" s="344"/>
      <c r="JOX163" s="344"/>
      <c r="JOY163" s="344"/>
      <c r="JOZ163" s="344"/>
      <c r="JPA163" s="344"/>
      <c r="JPB163" s="344"/>
      <c r="JPC163" s="344"/>
      <c r="JPD163" s="344"/>
      <c r="JPE163" s="344"/>
      <c r="JPF163" s="344"/>
      <c r="JPG163" s="344"/>
      <c r="JPH163" s="344"/>
      <c r="JPI163" s="344"/>
      <c r="JPJ163" s="344"/>
      <c r="JPK163" s="344"/>
      <c r="JPL163" s="344"/>
      <c r="JPM163" s="344"/>
      <c r="JPN163" s="344"/>
      <c r="JPO163" s="344"/>
      <c r="JPP163" s="344"/>
      <c r="JPQ163" s="344"/>
      <c r="JPR163" s="344"/>
      <c r="JPS163" s="344"/>
      <c r="JPT163" s="344"/>
      <c r="JPU163" s="344"/>
      <c r="JPV163" s="344"/>
      <c r="JPW163" s="344"/>
      <c r="JPX163" s="344"/>
      <c r="JPY163" s="344"/>
      <c r="JPZ163" s="344"/>
      <c r="JQA163" s="344"/>
      <c r="JQB163" s="344"/>
      <c r="JQC163" s="344"/>
      <c r="JQD163" s="344"/>
      <c r="JQE163" s="344"/>
      <c r="JQF163" s="344"/>
      <c r="JQG163" s="344"/>
      <c r="JQH163" s="344"/>
      <c r="JQI163" s="344"/>
      <c r="JQJ163" s="344"/>
      <c r="JQK163" s="344"/>
      <c r="JQL163" s="344"/>
      <c r="JQM163" s="344"/>
      <c r="JQN163" s="344"/>
      <c r="JQO163" s="344"/>
      <c r="JQP163" s="344"/>
      <c r="JQQ163" s="344"/>
      <c r="JQR163" s="344"/>
      <c r="JQS163" s="344"/>
      <c r="JQT163" s="344"/>
      <c r="JQU163" s="344"/>
      <c r="JQV163" s="344"/>
      <c r="JQW163" s="344"/>
      <c r="JQX163" s="344"/>
      <c r="JQY163" s="344"/>
      <c r="JQZ163" s="344"/>
      <c r="JRA163" s="344"/>
      <c r="JRB163" s="344"/>
      <c r="JRC163" s="344"/>
      <c r="JRD163" s="344"/>
      <c r="JRE163" s="344"/>
      <c r="JRF163" s="344"/>
      <c r="JRG163" s="344"/>
      <c r="JRH163" s="344"/>
      <c r="JRI163" s="344"/>
      <c r="JRJ163" s="344"/>
      <c r="JRK163" s="344"/>
      <c r="JRL163" s="344"/>
      <c r="JRM163" s="344"/>
      <c r="JRN163" s="344"/>
      <c r="JRO163" s="344"/>
      <c r="JRP163" s="344"/>
      <c r="JRQ163" s="344"/>
      <c r="JRR163" s="344"/>
      <c r="JRS163" s="344"/>
      <c r="JRT163" s="344"/>
      <c r="JRU163" s="344"/>
      <c r="JRV163" s="344"/>
      <c r="JRW163" s="344"/>
      <c r="JRX163" s="344"/>
      <c r="JRY163" s="344"/>
      <c r="JRZ163" s="344"/>
      <c r="JSA163" s="344"/>
      <c r="JSB163" s="344"/>
      <c r="JSC163" s="344"/>
      <c r="JSD163" s="344"/>
      <c r="JSE163" s="344"/>
      <c r="JSF163" s="344"/>
      <c r="JSG163" s="344"/>
      <c r="JSH163" s="344"/>
      <c r="JSI163" s="344"/>
      <c r="JSJ163" s="344"/>
      <c r="JSK163" s="344"/>
      <c r="JSL163" s="344"/>
      <c r="JSM163" s="344"/>
      <c r="JSN163" s="344"/>
      <c r="JSO163" s="344"/>
      <c r="JSP163" s="344"/>
      <c r="JSQ163" s="344"/>
      <c r="JSR163" s="344"/>
      <c r="JSS163" s="344"/>
      <c r="JST163" s="344"/>
      <c r="JSU163" s="344"/>
      <c r="JSV163" s="344"/>
      <c r="JSW163" s="344"/>
      <c r="JSX163" s="344"/>
      <c r="JSY163" s="344"/>
      <c r="JSZ163" s="344"/>
      <c r="JTA163" s="344"/>
      <c r="JTB163" s="344"/>
      <c r="JTC163" s="344"/>
      <c r="JTD163" s="344"/>
      <c r="JTE163" s="344"/>
      <c r="JTF163" s="344"/>
      <c r="JTG163" s="344"/>
      <c r="JTH163" s="344"/>
      <c r="JTI163" s="344"/>
      <c r="JTJ163" s="344"/>
      <c r="JTK163" s="344"/>
      <c r="JTL163" s="344"/>
      <c r="JTM163" s="344"/>
      <c r="JTN163" s="344"/>
      <c r="JTO163" s="344"/>
      <c r="JTP163" s="344"/>
      <c r="JTQ163" s="344"/>
      <c r="JTR163" s="344"/>
      <c r="JTS163" s="344"/>
      <c r="JTT163" s="344"/>
      <c r="JTU163" s="344"/>
      <c r="JTV163" s="344"/>
      <c r="JTW163" s="344"/>
      <c r="JTX163" s="344"/>
      <c r="JTY163" s="344"/>
      <c r="JTZ163" s="344"/>
      <c r="JUA163" s="344"/>
      <c r="JUB163" s="344"/>
      <c r="JUC163" s="344"/>
      <c r="JUD163" s="344"/>
      <c r="JUE163" s="344"/>
      <c r="JUF163" s="344"/>
      <c r="JUG163" s="344"/>
      <c r="JUH163" s="344"/>
      <c r="JUI163" s="344"/>
      <c r="JUJ163" s="344"/>
      <c r="JUK163" s="344"/>
      <c r="JUL163" s="344"/>
      <c r="JUM163" s="344"/>
      <c r="JUN163" s="344"/>
      <c r="JUO163" s="344"/>
      <c r="JUP163" s="344"/>
      <c r="JUQ163" s="344"/>
      <c r="JUR163" s="344"/>
      <c r="JUS163" s="344"/>
      <c r="JUT163" s="344"/>
      <c r="JUU163" s="344"/>
      <c r="JUV163" s="344"/>
      <c r="JUW163" s="344"/>
      <c r="JUX163" s="344"/>
      <c r="JUY163" s="344"/>
      <c r="JUZ163" s="344"/>
      <c r="JVA163" s="344"/>
      <c r="JVB163" s="344"/>
      <c r="JVC163" s="344"/>
      <c r="JVD163" s="344"/>
      <c r="JVE163" s="344"/>
      <c r="JVF163" s="344"/>
      <c r="JVG163" s="344"/>
      <c r="JVH163" s="344"/>
      <c r="JVI163" s="344"/>
      <c r="JVJ163" s="344"/>
      <c r="JVK163" s="344"/>
      <c r="JVL163" s="344"/>
      <c r="JVM163" s="344"/>
      <c r="JVN163" s="344"/>
      <c r="JVO163" s="344"/>
      <c r="JVP163" s="344"/>
      <c r="JVQ163" s="344"/>
      <c r="JVR163" s="344"/>
      <c r="JVS163" s="344"/>
      <c r="JVT163" s="344"/>
      <c r="JVU163" s="344"/>
      <c r="JVV163" s="344"/>
      <c r="JVW163" s="344"/>
      <c r="JVX163" s="344"/>
      <c r="JVY163" s="344"/>
      <c r="JVZ163" s="344"/>
      <c r="JWA163" s="344"/>
      <c r="JWB163" s="344"/>
      <c r="JWC163" s="344"/>
      <c r="JWD163" s="344"/>
      <c r="JWE163" s="344"/>
      <c r="JWF163" s="344"/>
      <c r="JWG163" s="344"/>
      <c r="JWH163" s="344"/>
      <c r="JWI163" s="344"/>
      <c r="JWJ163" s="344"/>
      <c r="JWK163" s="344"/>
      <c r="JWL163" s="344"/>
      <c r="JWM163" s="344"/>
      <c r="JWN163" s="344"/>
      <c r="JWO163" s="344"/>
      <c r="JWP163" s="344"/>
      <c r="JWQ163" s="344"/>
      <c r="JWR163" s="344"/>
      <c r="JWS163" s="344"/>
      <c r="JWT163" s="344"/>
      <c r="JWU163" s="344"/>
      <c r="JWV163" s="344"/>
      <c r="JWW163" s="344"/>
      <c r="JWX163" s="344"/>
      <c r="JWY163" s="344"/>
      <c r="JWZ163" s="344"/>
      <c r="JXA163" s="344"/>
      <c r="JXB163" s="344"/>
      <c r="JXC163" s="344"/>
      <c r="JXD163" s="344"/>
      <c r="JXE163" s="344"/>
      <c r="JXF163" s="344"/>
      <c r="JXG163" s="344"/>
      <c r="JXH163" s="344"/>
      <c r="JXI163" s="344"/>
      <c r="JXJ163" s="344"/>
      <c r="JXK163" s="344"/>
      <c r="JXL163" s="344"/>
      <c r="JXM163" s="344"/>
      <c r="JXN163" s="344"/>
      <c r="JXO163" s="344"/>
      <c r="JXP163" s="344"/>
      <c r="JXQ163" s="344"/>
      <c r="JXR163" s="344"/>
      <c r="JXS163" s="344"/>
      <c r="JXT163" s="344"/>
      <c r="JXU163" s="344"/>
      <c r="JXV163" s="344"/>
      <c r="JXW163" s="344"/>
      <c r="JXX163" s="344"/>
      <c r="JXY163" s="344"/>
      <c r="JXZ163" s="344"/>
      <c r="JYA163" s="344"/>
      <c r="JYB163" s="344"/>
      <c r="JYC163" s="344"/>
      <c r="JYD163" s="344"/>
      <c r="JYE163" s="344"/>
      <c r="JYF163" s="344"/>
      <c r="JYG163" s="344"/>
      <c r="JYH163" s="344"/>
      <c r="JYI163" s="344"/>
      <c r="JYJ163" s="344"/>
      <c r="JYK163" s="344"/>
      <c r="JYL163" s="344"/>
      <c r="JYN163" s="344"/>
      <c r="JYO163" s="344"/>
      <c r="JYP163" s="344"/>
      <c r="JYQ163" s="344"/>
      <c r="JYR163" s="344"/>
      <c r="JYS163" s="344"/>
      <c r="JYT163" s="344"/>
      <c r="JYU163" s="344"/>
      <c r="JYV163" s="344"/>
      <c r="JYW163" s="344"/>
      <c r="JYX163" s="344"/>
      <c r="JYY163" s="344"/>
      <c r="JYZ163" s="344"/>
      <c r="JZA163" s="344"/>
      <c r="JZB163" s="344"/>
      <c r="JZC163" s="344"/>
      <c r="JZD163" s="344"/>
      <c r="JZE163" s="344"/>
      <c r="JZF163" s="344"/>
      <c r="JZG163" s="344"/>
      <c r="JZH163" s="344"/>
      <c r="JZI163" s="344"/>
      <c r="JZJ163" s="344"/>
      <c r="JZK163" s="344"/>
      <c r="JZL163" s="344"/>
      <c r="JZM163" s="344"/>
      <c r="JZN163" s="344"/>
      <c r="JZO163" s="344"/>
      <c r="JZP163" s="344"/>
      <c r="JZQ163" s="344"/>
      <c r="JZR163" s="344"/>
      <c r="JZS163" s="344"/>
      <c r="JZT163" s="344"/>
      <c r="JZU163" s="344"/>
      <c r="JZV163" s="344"/>
      <c r="JZW163" s="344"/>
      <c r="JZX163" s="344"/>
      <c r="JZY163" s="344"/>
      <c r="JZZ163" s="344"/>
      <c r="KAA163" s="344"/>
      <c r="KAB163" s="344"/>
      <c r="KAC163" s="344"/>
      <c r="KAD163" s="344"/>
      <c r="KAE163" s="344"/>
      <c r="KAF163" s="344"/>
      <c r="KAG163" s="344"/>
      <c r="KAH163" s="344"/>
      <c r="KAI163" s="344"/>
      <c r="KAJ163" s="344"/>
      <c r="KAK163" s="344"/>
      <c r="KAL163" s="344"/>
      <c r="KAM163" s="344"/>
      <c r="KAN163" s="344"/>
      <c r="KAO163" s="344"/>
      <c r="KAP163" s="344"/>
      <c r="KAQ163" s="344"/>
      <c r="KAR163" s="344"/>
      <c r="KAS163" s="344"/>
      <c r="KAT163" s="344"/>
      <c r="KAU163" s="344"/>
      <c r="KAV163" s="344"/>
      <c r="KAW163" s="344"/>
      <c r="KAX163" s="344"/>
      <c r="KAY163" s="344"/>
      <c r="KAZ163" s="344"/>
      <c r="KBA163" s="344"/>
      <c r="KBB163" s="344"/>
      <c r="KBC163" s="344"/>
      <c r="KBD163" s="344"/>
      <c r="KBE163" s="344"/>
      <c r="KBF163" s="344"/>
      <c r="KBG163" s="344"/>
      <c r="KBH163" s="344"/>
      <c r="KBI163" s="344"/>
      <c r="KBJ163" s="344"/>
      <c r="KBK163" s="344"/>
      <c r="KBL163" s="344"/>
      <c r="KBM163" s="344"/>
      <c r="KBN163" s="344"/>
      <c r="KBO163" s="344"/>
      <c r="KBP163" s="344"/>
      <c r="KBQ163" s="344"/>
      <c r="KBR163" s="344"/>
      <c r="KBS163" s="344"/>
      <c r="KBT163" s="344"/>
      <c r="KBU163" s="344"/>
      <c r="KBV163" s="344"/>
      <c r="KBW163" s="344"/>
      <c r="KBX163" s="344"/>
      <c r="KBY163" s="344"/>
      <c r="KBZ163" s="344"/>
      <c r="KCA163" s="344"/>
      <c r="KCB163" s="344"/>
      <c r="KCC163" s="344"/>
      <c r="KCD163" s="344"/>
      <c r="KCE163" s="344"/>
      <c r="KCF163" s="344"/>
      <c r="KCG163" s="344"/>
      <c r="KCH163" s="344"/>
      <c r="KCI163" s="344"/>
      <c r="KCJ163" s="344"/>
      <c r="KCK163" s="344"/>
      <c r="KCL163" s="344"/>
      <c r="KCM163" s="344"/>
      <c r="KCN163" s="344"/>
      <c r="KCO163" s="344"/>
      <c r="KCP163" s="344"/>
      <c r="KCQ163" s="344"/>
      <c r="KCR163" s="344"/>
      <c r="KCS163" s="344"/>
      <c r="KCT163" s="344"/>
      <c r="KCU163" s="344"/>
      <c r="KCV163" s="344"/>
      <c r="KCW163" s="344"/>
      <c r="KCX163" s="344"/>
      <c r="KCY163" s="344"/>
      <c r="KCZ163" s="344"/>
      <c r="KDA163" s="344"/>
      <c r="KDB163" s="344"/>
      <c r="KDC163" s="344"/>
      <c r="KDD163" s="344"/>
      <c r="KDE163" s="344"/>
      <c r="KDF163" s="344"/>
      <c r="KDG163" s="344"/>
      <c r="KDH163" s="344"/>
      <c r="KDI163" s="344"/>
      <c r="KDJ163" s="344"/>
      <c r="KDK163" s="344"/>
      <c r="KDL163" s="344"/>
      <c r="KDM163" s="344"/>
      <c r="KDN163" s="344"/>
      <c r="KDO163" s="344"/>
      <c r="KDP163" s="344"/>
      <c r="KDQ163" s="344"/>
      <c r="KDR163" s="344"/>
      <c r="KDS163" s="344"/>
      <c r="KDT163" s="344"/>
      <c r="KDU163" s="344"/>
      <c r="KDV163" s="344"/>
      <c r="KDW163" s="344"/>
      <c r="KDX163" s="344"/>
      <c r="KDY163" s="344"/>
      <c r="KDZ163" s="344"/>
      <c r="KEA163" s="344"/>
      <c r="KEB163" s="344"/>
      <c r="KEC163" s="344"/>
      <c r="KED163" s="344"/>
      <c r="KEE163" s="344"/>
      <c r="KEF163" s="344"/>
      <c r="KEG163" s="344"/>
      <c r="KEH163" s="344"/>
      <c r="KEI163" s="344"/>
      <c r="KEJ163" s="344"/>
      <c r="KEK163" s="344"/>
      <c r="KEL163" s="344"/>
      <c r="KEM163" s="344"/>
      <c r="KEN163" s="344"/>
      <c r="KEO163" s="344"/>
      <c r="KEP163" s="344"/>
      <c r="KEQ163" s="344"/>
      <c r="KER163" s="344"/>
      <c r="KES163" s="344"/>
      <c r="KET163" s="344"/>
      <c r="KEU163" s="344"/>
      <c r="KEV163" s="344"/>
      <c r="KEW163" s="344"/>
      <c r="KEX163" s="344"/>
      <c r="KEY163" s="344"/>
      <c r="KEZ163" s="344"/>
      <c r="KFA163" s="344"/>
      <c r="KFB163" s="344"/>
      <c r="KFC163" s="344"/>
      <c r="KFD163" s="344"/>
      <c r="KFE163" s="344"/>
      <c r="KFF163" s="344"/>
      <c r="KFG163" s="344"/>
      <c r="KFH163" s="344"/>
      <c r="KFI163" s="344"/>
      <c r="KFJ163" s="344"/>
      <c r="KFK163" s="344"/>
      <c r="KFL163" s="344"/>
      <c r="KFM163" s="344"/>
      <c r="KFN163" s="344"/>
      <c r="KFO163" s="344"/>
      <c r="KFP163" s="344"/>
      <c r="KFQ163" s="344"/>
      <c r="KFR163" s="344"/>
      <c r="KFS163" s="344"/>
      <c r="KFT163" s="344"/>
      <c r="KFU163" s="344"/>
      <c r="KFV163" s="344"/>
      <c r="KFW163" s="344"/>
      <c r="KFX163" s="344"/>
      <c r="KFY163" s="344"/>
      <c r="KFZ163" s="344"/>
      <c r="KGA163" s="344"/>
      <c r="KGB163" s="344"/>
      <c r="KGC163" s="344"/>
      <c r="KGD163" s="344"/>
      <c r="KGE163" s="344"/>
      <c r="KGF163" s="344"/>
      <c r="KGG163" s="344"/>
      <c r="KGH163" s="344"/>
      <c r="KGI163" s="344"/>
      <c r="KGJ163" s="344"/>
      <c r="KGK163" s="344"/>
      <c r="KGL163" s="344"/>
      <c r="KGM163" s="344"/>
      <c r="KGN163" s="344"/>
      <c r="KGO163" s="344"/>
      <c r="KGP163" s="344"/>
      <c r="KGQ163" s="344"/>
      <c r="KGR163" s="344"/>
      <c r="KGS163" s="344"/>
      <c r="KGT163" s="344"/>
      <c r="KGU163" s="344"/>
      <c r="KGV163" s="344"/>
      <c r="KGW163" s="344"/>
      <c r="KGX163" s="344"/>
      <c r="KGY163" s="344"/>
      <c r="KGZ163" s="344"/>
      <c r="KHA163" s="344"/>
      <c r="KHB163" s="344"/>
      <c r="KHC163" s="344"/>
      <c r="KHD163" s="344"/>
      <c r="KHE163" s="344"/>
      <c r="KHF163" s="344"/>
      <c r="KHG163" s="344"/>
      <c r="KHH163" s="344"/>
      <c r="KHI163" s="344"/>
      <c r="KHJ163" s="344"/>
      <c r="KHK163" s="344"/>
      <c r="KHL163" s="344"/>
      <c r="KHM163" s="344"/>
      <c r="KHN163" s="344"/>
      <c r="KHO163" s="344"/>
      <c r="KHP163" s="344"/>
      <c r="KHQ163" s="344"/>
      <c r="KHR163" s="344"/>
      <c r="KHS163" s="344"/>
      <c r="KHT163" s="344"/>
      <c r="KHU163" s="344"/>
      <c r="KHV163" s="344"/>
      <c r="KHW163" s="344"/>
      <c r="KHX163" s="344"/>
      <c r="KHY163" s="344"/>
      <c r="KHZ163" s="344"/>
      <c r="KIA163" s="344"/>
      <c r="KIB163" s="344"/>
      <c r="KIC163" s="344"/>
      <c r="KID163" s="344"/>
      <c r="KIE163" s="344"/>
      <c r="KIF163" s="344"/>
      <c r="KIG163" s="344"/>
      <c r="KIH163" s="344"/>
      <c r="KIJ163" s="344"/>
      <c r="KIK163" s="344"/>
      <c r="KIL163" s="344"/>
      <c r="KIM163" s="344"/>
      <c r="KIN163" s="344"/>
      <c r="KIO163" s="344"/>
      <c r="KIP163" s="344"/>
      <c r="KIQ163" s="344"/>
      <c r="KIR163" s="344"/>
      <c r="KIS163" s="344"/>
      <c r="KIT163" s="344"/>
      <c r="KIU163" s="344"/>
      <c r="KIV163" s="344"/>
      <c r="KIW163" s="344"/>
      <c r="KIX163" s="344"/>
      <c r="KIY163" s="344"/>
      <c r="KIZ163" s="344"/>
      <c r="KJA163" s="344"/>
      <c r="KJB163" s="344"/>
      <c r="KJC163" s="344"/>
      <c r="KJD163" s="344"/>
      <c r="KJE163" s="344"/>
      <c r="KJF163" s="344"/>
      <c r="KJG163" s="344"/>
      <c r="KJH163" s="344"/>
      <c r="KJI163" s="344"/>
      <c r="KJJ163" s="344"/>
      <c r="KJK163" s="344"/>
      <c r="KJL163" s="344"/>
      <c r="KJM163" s="344"/>
      <c r="KJN163" s="344"/>
      <c r="KJO163" s="344"/>
      <c r="KJP163" s="344"/>
      <c r="KJQ163" s="344"/>
      <c r="KJR163" s="344"/>
      <c r="KJS163" s="344"/>
      <c r="KJT163" s="344"/>
      <c r="KJU163" s="344"/>
      <c r="KJV163" s="344"/>
      <c r="KJW163" s="344"/>
      <c r="KJX163" s="344"/>
      <c r="KJY163" s="344"/>
      <c r="KJZ163" s="344"/>
      <c r="KKA163" s="344"/>
      <c r="KKB163" s="344"/>
      <c r="KKC163" s="344"/>
      <c r="KKD163" s="344"/>
      <c r="KKE163" s="344"/>
      <c r="KKF163" s="344"/>
      <c r="KKG163" s="344"/>
      <c r="KKH163" s="344"/>
      <c r="KKI163" s="344"/>
      <c r="KKJ163" s="344"/>
      <c r="KKK163" s="344"/>
      <c r="KKL163" s="344"/>
      <c r="KKM163" s="344"/>
      <c r="KKN163" s="344"/>
      <c r="KKO163" s="344"/>
      <c r="KKP163" s="344"/>
      <c r="KKQ163" s="344"/>
      <c r="KKR163" s="344"/>
      <c r="KKS163" s="344"/>
      <c r="KKT163" s="344"/>
      <c r="KKU163" s="344"/>
      <c r="KKV163" s="344"/>
      <c r="KKW163" s="344"/>
      <c r="KKX163" s="344"/>
      <c r="KKY163" s="344"/>
      <c r="KKZ163" s="344"/>
      <c r="KLA163" s="344"/>
      <c r="KLB163" s="344"/>
      <c r="KLC163" s="344"/>
      <c r="KLD163" s="344"/>
      <c r="KLE163" s="344"/>
      <c r="KLF163" s="344"/>
      <c r="KLG163" s="344"/>
      <c r="KLH163" s="344"/>
      <c r="KLI163" s="344"/>
      <c r="KLJ163" s="344"/>
      <c r="KLK163" s="344"/>
      <c r="KLL163" s="344"/>
      <c r="KLM163" s="344"/>
      <c r="KLN163" s="344"/>
      <c r="KLO163" s="344"/>
      <c r="KLP163" s="344"/>
      <c r="KLQ163" s="344"/>
      <c r="KLR163" s="344"/>
      <c r="KLS163" s="344"/>
      <c r="KLT163" s="344"/>
      <c r="KLU163" s="344"/>
      <c r="KLV163" s="344"/>
      <c r="KLW163" s="344"/>
      <c r="KLX163" s="344"/>
      <c r="KLY163" s="344"/>
      <c r="KLZ163" s="344"/>
      <c r="KMA163" s="344"/>
      <c r="KMB163" s="344"/>
      <c r="KMC163" s="344"/>
      <c r="KMD163" s="344"/>
      <c r="KME163" s="344"/>
      <c r="KMF163" s="344"/>
      <c r="KMG163" s="344"/>
      <c r="KMH163" s="344"/>
      <c r="KMI163" s="344"/>
      <c r="KMJ163" s="344"/>
      <c r="KMK163" s="344"/>
      <c r="KML163" s="344"/>
      <c r="KMM163" s="344"/>
      <c r="KMN163" s="344"/>
      <c r="KMO163" s="344"/>
      <c r="KMP163" s="344"/>
      <c r="KMQ163" s="344"/>
      <c r="KMR163" s="344"/>
      <c r="KMS163" s="344"/>
      <c r="KMT163" s="344"/>
      <c r="KMU163" s="344"/>
      <c r="KMV163" s="344"/>
      <c r="KMW163" s="344"/>
      <c r="KMX163" s="344"/>
      <c r="KMY163" s="344"/>
      <c r="KMZ163" s="344"/>
      <c r="KNA163" s="344"/>
      <c r="KNB163" s="344"/>
      <c r="KNC163" s="344"/>
      <c r="KND163" s="344"/>
      <c r="KNE163" s="344"/>
      <c r="KNF163" s="344"/>
      <c r="KNG163" s="344"/>
      <c r="KNH163" s="344"/>
      <c r="KNI163" s="344"/>
      <c r="KNJ163" s="344"/>
      <c r="KNK163" s="344"/>
      <c r="KNL163" s="344"/>
      <c r="KNM163" s="344"/>
      <c r="KNN163" s="344"/>
      <c r="KNO163" s="344"/>
      <c r="KNP163" s="344"/>
      <c r="KNQ163" s="344"/>
      <c r="KNR163" s="344"/>
      <c r="KNS163" s="344"/>
      <c r="KNT163" s="344"/>
      <c r="KNU163" s="344"/>
      <c r="KNV163" s="344"/>
      <c r="KNW163" s="344"/>
      <c r="KNX163" s="344"/>
      <c r="KNY163" s="344"/>
      <c r="KNZ163" s="344"/>
      <c r="KOA163" s="344"/>
      <c r="KOB163" s="344"/>
      <c r="KOC163" s="344"/>
      <c r="KOD163" s="344"/>
      <c r="KOE163" s="344"/>
      <c r="KOF163" s="344"/>
      <c r="KOG163" s="344"/>
      <c r="KOH163" s="344"/>
      <c r="KOI163" s="344"/>
      <c r="KOJ163" s="344"/>
      <c r="KOK163" s="344"/>
      <c r="KOL163" s="344"/>
      <c r="KOM163" s="344"/>
      <c r="KON163" s="344"/>
      <c r="KOO163" s="344"/>
      <c r="KOP163" s="344"/>
      <c r="KOQ163" s="344"/>
      <c r="KOR163" s="344"/>
      <c r="KOS163" s="344"/>
      <c r="KOT163" s="344"/>
      <c r="KOU163" s="344"/>
      <c r="KOV163" s="344"/>
      <c r="KOW163" s="344"/>
      <c r="KOX163" s="344"/>
      <c r="KOY163" s="344"/>
      <c r="KOZ163" s="344"/>
      <c r="KPA163" s="344"/>
      <c r="KPB163" s="344"/>
      <c r="KPC163" s="344"/>
      <c r="KPD163" s="344"/>
      <c r="KPE163" s="344"/>
      <c r="KPF163" s="344"/>
      <c r="KPG163" s="344"/>
      <c r="KPH163" s="344"/>
      <c r="KPI163" s="344"/>
      <c r="KPJ163" s="344"/>
      <c r="KPK163" s="344"/>
      <c r="KPL163" s="344"/>
      <c r="KPM163" s="344"/>
      <c r="KPN163" s="344"/>
      <c r="KPO163" s="344"/>
      <c r="KPP163" s="344"/>
      <c r="KPQ163" s="344"/>
      <c r="KPR163" s="344"/>
      <c r="KPS163" s="344"/>
      <c r="KPT163" s="344"/>
      <c r="KPU163" s="344"/>
      <c r="KPV163" s="344"/>
      <c r="KPW163" s="344"/>
      <c r="KPX163" s="344"/>
      <c r="KPY163" s="344"/>
      <c r="KPZ163" s="344"/>
      <c r="KQA163" s="344"/>
      <c r="KQB163" s="344"/>
      <c r="KQC163" s="344"/>
      <c r="KQD163" s="344"/>
      <c r="KQE163" s="344"/>
      <c r="KQF163" s="344"/>
      <c r="KQG163" s="344"/>
      <c r="KQH163" s="344"/>
      <c r="KQI163" s="344"/>
      <c r="KQJ163" s="344"/>
      <c r="KQK163" s="344"/>
      <c r="KQL163" s="344"/>
      <c r="KQM163" s="344"/>
      <c r="KQN163" s="344"/>
      <c r="KQO163" s="344"/>
      <c r="KQP163" s="344"/>
      <c r="KQQ163" s="344"/>
      <c r="KQR163" s="344"/>
      <c r="KQS163" s="344"/>
      <c r="KQT163" s="344"/>
      <c r="KQU163" s="344"/>
      <c r="KQV163" s="344"/>
      <c r="KQW163" s="344"/>
      <c r="KQX163" s="344"/>
      <c r="KQY163" s="344"/>
      <c r="KQZ163" s="344"/>
      <c r="KRA163" s="344"/>
      <c r="KRB163" s="344"/>
      <c r="KRC163" s="344"/>
      <c r="KRD163" s="344"/>
      <c r="KRE163" s="344"/>
      <c r="KRF163" s="344"/>
      <c r="KRG163" s="344"/>
      <c r="KRH163" s="344"/>
      <c r="KRI163" s="344"/>
      <c r="KRJ163" s="344"/>
      <c r="KRK163" s="344"/>
      <c r="KRL163" s="344"/>
      <c r="KRM163" s="344"/>
      <c r="KRN163" s="344"/>
      <c r="KRO163" s="344"/>
      <c r="KRP163" s="344"/>
      <c r="KRQ163" s="344"/>
      <c r="KRR163" s="344"/>
      <c r="KRS163" s="344"/>
      <c r="KRT163" s="344"/>
      <c r="KRU163" s="344"/>
      <c r="KRV163" s="344"/>
      <c r="KRW163" s="344"/>
      <c r="KRX163" s="344"/>
      <c r="KRY163" s="344"/>
      <c r="KRZ163" s="344"/>
      <c r="KSA163" s="344"/>
      <c r="KSB163" s="344"/>
      <c r="KSC163" s="344"/>
      <c r="KSD163" s="344"/>
      <c r="KSF163" s="344"/>
      <c r="KSG163" s="344"/>
      <c r="KSH163" s="344"/>
      <c r="KSI163" s="344"/>
      <c r="KSJ163" s="344"/>
      <c r="KSK163" s="344"/>
      <c r="KSL163" s="344"/>
      <c r="KSM163" s="344"/>
      <c r="KSN163" s="344"/>
      <c r="KSO163" s="344"/>
      <c r="KSP163" s="344"/>
      <c r="KSQ163" s="344"/>
      <c r="KSR163" s="344"/>
      <c r="KSS163" s="344"/>
      <c r="KST163" s="344"/>
      <c r="KSU163" s="344"/>
      <c r="KSV163" s="344"/>
      <c r="KSW163" s="344"/>
      <c r="KSX163" s="344"/>
      <c r="KSY163" s="344"/>
      <c r="KSZ163" s="344"/>
      <c r="KTA163" s="344"/>
      <c r="KTB163" s="344"/>
      <c r="KTC163" s="344"/>
      <c r="KTD163" s="344"/>
      <c r="KTE163" s="344"/>
      <c r="KTF163" s="344"/>
      <c r="KTG163" s="344"/>
      <c r="KTH163" s="344"/>
      <c r="KTI163" s="344"/>
      <c r="KTJ163" s="344"/>
      <c r="KTK163" s="344"/>
      <c r="KTL163" s="344"/>
      <c r="KTM163" s="344"/>
      <c r="KTN163" s="344"/>
      <c r="KTO163" s="344"/>
      <c r="KTP163" s="344"/>
      <c r="KTQ163" s="344"/>
      <c r="KTR163" s="344"/>
      <c r="KTS163" s="344"/>
      <c r="KTT163" s="344"/>
      <c r="KTU163" s="344"/>
      <c r="KTV163" s="344"/>
      <c r="KTW163" s="344"/>
      <c r="KTX163" s="344"/>
      <c r="KTY163" s="344"/>
      <c r="KTZ163" s="344"/>
      <c r="KUA163" s="344"/>
      <c r="KUB163" s="344"/>
      <c r="KUC163" s="344"/>
      <c r="KUD163" s="344"/>
      <c r="KUE163" s="344"/>
      <c r="KUF163" s="344"/>
      <c r="KUG163" s="344"/>
      <c r="KUH163" s="344"/>
      <c r="KUI163" s="344"/>
      <c r="KUJ163" s="344"/>
      <c r="KUK163" s="344"/>
      <c r="KUL163" s="344"/>
      <c r="KUM163" s="344"/>
      <c r="KUN163" s="344"/>
      <c r="KUO163" s="344"/>
      <c r="KUP163" s="344"/>
      <c r="KUQ163" s="344"/>
      <c r="KUR163" s="344"/>
      <c r="KUS163" s="344"/>
      <c r="KUT163" s="344"/>
      <c r="KUU163" s="344"/>
      <c r="KUV163" s="344"/>
      <c r="KUW163" s="344"/>
      <c r="KUX163" s="344"/>
      <c r="KUY163" s="344"/>
      <c r="KUZ163" s="344"/>
      <c r="KVA163" s="344"/>
      <c r="KVB163" s="344"/>
      <c r="KVC163" s="344"/>
      <c r="KVD163" s="344"/>
      <c r="KVE163" s="344"/>
      <c r="KVF163" s="344"/>
      <c r="KVG163" s="344"/>
      <c r="KVH163" s="344"/>
      <c r="KVI163" s="344"/>
      <c r="KVJ163" s="344"/>
      <c r="KVK163" s="344"/>
      <c r="KVL163" s="344"/>
      <c r="KVM163" s="344"/>
      <c r="KVN163" s="344"/>
      <c r="KVO163" s="344"/>
      <c r="KVP163" s="344"/>
      <c r="KVQ163" s="344"/>
      <c r="KVR163" s="344"/>
      <c r="KVS163" s="344"/>
      <c r="KVT163" s="344"/>
      <c r="KVU163" s="344"/>
      <c r="KVV163" s="344"/>
      <c r="KVW163" s="344"/>
      <c r="KVX163" s="344"/>
      <c r="KVY163" s="344"/>
      <c r="KVZ163" s="344"/>
      <c r="KWA163" s="344"/>
      <c r="KWB163" s="344"/>
      <c r="KWC163" s="344"/>
      <c r="KWD163" s="344"/>
      <c r="KWE163" s="344"/>
      <c r="KWF163" s="344"/>
      <c r="KWG163" s="344"/>
      <c r="KWH163" s="344"/>
      <c r="KWI163" s="344"/>
      <c r="KWJ163" s="344"/>
      <c r="KWK163" s="344"/>
      <c r="KWL163" s="344"/>
      <c r="KWM163" s="344"/>
      <c r="KWN163" s="344"/>
      <c r="KWO163" s="344"/>
      <c r="KWP163" s="344"/>
      <c r="KWQ163" s="344"/>
      <c r="KWR163" s="344"/>
      <c r="KWS163" s="344"/>
      <c r="KWT163" s="344"/>
      <c r="KWU163" s="344"/>
      <c r="KWV163" s="344"/>
      <c r="KWW163" s="344"/>
      <c r="KWX163" s="344"/>
      <c r="KWY163" s="344"/>
      <c r="KWZ163" s="344"/>
      <c r="KXA163" s="344"/>
      <c r="KXB163" s="344"/>
      <c r="KXC163" s="344"/>
      <c r="KXD163" s="344"/>
      <c r="KXE163" s="344"/>
      <c r="KXF163" s="344"/>
      <c r="KXG163" s="344"/>
      <c r="KXH163" s="344"/>
      <c r="KXI163" s="344"/>
      <c r="KXJ163" s="344"/>
      <c r="KXK163" s="344"/>
      <c r="KXL163" s="344"/>
      <c r="KXM163" s="344"/>
      <c r="KXN163" s="344"/>
      <c r="KXO163" s="344"/>
      <c r="KXP163" s="344"/>
      <c r="KXQ163" s="344"/>
      <c r="KXR163" s="344"/>
      <c r="KXS163" s="344"/>
      <c r="KXT163" s="344"/>
      <c r="KXU163" s="344"/>
      <c r="KXV163" s="344"/>
      <c r="KXW163" s="344"/>
      <c r="KXX163" s="344"/>
      <c r="KXY163" s="344"/>
      <c r="KXZ163" s="344"/>
      <c r="KYA163" s="344"/>
      <c r="KYB163" s="344"/>
      <c r="KYC163" s="344"/>
      <c r="KYD163" s="344"/>
      <c r="KYE163" s="344"/>
      <c r="KYF163" s="344"/>
      <c r="KYG163" s="344"/>
      <c r="KYH163" s="344"/>
      <c r="KYI163" s="344"/>
      <c r="KYJ163" s="344"/>
      <c r="KYK163" s="344"/>
      <c r="KYL163" s="344"/>
      <c r="KYM163" s="344"/>
      <c r="KYN163" s="344"/>
      <c r="KYO163" s="344"/>
      <c r="KYP163" s="344"/>
      <c r="KYQ163" s="344"/>
      <c r="KYR163" s="344"/>
      <c r="KYS163" s="344"/>
      <c r="KYT163" s="344"/>
      <c r="KYU163" s="344"/>
      <c r="KYV163" s="344"/>
      <c r="KYW163" s="344"/>
      <c r="KYX163" s="344"/>
      <c r="KYY163" s="344"/>
      <c r="KYZ163" s="344"/>
      <c r="KZA163" s="344"/>
      <c r="KZB163" s="344"/>
      <c r="KZC163" s="344"/>
      <c r="KZD163" s="344"/>
      <c r="KZE163" s="344"/>
      <c r="KZF163" s="344"/>
      <c r="KZG163" s="344"/>
      <c r="KZH163" s="344"/>
      <c r="KZI163" s="344"/>
      <c r="KZJ163" s="344"/>
      <c r="KZK163" s="344"/>
      <c r="KZL163" s="344"/>
      <c r="KZM163" s="344"/>
      <c r="KZN163" s="344"/>
      <c r="KZO163" s="344"/>
      <c r="KZP163" s="344"/>
      <c r="KZQ163" s="344"/>
      <c r="KZR163" s="344"/>
      <c r="KZS163" s="344"/>
      <c r="KZT163" s="344"/>
      <c r="KZU163" s="344"/>
      <c r="KZV163" s="344"/>
      <c r="KZW163" s="344"/>
      <c r="KZX163" s="344"/>
      <c r="KZY163" s="344"/>
      <c r="KZZ163" s="344"/>
      <c r="LAA163" s="344"/>
      <c r="LAB163" s="344"/>
      <c r="LAC163" s="344"/>
      <c r="LAD163" s="344"/>
      <c r="LAE163" s="344"/>
      <c r="LAF163" s="344"/>
      <c r="LAG163" s="344"/>
      <c r="LAH163" s="344"/>
      <c r="LAI163" s="344"/>
      <c r="LAJ163" s="344"/>
      <c r="LAK163" s="344"/>
      <c r="LAL163" s="344"/>
      <c r="LAM163" s="344"/>
      <c r="LAN163" s="344"/>
      <c r="LAO163" s="344"/>
      <c r="LAP163" s="344"/>
      <c r="LAQ163" s="344"/>
      <c r="LAR163" s="344"/>
      <c r="LAS163" s="344"/>
      <c r="LAT163" s="344"/>
      <c r="LAU163" s="344"/>
      <c r="LAV163" s="344"/>
      <c r="LAW163" s="344"/>
      <c r="LAX163" s="344"/>
      <c r="LAY163" s="344"/>
      <c r="LAZ163" s="344"/>
      <c r="LBA163" s="344"/>
      <c r="LBB163" s="344"/>
      <c r="LBC163" s="344"/>
      <c r="LBD163" s="344"/>
      <c r="LBE163" s="344"/>
      <c r="LBF163" s="344"/>
      <c r="LBG163" s="344"/>
      <c r="LBH163" s="344"/>
      <c r="LBI163" s="344"/>
      <c r="LBJ163" s="344"/>
      <c r="LBK163" s="344"/>
      <c r="LBL163" s="344"/>
      <c r="LBM163" s="344"/>
      <c r="LBN163" s="344"/>
      <c r="LBO163" s="344"/>
      <c r="LBP163" s="344"/>
      <c r="LBQ163" s="344"/>
      <c r="LBR163" s="344"/>
      <c r="LBS163" s="344"/>
      <c r="LBT163" s="344"/>
      <c r="LBU163" s="344"/>
      <c r="LBV163" s="344"/>
      <c r="LBW163" s="344"/>
      <c r="LBX163" s="344"/>
      <c r="LBY163" s="344"/>
      <c r="LBZ163" s="344"/>
      <c r="LCB163" s="344"/>
      <c r="LCC163" s="344"/>
      <c r="LCD163" s="344"/>
      <c r="LCE163" s="344"/>
      <c r="LCF163" s="344"/>
      <c r="LCG163" s="344"/>
      <c r="LCH163" s="344"/>
      <c r="LCI163" s="344"/>
      <c r="LCJ163" s="344"/>
      <c r="LCK163" s="344"/>
      <c r="LCL163" s="344"/>
      <c r="LCM163" s="344"/>
      <c r="LCN163" s="344"/>
      <c r="LCO163" s="344"/>
      <c r="LCP163" s="344"/>
      <c r="LCQ163" s="344"/>
      <c r="LCR163" s="344"/>
      <c r="LCS163" s="344"/>
      <c r="LCT163" s="344"/>
      <c r="LCU163" s="344"/>
      <c r="LCV163" s="344"/>
      <c r="LCW163" s="344"/>
      <c r="LCX163" s="344"/>
      <c r="LCY163" s="344"/>
      <c r="LCZ163" s="344"/>
      <c r="LDA163" s="344"/>
      <c r="LDB163" s="344"/>
      <c r="LDC163" s="344"/>
      <c r="LDD163" s="344"/>
      <c r="LDE163" s="344"/>
      <c r="LDF163" s="344"/>
      <c r="LDG163" s="344"/>
      <c r="LDH163" s="344"/>
      <c r="LDI163" s="344"/>
      <c r="LDJ163" s="344"/>
      <c r="LDK163" s="344"/>
      <c r="LDL163" s="344"/>
      <c r="LDM163" s="344"/>
      <c r="LDN163" s="344"/>
      <c r="LDO163" s="344"/>
      <c r="LDP163" s="344"/>
      <c r="LDQ163" s="344"/>
      <c r="LDR163" s="344"/>
      <c r="LDS163" s="344"/>
      <c r="LDT163" s="344"/>
      <c r="LDU163" s="344"/>
      <c r="LDV163" s="344"/>
      <c r="LDW163" s="344"/>
      <c r="LDX163" s="344"/>
      <c r="LDY163" s="344"/>
      <c r="LDZ163" s="344"/>
      <c r="LEA163" s="344"/>
      <c r="LEB163" s="344"/>
      <c r="LEC163" s="344"/>
      <c r="LED163" s="344"/>
      <c r="LEE163" s="344"/>
      <c r="LEF163" s="344"/>
      <c r="LEG163" s="344"/>
      <c r="LEH163" s="344"/>
      <c r="LEI163" s="344"/>
      <c r="LEJ163" s="344"/>
      <c r="LEK163" s="344"/>
      <c r="LEL163" s="344"/>
      <c r="LEM163" s="344"/>
      <c r="LEN163" s="344"/>
      <c r="LEO163" s="344"/>
      <c r="LEP163" s="344"/>
      <c r="LEQ163" s="344"/>
      <c r="LER163" s="344"/>
      <c r="LES163" s="344"/>
      <c r="LET163" s="344"/>
      <c r="LEU163" s="344"/>
      <c r="LEV163" s="344"/>
      <c r="LEW163" s="344"/>
      <c r="LEX163" s="344"/>
      <c r="LEY163" s="344"/>
      <c r="LEZ163" s="344"/>
      <c r="LFA163" s="344"/>
      <c r="LFB163" s="344"/>
      <c r="LFC163" s="344"/>
      <c r="LFD163" s="344"/>
      <c r="LFE163" s="344"/>
      <c r="LFF163" s="344"/>
      <c r="LFG163" s="344"/>
      <c r="LFH163" s="344"/>
      <c r="LFI163" s="344"/>
      <c r="LFJ163" s="344"/>
      <c r="LFK163" s="344"/>
      <c r="LFL163" s="344"/>
      <c r="LFM163" s="344"/>
      <c r="LFN163" s="344"/>
      <c r="LFO163" s="344"/>
      <c r="LFP163" s="344"/>
      <c r="LFQ163" s="344"/>
      <c r="LFR163" s="344"/>
      <c r="LFS163" s="344"/>
      <c r="LFT163" s="344"/>
      <c r="LFU163" s="344"/>
      <c r="LFV163" s="344"/>
      <c r="LFW163" s="344"/>
      <c r="LFX163" s="344"/>
      <c r="LFY163" s="344"/>
      <c r="LFZ163" s="344"/>
      <c r="LGA163" s="344"/>
      <c r="LGB163" s="344"/>
      <c r="LGC163" s="344"/>
      <c r="LGD163" s="344"/>
      <c r="LGE163" s="344"/>
      <c r="LGF163" s="344"/>
      <c r="LGG163" s="344"/>
      <c r="LGH163" s="344"/>
      <c r="LGI163" s="344"/>
      <c r="LGJ163" s="344"/>
      <c r="LGK163" s="344"/>
      <c r="LGL163" s="344"/>
      <c r="LGM163" s="344"/>
      <c r="LGN163" s="344"/>
      <c r="LGO163" s="344"/>
      <c r="LGP163" s="344"/>
      <c r="LGQ163" s="344"/>
      <c r="LGR163" s="344"/>
      <c r="LGS163" s="344"/>
      <c r="LGT163" s="344"/>
      <c r="LGU163" s="344"/>
      <c r="LGV163" s="344"/>
      <c r="LGW163" s="344"/>
      <c r="LGX163" s="344"/>
      <c r="LGY163" s="344"/>
      <c r="LGZ163" s="344"/>
      <c r="LHA163" s="344"/>
      <c r="LHB163" s="344"/>
      <c r="LHC163" s="344"/>
      <c r="LHD163" s="344"/>
      <c r="LHE163" s="344"/>
      <c r="LHF163" s="344"/>
      <c r="LHG163" s="344"/>
      <c r="LHH163" s="344"/>
      <c r="LHI163" s="344"/>
      <c r="LHJ163" s="344"/>
      <c r="LHK163" s="344"/>
      <c r="LHL163" s="344"/>
      <c r="LHM163" s="344"/>
      <c r="LHN163" s="344"/>
      <c r="LHO163" s="344"/>
      <c r="LHP163" s="344"/>
      <c r="LHQ163" s="344"/>
      <c r="LHR163" s="344"/>
      <c r="LHS163" s="344"/>
      <c r="LHT163" s="344"/>
      <c r="LHU163" s="344"/>
      <c r="LHV163" s="344"/>
      <c r="LHW163" s="344"/>
      <c r="LHX163" s="344"/>
      <c r="LHY163" s="344"/>
      <c r="LHZ163" s="344"/>
      <c r="LIA163" s="344"/>
      <c r="LIB163" s="344"/>
      <c r="LIC163" s="344"/>
      <c r="LID163" s="344"/>
      <c r="LIE163" s="344"/>
      <c r="LIF163" s="344"/>
      <c r="LIG163" s="344"/>
      <c r="LIH163" s="344"/>
      <c r="LII163" s="344"/>
      <c r="LIJ163" s="344"/>
      <c r="LIK163" s="344"/>
      <c r="LIL163" s="344"/>
      <c r="LIM163" s="344"/>
      <c r="LIN163" s="344"/>
      <c r="LIO163" s="344"/>
      <c r="LIP163" s="344"/>
      <c r="LIQ163" s="344"/>
      <c r="LIR163" s="344"/>
      <c r="LIS163" s="344"/>
      <c r="LIT163" s="344"/>
      <c r="LIU163" s="344"/>
      <c r="LIV163" s="344"/>
      <c r="LIW163" s="344"/>
      <c r="LIX163" s="344"/>
      <c r="LIY163" s="344"/>
      <c r="LIZ163" s="344"/>
      <c r="LJA163" s="344"/>
      <c r="LJB163" s="344"/>
      <c r="LJC163" s="344"/>
      <c r="LJD163" s="344"/>
      <c r="LJE163" s="344"/>
      <c r="LJF163" s="344"/>
      <c r="LJG163" s="344"/>
      <c r="LJH163" s="344"/>
      <c r="LJI163" s="344"/>
      <c r="LJJ163" s="344"/>
      <c r="LJK163" s="344"/>
      <c r="LJL163" s="344"/>
      <c r="LJM163" s="344"/>
      <c r="LJN163" s="344"/>
      <c r="LJO163" s="344"/>
      <c r="LJP163" s="344"/>
      <c r="LJQ163" s="344"/>
      <c r="LJR163" s="344"/>
      <c r="LJS163" s="344"/>
      <c r="LJT163" s="344"/>
      <c r="LJU163" s="344"/>
      <c r="LJV163" s="344"/>
      <c r="LJW163" s="344"/>
      <c r="LJX163" s="344"/>
      <c r="LJY163" s="344"/>
      <c r="LJZ163" s="344"/>
      <c r="LKA163" s="344"/>
      <c r="LKB163" s="344"/>
      <c r="LKC163" s="344"/>
      <c r="LKD163" s="344"/>
      <c r="LKE163" s="344"/>
      <c r="LKF163" s="344"/>
      <c r="LKG163" s="344"/>
      <c r="LKH163" s="344"/>
      <c r="LKI163" s="344"/>
      <c r="LKJ163" s="344"/>
      <c r="LKK163" s="344"/>
      <c r="LKL163" s="344"/>
      <c r="LKM163" s="344"/>
      <c r="LKN163" s="344"/>
      <c r="LKO163" s="344"/>
      <c r="LKP163" s="344"/>
      <c r="LKQ163" s="344"/>
      <c r="LKR163" s="344"/>
      <c r="LKS163" s="344"/>
      <c r="LKT163" s="344"/>
      <c r="LKU163" s="344"/>
      <c r="LKV163" s="344"/>
      <c r="LKW163" s="344"/>
      <c r="LKX163" s="344"/>
      <c r="LKY163" s="344"/>
      <c r="LKZ163" s="344"/>
      <c r="LLA163" s="344"/>
      <c r="LLB163" s="344"/>
      <c r="LLC163" s="344"/>
      <c r="LLD163" s="344"/>
      <c r="LLE163" s="344"/>
      <c r="LLF163" s="344"/>
      <c r="LLG163" s="344"/>
      <c r="LLH163" s="344"/>
      <c r="LLI163" s="344"/>
      <c r="LLJ163" s="344"/>
      <c r="LLK163" s="344"/>
      <c r="LLL163" s="344"/>
      <c r="LLM163" s="344"/>
      <c r="LLN163" s="344"/>
      <c r="LLO163" s="344"/>
      <c r="LLP163" s="344"/>
      <c r="LLQ163" s="344"/>
      <c r="LLR163" s="344"/>
      <c r="LLS163" s="344"/>
      <c r="LLT163" s="344"/>
      <c r="LLU163" s="344"/>
      <c r="LLV163" s="344"/>
      <c r="LLX163" s="344"/>
      <c r="LLY163" s="344"/>
      <c r="LLZ163" s="344"/>
      <c r="LMA163" s="344"/>
      <c r="LMB163" s="344"/>
      <c r="LMC163" s="344"/>
      <c r="LMD163" s="344"/>
      <c r="LME163" s="344"/>
      <c r="LMF163" s="344"/>
      <c r="LMG163" s="344"/>
      <c r="LMH163" s="344"/>
      <c r="LMI163" s="344"/>
      <c r="LMJ163" s="344"/>
      <c r="LMK163" s="344"/>
      <c r="LML163" s="344"/>
      <c r="LMM163" s="344"/>
      <c r="LMN163" s="344"/>
      <c r="LMO163" s="344"/>
      <c r="LMP163" s="344"/>
      <c r="LMQ163" s="344"/>
      <c r="LMR163" s="344"/>
      <c r="LMS163" s="344"/>
      <c r="LMT163" s="344"/>
      <c r="LMU163" s="344"/>
      <c r="LMV163" s="344"/>
      <c r="LMW163" s="344"/>
      <c r="LMX163" s="344"/>
      <c r="LMY163" s="344"/>
      <c r="LMZ163" s="344"/>
      <c r="LNA163" s="344"/>
      <c r="LNB163" s="344"/>
      <c r="LNC163" s="344"/>
      <c r="LND163" s="344"/>
      <c r="LNE163" s="344"/>
      <c r="LNF163" s="344"/>
      <c r="LNG163" s="344"/>
      <c r="LNH163" s="344"/>
      <c r="LNI163" s="344"/>
      <c r="LNJ163" s="344"/>
      <c r="LNK163" s="344"/>
      <c r="LNL163" s="344"/>
      <c r="LNM163" s="344"/>
      <c r="LNN163" s="344"/>
      <c r="LNO163" s="344"/>
      <c r="LNP163" s="344"/>
      <c r="LNQ163" s="344"/>
      <c r="LNR163" s="344"/>
      <c r="LNS163" s="344"/>
      <c r="LNT163" s="344"/>
      <c r="LNU163" s="344"/>
      <c r="LNV163" s="344"/>
      <c r="LNW163" s="344"/>
      <c r="LNX163" s="344"/>
      <c r="LNY163" s="344"/>
      <c r="LNZ163" s="344"/>
      <c r="LOA163" s="344"/>
      <c r="LOB163" s="344"/>
      <c r="LOC163" s="344"/>
      <c r="LOD163" s="344"/>
      <c r="LOE163" s="344"/>
      <c r="LOF163" s="344"/>
      <c r="LOG163" s="344"/>
      <c r="LOH163" s="344"/>
      <c r="LOI163" s="344"/>
      <c r="LOJ163" s="344"/>
      <c r="LOK163" s="344"/>
      <c r="LOL163" s="344"/>
      <c r="LOM163" s="344"/>
      <c r="LON163" s="344"/>
      <c r="LOO163" s="344"/>
      <c r="LOP163" s="344"/>
      <c r="LOQ163" s="344"/>
      <c r="LOR163" s="344"/>
      <c r="LOS163" s="344"/>
      <c r="LOT163" s="344"/>
      <c r="LOU163" s="344"/>
      <c r="LOV163" s="344"/>
      <c r="LOW163" s="344"/>
      <c r="LOX163" s="344"/>
      <c r="LOY163" s="344"/>
      <c r="LOZ163" s="344"/>
      <c r="LPA163" s="344"/>
      <c r="LPB163" s="344"/>
      <c r="LPC163" s="344"/>
      <c r="LPD163" s="344"/>
      <c r="LPE163" s="344"/>
      <c r="LPF163" s="344"/>
      <c r="LPG163" s="344"/>
      <c r="LPH163" s="344"/>
      <c r="LPI163" s="344"/>
      <c r="LPJ163" s="344"/>
      <c r="LPK163" s="344"/>
      <c r="LPL163" s="344"/>
      <c r="LPM163" s="344"/>
      <c r="LPN163" s="344"/>
      <c r="LPO163" s="344"/>
      <c r="LPP163" s="344"/>
      <c r="LPQ163" s="344"/>
      <c r="LPR163" s="344"/>
      <c r="LPS163" s="344"/>
      <c r="LPT163" s="344"/>
      <c r="LPU163" s="344"/>
      <c r="LPV163" s="344"/>
      <c r="LPW163" s="344"/>
      <c r="LPX163" s="344"/>
      <c r="LPY163" s="344"/>
      <c r="LPZ163" s="344"/>
      <c r="LQA163" s="344"/>
      <c r="LQB163" s="344"/>
      <c r="LQC163" s="344"/>
      <c r="LQD163" s="344"/>
      <c r="LQE163" s="344"/>
      <c r="LQF163" s="344"/>
      <c r="LQG163" s="344"/>
      <c r="LQH163" s="344"/>
      <c r="LQI163" s="344"/>
      <c r="LQJ163" s="344"/>
      <c r="LQK163" s="344"/>
      <c r="LQL163" s="344"/>
      <c r="LQM163" s="344"/>
      <c r="LQN163" s="344"/>
      <c r="LQO163" s="344"/>
      <c r="LQP163" s="344"/>
      <c r="LQQ163" s="344"/>
      <c r="LQR163" s="344"/>
      <c r="LQS163" s="344"/>
      <c r="LQT163" s="344"/>
      <c r="LQU163" s="344"/>
      <c r="LQV163" s="344"/>
      <c r="LQW163" s="344"/>
      <c r="LQX163" s="344"/>
      <c r="LQY163" s="344"/>
      <c r="LQZ163" s="344"/>
      <c r="LRA163" s="344"/>
      <c r="LRB163" s="344"/>
      <c r="LRC163" s="344"/>
      <c r="LRD163" s="344"/>
      <c r="LRE163" s="344"/>
      <c r="LRF163" s="344"/>
      <c r="LRG163" s="344"/>
      <c r="LRH163" s="344"/>
      <c r="LRI163" s="344"/>
      <c r="LRJ163" s="344"/>
      <c r="LRK163" s="344"/>
      <c r="LRL163" s="344"/>
      <c r="LRM163" s="344"/>
      <c r="LRN163" s="344"/>
      <c r="LRO163" s="344"/>
      <c r="LRP163" s="344"/>
      <c r="LRQ163" s="344"/>
      <c r="LRR163" s="344"/>
      <c r="LRS163" s="344"/>
      <c r="LRT163" s="344"/>
      <c r="LRU163" s="344"/>
      <c r="LRV163" s="344"/>
      <c r="LRW163" s="344"/>
      <c r="LRX163" s="344"/>
      <c r="LRY163" s="344"/>
      <c r="LRZ163" s="344"/>
      <c r="LSA163" s="344"/>
      <c r="LSB163" s="344"/>
      <c r="LSC163" s="344"/>
      <c r="LSD163" s="344"/>
      <c r="LSE163" s="344"/>
      <c r="LSF163" s="344"/>
      <c r="LSG163" s="344"/>
      <c r="LSH163" s="344"/>
      <c r="LSI163" s="344"/>
      <c r="LSJ163" s="344"/>
      <c r="LSK163" s="344"/>
      <c r="LSL163" s="344"/>
      <c r="LSM163" s="344"/>
      <c r="LSN163" s="344"/>
      <c r="LSO163" s="344"/>
      <c r="LSP163" s="344"/>
      <c r="LSQ163" s="344"/>
      <c r="LSR163" s="344"/>
      <c r="LSS163" s="344"/>
      <c r="LST163" s="344"/>
      <c r="LSU163" s="344"/>
      <c r="LSV163" s="344"/>
      <c r="LSW163" s="344"/>
      <c r="LSX163" s="344"/>
      <c r="LSY163" s="344"/>
      <c r="LSZ163" s="344"/>
      <c r="LTA163" s="344"/>
      <c r="LTB163" s="344"/>
      <c r="LTC163" s="344"/>
      <c r="LTD163" s="344"/>
      <c r="LTE163" s="344"/>
      <c r="LTF163" s="344"/>
      <c r="LTG163" s="344"/>
      <c r="LTH163" s="344"/>
      <c r="LTI163" s="344"/>
      <c r="LTJ163" s="344"/>
      <c r="LTK163" s="344"/>
      <c r="LTL163" s="344"/>
      <c r="LTM163" s="344"/>
      <c r="LTN163" s="344"/>
      <c r="LTO163" s="344"/>
      <c r="LTP163" s="344"/>
      <c r="LTQ163" s="344"/>
      <c r="LTR163" s="344"/>
      <c r="LTS163" s="344"/>
      <c r="LTT163" s="344"/>
      <c r="LTU163" s="344"/>
      <c r="LTV163" s="344"/>
      <c r="LTW163" s="344"/>
      <c r="LTX163" s="344"/>
      <c r="LTY163" s="344"/>
      <c r="LTZ163" s="344"/>
      <c r="LUA163" s="344"/>
      <c r="LUB163" s="344"/>
      <c r="LUC163" s="344"/>
      <c r="LUD163" s="344"/>
      <c r="LUE163" s="344"/>
      <c r="LUF163" s="344"/>
      <c r="LUG163" s="344"/>
      <c r="LUH163" s="344"/>
      <c r="LUI163" s="344"/>
      <c r="LUJ163" s="344"/>
      <c r="LUK163" s="344"/>
      <c r="LUL163" s="344"/>
      <c r="LUM163" s="344"/>
      <c r="LUN163" s="344"/>
      <c r="LUO163" s="344"/>
      <c r="LUP163" s="344"/>
      <c r="LUQ163" s="344"/>
      <c r="LUR163" s="344"/>
      <c r="LUS163" s="344"/>
      <c r="LUT163" s="344"/>
      <c r="LUU163" s="344"/>
      <c r="LUV163" s="344"/>
      <c r="LUW163" s="344"/>
      <c r="LUX163" s="344"/>
      <c r="LUY163" s="344"/>
      <c r="LUZ163" s="344"/>
      <c r="LVA163" s="344"/>
      <c r="LVB163" s="344"/>
      <c r="LVC163" s="344"/>
      <c r="LVD163" s="344"/>
      <c r="LVE163" s="344"/>
      <c r="LVF163" s="344"/>
      <c r="LVG163" s="344"/>
      <c r="LVH163" s="344"/>
      <c r="LVI163" s="344"/>
      <c r="LVJ163" s="344"/>
      <c r="LVK163" s="344"/>
      <c r="LVL163" s="344"/>
      <c r="LVM163" s="344"/>
      <c r="LVN163" s="344"/>
      <c r="LVO163" s="344"/>
      <c r="LVP163" s="344"/>
      <c r="LVQ163" s="344"/>
      <c r="LVR163" s="344"/>
      <c r="LVT163" s="344"/>
      <c r="LVU163" s="344"/>
      <c r="LVV163" s="344"/>
      <c r="LVW163" s="344"/>
      <c r="LVX163" s="344"/>
      <c r="LVY163" s="344"/>
      <c r="LVZ163" s="344"/>
      <c r="LWA163" s="344"/>
      <c r="LWB163" s="344"/>
      <c r="LWC163" s="344"/>
      <c r="LWD163" s="344"/>
      <c r="LWE163" s="344"/>
      <c r="LWF163" s="344"/>
      <c r="LWG163" s="344"/>
      <c r="LWH163" s="344"/>
      <c r="LWI163" s="344"/>
      <c r="LWJ163" s="344"/>
      <c r="LWK163" s="344"/>
      <c r="LWL163" s="344"/>
      <c r="LWM163" s="344"/>
      <c r="LWN163" s="344"/>
      <c r="LWO163" s="344"/>
      <c r="LWP163" s="344"/>
      <c r="LWQ163" s="344"/>
      <c r="LWR163" s="344"/>
      <c r="LWS163" s="344"/>
      <c r="LWT163" s="344"/>
      <c r="LWU163" s="344"/>
      <c r="LWV163" s="344"/>
      <c r="LWW163" s="344"/>
      <c r="LWX163" s="344"/>
      <c r="LWY163" s="344"/>
      <c r="LWZ163" s="344"/>
      <c r="LXA163" s="344"/>
      <c r="LXB163" s="344"/>
      <c r="LXC163" s="344"/>
      <c r="LXD163" s="344"/>
      <c r="LXE163" s="344"/>
      <c r="LXF163" s="344"/>
      <c r="LXG163" s="344"/>
      <c r="LXH163" s="344"/>
      <c r="LXI163" s="344"/>
      <c r="LXJ163" s="344"/>
      <c r="LXK163" s="344"/>
      <c r="LXL163" s="344"/>
      <c r="LXM163" s="344"/>
      <c r="LXN163" s="344"/>
      <c r="LXO163" s="344"/>
      <c r="LXP163" s="344"/>
      <c r="LXQ163" s="344"/>
      <c r="LXR163" s="344"/>
      <c r="LXS163" s="344"/>
      <c r="LXT163" s="344"/>
      <c r="LXU163" s="344"/>
      <c r="LXV163" s="344"/>
      <c r="LXW163" s="344"/>
      <c r="LXX163" s="344"/>
      <c r="LXY163" s="344"/>
      <c r="LXZ163" s="344"/>
      <c r="LYA163" s="344"/>
      <c r="LYB163" s="344"/>
      <c r="LYC163" s="344"/>
      <c r="LYD163" s="344"/>
      <c r="LYE163" s="344"/>
      <c r="LYF163" s="344"/>
      <c r="LYG163" s="344"/>
      <c r="LYH163" s="344"/>
      <c r="LYI163" s="344"/>
      <c r="LYJ163" s="344"/>
      <c r="LYK163" s="344"/>
      <c r="LYL163" s="344"/>
      <c r="LYM163" s="344"/>
      <c r="LYN163" s="344"/>
      <c r="LYO163" s="344"/>
      <c r="LYP163" s="344"/>
      <c r="LYQ163" s="344"/>
      <c r="LYR163" s="344"/>
      <c r="LYS163" s="344"/>
      <c r="LYT163" s="344"/>
      <c r="LYU163" s="344"/>
      <c r="LYV163" s="344"/>
      <c r="LYW163" s="344"/>
      <c r="LYX163" s="344"/>
      <c r="LYY163" s="344"/>
      <c r="LYZ163" s="344"/>
      <c r="LZA163" s="344"/>
      <c r="LZB163" s="344"/>
      <c r="LZC163" s="344"/>
      <c r="LZD163" s="344"/>
      <c r="LZE163" s="344"/>
      <c r="LZF163" s="344"/>
      <c r="LZG163" s="344"/>
      <c r="LZH163" s="344"/>
      <c r="LZI163" s="344"/>
      <c r="LZJ163" s="344"/>
      <c r="LZK163" s="344"/>
      <c r="LZL163" s="344"/>
      <c r="LZM163" s="344"/>
      <c r="LZN163" s="344"/>
      <c r="LZO163" s="344"/>
      <c r="LZP163" s="344"/>
      <c r="LZQ163" s="344"/>
      <c r="LZR163" s="344"/>
      <c r="LZS163" s="344"/>
      <c r="LZT163" s="344"/>
      <c r="LZU163" s="344"/>
      <c r="LZV163" s="344"/>
      <c r="LZW163" s="344"/>
      <c r="LZX163" s="344"/>
      <c r="LZY163" s="344"/>
      <c r="LZZ163" s="344"/>
      <c r="MAA163" s="344"/>
      <c r="MAB163" s="344"/>
      <c r="MAC163" s="344"/>
      <c r="MAD163" s="344"/>
      <c r="MAE163" s="344"/>
      <c r="MAF163" s="344"/>
      <c r="MAG163" s="344"/>
      <c r="MAH163" s="344"/>
      <c r="MAI163" s="344"/>
      <c r="MAJ163" s="344"/>
      <c r="MAK163" s="344"/>
      <c r="MAL163" s="344"/>
      <c r="MAM163" s="344"/>
      <c r="MAN163" s="344"/>
      <c r="MAO163" s="344"/>
      <c r="MAP163" s="344"/>
      <c r="MAQ163" s="344"/>
      <c r="MAR163" s="344"/>
      <c r="MAS163" s="344"/>
      <c r="MAT163" s="344"/>
      <c r="MAU163" s="344"/>
      <c r="MAV163" s="344"/>
      <c r="MAW163" s="344"/>
      <c r="MAX163" s="344"/>
      <c r="MAY163" s="344"/>
      <c r="MAZ163" s="344"/>
      <c r="MBA163" s="344"/>
      <c r="MBB163" s="344"/>
      <c r="MBC163" s="344"/>
      <c r="MBD163" s="344"/>
      <c r="MBE163" s="344"/>
      <c r="MBF163" s="344"/>
      <c r="MBG163" s="344"/>
      <c r="MBH163" s="344"/>
      <c r="MBI163" s="344"/>
      <c r="MBJ163" s="344"/>
      <c r="MBK163" s="344"/>
      <c r="MBL163" s="344"/>
      <c r="MBM163" s="344"/>
      <c r="MBN163" s="344"/>
      <c r="MBO163" s="344"/>
      <c r="MBP163" s="344"/>
      <c r="MBQ163" s="344"/>
      <c r="MBR163" s="344"/>
      <c r="MBS163" s="344"/>
      <c r="MBT163" s="344"/>
      <c r="MBU163" s="344"/>
      <c r="MBV163" s="344"/>
      <c r="MBW163" s="344"/>
      <c r="MBX163" s="344"/>
      <c r="MBY163" s="344"/>
      <c r="MBZ163" s="344"/>
      <c r="MCA163" s="344"/>
      <c r="MCB163" s="344"/>
      <c r="MCC163" s="344"/>
      <c r="MCD163" s="344"/>
      <c r="MCE163" s="344"/>
      <c r="MCF163" s="344"/>
      <c r="MCG163" s="344"/>
      <c r="MCH163" s="344"/>
      <c r="MCI163" s="344"/>
      <c r="MCJ163" s="344"/>
      <c r="MCK163" s="344"/>
      <c r="MCL163" s="344"/>
      <c r="MCM163" s="344"/>
      <c r="MCN163" s="344"/>
      <c r="MCO163" s="344"/>
      <c r="MCP163" s="344"/>
      <c r="MCQ163" s="344"/>
      <c r="MCR163" s="344"/>
      <c r="MCS163" s="344"/>
      <c r="MCT163" s="344"/>
      <c r="MCU163" s="344"/>
      <c r="MCV163" s="344"/>
      <c r="MCW163" s="344"/>
      <c r="MCX163" s="344"/>
      <c r="MCY163" s="344"/>
      <c r="MCZ163" s="344"/>
      <c r="MDA163" s="344"/>
      <c r="MDB163" s="344"/>
      <c r="MDC163" s="344"/>
      <c r="MDD163" s="344"/>
      <c r="MDE163" s="344"/>
      <c r="MDF163" s="344"/>
      <c r="MDG163" s="344"/>
      <c r="MDH163" s="344"/>
      <c r="MDI163" s="344"/>
      <c r="MDJ163" s="344"/>
      <c r="MDK163" s="344"/>
      <c r="MDL163" s="344"/>
      <c r="MDM163" s="344"/>
      <c r="MDN163" s="344"/>
      <c r="MDO163" s="344"/>
      <c r="MDP163" s="344"/>
      <c r="MDQ163" s="344"/>
      <c r="MDR163" s="344"/>
      <c r="MDS163" s="344"/>
      <c r="MDT163" s="344"/>
      <c r="MDU163" s="344"/>
      <c r="MDV163" s="344"/>
      <c r="MDW163" s="344"/>
      <c r="MDX163" s="344"/>
      <c r="MDY163" s="344"/>
      <c r="MDZ163" s="344"/>
      <c r="MEA163" s="344"/>
      <c r="MEB163" s="344"/>
      <c r="MEC163" s="344"/>
      <c r="MED163" s="344"/>
      <c r="MEE163" s="344"/>
      <c r="MEF163" s="344"/>
      <c r="MEG163" s="344"/>
      <c r="MEH163" s="344"/>
      <c r="MEI163" s="344"/>
      <c r="MEJ163" s="344"/>
      <c r="MEK163" s="344"/>
      <c r="MEL163" s="344"/>
      <c r="MEM163" s="344"/>
      <c r="MEN163" s="344"/>
      <c r="MEO163" s="344"/>
      <c r="MEP163" s="344"/>
      <c r="MEQ163" s="344"/>
      <c r="MER163" s="344"/>
      <c r="MES163" s="344"/>
      <c r="MET163" s="344"/>
      <c r="MEU163" s="344"/>
      <c r="MEV163" s="344"/>
      <c r="MEW163" s="344"/>
      <c r="MEX163" s="344"/>
      <c r="MEY163" s="344"/>
      <c r="MEZ163" s="344"/>
      <c r="MFA163" s="344"/>
      <c r="MFB163" s="344"/>
      <c r="MFC163" s="344"/>
      <c r="MFD163" s="344"/>
      <c r="MFE163" s="344"/>
      <c r="MFF163" s="344"/>
      <c r="MFG163" s="344"/>
      <c r="MFH163" s="344"/>
      <c r="MFI163" s="344"/>
      <c r="MFJ163" s="344"/>
      <c r="MFK163" s="344"/>
      <c r="MFL163" s="344"/>
      <c r="MFM163" s="344"/>
      <c r="MFN163" s="344"/>
      <c r="MFP163" s="344"/>
      <c r="MFQ163" s="344"/>
      <c r="MFR163" s="344"/>
      <c r="MFS163" s="344"/>
      <c r="MFT163" s="344"/>
      <c r="MFU163" s="344"/>
      <c r="MFV163" s="344"/>
      <c r="MFW163" s="344"/>
      <c r="MFX163" s="344"/>
      <c r="MFY163" s="344"/>
      <c r="MFZ163" s="344"/>
      <c r="MGA163" s="344"/>
      <c r="MGB163" s="344"/>
      <c r="MGC163" s="344"/>
      <c r="MGD163" s="344"/>
      <c r="MGE163" s="344"/>
      <c r="MGF163" s="344"/>
      <c r="MGG163" s="344"/>
      <c r="MGH163" s="344"/>
      <c r="MGI163" s="344"/>
      <c r="MGJ163" s="344"/>
      <c r="MGK163" s="344"/>
      <c r="MGL163" s="344"/>
      <c r="MGM163" s="344"/>
      <c r="MGN163" s="344"/>
      <c r="MGO163" s="344"/>
      <c r="MGP163" s="344"/>
      <c r="MGQ163" s="344"/>
      <c r="MGR163" s="344"/>
      <c r="MGS163" s="344"/>
      <c r="MGT163" s="344"/>
      <c r="MGU163" s="344"/>
      <c r="MGV163" s="344"/>
      <c r="MGW163" s="344"/>
      <c r="MGX163" s="344"/>
      <c r="MGY163" s="344"/>
      <c r="MGZ163" s="344"/>
      <c r="MHA163" s="344"/>
      <c r="MHB163" s="344"/>
      <c r="MHC163" s="344"/>
      <c r="MHD163" s="344"/>
      <c r="MHE163" s="344"/>
      <c r="MHF163" s="344"/>
      <c r="MHG163" s="344"/>
      <c r="MHH163" s="344"/>
      <c r="MHI163" s="344"/>
      <c r="MHJ163" s="344"/>
      <c r="MHK163" s="344"/>
      <c r="MHL163" s="344"/>
      <c r="MHM163" s="344"/>
      <c r="MHN163" s="344"/>
      <c r="MHO163" s="344"/>
      <c r="MHP163" s="344"/>
      <c r="MHQ163" s="344"/>
      <c r="MHR163" s="344"/>
      <c r="MHS163" s="344"/>
      <c r="MHT163" s="344"/>
      <c r="MHU163" s="344"/>
      <c r="MHV163" s="344"/>
      <c r="MHW163" s="344"/>
      <c r="MHX163" s="344"/>
      <c r="MHY163" s="344"/>
      <c r="MHZ163" s="344"/>
      <c r="MIA163" s="344"/>
      <c r="MIB163" s="344"/>
      <c r="MIC163" s="344"/>
      <c r="MID163" s="344"/>
      <c r="MIE163" s="344"/>
      <c r="MIF163" s="344"/>
      <c r="MIG163" s="344"/>
      <c r="MIH163" s="344"/>
      <c r="MII163" s="344"/>
      <c r="MIJ163" s="344"/>
      <c r="MIK163" s="344"/>
      <c r="MIL163" s="344"/>
      <c r="MIM163" s="344"/>
      <c r="MIN163" s="344"/>
      <c r="MIO163" s="344"/>
      <c r="MIP163" s="344"/>
      <c r="MIQ163" s="344"/>
      <c r="MIR163" s="344"/>
      <c r="MIS163" s="344"/>
      <c r="MIT163" s="344"/>
      <c r="MIU163" s="344"/>
      <c r="MIV163" s="344"/>
      <c r="MIW163" s="344"/>
      <c r="MIX163" s="344"/>
      <c r="MIY163" s="344"/>
      <c r="MIZ163" s="344"/>
      <c r="MJA163" s="344"/>
      <c r="MJB163" s="344"/>
      <c r="MJC163" s="344"/>
      <c r="MJD163" s="344"/>
      <c r="MJE163" s="344"/>
      <c r="MJF163" s="344"/>
      <c r="MJG163" s="344"/>
      <c r="MJH163" s="344"/>
      <c r="MJI163" s="344"/>
      <c r="MJJ163" s="344"/>
      <c r="MJK163" s="344"/>
      <c r="MJL163" s="344"/>
      <c r="MJM163" s="344"/>
      <c r="MJN163" s="344"/>
      <c r="MJO163" s="344"/>
      <c r="MJP163" s="344"/>
      <c r="MJQ163" s="344"/>
      <c r="MJR163" s="344"/>
      <c r="MJS163" s="344"/>
      <c r="MJT163" s="344"/>
      <c r="MJU163" s="344"/>
      <c r="MJV163" s="344"/>
      <c r="MJW163" s="344"/>
      <c r="MJX163" s="344"/>
      <c r="MJY163" s="344"/>
      <c r="MJZ163" s="344"/>
      <c r="MKA163" s="344"/>
      <c r="MKB163" s="344"/>
      <c r="MKC163" s="344"/>
      <c r="MKD163" s="344"/>
      <c r="MKE163" s="344"/>
      <c r="MKF163" s="344"/>
      <c r="MKG163" s="344"/>
      <c r="MKH163" s="344"/>
      <c r="MKI163" s="344"/>
      <c r="MKJ163" s="344"/>
      <c r="MKK163" s="344"/>
      <c r="MKL163" s="344"/>
      <c r="MKM163" s="344"/>
      <c r="MKN163" s="344"/>
      <c r="MKO163" s="344"/>
      <c r="MKP163" s="344"/>
      <c r="MKQ163" s="344"/>
      <c r="MKR163" s="344"/>
      <c r="MKS163" s="344"/>
      <c r="MKT163" s="344"/>
      <c r="MKU163" s="344"/>
      <c r="MKV163" s="344"/>
      <c r="MKW163" s="344"/>
      <c r="MKX163" s="344"/>
      <c r="MKY163" s="344"/>
      <c r="MKZ163" s="344"/>
      <c r="MLA163" s="344"/>
      <c r="MLB163" s="344"/>
      <c r="MLC163" s="344"/>
      <c r="MLD163" s="344"/>
      <c r="MLE163" s="344"/>
      <c r="MLF163" s="344"/>
      <c r="MLG163" s="344"/>
      <c r="MLH163" s="344"/>
      <c r="MLI163" s="344"/>
      <c r="MLJ163" s="344"/>
      <c r="MLK163" s="344"/>
      <c r="MLL163" s="344"/>
      <c r="MLM163" s="344"/>
      <c r="MLN163" s="344"/>
      <c r="MLO163" s="344"/>
      <c r="MLP163" s="344"/>
      <c r="MLQ163" s="344"/>
      <c r="MLR163" s="344"/>
      <c r="MLS163" s="344"/>
      <c r="MLT163" s="344"/>
      <c r="MLU163" s="344"/>
      <c r="MLV163" s="344"/>
      <c r="MLW163" s="344"/>
      <c r="MLX163" s="344"/>
      <c r="MLY163" s="344"/>
      <c r="MLZ163" s="344"/>
      <c r="MMA163" s="344"/>
      <c r="MMB163" s="344"/>
      <c r="MMC163" s="344"/>
      <c r="MMD163" s="344"/>
      <c r="MME163" s="344"/>
      <c r="MMF163" s="344"/>
      <c r="MMG163" s="344"/>
      <c r="MMH163" s="344"/>
      <c r="MMI163" s="344"/>
      <c r="MMJ163" s="344"/>
      <c r="MMK163" s="344"/>
      <c r="MML163" s="344"/>
      <c r="MMM163" s="344"/>
      <c r="MMN163" s="344"/>
      <c r="MMO163" s="344"/>
      <c r="MMP163" s="344"/>
      <c r="MMQ163" s="344"/>
      <c r="MMR163" s="344"/>
      <c r="MMS163" s="344"/>
      <c r="MMT163" s="344"/>
      <c r="MMU163" s="344"/>
      <c r="MMV163" s="344"/>
      <c r="MMW163" s="344"/>
      <c r="MMX163" s="344"/>
      <c r="MMY163" s="344"/>
      <c r="MMZ163" s="344"/>
      <c r="MNA163" s="344"/>
      <c r="MNB163" s="344"/>
      <c r="MNC163" s="344"/>
      <c r="MND163" s="344"/>
      <c r="MNE163" s="344"/>
      <c r="MNF163" s="344"/>
      <c r="MNG163" s="344"/>
      <c r="MNH163" s="344"/>
      <c r="MNI163" s="344"/>
      <c r="MNJ163" s="344"/>
      <c r="MNK163" s="344"/>
      <c r="MNL163" s="344"/>
      <c r="MNM163" s="344"/>
      <c r="MNN163" s="344"/>
      <c r="MNO163" s="344"/>
      <c r="MNP163" s="344"/>
      <c r="MNQ163" s="344"/>
      <c r="MNR163" s="344"/>
      <c r="MNS163" s="344"/>
      <c r="MNT163" s="344"/>
      <c r="MNU163" s="344"/>
      <c r="MNV163" s="344"/>
      <c r="MNW163" s="344"/>
      <c r="MNX163" s="344"/>
      <c r="MNY163" s="344"/>
      <c r="MNZ163" s="344"/>
      <c r="MOA163" s="344"/>
      <c r="MOB163" s="344"/>
      <c r="MOC163" s="344"/>
      <c r="MOD163" s="344"/>
      <c r="MOE163" s="344"/>
      <c r="MOF163" s="344"/>
      <c r="MOG163" s="344"/>
      <c r="MOH163" s="344"/>
      <c r="MOI163" s="344"/>
      <c r="MOJ163" s="344"/>
      <c r="MOK163" s="344"/>
      <c r="MOL163" s="344"/>
      <c r="MOM163" s="344"/>
      <c r="MON163" s="344"/>
      <c r="MOO163" s="344"/>
      <c r="MOP163" s="344"/>
      <c r="MOQ163" s="344"/>
      <c r="MOR163" s="344"/>
      <c r="MOS163" s="344"/>
      <c r="MOT163" s="344"/>
      <c r="MOU163" s="344"/>
      <c r="MOV163" s="344"/>
      <c r="MOW163" s="344"/>
      <c r="MOX163" s="344"/>
      <c r="MOY163" s="344"/>
      <c r="MOZ163" s="344"/>
      <c r="MPA163" s="344"/>
      <c r="MPB163" s="344"/>
      <c r="MPC163" s="344"/>
      <c r="MPD163" s="344"/>
      <c r="MPE163" s="344"/>
      <c r="MPF163" s="344"/>
      <c r="MPG163" s="344"/>
      <c r="MPH163" s="344"/>
      <c r="MPI163" s="344"/>
      <c r="MPJ163" s="344"/>
      <c r="MPL163" s="344"/>
      <c r="MPM163" s="344"/>
      <c r="MPN163" s="344"/>
      <c r="MPO163" s="344"/>
      <c r="MPP163" s="344"/>
      <c r="MPQ163" s="344"/>
      <c r="MPR163" s="344"/>
      <c r="MPS163" s="344"/>
      <c r="MPT163" s="344"/>
      <c r="MPU163" s="344"/>
      <c r="MPV163" s="344"/>
      <c r="MPW163" s="344"/>
      <c r="MPX163" s="344"/>
      <c r="MPY163" s="344"/>
      <c r="MPZ163" s="344"/>
      <c r="MQA163" s="344"/>
      <c r="MQB163" s="344"/>
      <c r="MQC163" s="344"/>
      <c r="MQD163" s="344"/>
      <c r="MQE163" s="344"/>
      <c r="MQF163" s="344"/>
      <c r="MQG163" s="344"/>
      <c r="MQH163" s="344"/>
      <c r="MQI163" s="344"/>
      <c r="MQJ163" s="344"/>
      <c r="MQK163" s="344"/>
      <c r="MQL163" s="344"/>
      <c r="MQM163" s="344"/>
      <c r="MQN163" s="344"/>
      <c r="MQO163" s="344"/>
      <c r="MQP163" s="344"/>
      <c r="MQQ163" s="344"/>
      <c r="MQR163" s="344"/>
      <c r="MQS163" s="344"/>
      <c r="MQT163" s="344"/>
      <c r="MQU163" s="344"/>
      <c r="MQV163" s="344"/>
      <c r="MQW163" s="344"/>
      <c r="MQX163" s="344"/>
      <c r="MQY163" s="344"/>
      <c r="MQZ163" s="344"/>
      <c r="MRA163" s="344"/>
      <c r="MRB163" s="344"/>
      <c r="MRC163" s="344"/>
      <c r="MRD163" s="344"/>
      <c r="MRE163" s="344"/>
      <c r="MRF163" s="344"/>
      <c r="MRG163" s="344"/>
      <c r="MRH163" s="344"/>
      <c r="MRI163" s="344"/>
      <c r="MRJ163" s="344"/>
      <c r="MRK163" s="344"/>
      <c r="MRL163" s="344"/>
      <c r="MRM163" s="344"/>
      <c r="MRN163" s="344"/>
      <c r="MRO163" s="344"/>
      <c r="MRP163" s="344"/>
      <c r="MRQ163" s="344"/>
      <c r="MRR163" s="344"/>
      <c r="MRS163" s="344"/>
      <c r="MRT163" s="344"/>
      <c r="MRU163" s="344"/>
      <c r="MRV163" s="344"/>
      <c r="MRW163" s="344"/>
      <c r="MRX163" s="344"/>
      <c r="MRY163" s="344"/>
      <c r="MRZ163" s="344"/>
      <c r="MSA163" s="344"/>
      <c r="MSB163" s="344"/>
      <c r="MSC163" s="344"/>
      <c r="MSD163" s="344"/>
      <c r="MSE163" s="344"/>
      <c r="MSF163" s="344"/>
      <c r="MSG163" s="344"/>
      <c r="MSH163" s="344"/>
      <c r="MSI163" s="344"/>
      <c r="MSJ163" s="344"/>
      <c r="MSK163" s="344"/>
      <c r="MSL163" s="344"/>
      <c r="MSM163" s="344"/>
      <c r="MSN163" s="344"/>
      <c r="MSO163" s="344"/>
      <c r="MSP163" s="344"/>
      <c r="MSQ163" s="344"/>
      <c r="MSR163" s="344"/>
      <c r="MSS163" s="344"/>
      <c r="MST163" s="344"/>
      <c r="MSU163" s="344"/>
      <c r="MSV163" s="344"/>
      <c r="MSW163" s="344"/>
      <c r="MSX163" s="344"/>
      <c r="MSY163" s="344"/>
      <c r="MSZ163" s="344"/>
      <c r="MTA163" s="344"/>
      <c r="MTB163" s="344"/>
      <c r="MTC163" s="344"/>
      <c r="MTD163" s="344"/>
      <c r="MTE163" s="344"/>
      <c r="MTF163" s="344"/>
      <c r="MTG163" s="344"/>
      <c r="MTH163" s="344"/>
      <c r="MTI163" s="344"/>
      <c r="MTJ163" s="344"/>
      <c r="MTK163" s="344"/>
      <c r="MTL163" s="344"/>
      <c r="MTM163" s="344"/>
      <c r="MTN163" s="344"/>
      <c r="MTO163" s="344"/>
      <c r="MTP163" s="344"/>
      <c r="MTQ163" s="344"/>
      <c r="MTR163" s="344"/>
      <c r="MTS163" s="344"/>
      <c r="MTT163" s="344"/>
      <c r="MTU163" s="344"/>
      <c r="MTV163" s="344"/>
      <c r="MTW163" s="344"/>
      <c r="MTX163" s="344"/>
      <c r="MTY163" s="344"/>
      <c r="MTZ163" s="344"/>
      <c r="MUA163" s="344"/>
      <c r="MUB163" s="344"/>
      <c r="MUC163" s="344"/>
      <c r="MUD163" s="344"/>
      <c r="MUE163" s="344"/>
      <c r="MUF163" s="344"/>
      <c r="MUG163" s="344"/>
      <c r="MUH163" s="344"/>
      <c r="MUI163" s="344"/>
      <c r="MUJ163" s="344"/>
      <c r="MUK163" s="344"/>
      <c r="MUL163" s="344"/>
      <c r="MUM163" s="344"/>
      <c r="MUN163" s="344"/>
      <c r="MUO163" s="344"/>
      <c r="MUP163" s="344"/>
      <c r="MUQ163" s="344"/>
      <c r="MUR163" s="344"/>
      <c r="MUS163" s="344"/>
      <c r="MUT163" s="344"/>
      <c r="MUU163" s="344"/>
      <c r="MUV163" s="344"/>
      <c r="MUW163" s="344"/>
      <c r="MUX163" s="344"/>
      <c r="MUY163" s="344"/>
      <c r="MUZ163" s="344"/>
      <c r="MVA163" s="344"/>
      <c r="MVB163" s="344"/>
      <c r="MVC163" s="344"/>
      <c r="MVD163" s="344"/>
      <c r="MVE163" s="344"/>
      <c r="MVF163" s="344"/>
      <c r="MVG163" s="344"/>
      <c r="MVH163" s="344"/>
      <c r="MVI163" s="344"/>
      <c r="MVJ163" s="344"/>
      <c r="MVK163" s="344"/>
      <c r="MVL163" s="344"/>
      <c r="MVM163" s="344"/>
      <c r="MVN163" s="344"/>
      <c r="MVO163" s="344"/>
      <c r="MVP163" s="344"/>
      <c r="MVQ163" s="344"/>
      <c r="MVR163" s="344"/>
      <c r="MVS163" s="344"/>
      <c r="MVT163" s="344"/>
      <c r="MVU163" s="344"/>
      <c r="MVV163" s="344"/>
      <c r="MVW163" s="344"/>
      <c r="MVX163" s="344"/>
      <c r="MVY163" s="344"/>
      <c r="MVZ163" s="344"/>
      <c r="MWA163" s="344"/>
      <c r="MWB163" s="344"/>
      <c r="MWC163" s="344"/>
      <c r="MWD163" s="344"/>
      <c r="MWE163" s="344"/>
      <c r="MWF163" s="344"/>
      <c r="MWG163" s="344"/>
      <c r="MWH163" s="344"/>
      <c r="MWI163" s="344"/>
      <c r="MWJ163" s="344"/>
      <c r="MWK163" s="344"/>
      <c r="MWL163" s="344"/>
      <c r="MWM163" s="344"/>
      <c r="MWN163" s="344"/>
      <c r="MWO163" s="344"/>
      <c r="MWP163" s="344"/>
      <c r="MWQ163" s="344"/>
      <c r="MWR163" s="344"/>
      <c r="MWS163" s="344"/>
      <c r="MWT163" s="344"/>
      <c r="MWU163" s="344"/>
      <c r="MWV163" s="344"/>
      <c r="MWW163" s="344"/>
      <c r="MWX163" s="344"/>
      <c r="MWY163" s="344"/>
      <c r="MWZ163" s="344"/>
      <c r="MXA163" s="344"/>
      <c r="MXB163" s="344"/>
      <c r="MXC163" s="344"/>
      <c r="MXD163" s="344"/>
      <c r="MXE163" s="344"/>
      <c r="MXF163" s="344"/>
      <c r="MXG163" s="344"/>
      <c r="MXH163" s="344"/>
      <c r="MXI163" s="344"/>
      <c r="MXJ163" s="344"/>
      <c r="MXK163" s="344"/>
      <c r="MXL163" s="344"/>
      <c r="MXM163" s="344"/>
      <c r="MXN163" s="344"/>
      <c r="MXO163" s="344"/>
      <c r="MXP163" s="344"/>
      <c r="MXQ163" s="344"/>
      <c r="MXR163" s="344"/>
      <c r="MXS163" s="344"/>
      <c r="MXT163" s="344"/>
      <c r="MXU163" s="344"/>
      <c r="MXV163" s="344"/>
      <c r="MXW163" s="344"/>
      <c r="MXX163" s="344"/>
      <c r="MXY163" s="344"/>
      <c r="MXZ163" s="344"/>
      <c r="MYA163" s="344"/>
      <c r="MYB163" s="344"/>
      <c r="MYC163" s="344"/>
      <c r="MYD163" s="344"/>
      <c r="MYE163" s="344"/>
      <c r="MYF163" s="344"/>
      <c r="MYG163" s="344"/>
      <c r="MYH163" s="344"/>
      <c r="MYI163" s="344"/>
      <c r="MYJ163" s="344"/>
      <c r="MYK163" s="344"/>
      <c r="MYL163" s="344"/>
      <c r="MYM163" s="344"/>
      <c r="MYN163" s="344"/>
      <c r="MYO163" s="344"/>
      <c r="MYP163" s="344"/>
      <c r="MYQ163" s="344"/>
      <c r="MYR163" s="344"/>
      <c r="MYS163" s="344"/>
      <c r="MYT163" s="344"/>
      <c r="MYU163" s="344"/>
      <c r="MYV163" s="344"/>
      <c r="MYW163" s="344"/>
      <c r="MYX163" s="344"/>
      <c r="MYY163" s="344"/>
      <c r="MYZ163" s="344"/>
      <c r="MZA163" s="344"/>
      <c r="MZB163" s="344"/>
      <c r="MZC163" s="344"/>
      <c r="MZD163" s="344"/>
      <c r="MZE163" s="344"/>
      <c r="MZF163" s="344"/>
      <c r="MZH163" s="344"/>
      <c r="MZI163" s="344"/>
      <c r="MZJ163" s="344"/>
      <c r="MZK163" s="344"/>
      <c r="MZL163" s="344"/>
      <c r="MZM163" s="344"/>
      <c r="MZN163" s="344"/>
      <c r="MZO163" s="344"/>
      <c r="MZP163" s="344"/>
      <c r="MZQ163" s="344"/>
      <c r="MZR163" s="344"/>
      <c r="MZS163" s="344"/>
      <c r="MZT163" s="344"/>
      <c r="MZU163" s="344"/>
      <c r="MZV163" s="344"/>
      <c r="MZW163" s="344"/>
      <c r="MZX163" s="344"/>
      <c r="MZY163" s="344"/>
      <c r="MZZ163" s="344"/>
      <c r="NAA163" s="344"/>
      <c r="NAB163" s="344"/>
      <c r="NAC163" s="344"/>
      <c r="NAD163" s="344"/>
      <c r="NAE163" s="344"/>
      <c r="NAF163" s="344"/>
      <c r="NAG163" s="344"/>
      <c r="NAH163" s="344"/>
      <c r="NAI163" s="344"/>
      <c r="NAJ163" s="344"/>
      <c r="NAK163" s="344"/>
      <c r="NAL163" s="344"/>
      <c r="NAM163" s="344"/>
      <c r="NAN163" s="344"/>
      <c r="NAO163" s="344"/>
      <c r="NAP163" s="344"/>
      <c r="NAQ163" s="344"/>
      <c r="NAR163" s="344"/>
      <c r="NAS163" s="344"/>
      <c r="NAT163" s="344"/>
      <c r="NAU163" s="344"/>
      <c r="NAV163" s="344"/>
      <c r="NAW163" s="344"/>
      <c r="NAX163" s="344"/>
      <c r="NAY163" s="344"/>
      <c r="NAZ163" s="344"/>
      <c r="NBA163" s="344"/>
      <c r="NBB163" s="344"/>
      <c r="NBC163" s="344"/>
      <c r="NBD163" s="344"/>
      <c r="NBE163" s="344"/>
      <c r="NBF163" s="344"/>
      <c r="NBG163" s="344"/>
      <c r="NBH163" s="344"/>
      <c r="NBI163" s="344"/>
      <c r="NBJ163" s="344"/>
      <c r="NBK163" s="344"/>
      <c r="NBL163" s="344"/>
      <c r="NBM163" s="344"/>
      <c r="NBN163" s="344"/>
      <c r="NBO163" s="344"/>
      <c r="NBP163" s="344"/>
      <c r="NBQ163" s="344"/>
      <c r="NBR163" s="344"/>
      <c r="NBS163" s="344"/>
      <c r="NBT163" s="344"/>
      <c r="NBU163" s="344"/>
      <c r="NBV163" s="344"/>
      <c r="NBW163" s="344"/>
      <c r="NBX163" s="344"/>
      <c r="NBY163" s="344"/>
      <c r="NBZ163" s="344"/>
      <c r="NCA163" s="344"/>
      <c r="NCB163" s="344"/>
      <c r="NCC163" s="344"/>
      <c r="NCD163" s="344"/>
      <c r="NCE163" s="344"/>
      <c r="NCF163" s="344"/>
      <c r="NCG163" s="344"/>
      <c r="NCH163" s="344"/>
      <c r="NCI163" s="344"/>
      <c r="NCJ163" s="344"/>
      <c r="NCK163" s="344"/>
      <c r="NCL163" s="344"/>
      <c r="NCM163" s="344"/>
      <c r="NCN163" s="344"/>
      <c r="NCO163" s="344"/>
      <c r="NCP163" s="344"/>
      <c r="NCQ163" s="344"/>
      <c r="NCR163" s="344"/>
      <c r="NCS163" s="344"/>
      <c r="NCT163" s="344"/>
      <c r="NCU163" s="344"/>
      <c r="NCV163" s="344"/>
      <c r="NCW163" s="344"/>
      <c r="NCX163" s="344"/>
      <c r="NCY163" s="344"/>
      <c r="NCZ163" s="344"/>
      <c r="NDA163" s="344"/>
      <c r="NDB163" s="344"/>
      <c r="NDC163" s="344"/>
      <c r="NDD163" s="344"/>
      <c r="NDE163" s="344"/>
      <c r="NDF163" s="344"/>
      <c r="NDG163" s="344"/>
      <c r="NDH163" s="344"/>
      <c r="NDI163" s="344"/>
      <c r="NDJ163" s="344"/>
      <c r="NDK163" s="344"/>
      <c r="NDL163" s="344"/>
      <c r="NDM163" s="344"/>
      <c r="NDN163" s="344"/>
      <c r="NDO163" s="344"/>
      <c r="NDP163" s="344"/>
      <c r="NDQ163" s="344"/>
      <c r="NDR163" s="344"/>
      <c r="NDS163" s="344"/>
      <c r="NDT163" s="344"/>
      <c r="NDU163" s="344"/>
      <c r="NDV163" s="344"/>
      <c r="NDW163" s="344"/>
      <c r="NDX163" s="344"/>
      <c r="NDY163" s="344"/>
      <c r="NDZ163" s="344"/>
      <c r="NEA163" s="344"/>
      <c r="NEB163" s="344"/>
      <c r="NEC163" s="344"/>
      <c r="NED163" s="344"/>
      <c r="NEE163" s="344"/>
      <c r="NEF163" s="344"/>
      <c r="NEG163" s="344"/>
      <c r="NEH163" s="344"/>
      <c r="NEI163" s="344"/>
      <c r="NEJ163" s="344"/>
      <c r="NEK163" s="344"/>
      <c r="NEL163" s="344"/>
      <c r="NEM163" s="344"/>
      <c r="NEN163" s="344"/>
      <c r="NEO163" s="344"/>
      <c r="NEP163" s="344"/>
      <c r="NEQ163" s="344"/>
      <c r="NER163" s="344"/>
      <c r="NES163" s="344"/>
      <c r="NET163" s="344"/>
      <c r="NEU163" s="344"/>
      <c r="NEV163" s="344"/>
      <c r="NEW163" s="344"/>
      <c r="NEX163" s="344"/>
      <c r="NEY163" s="344"/>
      <c r="NEZ163" s="344"/>
      <c r="NFA163" s="344"/>
      <c r="NFB163" s="344"/>
      <c r="NFC163" s="344"/>
      <c r="NFD163" s="344"/>
      <c r="NFE163" s="344"/>
      <c r="NFF163" s="344"/>
      <c r="NFG163" s="344"/>
      <c r="NFH163" s="344"/>
      <c r="NFI163" s="344"/>
      <c r="NFJ163" s="344"/>
      <c r="NFK163" s="344"/>
      <c r="NFL163" s="344"/>
      <c r="NFM163" s="344"/>
      <c r="NFN163" s="344"/>
      <c r="NFO163" s="344"/>
      <c r="NFP163" s="344"/>
      <c r="NFQ163" s="344"/>
      <c r="NFR163" s="344"/>
      <c r="NFS163" s="344"/>
      <c r="NFT163" s="344"/>
      <c r="NFU163" s="344"/>
      <c r="NFV163" s="344"/>
      <c r="NFW163" s="344"/>
      <c r="NFX163" s="344"/>
      <c r="NFY163" s="344"/>
      <c r="NFZ163" s="344"/>
      <c r="NGA163" s="344"/>
      <c r="NGB163" s="344"/>
      <c r="NGC163" s="344"/>
      <c r="NGD163" s="344"/>
      <c r="NGE163" s="344"/>
      <c r="NGF163" s="344"/>
      <c r="NGG163" s="344"/>
      <c r="NGH163" s="344"/>
      <c r="NGI163" s="344"/>
      <c r="NGJ163" s="344"/>
      <c r="NGK163" s="344"/>
      <c r="NGL163" s="344"/>
      <c r="NGM163" s="344"/>
      <c r="NGN163" s="344"/>
      <c r="NGO163" s="344"/>
      <c r="NGP163" s="344"/>
      <c r="NGQ163" s="344"/>
      <c r="NGR163" s="344"/>
      <c r="NGS163" s="344"/>
      <c r="NGT163" s="344"/>
      <c r="NGU163" s="344"/>
      <c r="NGV163" s="344"/>
      <c r="NGW163" s="344"/>
      <c r="NGX163" s="344"/>
      <c r="NGY163" s="344"/>
      <c r="NGZ163" s="344"/>
      <c r="NHA163" s="344"/>
      <c r="NHB163" s="344"/>
      <c r="NHC163" s="344"/>
      <c r="NHD163" s="344"/>
      <c r="NHE163" s="344"/>
      <c r="NHF163" s="344"/>
      <c r="NHG163" s="344"/>
      <c r="NHH163" s="344"/>
      <c r="NHI163" s="344"/>
      <c r="NHJ163" s="344"/>
      <c r="NHK163" s="344"/>
      <c r="NHL163" s="344"/>
      <c r="NHM163" s="344"/>
      <c r="NHN163" s="344"/>
      <c r="NHO163" s="344"/>
      <c r="NHP163" s="344"/>
      <c r="NHQ163" s="344"/>
      <c r="NHR163" s="344"/>
      <c r="NHS163" s="344"/>
      <c r="NHT163" s="344"/>
      <c r="NHU163" s="344"/>
      <c r="NHV163" s="344"/>
      <c r="NHW163" s="344"/>
      <c r="NHX163" s="344"/>
      <c r="NHY163" s="344"/>
      <c r="NHZ163" s="344"/>
      <c r="NIA163" s="344"/>
      <c r="NIB163" s="344"/>
      <c r="NIC163" s="344"/>
      <c r="NID163" s="344"/>
      <c r="NIE163" s="344"/>
      <c r="NIF163" s="344"/>
      <c r="NIG163" s="344"/>
      <c r="NIH163" s="344"/>
      <c r="NII163" s="344"/>
      <c r="NIJ163" s="344"/>
      <c r="NIK163" s="344"/>
      <c r="NIL163" s="344"/>
      <c r="NIM163" s="344"/>
      <c r="NIN163" s="344"/>
      <c r="NIO163" s="344"/>
      <c r="NIP163" s="344"/>
      <c r="NIQ163" s="344"/>
      <c r="NIR163" s="344"/>
      <c r="NIS163" s="344"/>
      <c r="NIT163" s="344"/>
      <c r="NIU163" s="344"/>
      <c r="NIV163" s="344"/>
      <c r="NIW163" s="344"/>
      <c r="NIX163" s="344"/>
      <c r="NIY163" s="344"/>
      <c r="NIZ163" s="344"/>
      <c r="NJA163" s="344"/>
      <c r="NJB163" s="344"/>
      <c r="NJD163" s="344"/>
      <c r="NJE163" s="344"/>
      <c r="NJF163" s="344"/>
      <c r="NJG163" s="344"/>
      <c r="NJH163" s="344"/>
      <c r="NJI163" s="344"/>
      <c r="NJJ163" s="344"/>
      <c r="NJK163" s="344"/>
      <c r="NJL163" s="344"/>
      <c r="NJM163" s="344"/>
      <c r="NJN163" s="344"/>
      <c r="NJO163" s="344"/>
      <c r="NJP163" s="344"/>
      <c r="NJQ163" s="344"/>
      <c r="NJR163" s="344"/>
      <c r="NJS163" s="344"/>
      <c r="NJT163" s="344"/>
      <c r="NJU163" s="344"/>
      <c r="NJV163" s="344"/>
      <c r="NJW163" s="344"/>
      <c r="NJX163" s="344"/>
      <c r="NJY163" s="344"/>
      <c r="NJZ163" s="344"/>
      <c r="NKA163" s="344"/>
      <c r="NKB163" s="344"/>
      <c r="NKC163" s="344"/>
      <c r="NKD163" s="344"/>
      <c r="NKE163" s="344"/>
      <c r="NKF163" s="344"/>
      <c r="NKG163" s="344"/>
      <c r="NKH163" s="344"/>
      <c r="NKI163" s="344"/>
      <c r="NKJ163" s="344"/>
      <c r="NKK163" s="344"/>
      <c r="NKL163" s="344"/>
      <c r="NKM163" s="344"/>
      <c r="NKN163" s="344"/>
      <c r="NKO163" s="344"/>
      <c r="NKP163" s="344"/>
      <c r="NKQ163" s="344"/>
      <c r="NKR163" s="344"/>
      <c r="NKS163" s="344"/>
      <c r="NKT163" s="344"/>
      <c r="NKU163" s="344"/>
      <c r="NKV163" s="344"/>
      <c r="NKW163" s="344"/>
      <c r="NKX163" s="344"/>
      <c r="NKY163" s="344"/>
      <c r="NKZ163" s="344"/>
      <c r="NLA163" s="344"/>
      <c r="NLB163" s="344"/>
      <c r="NLC163" s="344"/>
      <c r="NLD163" s="344"/>
      <c r="NLE163" s="344"/>
      <c r="NLF163" s="344"/>
      <c r="NLG163" s="344"/>
      <c r="NLH163" s="344"/>
      <c r="NLI163" s="344"/>
      <c r="NLJ163" s="344"/>
      <c r="NLK163" s="344"/>
      <c r="NLL163" s="344"/>
      <c r="NLM163" s="344"/>
      <c r="NLN163" s="344"/>
      <c r="NLO163" s="344"/>
      <c r="NLP163" s="344"/>
      <c r="NLQ163" s="344"/>
      <c r="NLR163" s="344"/>
      <c r="NLS163" s="344"/>
      <c r="NLT163" s="344"/>
      <c r="NLU163" s="344"/>
      <c r="NLV163" s="344"/>
      <c r="NLW163" s="344"/>
      <c r="NLX163" s="344"/>
      <c r="NLY163" s="344"/>
      <c r="NLZ163" s="344"/>
      <c r="NMA163" s="344"/>
      <c r="NMB163" s="344"/>
      <c r="NMC163" s="344"/>
      <c r="NMD163" s="344"/>
      <c r="NME163" s="344"/>
      <c r="NMF163" s="344"/>
      <c r="NMG163" s="344"/>
      <c r="NMH163" s="344"/>
      <c r="NMI163" s="344"/>
      <c r="NMJ163" s="344"/>
      <c r="NMK163" s="344"/>
      <c r="NML163" s="344"/>
      <c r="NMM163" s="344"/>
      <c r="NMN163" s="344"/>
      <c r="NMO163" s="344"/>
      <c r="NMP163" s="344"/>
      <c r="NMQ163" s="344"/>
      <c r="NMR163" s="344"/>
      <c r="NMS163" s="344"/>
      <c r="NMT163" s="344"/>
      <c r="NMU163" s="344"/>
      <c r="NMV163" s="344"/>
      <c r="NMW163" s="344"/>
      <c r="NMX163" s="344"/>
      <c r="NMY163" s="344"/>
      <c r="NMZ163" s="344"/>
      <c r="NNA163" s="344"/>
      <c r="NNB163" s="344"/>
      <c r="NNC163" s="344"/>
      <c r="NND163" s="344"/>
      <c r="NNE163" s="344"/>
      <c r="NNF163" s="344"/>
      <c r="NNG163" s="344"/>
      <c r="NNH163" s="344"/>
      <c r="NNI163" s="344"/>
      <c r="NNJ163" s="344"/>
      <c r="NNK163" s="344"/>
      <c r="NNL163" s="344"/>
      <c r="NNM163" s="344"/>
      <c r="NNN163" s="344"/>
      <c r="NNO163" s="344"/>
      <c r="NNP163" s="344"/>
      <c r="NNQ163" s="344"/>
      <c r="NNR163" s="344"/>
      <c r="NNS163" s="344"/>
      <c r="NNT163" s="344"/>
      <c r="NNU163" s="344"/>
      <c r="NNV163" s="344"/>
      <c r="NNW163" s="344"/>
      <c r="NNX163" s="344"/>
      <c r="NNY163" s="344"/>
      <c r="NNZ163" s="344"/>
      <c r="NOA163" s="344"/>
      <c r="NOB163" s="344"/>
      <c r="NOC163" s="344"/>
      <c r="NOD163" s="344"/>
      <c r="NOE163" s="344"/>
      <c r="NOF163" s="344"/>
      <c r="NOG163" s="344"/>
      <c r="NOH163" s="344"/>
      <c r="NOI163" s="344"/>
      <c r="NOJ163" s="344"/>
      <c r="NOK163" s="344"/>
      <c r="NOL163" s="344"/>
      <c r="NOM163" s="344"/>
      <c r="NON163" s="344"/>
      <c r="NOO163" s="344"/>
      <c r="NOP163" s="344"/>
      <c r="NOQ163" s="344"/>
      <c r="NOR163" s="344"/>
      <c r="NOS163" s="344"/>
      <c r="NOT163" s="344"/>
      <c r="NOU163" s="344"/>
      <c r="NOV163" s="344"/>
      <c r="NOW163" s="344"/>
      <c r="NOX163" s="344"/>
      <c r="NOY163" s="344"/>
      <c r="NOZ163" s="344"/>
      <c r="NPA163" s="344"/>
      <c r="NPB163" s="344"/>
      <c r="NPC163" s="344"/>
      <c r="NPD163" s="344"/>
      <c r="NPE163" s="344"/>
      <c r="NPF163" s="344"/>
      <c r="NPG163" s="344"/>
      <c r="NPH163" s="344"/>
      <c r="NPI163" s="344"/>
      <c r="NPJ163" s="344"/>
      <c r="NPK163" s="344"/>
      <c r="NPL163" s="344"/>
      <c r="NPM163" s="344"/>
      <c r="NPN163" s="344"/>
      <c r="NPO163" s="344"/>
      <c r="NPP163" s="344"/>
      <c r="NPQ163" s="344"/>
      <c r="NPR163" s="344"/>
      <c r="NPS163" s="344"/>
      <c r="NPT163" s="344"/>
      <c r="NPU163" s="344"/>
      <c r="NPV163" s="344"/>
      <c r="NPW163" s="344"/>
      <c r="NPX163" s="344"/>
      <c r="NPY163" s="344"/>
      <c r="NPZ163" s="344"/>
      <c r="NQA163" s="344"/>
      <c r="NQB163" s="344"/>
      <c r="NQC163" s="344"/>
      <c r="NQD163" s="344"/>
      <c r="NQE163" s="344"/>
      <c r="NQF163" s="344"/>
      <c r="NQG163" s="344"/>
      <c r="NQH163" s="344"/>
      <c r="NQI163" s="344"/>
      <c r="NQJ163" s="344"/>
      <c r="NQK163" s="344"/>
      <c r="NQL163" s="344"/>
      <c r="NQM163" s="344"/>
      <c r="NQN163" s="344"/>
      <c r="NQO163" s="344"/>
      <c r="NQP163" s="344"/>
      <c r="NQQ163" s="344"/>
      <c r="NQR163" s="344"/>
      <c r="NQS163" s="344"/>
      <c r="NQT163" s="344"/>
      <c r="NQU163" s="344"/>
      <c r="NQV163" s="344"/>
      <c r="NQW163" s="344"/>
      <c r="NQX163" s="344"/>
      <c r="NQY163" s="344"/>
      <c r="NQZ163" s="344"/>
      <c r="NRA163" s="344"/>
      <c r="NRB163" s="344"/>
      <c r="NRC163" s="344"/>
      <c r="NRD163" s="344"/>
      <c r="NRE163" s="344"/>
      <c r="NRF163" s="344"/>
      <c r="NRG163" s="344"/>
      <c r="NRH163" s="344"/>
      <c r="NRI163" s="344"/>
      <c r="NRJ163" s="344"/>
      <c r="NRK163" s="344"/>
      <c r="NRL163" s="344"/>
      <c r="NRM163" s="344"/>
      <c r="NRN163" s="344"/>
      <c r="NRO163" s="344"/>
      <c r="NRP163" s="344"/>
      <c r="NRQ163" s="344"/>
      <c r="NRR163" s="344"/>
      <c r="NRS163" s="344"/>
      <c r="NRT163" s="344"/>
      <c r="NRU163" s="344"/>
      <c r="NRV163" s="344"/>
      <c r="NRW163" s="344"/>
      <c r="NRX163" s="344"/>
      <c r="NRY163" s="344"/>
      <c r="NRZ163" s="344"/>
      <c r="NSA163" s="344"/>
      <c r="NSB163" s="344"/>
      <c r="NSC163" s="344"/>
      <c r="NSD163" s="344"/>
      <c r="NSE163" s="344"/>
      <c r="NSF163" s="344"/>
      <c r="NSG163" s="344"/>
      <c r="NSH163" s="344"/>
      <c r="NSI163" s="344"/>
      <c r="NSJ163" s="344"/>
      <c r="NSK163" s="344"/>
      <c r="NSL163" s="344"/>
      <c r="NSM163" s="344"/>
      <c r="NSN163" s="344"/>
      <c r="NSO163" s="344"/>
      <c r="NSP163" s="344"/>
      <c r="NSQ163" s="344"/>
      <c r="NSR163" s="344"/>
      <c r="NSS163" s="344"/>
      <c r="NST163" s="344"/>
      <c r="NSU163" s="344"/>
      <c r="NSV163" s="344"/>
      <c r="NSW163" s="344"/>
      <c r="NSX163" s="344"/>
      <c r="NSZ163" s="344"/>
      <c r="NTA163" s="344"/>
      <c r="NTB163" s="344"/>
      <c r="NTC163" s="344"/>
      <c r="NTD163" s="344"/>
      <c r="NTE163" s="344"/>
      <c r="NTF163" s="344"/>
      <c r="NTG163" s="344"/>
      <c r="NTH163" s="344"/>
      <c r="NTI163" s="344"/>
      <c r="NTJ163" s="344"/>
      <c r="NTK163" s="344"/>
      <c r="NTL163" s="344"/>
      <c r="NTM163" s="344"/>
      <c r="NTN163" s="344"/>
      <c r="NTO163" s="344"/>
      <c r="NTP163" s="344"/>
      <c r="NTQ163" s="344"/>
      <c r="NTR163" s="344"/>
      <c r="NTS163" s="344"/>
      <c r="NTT163" s="344"/>
      <c r="NTU163" s="344"/>
      <c r="NTV163" s="344"/>
      <c r="NTW163" s="344"/>
      <c r="NTX163" s="344"/>
      <c r="NTY163" s="344"/>
      <c r="NTZ163" s="344"/>
      <c r="NUA163" s="344"/>
      <c r="NUB163" s="344"/>
      <c r="NUC163" s="344"/>
      <c r="NUD163" s="344"/>
      <c r="NUE163" s="344"/>
      <c r="NUF163" s="344"/>
      <c r="NUG163" s="344"/>
      <c r="NUH163" s="344"/>
      <c r="NUI163" s="344"/>
      <c r="NUJ163" s="344"/>
      <c r="NUK163" s="344"/>
      <c r="NUL163" s="344"/>
      <c r="NUM163" s="344"/>
      <c r="NUN163" s="344"/>
      <c r="NUO163" s="344"/>
      <c r="NUP163" s="344"/>
      <c r="NUQ163" s="344"/>
      <c r="NUR163" s="344"/>
      <c r="NUS163" s="344"/>
      <c r="NUT163" s="344"/>
      <c r="NUU163" s="344"/>
      <c r="NUV163" s="344"/>
      <c r="NUW163" s="344"/>
      <c r="NUX163" s="344"/>
      <c r="NUY163" s="344"/>
      <c r="NUZ163" s="344"/>
      <c r="NVA163" s="344"/>
      <c r="NVB163" s="344"/>
      <c r="NVC163" s="344"/>
      <c r="NVD163" s="344"/>
      <c r="NVE163" s="344"/>
      <c r="NVF163" s="344"/>
      <c r="NVG163" s="344"/>
      <c r="NVH163" s="344"/>
      <c r="NVI163" s="344"/>
      <c r="NVJ163" s="344"/>
      <c r="NVK163" s="344"/>
      <c r="NVL163" s="344"/>
      <c r="NVM163" s="344"/>
      <c r="NVN163" s="344"/>
      <c r="NVO163" s="344"/>
      <c r="NVP163" s="344"/>
      <c r="NVQ163" s="344"/>
      <c r="NVR163" s="344"/>
      <c r="NVS163" s="344"/>
      <c r="NVT163" s="344"/>
      <c r="NVU163" s="344"/>
      <c r="NVV163" s="344"/>
      <c r="NVW163" s="344"/>
      <c r="NVX163" s="344"/>
      <c r="NVY163" s="344"/>
      <c r="NVZ163" s="344"/>
      <c r="NWA163" s="344"/>
      <c r="NWB163" s="344"/>
      <c r="NWC163" s="344"/>
      <c r="NWD163" s="344"/>
      <c r="NWE163" s="344"/>
      <c r="NWF163" s="344"/>
      <c r="NWG163" s="344"/>
      <c r="NWH163" s="344"/>
      <c r="NWI163" s="344"/>
      <c r="NWJ163" s="344"/>
      <c r="NWK163" s="344"/>
      <c r="NWL163" s="344"/>
      <c r="NWM163" s="344"/>
      <c r="NWN163" s="344"/>
      <c r="NWO163" s="344"/>
      <c r="NWP163" s="344"/>
      <c r="NWQ163" s="344"/>
      <c r="NWR163" s="344"/>
      <c r="NWS163" s="344"/>
      <c r="NWT163" s="344"/>
      <c r="NWU163" s="344"/>
      <c r="NWV163" s="344"/>
      <c r="NWW163" s="344"/>
      <c r="NWX163" s="344"/>
      <c r="NWY163" s="344"/>
      <c r="NWZ163" s="344"/>
      <c r="NXA163" s="344"/>
      <c r="NXB163" s="344"/>
      <c r="NXC163" s="344"/>
      <c r="NXD163" s="344"/>
      <c r="NXE163" s="344"/>
      <c r="NXF163" s="344"/>
      <c r="NXG163" s="344"/>
      <c r="NXH163" s="344"/>
      <c r="NXI163" s="344"/>
      <c r="NXJ163" s="344"/>
      <c r="NXK163" s="344"/>
      <c r="NXL163" s="344"/>
      <c r="NXM163" s="344"/>
      <c r="NXN163" s="344"/>
      <c r="NXO163" s="344"/>
      <c r="NXP163" s="344"/>
      <c r="NXQ163" s="344"/>
      <c r="NXR163" s="344"/>
      <c r="NXS163" s="344"/>
      <c r="NXT163" s="344"/>
      <c r="NXU163" s="344"/>
      <c r="NXV163" s="344"/>
      <c r="NXW163" s="344"/>
      <c r="NXX163" s="344"/>
      <c r="NXY163" s="344"/>
      <c r="NXZ163" s="344"/>
      <c r="NYA163" s="344"/>
      <c r="NYB163" s="344"/>
      <c r="NYC163" s="344"/>
      <c r="NYD163" s="344"/>
      <c r="NYE163" s="344"/>
      <c r="NYF163" s="344"/>
      <c r="NYG163" s="344"/>
      <c r="NYH163" s="344"/>
      <c r="NYI163" s="344"/>
      <c r="NYJ163" s="344"/>
      <c r="NYK163" s="344"/>
      <c r="NYL163" s="344"/>
      <c r="NYM163" s="344"/>
      <c r="NYN163" s="344"/>
      <c r="NYO163" s="344"/>
      <c r="NYP163" s="344"/>
      <c r="NYQ163" s="344"/>
      <c r="NYR163" s="344"/>
      <c r="NYS163" s="344"/>
      <c r="NYT163" s="344"/>
      <c r="NYU163" s="344"/>
      <c r="NYV163" s="344"/>
      <c r="NYW163" s="344"/>
      <c r="NYX163" s="344"/>
      <c r="NYY163" s="344"/>
      <c r="NYZ163" s="344"/>
      <c r="NZA163" s="344"/>
      <c r="NZB163" s="344"/>
      <c r="NZC163" s="344"/>
      <c r="NZD163" s="344"/>
      <c r="NZE163" s="344"/>
      <c r="NZF163" s="344"/>
      <c r="NZG163" s="344"/>
      <c r="NZH163" s="344"/>
      <c r="NZI163" s="344"/>
      <c r="NZJ163" s="344"/>
      <c r="NZK163" s="344"/>
      <c r="NZL163" s="344"/>
      <c r="NZM163" s="344"/>
      <c r="NZN163" s="344"/>
      <c r="NZO163" s="344"/>
      <c r="NZP163" s="344"/>
      <c r="NZQ163" s="344"/>
      <c r="NZR163" s="344"/>
      <c r="NZS163" s="344"/>
      <c r="NZT163" s="344"/>
      <c r="NZU163" s="344"/>
      <c r="NZV163" s="344"/>
      <c r="NZW163" s="344"/>
      <c r="NZX163" s="344"/>
      <c r="NZY163" s="344"/>
      <c r="NZZ163" s="344"/>
      <c r="OAA163" s="344"/>
      <c r="OAB163" s="344"/>
      <c r="OAC163" s="344"/>
      <c r="OAD163" s="344"/>
      <c r="OAE163" s="344"/>
      <c r="OAF163" s="344"/>
      <c r="OAG163" s="344"/>
      <c r="OAH163" s="344"/>
      <c r="OAI163" s="344"/>
      <c r="OAJ163" s="344"/>
      <c r="OAK163" s="344"/>
      <c r="OAL163" s="344"/>
      <c r="OAM163" s="344"/>
      <c r="OAN163" s="344"/>
      <c r="OAO163" s="344"/>
      <c r="OAP163" s="344"/>
      <c r="OAQ163" s="344"/>
      <c r="OAR163" s="344"/>
      <c r="OAS163" s="344"/>
      <c r="OAT163" s="344"/>
      <c r="OAU163" s="344"/>
      <c r="OAV163" s="344"/>
      <c r="OAW163" s="344"/>
      <c r="OAX163" s="344"/>
      <c r="OAY163" s="344"/>
      <c r="OAZ163" s="344"/>
      <c r="OBA163" s="344"/>
      <c r="OBB163" s="344"/>
      <c r="OBC163" s="344"/>
      <c r="OBD163" s="344"/>
      <c r="OBE163" s="344"/>
      <c r="OBF163" s="344"/>
      <c r="OBG163" s="344"/>
      <c r="OBH163" s="344"/>
      <c r="OBI163" s="344"/>
      <c r="OBJ163" s="344"/>
      <c r="OBK163" s="344"/>
      <c r="OBL163" s="344"/>
      <c r="OBM163" s="344"/>
      <c r="OBN163" s="344"/>
      <c r="OBO163" s="344"/>
      <c r="OBP163" s="344"/>
      <c r="OBQ163" s="344"/>
      <c r="OBR163" s="344"/>
      <c r="OBS163" s="344"/>
      <c r="OBT163" s="344"/>
      <c r="OBU163" s="344"/>
      <c r="OBV163" s="344"/>
      <c r="OBW163" s="344"/>
      <c r="OBX163" s="344"/>
      <c r="OBY163" s="344"/>
      <c r="OBZ163" s="344"/>
      <c r="OCA163" s="344"/>
      <c r="OCB163" s="344"/>
      <c r="OCC163" s="344"/>
      <c r="OCD163" s="344"/>
      <c r="OCE163" s="344"/>
      <c r="OCF163" s="344"/>
      <c r="OCG163" s="344"/>
      <c r="OCH163" s="344"/>
      <c r="OCI163" s="344"/>
      <c r="OCJ163" s="344"/>
      <c r="OCK163" s="344"/>
      <c r="OCL163" s="344"/>
      <c r="OCM163" s="344"/>
      <c r="OCN163" s="344"/>
      <c r="OCO163" s="344"/>
      <c r="OCP163" s="344"/>
      <c r="OCQ163" s="344"/>
      <c r="OCR163" s="344"/>
      <c r="OCS163" s="344"/>
      <c r="OCT163" s="344"/>
      <c r="OCV163" s="344"/>
      <c r="OCW163" s="344"/>
      <c r="OCX163" s="344"/>
      <c r="OCY163" s="344"/>
      <c r="OCZ163" s="344"/>
      <c r="ODA163" s="344"/>
      <c r="ODB163" s="344"/>
      <c r="ODC163" s="344"/>
      <c r="ODD163" s="344"/>
      <c r="ODE163" s="344"/>
      <c r="ODF163" s="344"/>
      <c r="ODG163" s="344"/>
      <c r="ODH163" s="344"/>
      <c r="ODI163" s="344"/>
      <c r="ODJ163" s="344"/>
      <c r="ODK163" s="344"/>
      <c r="ODL163" s="344"/>
      <c r="ODM163" s="344"/>
      <c r="ODN163" s="344"/>
      <c r="ODO163" s="344"/>
      <c r="ODP163" s="344"/>
      <c r="ODQ163" s="344"/>
      <c r="ODR163" s="344"/>
      <c r="ODS163" s="344"/>
      <c r="ODT163" s="344"/>
      <c r="ODU163" s="344"/>
      <c r="ODV163" s="344"/>
      <c r="ODW163" s="344"/>
      <c r="ODX163" s="344"/>
      <c r="ODY163" s="344"/>
      <c r="ODZ163" s="344"/>
      <c r="OEA163" s="344"/>
      <c r="OEB163" s="344"/>
      <c r="OEC163" s="344"/>
      <c r="OED163" s="344"/>
      <c r="OEE163" s="344"/>
      <c r="OEF163" s="344"/>
      <c r="OEG163" s="344"/>
      <c r="OEH163" s="344"/>
      <c r="OEI163" s="344"/>
      <c r="OEJ163" s="344"/>
      <c r="OEK163" s="344"/>
      <c r="OEL163" s="344"/>
      <c r="OEM163" s="344"/>
      <c r="OEN163" s="344"/>
      <c r="OEO163" s="344"/>
      <c r="OEP163" s="344"/>
      <c r="OEQ163" s="344"/>
      <c r="OER163" s="344"/>
      <c r="OES163" s="344"/>
      <c r="OET163" s="344"/>
      <c r="OEU163" s="344"/>
      <c r="OEV163" s="344"/>
      <c r="OEW163" s="344"/>
      <c r="OEX163" s="344"/>
      <c r="OEY163" s="344"/>
      <c r="OEZ163" s="344"/>
      <c r="OFA163" s="344"/>
      <c r="OFB163" s="344"/>
      <c r="OFC163" s="344"/>
      <c r="OFD163" s="344"/>
      <c r="OFE163" s="344"/>
      <c r="OFF163" s="344"/>
      <c r="OFG163" s="344"/>
      <c r="OFH163" s="344"/>
      <c r="OFI163" s="344"/>
      <c r="OFJ163" s="344"/>
      <c r="OFK163" s="344"/>
      <c r="OFL163" s="344"/>
      <c r="OFM163" s="344"/>
      <c r="OFN163" s="344"/>
      <c r="OFO163" s="344"/>
      <c r="OFP163" s="344"/>
      <c r="OFQ163" s="344"/>
      <c r="OFR163" s="344"/>
      <c r="OFS163" s="344"/>
      <c r="OFT163" s="344"/>
      <c r="OFU163" s="344"/>
      <c r="OFV163" s="344"/>
      <c r="OFW163" s="344"/>
      <c r="OFX163" s="344"/>
      <c r="OFY163" s="344"/>
      <c r="OFZ163" s="344"/>
      <c r="OGA163" s="344"/>
      <c r="OGB163" s="344"/>
      <c r="OGC163" s="344"/>
      <c r="OGD163" s="344"/>
      <c r="OGE163" s="344"/>
      <c r="OGF163" s="344"/>
      <c r="OGG163" s="344"/>
      <c r="OGH163" s="344"/>
      <c r="OGI163" s="344"/>
      <c r="OGJ163" s="344"/>
      <c r="OGK163" s="344"/>
      <c r="OGL163" s="344"/>
      <c r="OGM163" s="344"/>
      <c r="OGN163" s="344"/>
      <c r="OGO163" s="344"/>
      <c r="OGP163" s="344"/>
      <c r="OGQ163" s="344"/>
      <c r="OGR163" s="344"/>
      <c r="OGS163" s="344"/>
      <c r="OGT163" s="344"/>
      <c r="OGU163" s="344"/>
      <c r="OGV163" s="344"/>
      <c r="OGW163" s="344"/>
      <c r="OGX163" s="344"/>
      <c r="OGY163" s="344"/>
      <c r="OGZ163" s="344"/>
      <c r="OHA163" s="344"/>
      <c r="OHB163" s="344"/>
      <c r="OHC163" s="344"/>
      <c r="OHD163" s="344"/>
      <c r="OHE163" s="344"/>
      <c r="OHF163" s="344"/>
      <c r="OHG163" s="344"/>
      <c r="OHH163" s="344"/>
      <c r="OHI163" s="344"/>
      <c r="OHJ163" s="344"/>
      <c r="OHK163" s="344"/>
      <c r="OHL163" s="344"/>
      <c r="OHM163" s="344"/>
      <c r="OHN163" s="344"/>
      <c r="OHO163" s="344"/>
      <c r="OHP163" s="344"/>
      <c r="OHQ163" s="344"/>
      <c r="OHR163" s="344"/>
      <c r="OHS163" s="344"/>
      <c r="OHT163" s="344"/>
      <c r="OHU163" s="344"/>
      <c r="OHV163" s="344"/>
      <c r="OHW163" s="344"/>
      <c r="OHX163" s="344"/>
      <c r="OHY163" s="344"/>
      <c r="OHZ163" s="344"/>
      <c r="OIA163" s="344"/>
      <c r="OIB163" s="344"/>
      <c r="OIC163" s="344"/>
      <c r="OID163" s="344"/>
      <c r="OIE163" s="344"/>
      <c r="OIF163" s="344"/>
      <c r="OIG163" s="344"/>
      <c r="OIH163" s="344"/>
      <c r="OII163" s="344"/>
      <c r="OIJ163" s="344"/>
      <c r="OIK163" s="344"/>
      <c r="OIL163" s="344"/>
      <c r="OIM163" s="344"/>
      <c r="OIN163" s="344"/>
      <c r="OIO163" s="344"/>
      <c r="OIP163" s="344"/>
      <c r="OIQ163" s="344"/>
      <c r="OIR163" s="344"/>
      <c r="OIS163" s="344"/>
      <c r="OIT163" s="344"/>
      <c r="OIU163" s="344"/>
      <c r="OIV163" s="344"/>
      <c r="OIW163" s="344"/>
      <c r="OIX163" s="344"/>
      <c r="OIY163" s="344"/>
      <c r="OIZ163" s="344"/>
      <c r="OJA163" s="344"/>
      <c r="OJB163" s="344"/>
      <c r="OJC163" s="344"/>
      <c r="OJD163" s="344"/>
      <c r="OJE163" s="344"/>
      <c r="OJF163" s="344"/>
      <c r="OJG163" s="344"/>
      <c r="OJH163" s="344"/>
      <c r="OJI163" s="344"/>
      <c r="OJJ163" s="344"/>
      <c r="OJK163" s="344"/>
      <c r="OJL163" s="344"/>
      <c r="OJM163" s="344"/>
      <c r="OJN163" s="344"/>
      <c r="OJO163" s="344"/>
      <c r="OJP163" s="344"/>
      <c r="OJQ163" s="344"/>
      <c r="OJR163" s="344"/>
      <c r="OJS163" s="344"/>
      <c r="OJT163" s="344"/>
      <c r="OJU163" s="344"/>
      <c r="OJV163" s="344"/>
      <c r="OJW163" s="344"/>
      <c r="OJX163" s="344"/>
      <c r="OJY163" s="344"/>
      <c r="OJZ163" s="344"/>
      <c r="OKA163" s="344"/>
      <c r="OKB163" s="344"/>
      <c r="OKC163" s="344"/>
      <c r="OKD163" s="344"/>
      <c r="OKE163" s="344"/>
      <c r="OKF163" s="344"/>
      <c r="OKG163" s="344"/>
      <c r="OKH163" s="344"/>
      <c r="OKI163" s="344"/>
      <c r="OKJ163" s="344"/>
      <c r="OKK163" s="344"/>
      <c r="OKL163" s="344"/>
      <c r="OKM163" s="344"/>
      <c r="OKN163" s="344"/>
      <c r="OKO163" s="344"/>
      <c r="OKP163" s="344"/>
      <c r="OKQ163" s="344"/>
      <c r="OKR163" s="344"/>
      <c r="OKS163" s="344"/>
      <c r="OKT163" s="344"/>
      <c r="OKU163" s="344"/>
      <c r="OKV163" s="344"/>
      <c r="OKW163" s="344"/>
      <c r="OKX163" s="344"/>
      <c r="OKY163" s="344"/>
      <c r="OKZ163" s="344"/>
      <c r="OLA163" s="344"/>
      <c r="OLB163" s="344"/>
      <c r="OLC163" s="344"/>
      <c r="OLD163" s="344"/>
      <c r="OLE163" s="344"/>
      <c r="OLF163" s="344"/>
      <c r="OLG163" s="344"/>
      <c r="OLH163" s="344"/>
      <c r="OLI163" s="344"/>
      <c r="OLJ163" s="344"/>
      <c r="OLK163" s="344"/>
      <c r="OLL163" s="344"/>
      <c r="OLM163" s="344"/>
      <c r="OLN163" s="344"/>
      <c r="OLO163" s="344"/>
      <c r="OLP163" s="344"/>
      <c r="OLQ163" s="344"/>
      <c r="OLR163" s="344"/>
      <c r="OLS163" s="344"/>
      <c r="OLT163" s="344"/>
      <c r="OLU163" s="344"/>
      <c r="OLV163" s="344"/>
      <c r="OLW163" s="344"/>
      <c r="OLX163" s="344"/>
      <c r="OLY163" s="344"/>
      <c r="OLZ163" s="344"/>
      <c r="OMA163" s="344"/>
      <c r="OMB163" s="344"/>
      <c r="OMC163" s="344"/>
      <c r="OMD163" s="344"/>
      <c r="OME163" s="344"/>
      <c r="OMF163" s="344"/>
      <c r="OMG163" s="344"/>
      <c r="OMH163" s="344"/>
      <c r="OMI163" s="344"/>
      <c r="OMJ163" s="344"/>
      <c r="OMK163" s="344"/>
      <c r="OML163" s="344"/>
      <c r="OMM163" s="344"/>
      <c r="OMN163" s="344"/>
      <c r="OMO163" s="344"/>
      <c r="OMP163" s="344"/>
      <c r="OMR163" s="344"/>
      <c r="OMS163" s="344"/>
      <c r="OMT163" s="344"/>
      <c r="OMU163" s="344"/>
      <c r="OMV163" s="344"/>
      <c r="OMW163" s="344"/>
      <c r="OMX163" s="344"/>
      <c r="OMY163" s="344"/>
      <c r="OMZ163" s="344"/>
      <c r="ONA163" s="344"/>
      <c r="ONB163" s="344"/>
      <c r="ONC163" s="344"/>
      <c r="OND163" s="344"/>
      <c r="ONE163" s="344"/>
      <c r="ONF163" s="344"/>
      <c r="ONG163" s="344"/>
      <c r="ONH163" s="344"/>
      <c r="ONI163" s="344"/>
      <c r="ONJ163" s="344"/>
      <c r="ONK163" s="344"/>
      <c r="ONL163" s="344"/>
      <c r="ONM163" s="344"/>
      <c r="ONN163" s="344"/>
      <c r="ONO163" s="344"/>
      <c r="ONP163" s="344"/>
      <c r="ONQ163" s="344"/>
      <c r="ONR163" s="344"/>
      <c r="ONS163" s="344"/>
      <c r="ONT163" s="344"/>
      <c r="ONU163" s="344"/>
      <c r="ONV163" s="344"/>
      <c r="ONW163" s="344"/>
      <c r="ONX163" s="344"/>
      <c r="ONY163" s="344"/>
      <c r="ONZ163" s="344"/>
      <c r="OOA163" s="344"/>
      <c r="OOB163" s="344"/>
      <c r="OOC163" s="344"/>
      <c r="OOD163" s="344"/>
      <c r="OOE163" s="344"/>
      <c r="OOF163" s="344"/>
      <c r="OOG163" s="344"/>
      <c r="OOH163" s="344"/>
      <c r="OOI163" s="344"/>
      <c r="OOJ163" s="344"/>
      <c r="OOK163" s="344"/>
      <c r="OOL163" s="344"/>
      <c r="OOM163" s="344"/>
      <c r="OON163" s="344"/>
      <c r="OOO163" s="344"/>
      <c r="OOP163" s="344"/>
      <c r="OOQ163" s="344"/>
      <c r="OOR163" s="344"/>
      <c r="OOS163" s="344"/>
      <c r="OOT163" s="344"/>
      <c r="OOU163" s="344"/>
      <c r="OOV163" s="344"/>
      <c r="OOW163" s="344"/>
      <c r="OOX163" s="344"/>
      <c r="OOY163" s="344"/>
      <c r="OOZ163" s="344"/>
      <c r="OPA163" s="344"/>
      <c r="OPB163" s="344"/>
      <c r="OPC163" s="344"/>
      <c r="OPD163" s="344"/>
      <c r="OPE163" s="344"/>
      <c r="OPF163" s="344"/>
      <c r="OPG163" s="344"/>
      <c r="OPH163" s="344"/>
      <c r="OPI163" s="344"/>
      <c r="OPJ163" s="344"/>
      <c r="OPK163" s="344"/>
      <c r="OPL163" s="344"/>
      <c r="OPM163" s="344"/>
      <c r="OPN163" s="344"/>
      <c r="OPO163" s="344"/>
      <c r="OPP163" s="344"/>
      <c r="OPQ163" s="344"/>
      <c r="OPR163" s="344"/>
      <c r="OPS163" s="344"/>
      <c r="OPT163" s="344"/>
      <c r="OPU163" s="344"/>
      <c r="OPV163" s="344"/>
      <c r="OPW163" s="344"/>
      <c r="OPX163" s="344"/>
      <c r="OPY163" s="344"/>
      <c r="OPZ163" s="344"/>
      <c r="OQA163" s="344"/>
      <c r="OQB163" s="344"/>
      <c r="OQC163" s="344"/>
      <c r="OQD163" s="344"/>
      <c r="OQE163" s="344"/>
      <c r="OQF163" s="344"/>
      <c r="OQG163" s="344"/>
      <c r="OQH163" s="344"/>
      <c r="OQI163" s="344"/>
      <c r="OQJ163" s="344"/>
      <c r="OQK163" s="344"/>
      <c r="OQL163" s="344"/>
      <c r="OQM163" s="344"/>
      <c r="OQN163" s="344"/>
      <c r="OQO163" s="344"/>
      <c r="OQP163" s="344"/>
      <c r="OQQ163" s="344"/>
      <c r="OQR163" s="344"/>
      <c r="OQS163" s="344"/>
      <c r="OQT163" s="344"/>
      <c r="OQU163" s="344"/>
      <c r="OQV163" s="344"/>
      <c r="OQW163" s="344"/>
      <c r="OQX163" s="344"/>
      <c r="OQY163" s="344"/>
      <c r="OQZ163" s="344"/>
      <c r="ORA163" s="344"/>
      <c r="ORB163" s="344"/>
      <c r="ORC163" s="344"/>
      <c r="ORD163" s="344"/>
      <c r="ORE163" s="344"/>
      <c r="ORF163" s="344"/>
      <c r="ORG163" s="344"/>
      <c r="ORH163" s="344"/>
      <c r="ORI163" s="344"/>
      <c r="ORJ163" s="344"/>
      <c r="ORK163" s="344"/>
      <c r="ORL163" s="344"/>
      <c r="ORM163" s="344"/>
      <c r="ORN163" s="344"/>
      <c r="ORO163" s="344"/>
      <c r="ORP163" s="344"/>
      <c r="ORQ163" s="344"/>
      <c r="ORR163" s="344"/>
      <c r="ORS163" s="344"/>
      <c r="ORT163" s="344"/>
      <c r="ORU163" s="344"/>
      <c r="ORV163" s="344"/>
      <c r="ORW163" s="344"/>
      <c r="ORX163" s="344"/>
      <c r="ORY163" s="344"/>
      <c r="ORZ163" s="344"/>
      <c r="OSA163" s="344"/>
      <c r="OSB163" s="344"/>
      <c r="OSC163" s="344"/>
      <c r="OSD163" s="344"/>
      <c r="OSE163" s="344"/>
      <c r="OSF163" s="344"/>
      <c r="OSG163" s="344"/>
      <c r="OSH163" s="344"/>
      <c r="OSI163" s="344"/>
      <c r="OSJ163" s="344"/>
      <c r="OSK163" s="344"/>
      <c r="OSL163" s="344"/>
      <c r="OSM163" s="344"/>
      <c r="OSN163" s="344"/>
      <c r="OSO163" s="344"/>
      <c r="OSP163" s="344"/>
      <c r="OSQ163" s="344"/>
      <c r="OSR163" s="344"/>
      <c r="OSS163" s="344"/>
      <c r="OST163" s="344"/>
      <c r="OSU163" s="344"/>
      <c r="OSV163" s="344"/>
      <c r="OSW163" s="344"/>
      <c r="OSX163" s="344"/>
      <c r="OSY163" s="344"/>
      <c r="OSZ163" s="344"/>
      <c r="OTA163" s="344"/>
      <c r="OTB163" s="344"/>
      <c r="OTC163" s="344"/>
      <c r="OTD163" s="344"/>
      <c r="OTE163" s="344"/>
      <c r="OTF163" s="344"/>
      <c r="OTG163" s="344"/>
      <c r="OTH163" s="344"/>
      <c r="OTI163" s="344"/>
      <c r="OTJ163" s="344"/>
      <c r="OTK163" s="344"/>
      <c r="OTL163" s="344"/>
      <c r="OTM163" s="344"/>
      <c r="OTN163" s="344"/>
      <c r="OTO163" s="344"/>
      <c r="OTP163" s="344"/>
      <c r="OTQ163" s="344"/>
      <c r="OTR163" s="344"/>
      <c r="OTS163" s="344"/>
      <c r="OTT163" s="344"/>
      <c r="OTU163" s="344"/>
      <c r="OTV163" s="344"/>
      <c r="OTW163" s="344"/>
      <c r="OTX163" s="344"/>
      <c r="OTY163" s="344"/>
      <c r="OTZ163" s="344"/>
      <c r="OUA163" s="344"/>
      <c r="OUB163" s="344"/>
      <c r="OUC163" s="344"/>
      <c r="OUD163" s="344"/>
      <c r="OUE163" s="344"/>
      <c r="OUF163" s="344"/>
      <c r="OUG163" s="344"/>
      <c r="OUH163" s="344"/>
      <c r="OUI163" s="344"/>
      <c r="OUJ163" s="344"/>
      <c r="OUK163" s="344"/>
      <c r="OUL163" s="344"/>
      <c r="OUM163" s="344"/>
      <c r="OUN163" s="344"/>
      <c r="OUO163" s="344"/>
      <c r="OUP163" s="344"/>
      <c r="OUQ163" s="344"/>
      <c r="OUR163" s="344"/>
      <c r="OUS163" s="344"/>
      <c r="OUT163" s="344"/>
      <c r="OUU163" s="344"/>
      <c r="OUV163" s="344"/>
      <c r="OUW163" s="344"/>
      <c r="OUX163" s="344"/>
      <c r="OUY163" s="344"/>
      <c r="OUZ163" s="344"/>
      <c r="OVA163" s="344"/>
      <c r="OVB163" s="344"/>
      <c r="OVC163" s="344"/>
      <c r="OVD163" s="344"/>
      <c r="OVE163" s="344"/>
      <c r="OVF163" s="344"/>
      <c r="OVG163" s="344"/>
      <c r="OVH163" s="344"/>
      <c r="OVI163" s="344"/>
      <c r="OVJ163" s="344"/>
      <c r="OVK163" s="344"/>
      <c r="OVL163" s="344"/>
      <c r="OVM163" s="344"/>
      <c r="OVN163" s="344"/>
      <c r="OVO163" s="344"/>
      <c r="OVP163" s="344"/>
      <c r="OVQ163" s="344"/>
      <c r="OVR163" s="344"/>
      <c r="OVS163" s="344"/>
      <c r="OVT163" s="344"/>
      <c r="OVU163" s="344"/>
      <c r="OVV163" s="344"/>
      <c r="OVW163" s="344"/>
      <c r="OVX163" s="344"/>
      <c r="OVY163" s="344"/>
      <c r="OVZ163" s="344"/>
      <c r="OWA163" s="344"/>
      <c r="OWB163" s="344"/>
      <c r="OWC163" s="344"/>
      <c r="OWD163" s="344"/>
      <c r="OWE163" s="344"/>
      <c r="OWF163" s="344"/>
      <c r="OWG163" s="344"/>
      <c r="OWH163" s="344"/>
      <c r="OWI163" s="344"/>
      <c r="OWJ163" s="344"/>
      <c r="OWK163" s="344"/>
      <c r="OWL163" s="344"/>
      <c r="OWN163" s="344"/>
      <c r="OWO163" s="344"/>
      <c r="OWP163" s="344"/>
      <c r="OWQ163" s="344"/>
      <c r="OWR163" s="344"/>
      <c r="OWS163" s="344"/>
      <c r="OWT163" s="344"/>
      <c r="OWU163" s="344"/>
      <c r="OWV163" s="344"/>
      <c r="OWW163" s="344"/>
      <c r="OWX163" s="344"/>
      <c r="OWY163" s="344"/>
      <c r="OWZ163" s="344"/>
      <c r="OXA163" s="344"/>
      <c r="OXB163" s="344"/>
      <c r="OXC163" s="344"/>
      <c r="OXD163" s="344"/>
      <c r="OXE163" s="344"/>
      <c r="OXF163" s="344"/>
      <c r="OXG163" s="344"/>
      <c r="OXH163" s="344"/>
      <c r="OXI163" s="344"/>
      <c r="OXJ163" s="344"/>
      <c r="OXK163" s="344"/>
      <c r="OXL163" s="344"/>
      <c r="OXM163" s="344"/>
      <c r="OXN163" s="344"/>
      <c r="OXO163" s="344"/>
      <c r="OXP163" s="344"/>
      <c r="OXQ163" s="344"/>
      <c r="OXR163" s="344"/>
      <c r="OXS163" s="344"/>
      <c r="OXT163" s="344"/>
      <c r="OXU163" s="344"/>
      <c r="OXV163" s="344"/>
      <c r="OXW163" s="344"/>
      <c r="OXX163" s="344"/>
      <c r="OXY163" s="344"/>
      <c r="OXZ163" s="344"/>
      <c r="OYA163" s="344"/>
      <c r="OYB163" s="344"/>
      <c r="OYC163" s="344"/>
      <c r="OYD163" s="344"/>
      <c r="OYE163" s="344"/>
      <c r="OYF163" s="344"/>
      <c r="OYG163" s="344"/>
      <c r="OYH163" s="344"/>
      <c r="OYI163" s="344"/>
      <c r="OYJ163" s="344"/>
      <c r="OYK163" s="344"/>
      <c r="OYL163" s="344"/>
      <c r="OYM163" s="344"/>
      <c r="OYN163" s="344"/>
      <c r="OYO163" s="344"/>
      <c r="OYP163" s="344"/>
      <c r="OYQ163" s="344"/>
      <c r="OYR163" s="344"/>
      <c r="OYS163" s="344"/>
      <c r="OYT163" s="344"/>
      <c r="OYU163" s="344"/>
      <c r="OYV163" s="344"/>
      <c r="OYW163" s="344"/>
      <c r="OYX163" s="344"/>
      <c r="OYY163" s="344"/>
      <c r="OYZ163" s="344"/>
      <c r="OZA163" s="344"/>
      <c r="OZB163" s="344"/>
      <c r="OZC163" s="344"/>
      <c r="OZD163" s="344"/>
      <c r="OZE163" s="344"/>
      <c r="OZF163" s="344"/>
      <c r="OZG163" s="344"/>
      <c r="OZH163" s="344"/>
      <c r="OZI163" s="344"/>
      <c r="OZJ163" s="344"/>
      <c r="OZK163" s="344"/>
      <c r="OZL163" s="344"/>
      <c r="OZM163" s="344"/>
      <c r="OZN163" s="344"/>
      <c r="OZO163" s="344"/>
      <c r="OZP163" s="344"/>
      <c r="OZQ163" s="344"/>
      <c r="OZR163" s="344"/>
      <c r="OZS163" s="344"/>
      <c r="OZT163" s="344"/>
      <c r="OZU163" s="344"/>
      <c r="OZV163" s="344"/>
      <c r="OZW163" s="344"/>
      <c r="OZX163" s="344"/>
      <c r="OZY163" s="344"/>
      <c r="OZZ163" s="344"/>
      <c r="PAA163" s="344"/>
      <c r="PAB163" s="344"/>
      <c r="PAC163" s="344"/>
      <c r="PAD163" s="344"/>
      <c r="PAE163" s="344"/>
      <c r="PAF163" s="344"/>
      <c r="PAG163" s="344"/>
      <c r="PAH163" s="344"/>
      <c r="PAI163" s="344"/>
      <c r="PAJ163" s="344"/>
      <c r="PAK163" s="344"/>
      <c r="PAL163" s="344"/>
      <c r="PAM163" s="344"/>
      <c r="PAN163" s="344"/>
      <c r="PAO163" s="344"/>
      <c r="PAP163" s="344"/>
      <c r="PAQ163" s="344"/>
      <c r="PAR163" s="344"/>
      <c r="PAS163" s="344"/>
      <c r="PAT163" s="344"/>
      <c r="PAU163" s="344"/>
      <c r="PAV163" s="344"/>
      <c r="PAW163" s="344"/>
      <c r="PAX163" s="344"/>
      <c r="PAY163" s="344"/>
      <c r="PAZ163" s="344"/>
      <c r="PBA163" s="344"/>
      <c r="PBB163" s="344"/>
      <c r="PBC163" s="344"/>
      <c r="PBD163" s="344"/>
      <c r="PBE163" s="344"/>
      <c r="PBF163" s="344"/>
      <c r="PBG163" s="344"/>
      <c r="PBH163" s="344"/>
      <c r="PBI163" s="344"/>
      <c r="PBJ163" s="344"/>
      <c r="PBK163" s="344"/>
      <c r="PBL163" s="344"/>
      <c r="PBM163" s="344"/>
      <c r="PBN163" s="344"/>
      <c r="PBO163" s="344"/>
      <c r="PBP163" s="344"/>
      <c r="PBQ163" s="344"/>
      <c r="PBR163" s="344"/>
      <c r="PBS163" s="344"/>
      <c r="PBT163" s="344"/>
      <c r="PBU163" s="344"/>
      <c r="PBV163" s="344"/>
      <c r="PBW163" s="344"/>
      <c r="PBX163" s="344"/>
      <c r="PBY163" s="344"/>
      <c r="PBZ163" s="344"/>
      <c r="PCA163" s="344"/>
      <c r="PCB163" s="344"/>
      <c r="PCC163" s="344"/>
      <c r="PCD163" s="344"/>
      <c r="PCE163" s="344"/>
      <c r="PCF163" s="344"/>
      <c r="PCG163" s="344"/>
      <c r="PCH163" s="344"/>
      <c r="PCI163" s="344"/>
      <c r="PCJ163" s="344"/>
      <c r="PCK163" s="344"/>
      <c r="PCL163" s="344"/>
      <c r="PCM163" s="344"/>
      <c r="PCN163" s="344"/>
      <c r="PCO163" s="344"/>
      <c r="PCP163" s="344"/>
      <c r="PCQ163" s="344"/>
      <c r="PCR163" s="344"/>
      <c r="PCS163" s="344"/>
      <c r="PCT163" s="344"/>
      <c r="PCU163" s="344"/>
      <c r="PCV163" s="344"/>
      <c r="PCW163" s="344"/>
      <c r="PCX163" s="344"/>
      <c r="PCY163" s="344"/>
      <c r="PCZ163" s="344"/>
      <c r="PDA163" s="344"/>
      <c r="PDB163" s="344"/>
      <c r="PDC163" s="344"/>
      <c r="PDD163" s="344"/>
      <c r="PDE163" s="344"/>
      <c r="PDF163" s="344"/>
      <c r="PDG163" s="344"/>
      <c r="PDH163" s="344"/>
      <c r="PDI163" s="344"/>
      <c r="PDJ163" s="344"/>
      <c r="PDK163" s="344"/>
      <c r="PDL163" s="344"/>
      <c r="PDM163" s="344"/>
      <c r="PDN163" s="344"/>
      <c r="PDO163" s="344"/>
      <c r="PDP163" s="344"/>
      <c r="PDQ163" s="344"/>
      <c r="PDR163" s="344"/>
      <c r="PDS163" s="344"/>
      <c r="PDT163" s="344"/>
      <c r="PDU163" s="344"/>
      <c r="PDV163" s="344"/>
      <c r="PDW163" s="344"/>
      <c r="PDX163" s="344"/>
      <c r="PDY163" s="344"/>
      <c r="PDZ163" s="344"/>
      <c r="PEA163" s="344"/>
      <c r="PEB163" s="344"/>
      <c r="PEC163" s="344"/>
      <c r="PED163" s="344"/>
      <c r="PEE163" s="344"/>
      <c r="PEF163" s="344"/>
      <c r="PEG163" s="344"/>
      <c r="PEH163" s="344"/>
      <c r="PEI163" s="344"/>
      <c r="PEJ163" s="344"/>
      <c r="PEK163" s="344"/>
      <c r="PEL163" s="344"/>
      <c r="PEM163" s="344"/>
      <c r="PEN163" s="344"/>
      <c r="PEO163" s="344"/>
      <c r="PEP163" s="344"/>
      <c r="PEQ163" s="344"/>
      <c r="PER163" s="344"/>
      <c r="PES163" s="344"/>
      <c r="PET163" s="344"/>
      <c r="PEU163" s="344"/>
      <c r="PEV163" s="344"/>
      <c r="PEW163" s="344"/>
      <c r="PEX163" s="344"/>
      <c r="PEY163" s="344"/>
      <c r="PEZ163" s="344"/>
      <c r="PFA163" s="344"/>
      <c r="PFB163" s="344"/>
      <c r="PFC163" s="344"/>
      <c r="PFD163" s="344"/>
      <c r="PFE163" s="344"/>
      <c r="PFF163" s="344"/>
      <c r="PFG163" s="344"/>
      <c r="PFH163" s="344"/>
      <c r="PFI163" s="344"/>
      <c r="PFJ163" s="344"/>
      <c r="PFK163" s="344"/>
      <c r="PFL163" s="344"/>
      <c r="PFM163" s="344"/>
      <c r="PFN163" s="344"/>
      <c r="PFO163" s="344"/>
      <c r="PFP163" s="344"/>
      <c r="PFQ163" s="344"/>
      <c r="PFR163" s="344"/>
      <c r="PFS163" s="344"/>
      <c r="PFT163" s="344"/>
      <c r="PFU163" s="344"/>
      <c r="PFV163" s="344"/>
      <c r="PFW163" s="344"/>
      <c r="PFX163" s="344"/>
      <c r="PFY163" s="344"/>
      <c r="PFZ163" s="344"/>
      <c r="PGA163" s="344"/>
      <c r="PGB163" s="344"/>
      <c r="PGC163" s="344"/>
      <c r="PGD163" s="344"/>
      <c r="PGE163" s="344"/>
      <c r="PGF163" s="344"/>
      <c r="PGG163" s="344"/>
      <c r="PGH163" s="344"/>
      <c r="PGJ163" s="344"/>
      <c r="PGK163" s="344"/>
      <c r="PGL163" s="344"/>
      <c r="PGM163" s="344"/>
      <c r="PGN163" s="344"/>
      <c r="PGO163" s="344"/>
      <c r="PGP163" s="344"/>
      <c r="PGQ163" s="344"/>
      <c r="PGR163" s="344"/>
      <c r="PGS163" s="344"/>
      <c r="PGT163" s="344"/>
      <c r="PGU163" s="344"/>
      <c r="PGV163" s="344"/>
      <c r="PGW163" s="344"/>
      <c r="PGX163" s="344"/>
      <c r="PGY163" s="344"/>
      <c r="PGZ163" s="344"/>
      <c r="PHA163" s="344"/>
      <c r="PHB163" s="344"/>
      <c r="PHC163" s="344"/>
      <c r="PHD163" s="344"/>
      <c r="PHE163" s="344"/>
      <c r="PHF163" s="344"/>
      <c r="PHG163" s="344"/>
      <c r="PHH163" s="344"/>
      <c r="PHI163" s="344"/>
      <c r="PHJ163" s="344"/>
      <c r="PHK163" s="344"/>
      <c r="PHL163" s="344"/>
      <c r="PHM163" s="344"/>
      <c r="PHN163" s="344"/>
      <c r="PHO163" s="344"/>
      <c r="PHP163" s="344"/>
      <c r="PHQ163" s="344"/>
      <c r="PHR163" s="344"/>
      <c r="PHS163" s="344"/>
      <c r="PHT163" s="344"/>
      <c r="PHU163" s="344"/>
      <c r="PHV163" s="344"/>
      <c r="PHW163" s="344"/>
      <c r="PHX163" s="344"/>
      <c r="PHY163" s="344"/>
      <c r="PHZ163" s="344"/>
      <c r="PIA163" s="344"/>
      <c r="PIB163" s="344"/>
      <c r="PIC163" s="344"/>
      <c r="PID163" s="344"/>
      <c r="PIE163" s="344"/>
      <c r="PIF163" s="344"/>
      <c r="PIG163" s="344"/>
      <c r="PIH163" s="344"/>
      <c r="PII163" s="344"/>
      <c r="PIJ163" s="344"/>
      <c r="PIK163" s="344"/>
      <c r="PIL163" s="344"/>
      <c r="PIM163" s="344"/>
      <c r="PIN163" s="344"/>
      <c r="PIO163" s="344"/>
      <c r="PIP163" s="344"/>
      <c r="PIQ163" s="344"/>
      <c r="PIR163" s="344"/>
      <c r="PIS163" s="344"/>
      <c r="PIT163" s="344"/>
      <c r="PIU163" s="344"/>
      <c r="PIV163" s="344"/>
      <c r="PIW163" s="344"/>
      <c r="PIX163" s="344"/>
      <c r="PIY163" s="344"/>
      <c r="PIZ163" s="344"/>
      <c r="PJA163" s="344"/>
      <c r="PJB163" s="344"/>
      <c r="PJC163" s="344"/>
      <c r="PJD163" s="344"/>
      <c r="PJE163" s="344"/>
      <c r="PJF163" s="344"/>
      <c r="PJG163" s="344"/>
      <c r="PJH163" s="344"/>
      <c r="PJI163" s="344"/>
      <c r="PJJ163" s="344"/>
      <c r="PJK163" s="344"/>
      <c r="PJL163" s="344"/>
      <c r="PJM163" s="344"/>
      <c r="PJN163" s="344"/>
      <c r="PJO163" s="344"/>
      <c r="PJP163" s="344"/>
      <c r="PJQ163" s="344"/>
      <c r="PJR163" s="344"/>
      <c r="PJS163" s="344"/>
      <c r="PJT163" s="344"/>
      <c r="PJU163" s="344"/>
      <c r="PJV163" s="344"/>
      <c r="PJW163" s="344"/>
      <c r="PJX163" s="344"/>
      <c r="PJY163" s="344"/>
      <c r="PJZ163" s="344"/>
      <c r="PKA163" s="344"/>
      <c r="PKB163" s="344"/>
      <c r="PKC163" s="344"/>
      <c r="PKD163" s="344"/>
      <c r="PKE163" s="344"/>
      <c r="PKF163" s="344"/>
      <c r="PKG163" s="344"/>
      <c r="PKH163" s="344"/>
      <c r="PKI163" s="344"/>
      <c r="PKJ163" s="344"/>
      <c r="PKK163" s="344"/>
      <c r="PKL163" s="344"/>
      <c r="PKM163" s="344"/>
      <c r="PKN163" s="344"/>
      <c r="PKO163" s="344"/>
      <c r="PKP163" s="344"/>
      <c r="PKQ163" s="344"/>
      <c r="PKR163" s="344"/>
      <c r="PKS163" s="344"/>
      <c r="PKT163" s="344"/>
      <c r="PKU163" s="344"/>
      <c r="PKV163" s="344"/>
      <c r="PKW163" s="344"/>
      <c r="PKX163" s="344"/>
      <c r="PKY163" s="344"/>
      <c r="PKZ163" s="344"/>
      <c r="PLA163" s="344"/>
      <c r="PLB163" s="344"/>
      <c r="PLC163" s="344"/>
      <c r="PLD163" s="344"/>
      <c r="PLE163" s="344"/>
      <c r="PLF163" s="344"/>
      <c r="PLG163" s="344"/>
      <c r="PLH163" s="344"/>
      <c r="PLI163" s="344"/>
      <c r="PLJ163" s="344"/>
      <c r="PLK163" s="344"/>
      <c r="PLL163" s="344"/>
      <c r="PLM163" s="344"/>
      <c r="PLN163" s="344"/>
      <c r="PLO163" s="344"/>
      <c r="PLP163" s="344"/>
      <c r="PLQ163" s="344"/>
      <c r="PLR163" s="344"/>
      <c r="PLS163" s="344"/>
      <c r="PLT163" s="344"/>
      <c r="PLU163" s="344"/>
      <c r="PLV163" s="344"/>
      <c r="PLW163" s="344"/>
      <c r="PLX163" s="344"/>
      <c r="PLY163" s="344"/>
      <c r="PLZ163" s="344"/>
      <c r="PMA163" s="344"/>
      <c r="PMB163" s="344"/>
      <c r="PMC163" s="344"/>
      <c r="PMD163" s="344"/>
      <c r="PME163" s="344"/>
      <c r="PMF163" s="344"/>
      <c r="PMG163" s="344"/>
      <c r="PMH163" s="344"/>
      <c r="PMI163" s="344"/>
      <c r="PMJ163" s="344"/>
      <c r="PMK163" s="344"/>
      <c r="PML163" s="344"/>
      <c r="PMM163" s="344"/>
      <c r="PMN163" s="344"/>
      <c r="PMO163" s="344"/>
      <c r="PMP163" s="344"/>
      <c r="PMQ163" s="344"/>
      <c r="PMR163" s="344"/>
      <c r="PMS163" s="344"/>
      <c r="PMT163" s="344"/>
      <c r="PMU163" s="344"/>
      <c r="PMV163" s="344"/>
      <c r="PMW163" s="344"/>
      <c r="PMX163" s="344"/>
      <c r="PMY163" s="344"/>
      <c r="PMZ163" s="344"/>
      <c r="PNA163" s="344"/>
      <c r="PNB163" s="344"/>
      <c r="PNC163" s="344"/>
      <c r="PND163" s="344"/>
      <c r="PNE163" s="344"/>
      <c r="PNF163" s="344"/>
      <c r="PNG163" s="344"/>
      <c r="PNH163" s="344"/>
      <c r="PNI163" s="344"/>
      <c r="PNJ163" s="344"/>
      <c r="PNK163" s="344"/>
      <c r="PNL163" s="344"/>
      <c r="PNM163" s="344"/>
      <c r="PNN163" s="344"/>
      <c r="PNO163" s="344"/>
      <c r="PNP163" s="344"/>
      <c r="PNQ163" s="344"/>
      <c r="PNR163" s="344"/>
      <c r="PNS163" s="344"/>
      <c r="PNT163" s="344"/>
      <c r="PNU163" s="344"/>
      <c r="PNV163" s="344"/>
      <c r="PNW163" s="344"/>
      <c r="PNX163" s="344"/>
      <c r="PNY163" s="344"/>
      <c r="PNZ163" s="344"/>
      <c r="POA163" s="344"/>
      <c r="POB163" s="344"/>
      <c r="POC163" s="344"/>
      <c r="POD163" s="344"/>
      <c r="POE163" s="344"/>
      <c r="POF163" s="344"/>
      <c r="POG163" s="344"/>
      <c r="POH163" s="344"/>
      <c r="POI163" s="344"/>
      <c r="POJ163" s="344"/>
      <c r="POK163" s="344"/>
      <c r="POL163" s="344"/>
      <c r="POM163" s="344"/>
      <c r="PON163" s="344"/>
      <c r="POO163" s="344"/>
      <c r="POP163" s="344"/>
      <c r="POQ163" s="344"/>
      <c r="POR163" s="344"/>
      <c r="POS163" s="344"/>
      <c r="POT163" s="344"/>
      <c r="POU163" s="344"/>
      <c r="POV163" s="344"/>
      <c r="POW163" s="344"/>
      <c r="POX163" s="344"/>
      <c r="POY163" s="344"/>
      <c r="POZ163" s="344"/>
      <c r="PPA163" s="344"/>
      <c r="PPB163" s="344"/>
      <c r="PPC163" s="344"/>
      <c r="PPD163" s="344"/>
      <c r="PPE163" s="344"/>
      <c r="PPF163" s="344"/>
      <c r="PPG163" s="344"/>
      <c r="PPH163" s="344"/>
      <c r="PPI163" s="344"/>
      <c r="PPJ163" s="344"/>
      <c r="PPK163" s="344"/>
      <c r="PPL163" s="344"/>
      <c r="PPM163" s="344"/>
      <c r="PPN163" s="344"/>
      <c r="PPO163" s="344"/>
      <c r="PPP163" s="344"/>
      <c r="PPQ163" s="344"/>
      <c r="PPR163" s="344"/>
      <c r="PPS163" s="344"/>
      <c r="PPT163" s="344"/>
      <c r="PPU163" s="344"/>
      <c r="PPV163" s="344"/>
      <c r="PPW163" s="344"/>
      <c r="PPX163" s="344"/>
      <c r="PPY163" s="344"/>
      <c r="PPZ163" s="344"/>
      <c r="PQA163" s="344"/>
      <c r="PQB163" s="344"/>
      <c r="PQC163" s="344"/>
      <c r="PQD163" s="344"/>
      <c r="PQF163" s="344"/>
      <c r="PQG163" s="344"/>
      <c r="PQH163" s="344"/>
      <c r="PQI163" s="344"/>
      <c r="PQJ163" s="344"/>
      <c r="PQK163" s="344"/>
      <c r="PQL163" s="344"/>
      <c r="PQM163" s="344"/>
      <c r="PQN163" s="344"/>
      <c r="PQO163" s="344"/>
      <c r="PQP163" s="344"/>
      <c r="PQQ163" s="344"/>
      <c r="PQR163" s="344"/>
      <c r="PQS163" s="344"/>
      <c r="PQT163" s="344"/>
      <c r="PQU163" s="344"/>
      <c r="PQV163" s="344"/>
      <c r="PQW163" s="344"/>
      <c r="PQX163" s="344"/>
      <c r="PQY163" s="344"/>
      <c r="PQZ163" s="344"/>
      <c r="PRA163" s="344"/>
      <c r="PRB163" s="344"/>
      <c r="PRC163" s="344"/>
      <c r="PRD163" s="344"/>
      <c r="PRE163" s="344"/>
      <c r="PRF163" s="344"/>
      <c r="PRG163" s="344"/>
      <c r="PRH163" s="344"/>
      <c r="PRI163" s="344"/>
      <c r="PRJ163" s="344"/>
      <c r="PRK163" s="344"/>
      <c r="PRL163" s="344"/>
      <c r="PRM163" s="344"/>
      <c r="PRN163" s="344"/>
      <c r="PRO163" s="344"/>
      <c r="PRP163" s="344"/>
      <c r="PRQ163" s="344"/>
      <c r="PRR163" s="344"/>
      <c r="PRS163" s="344"/>
      <c r="PRT163" s="344"/>
      <c r="PRU163" s="344"/>
      <c r="PRV163" s="344"/>
      <c r="PRW163" s="344"/>
      <c r="PRX163" s="344"/>
      <c r="PRY163" s="344"/>
      <c r="PRZ163" s="344"/>
      <c r="PSA163" s="344"/>
      <c r="PSB163" s="344"/>
      <c r="PSC163" s="344"/>
      <c r="PSD163" s="344"/>
      <c r="PSE163" s="344"/>
      <c r="PSF163" s="344"/>
      <c r="PSG163" s="344"/>
      <c r="PSH163" s="344"/>
      <c r="PSI163" s="344"/>
      <c r="PSJ163" s="344"/>
      <c r="PSK163" s="344"/>
      <c r="PSL163" s="344"/>
      <c r="PSM163" s="344"/>
      <c r="PSN163" s="344"/>
      <c r="PSO163" s="344"/>
      <c r="PSP163" s="344"/>
      <c r="PSQ163" s="344"/>
      <c r="PSR163" s="344"/>
      <c r="PSS163" s="344"/>
      <c r="PST163" s="344"/>
      <c r="PSU163" s="344"/>
      <c r="PSV163" s="344"/>
      <c r="PSW163" s="344"/>
      <c r="PSX163" s="344"/>
      <c r="PSY163" s="344"/>
      <c r="PSZ163" s="344"/>
      <c r="PTA163" s="344"/>
      <c r="PTB163" s="344"/>
      <c r="PTC163" s="344"/>
      <c r="PTD163" s="344"/>
      <c r="PTE163" s="344"/>
      <c r="PTF163" s="344"/>
      <c r="PTG163" s="344"/>
      <c r="PTH163" s="344"/>
      <c r="PTI163" s="344"/>
      <c r="PTJ163" s="344"/>
      <c r="PTK163" s="344"/>
      <c r="PTL163" s="344"/>
      <c r="PTM163" s="344"/>
      <c r="PTN163" s="344"/>
      <c r="PTO163" s="344"/>
      <c r="PTP163" s="344"/>
      <c r="PTQ163" s="344"/>
      <c r="PTR163" s="344"/>
      <c r="PTS163" s="344"/>
      <c r="PTT163" s="344"/>
      <c r="PTU163" s="344"/>
      <c r="PTV163" s="344"/>
      <c r="PTW163" s="344"/>
      <c r="PTX163" s="344"/>
      <c r="PTY163" s="344"/>
      <c r="PTZ163" s="344"/>
      <c r="PUA163" s="344"/>
      <c r="PUB163" s="344"/>
      <c r="PUC163" s="344"/>
      <c r="PUD163" s="344"/>
      <c r="PUE163" s="344"/>
      <c r="PUF163" s="344"/>
      <c r="PUG163" s="344"/>
      <c r="PUH163" s="344"/>
      <c r="PUI163" s="344"/>
      <c r="PUJ163" s="344"/>
      <c r="PUK163" s="344"/>
      <c r="PUL163" s="344"/>
      <c r="PUM163" s="344"/>
      <c r="PUN163" s="344"/>
      <c r="PUO163" s="344"/>
      <c r="PUP163" s="344"/>
      <c r="PUQ163" s="344"/>
      <c r="PUR163" s="344"/>
      <c r="PUS163" s="344"/>
      <c r="PUT163" s="344"/>
      <c r="PUU163" s="344"/>
      <c r="PUV163" s="344"/>
      <c r="PUW163" s="344"/>
      <c r="PUX163" s="344"/>
      <c r="PUY163" s="344"/>
      <c r="PUZ163" s="344"/>
      <c r="PVA163" s="344"/>
      <c r="PVB163" s="344"/>
      <c r="PVC163" s="344"/>
      <c r="PVD163" s="344"/>
      <c r="PVE163" s="344"/>
      <c r="PVF163" s="344"/>
      <c r="PVG163" s="344"/>
      <c r="PVH163" s="344"/>
      <c r="PVI163" s="344"/>
      <c r="PVJ163" s="344"/>
      <c r="PVK163" s="344"/>
      <c r="PVL163" s="344"/>
      <c r="PVM163" s="344"/>
      <c r="PVN163" s="344"/>
      <c r="PVO163" s="344"/>
      <c r="PVP163" s="344"/>
      <c r="PVQ163" s="344"/>
      <c r="PVR163" s="344"/>
      <c r="PVS163" s="344"/>
      <c r="PVT163" s="344"/>
      <c r="PVU163" s="344"/>
      <c r="PVV163" s="344"/>
      <c r="PVW163" s="344"/>
      <c r="PVX163" s="344"/>
      <c r="PVY163" s="344"/>
      <c r="PVZ163" s="344"/>
      <c r="PWA163" s="344"/>
      <c r="PWB163" s="344"/>
      <c r="PWC163" s="344"/>
      <c r="PWD163" s="344"/>
      <c r="PWE163" s="344"/>
      <c r="PWF163" s="344"/>
      <c r="PWG163" s="344"/>
      <c r="PWH163" s="344"/>
      <c r="PWI163" s="344"/>
      <c r="PWJ163" s="344"/>
      <c r="PWK163" s="344"/>
      <c r="PWL163" s="344"/>
      <c r="PWM163" s="344"/>
      <c r="PWN163" s="344"/>
      <c r="PWO163" s="344"/>
      <c r="PWP163" s="344"/>
      <c r="PWQ163" s="344"/>
      <c r="PWR163" s="344"/>
      <c r="PWS163" s="344"/>
      <c r="PWT163" s="344"/>
      <c r="PWU163" s="344"/>
      <c r="PWV163" s="344"/>
      <c r="PWW163" s="344"/>
      <c r="PWX163" s="344"/>
      <c r="PWY163" s="344"/>
      <c r="PWZ163" s="344"/>
      <c r="PXA163" s="344"/>
      <c r="PXB163" s="344"/>
      <c r="PXC163" s="344"/>
      <c r="PXD163" s="344"/>
      <c r="PXE163" s="344"/>
      <c r="PXF163" s="344"/>
      <c r="PXG163" s="344"/>
      <c r="PXH163" s="344"/>
      <c r="PXI163" s="344"/>
      <c r="PXJ163" s="344"/>
      <c r="PXK163" s="344"/>
      <c r="PXL163" s="344"/>
      <c r="PXM163" s="344"/>
      <c r="PXN163" s="344"/>
      <c r="PXO163" s="344"/>
      <c r="PXP163" s="344"/>
      <c r="PXQ163" s="344"/>
      <c r="PXR163" s="344"/>
      <c r="PXS163" s="344"/>
      <c r="PXT163" s="344"/>
      <c r="PXU163" s="344"/>
      <c r="PXV163" s="344"/>
      <c r="PXW163" s="344"/>
      <c r="PXX163" s="344"/>
      <c r="PXY163" s="344"/>
      <c r="PXZ163" s="344"/>
      <c r="PYA163" s="344"/>
      <c r="PYB163" s="344"/>
      <c r="PYC163" s="344"/>
      <c r="PYD163" s="344"/>
      <c r="PYE163" s="344"/>
      <c r="PYF163" s="344"/>
      <c r="PYG163" s="344"/>
      <c r="PYH163" s="344"/>
      <c r="PYI163" s="344"/>
      <c r="PYJ163" s="344"/>
      <c r="PYK163" s="344"/>
      <c r="PYL163" s="344"/>
      <c r="PYM163" s="344"/>
      <c r="PYN163" s="344"/>
      <c r="PYO163" s="344"/>
      <c r="PYP163" s="344"/>
      <c r="PYQ163" s="344"/>
      <c r="PYR163" s="344"/>
      <c r="PYS163" s="344"/>
      <c r="PYT163" s="344"/>
      <c r="PYU163" s="344"/>
      <c r="PYV163" s="344"/>
      <c r="PYW163" s="344"/>
      <c r="PYX163" s="344"/>
      <c r="PYY163" s="344"/>
      <c r="PYZ163" s="344"/>
      <c r="PZA163" s="344"/>
      <c r="PZB163" s="344"/>
      <c r="PZC163" s="344"/>
      <c r="PZD163" s="344"/>
      <c r="PZE163" s="344"/>
      <c r="PZF163" s="344"/>
      <c r="PZG163" s="344"/>
      <c r="PZH163" s="344"/>
      <c r="PZI163" s="344"/>
      <c r="PZJ163" s="344"/>
      <c r="PZK163" s="344"/>
      <c r="PZL163" s="344"/>
      <c r="PZM163" s="344"/>
      <c r="PZN163" s="344"/>
      <c r="PZO163" s="344"/>
      <c r="PZP163" s="344"/>
      <c r="PZQ163" s="344"/>
      <c r="PZR163" s="344"/>
      <c r="PZS163" s="344"/>
      <c r="PZT163" s="344"/>
      <c r="PZU163" s="344"/>
      <c r="PZV163" s="344"/>
      <c r="PZW163" s="344"/>
      <c r="PZX163" s="344"/>
      <c r="PZY163" s="344"/>
      <c r="PZZ163" s="344"/>
      <c r="QAB163" s="344"/>
      <c r="QAC163" s="344"/>
      <c r="QAD163" s="344"/>
      <c r="QAE163" s="344"/>
      <c r="QAF163" s="344"/>
      <c r="QAG163" s="344"/>
      <c r="QAH163" s="344"/>
      <c r="QAI163" s="344"/>
      <c r="QAJ163" s="344"/>
      <c r="QAK163" s="344"/>
      <c r="QAL163" s="344"/>
      <c r="QAM163" s="344"/>
      <c r="QAN163" s="344"/>
      <c r="QAO163" s="344"/>
      <c r="QAP163" s="344"/>
      <c r="QAQ163" s="344"/>
      <c r="QAR163" s="344"/>
      <c r="QAS163" s="344"/>
      <c r="QAT163" s="344"/>
      <c r="QAU163" s="344"/>
      <c r="QAV163" s="344"/>
      <c r="QAW163" s="344"/>
      <c r="QAX163" s="344"/>
      <c r="QAY163" s="344"/>
      <c r="QAZ163" s="344"/>
      <c r="QBA163" s="344"/>
      <c r="QBB163" s="344"/>
      <c r="QBC163" s="344"/>
      <c r="QBD163" s="344"/>
      <c r="QBE163" s="344"/>
      <c r="QBF163" s="344"/>
      <c r="QBG163" s="344"/>
      <c r="QBH163" s="344"/>
      <c r="QBI163" s="344"/>
      <c r="QBJ163" s="344"/>
      <c r="QBK163" s="344"/>
      <c r="QBL163" s="344"/>
      <c r="QBM163" s="344"/>
      <c r="QBN163" s="344"/>
      <c r="QBO163" s="344"/>
      <c r="QBP163" s="344"/>
      <c r="QBQ163" s="344"/>
      <c r="QBR163" s="344"/>
      <c r="QBS163" s="344"/>
      <c r="QBT163" s="344"/>
      <c r="QBU163" s="344"/>
      <c r="QBV163" s="344"/>
      <c r="QBW163" s="344"/>
      <c r="QBX163" s="344"/>
      <c r="QBY163" s="344"/>
      <c r="QBZ163" s="344"/>
      <c r="QCA163" s="344"/>
      <c r="QCB163" s="344"/>
      <c r="QCC163" s="344"/>
      <c r="QCD163" s="344"/>
      <c r="QCE163" s="344"/>
      <c r="QCF163" s="344"/>
      <c r="QCG163" s="344"/>
      <c r="QCH163" s="344"/>
      <c r="QCI163" s="344"/>
      <c r="QCJ163" s="344"/>
      <c r="QCK163" s="344"/>
      <c r="QCL163" s="344"/>
      <c r="QCM163" s="344"/>
      <c r="QCN163" s="344"/>
      <c r="QCO163" s="344"/>
      <c r="QCP163" s="344"/>
      <c r="QCQ163" s="344"/>
      <c r="QCR163" s="344"/>
      <c r="QCS163" s="344"/>
      <c r="QCT163" s="344"/>
      <c r="QCU163" s="344"/>
      <c r="QCV163" s="344"/>
      <c r="QCW163" s="344"/>
      <c r="QCX163" s="344"/>
      <c r="QCY163" s="344"/>
      <c r="QCZ163" s="344"/>
      <c r="QDA163" s="344"/>
      <c r="QDB163" s="344"/>
      <c r="QDC163" s="344"/>
      <c r="QDD163" s="344"/>
      <c r="QDE163" s="344"/>
      <c r="QDF163" s="344"/>
      <c r="QDG163" s="344"/>
      <c r="QDH163" s="344"/>
      <c r="QDI163" s="344"/>
      <c r="QDJ163" s="344"/>
      <c r="QDK163" s="344"/>
      <c r="QDL163" s="344"/>
      <c r="QDM163" s="344"/>
      <c r="QDN163" s="344"/>
      <c r="QDO163" s="344"/>
      <c r="QDP163" s="344"/>
      <c r="QDQ163" s="344"/>
      <c r="QDR163" s="344"/>
      <c r="QDS163" s="344"/>
      <c r="QDT163" s="344"/>
      <c r="QDU163" s="344"/>
      <c r="QDV163" s="344"/>
      <c r="QDW163" s="344"/>
      <c r="QDX163" s="344"/>
      <c r="QDY163" s="344"/>
      <c r="QDZ163" s="344"/>
      <c r="QEA163" s="344"/>
      <c r="QEB163" s="344"/>
      <c r="QEC163" s="344"/>
      <c r="QED163" s="344"/>
      <c r="QEE163" s="344"/>
      <c r="QEF163" s="344"/>
      <c r="QEG163" s="344"/>
      <c r="QEH163" s="344"/>
      <c r="QEI163" s="344"/>
      <c r="QEJ163" s="344"/>
      <c r="QEK163" s="344"/>
      <c r="QEL163" s="344"/>
      <c r="QEM163" s="344"/>
      <c r="QEN163" s="344"/>
      <c r="QEO163" s="344"/>
      <c r="QEP163" s="344"/>
      <c r="QEQ163" s="344"/>
      <c r="QER163" s="344"/>
      <c r="QES163" s="344"/>
      <c r="QET163" s="344"/>
      <c r="QEU163" s="344"/>
      <c r="QEV163" s="344"/>
      <c r="QEW163" s="344"/>
      <c r="QEX163" s="344"/>
      <c r="QEY163" s="344"/>
      <c r="QEZ163" s="344"/>
      <c r="QFA163" s="344"/>
      <c r="QFB163" s="344"/>
      <c r="QFC163" s="344"/>
      <c r="QFD163" s="344"/>
      <c r="QFE163" s="344"/>
      <c r="QFF163" s="344"/>
      <c r="QFG163" s="344"/>
      <c r="QFH163" s="344"/>
      <c r="QFI163" s="344"/>
      <c r="QFJ163" s="344"/>
      <c r="QFK163" s="344"/>
      <c r="QFL163" s="344"/>
      <c r="QFM163" s="344"/>
      <c r="QFN163" s="344"/>
      <c r="QFO163" s="344"/>
      <c r="QFP163" s="344"/>
      <c r="QFQ163" s="344"/>
      <c r="QFR163" s="344"/>
      <c r="QFS163" s="344"/>
      <c r="QFT163" s="344"/>
      <c r="QFU163" s="344"/>
      <c r="QFV163" s="344"/>
      <c r="QFW163" s="344"/>
      <c r="QFX163" s="344"/>
      <c r="QFY163" s="344"/>
      <c r="QFZ163" s="344"/>
      <c r="QGA163" s="344"/>
      <c r="QGB163" s="344"/>
      <c r="QGC163" s="344"/>
      <c r="QGD163" s="344"/>
      <c r="QGE163" s="344"/>
      <c r="QGF163" s="344"/>
      <c r="QGG163" s="344"/>
      <c r="QGH163" s="344"/>
      <c r="QGI163" s="344"/>
      <c r="QGJ163" s="344"/>
      <c r="QGK163" s="344"/>
      <c r="QGL163" s="344"/>
      <c r="QGM163" s="344"/>
      <c r="QGN163" s="344"/>
      <c r="QGO163" s="344"/>
      <c r="QGP163" s="344"/>
      <c r="QGQ163" s="344"/>
      <c r="QGR163" s="344"/>
      <c r="QGS163" s="344"/>
      <c r="QGT163" s="344"/>
      <c r="QGU163" s="344"/>
      <c r="QGV163" s="344"/>
      <c r="QGW163" s="344"/>
      <c r="QGX163" s="344"/>
      <c r="QGY163" s="344"/>
      <c r="QGZ163" s="344"/>
      <c r="QHA163" s="344"/>
      <c r="QHB163" s="344"/>
      <c r="QHC163" s="344"/>
      <c r="QHD163" s="344"/>
      <c r="QHE163" s="344"/>
      <c r="QHF163" s="344"/>
      <c r="QHG163" s="344"/>
      <c r="QHH163" s="344"/>
      <c r="QHI163" s="344"/>
      <c r="QHJ163" s="344"/>
      <c r="QHK163" s="344"/>
      <c r="QHL163" s="344"/>
      <c r="QHM163" s="344"/>
      <c r="QHN163" s="344"/>
      <c r="QHO163" s="344"/>
      <c r="QHP163" s="344"/>
      <c r="QHQ163" s="344"/>
      <c r="QHR163" s="344"/>
      <c r="QHS163" s="344"/>
      <c r="QHT163" s="344"/>
      <c r="QHU163" s="344"/>
      <c r="QHV163" s="344"/>
      <c r="QHW163" s="344"/>
      <c r="QHX163" s="344"/>
      <c r="QHY163" s="344"/>
      <c r="QHZ163" s="344"/>
      <c r="QIA163" s="344"/>
      <c r="QIB163" s="344"/>
      <c r="QIC163" s="344"/>
      <c r="QID163" s="344"/>
      <c r="QIE163" s="344"/>
      <c r="QIF163" s="344"/>
      <c r="QIG163" s="344"/>
      <c r="QIH163" s="344"/>
      <c r="QII163" s="344"/>
      <c r="QIJ163" s="344"/>
      <c r="QIK163" s="344"/>
      <c r="QIL163" s="344"/>
      <c r="QIM163" s="344"/>
      <c r="QIN163" s="344"/>
      <c r="QIO163" s="344"/>
      <c r="QIP163" s="344"/>
      <c r="QIQ163" s="344"/>
      <c r="QIR163" s="344"/>
      <c r="QIS163" s="344"/>
      <c r="QIT163" s="344"/>
      <c r="QIU163" s="344"/>
      <c r="QIV163" s="344"/>
      <c r="QIW163" s="344"/>
      <c r="QIX163" s="344"/>
      <c r="QIY163" s="344"/>
      <c r="QIZ163" s="344"/>
      <c r="QJA163" s="344"/>
      <c r="QJB163" s="344"/>
      <c r="QJC163" s="344"/>
      <c r="QJD163" s="344"/>
      <c r="QJE163" s="344"/>
      <c r="QJF163" s="344"/>
      <c r="QJG163" s="344"/>
      <c r="QJH163" s="344"/>
      <c r="QJI163" s="344"/>
      <c r="QJJ163" s="344"/>
      <c r="QJK163" s="344"/>
      <c r="QJL163" s="344"/>
      <c r="QJM163" s="344"/>
      <c r="QJN163" s="344"/>
      <c r="QJO163" s="344"/>
      <c r="QJP163" s="344"/>
      <c r="QJQ163" s="344"/>
      <c r="QJR163" s="344"/>
      <c r="QJS163" s="344"/>
      <c r="QJT163" s="344"/>
      <c r="QJU163" s="344"/>
      <c r="QJV163" s="344"/>
      <c r="QJX163" s="344"/>
      <c r="QJY163" s="344"/>
      <c r="QJZ163" s="344"/>
      <c r="QKA163" s="344"/>
      <c r="QKB163" s="344"/>
      <c r="QKC163" s="344"/>
      <c r="QKD163" s="344"/>
      <c r="QKE163" s="344"/>
      <c r="QKF163" s="344"/>
      <c r="QKG163" s="344"/>
      <c r="QKH163" s="344"/>
      <c r="QKI163" s="344"/>
      <c r="QKJ163" s="344"/>
      <c r="QKK163" s="344"/>
      <c r="QKL163" s="344"/>
      <c r="QKM163" s="344"/>
      <c r="QKN163" s="344"/>
      <c r="QKO163" s="344"/>
      <c r="QKP163" s="344"/>
      <c r="QKQ163" s="344"/>
      <c r="QKR163" s="344"/>
      <c r="QKS163" s="344"/>
      <c r="QKT163" s="344"/>
      <c r="QKU163" s="344"/>
      <c r="QKV163" s="344"/>
      <c r="QKW163" s="344"/>
      <c r="QKX163" s="344"/>
      <c r="QKY163" s="344"/>
      <c r="QKZ163" s="344"/>
      <c r="QLA163" s="344"/>
      <c r="QLB163" s="344"/>
      <c r="QLC163" s="344"/>
      <c r="QLD163" s="344"/>
      <c r="QLE163" s="344"/>
      <c r="QLF163" s="344"/>
      <c r="QLG163" s="344"/>
      <c r="QLH163" s="344"/>
      <c r="QLI163" s="344"/>
      <c r="QLJ163" s="344"/>
      <c r="QLK163" s="344"/>
      <c r="QLL163" s="344"/>
      <c r="QLM163" s="344"/>
      <c r="QLN163" s="344"/>
      <c r="QLO163" s="344"/>
      <c r="QLP163" s="344"/>
      <c r="QLQ163" s="344"/>
      <c r="QLR163" s="344"/>
      <c r="QLS163" s="344"/>
      <c r="QLT163" s="344"/>
      <c r="QLU163" s="344"/>
      <c r="QLV163" s="344"/>
      <c r="QLW163" s="344"/>
      <c r="QLX163" s="344"/>
      <c r="QLY163" s="344"/>
      <c r="QLZ163" s="344"/>
      <c r="QMA163" s="344"/>
      <c r="QMB163" s="344"/>
      <c r="QMC163" s="344"/>
      <c r="QMD163" s="344"/>
      <c r="QME163" s="344"/>
      <c r="QMF163" s="344"/>
      <c r="QMG163" s="344"/>
      <c r="QMH163" s="344"/>
      <c r="QMI163" s="344"/>
      <c r="QMJ163" s="344"/>
      <c r="QMK163" s="344"/>
      <c r="QML163" s="344"/>
      <c r="QMM163" s="344"/>
      <c r="QMN163" s="344"/>
      <c r="QMO163" s="344"/>
      <c r="QMP163" s="344"/>
      <c r="QMQ163" s="344"/>
      <c r="QMR163" s="344"/>
      <c r="QMS163" s="344"/>
      <c r="QMT163" s="344"/>
      <c r="QMU163" s="344"/>
      <c r="QMV163" s="344"/>
      <c r="QMW163" s="344"/>
      <c r="QMX163" s="344"/>
      <c r="QMY163" s="344"/>
      <c r="QMZ163" s="344"/>
      <c r="QNA163" s="344"/>
      <c r="QNB163" s="344"/>
      <c r="QNC163" s="344"/>
      <c r="QND163" s="344"/>
      <c r="QNE163" s="344"/>
      <c r="QNF163" s="344"/>
      <c r="QNG163" s="344"/>
      <c r="QNH163" s="344"/>
      <c r="QNI163" s="344"/>
      <c r="QNJ163" s="344"/>
      <c r="QNK163" s="344"/>
      <c r="QNL163" s="344"/>
      <c r="QNM163" s="344"/>
      <c r="QNN163" s="344"/>
      <c r="QNO163" s="344"/>
      <c r="QNP163" s="344"/>
      <c r="QNQ163" s="344"/>
      <c r="QNR163" s="344"/>
      <c r="QNS163" s="344"/>
      <c r="QNT163" s="344"/>
      <c r="QNU163" s="344"/>
      <c r="QNV163" s="344"/>
      <c r="QNW163" s="344"/>
      <c r="QNX163" s="344"/>
      <c r="QNY163" s="344"/>
      <c r="QNZ163" s="344"/>
      <c r="QOA163" s="344"/>
      <c r="QOB163" s="344"/>
      <c r="QOC163" s="344"/>
      <c r="QOD163" s="344"/>
      <c r="QOE163" s="344"/>
      <c r="QOF163" s="344"/>
      <c r="QOG163" s="344"/>
      <c r="QOH163" s="344"/>
      <c r="QOI163" s="344"/>
      <c r="QOJ163" s="344"/>
      <c r="QOK163" s="344"/>
      <c r="QOL163" s="344"/>
      <c r="QOM163" s="344"/>
      <c r="QON163" s="344"/>
      <c r="QOO163" s="344"/>
      <c r="QOP163" s="344"/>
      <c r="QOQ163" s="344"/>
      <c r="QOR163" s="344"/>
      <c r="QOS163" s="344"/>
      <c r="QOT163" s="344"/>
      <c r="QOU163" s="344"/>
      <c r="QOV163" s="344"/>
      <c r="QOW163" s="344"/>
      <c r="QOX163" s="344"/>
      <c r="QOY163" s="344"/>
      <c r="QOZ163" s="344"/>
      <c r="QPA163" s="344"/>
      <c r="QPB163" s="344"/>
      <c r="QPC163" s="344"/>
      <c r="QPD163" s="344"/>
      <c r="QPE163" s="344"/>
      <c r="QPF163" s="344"/>
      <c r="QPG163" s="344"/>
      <c r="QPH163" s="344"/>
      <c r="QPI163" s="344"/>
      <c r="QPJ163" s="344"/>
      <c r="QPK163" s="344"/>
      <c r="QPL163" s="344"/>
      <c r="QPM163" s="344"/>
      <c r="QPN163" s="344"/>
      <c r="QPO163" s="344"/>
      <c r="QPP163" s="344"/>
      <c r="QPQ163" s="344"/>
      <c r="QPR163" s="344"/>
      <c r="QPS163" s="344"/>
      <c r="QPT163" s="344"/>
      <c r="QPU163" s="344"/>
      <c r="QPV163" s="344"/>
      <c r="QPW163" s="344"/>
      <c r="QPX163" s="344"/>
      <c r="QPY163" s="344"/>
      <c r="QPZ163" s="344"/>
      <c r="QQA163" s="344"/>
      <c r="QQB163" s="344"/>
      <c r="QQC163" s="344"/>
      <c r="QQD163" s="344"/>
      <c r="QQE163" s="344"/>
      <c r="QQF163" s="344"/>
      <c r="QQG163" s="344"/>
      <c r="QQH163" s="344"/>
      <c r="QQI163" s="344"/>
      <c r="QQJ163" s="344"/>
      <c r="QQK163" s="344"/>
      <c r="QQL163" s="344"/>
      <c r="QQM163" s="344"/>
      <c r="QQN163" s="344"/>
      <c r="QQO163" s="344"/>
      <c r="QQP163" s="344"/>
      <c r="QQQ163" s="344"/>
      <c r="QQR163" s="344"/>
      <c r="QQS163" s="344"/>
      <c r="QQT163" s="344"/>
      <c r="QQU163" s="344"/>
      <c r="QQV163" s="344"/>
      <c r="QQW163" s="344"/>
      <c r="QQX163" s="344"/>
      <c r="QQY163" s="344"/>
      <c r="QQZ163" s="344"/>
      <c r="QRA163" s="344"/>
      <c r="QRB163" s="344"/>
      <c r="QRC163" s="344"/>
      <c r="QRD163" s="344"/>
      <c r="QRE163" s="344"/>
      <c r="QRF163" s="344"/>
      <c r="QRG163" s="344"/>
      <c r="QRH163" s="344"/>
      <c r="QRI163" s="344"/>
      <c r="QRJ163" s="344"/>
      <c r="QRK163" s="344"/>
      <c r="QRL163" s="344"/>
      <c r="QRM163" s="344"/>
      <c r="QRN163" s="344"/>
      <c r="QRO163" s="344"/>
      <c r="QRP163" s="344"/>
      <c r="QRQ163" s="344"/>
      <c r="QRR163" s="344"/>
      <c r="QRS163" s="344"/>
      <c r="QRT163" s="344"/>
      <c r="QRU163" s="344"/>
      <c r="QRV163" s="344"/>
      <c r="QRW163" s="344"/>
      <c r="QRX163" s="344"/>
      <c r="QRY163" s="344"/>
      <c r="QRZ163" s="344"/>
      <c r="QSA163" s="344"/>
      <c r="QSB163" s="344"/>
      <c r="QSC163" s="344"/>
      <c r="QSD163" s="344"/>
      <c r="QSE163" s="344"/>
      <c r="QSF163" s="344"/>
      <c r="QSG163" s="344"/>
      <c r="QSH163" s="344"/>
      <c r="QSI163" s="344"/>
      <c r="QSJ163" s="344"/>
      <c r="QSK163" s="344"/>
      <c r="QSL163" s="344"/>
      <c r="QSM163" s="344"/>
      <c r="QSN163" s="344"/>
      <c r="QSO163" s="344"/>
      <c r="QSP163" s="344"/>
      <c r="QSQ163" s="344"/>
      <c r="QSR163" s="344"/>
      <c r="QSS163" s="344"/>
      <c r="QST163" s="344"/>
      <c r="QSU163" s="344"/>
      <c r="QSV163" s="344"/>
      <c r="QSW163" s="344"/>
      <c r="QSX163" s="344"/>
      <c r="QSY163" s="344"/>
      <c r="QSZ163" s="344"/>
      <c r="QTA163" s="344"/>
      <c r="QTB163" s="344"/>
      <c r="QTC163" s="344"/>
      <c r="QTD163" s="344"/>
      <c r="QTE163" s="344"/>
      <c r="QTF163" s="344"/>
      <c r="QTG163" s="344"/>
      <c r="QTH163" s="344"/>
      <c r="QTI163" s="344"/>
      <c r="QTJ163" s="344"/>
      <c r="QTK163" s="344"/>
      <c r="QTL163" s="344"/>
      <c r="QTM163" s="344"/>
      <c r="QTN163" s="344"/>
      <c r="QTO163" s="344"/>
      <c r="QTP163" s="344"/>
      <c r="QTQ163" s="344"/>
      <c r="QTR163" s="344"/>
      <c r="QTT163" s="344"/>
      <c r="QTU163" s="344"/>
      <c r="QTV163" s="344"/>
      <c r="QTW163" s="344"/>
      <c r="QTX163" s="344"/>
      <c r="QTY163" s="344"/>
      <c r="QTZ163" s="344"/>
      <c r="QUA163" s="344"/>
      <c r="QUB163" s="344"/>
      <c r="QUC163" s="344"/>
      <c r="QUD163" s="344"/>
      <c r="QUE163" s="344"/>
      <c r="QUF163" s="344"/>
      <c r="QUG163" s="344"/>
      <c r="QUH163" s="344"/>
      <c r="QUI163" s="344"/>
      <c r="QUJ163" s="344"/>
      <c r="QUK163" s="344"/>
      <c r="QUL163" s="344"/>
      <c r="QUM163" s="344"/>
      <c r="QUN163" s="344"/>
      <c r="QUO163" s="344"/>
      <c r="QUP163" s="344"/>
      <c r="QUQ163" s="344"/>
      <c r="QUR163" s="344"/>
      <c r="QUS163" s="344"/>
      <c r="QUT163" s="344"/>
      <c r="QUU163" s="344"/>
      <c r="QUV163" s="344"/>
      <c r="QUW163" s="344"/>
      <c r="QUX163" s="344"/>
      <c r="QUY163" s="344"/>
      <c r="QUZ163" s="344"/>
      <c r="QVA163" s="344"/>
      <c r="QVB163" s="344"/>
      <c r="QVC163" s="344"/>
      <c r="QVD163" s="344"/>
      <c r="QVE163" s="344"/>
      <c r="QVF163" s="344"/>
      <c r="QVG163" s="344"/>
      <c r="QVH163" s="344"/>
      <c r="QVI163" s="344"/>
      <c r="QVJ163" s="344"/>
      <c r="QVK163" s="344"/>
      <c r="QVL163" s="344"/>
      <c r="QVM163" s="344"/>
      <c r="QVN163" s="344"/>
      <c r="QVO163" s="344"/>
      <c r="QVP163" s="344"/>
      <c r="QVQ163" s="344"/>
      <c r="QVR163" s="344"/>
      <c r="QVS163" s="344"/>
      <c r="QVT163" s="344"/>
      <c r="QVU163" s="344"/>
      <c r="QVV163" s="344"/>
      <c r="QVW163" s="344"/>
      <c r="QVX163" s="344"/>
      <c r="QVY163" s="344"/>
      <c r="QVZ163" s="344"/>
      <c r="QWA163" s="344"/>
      <c r="QWB163" s="344"/>
      <c r="QWC163" s="344"/>
      <c r="QWD163" s="344"/>
      <c r="QWE163" s="344"/>
      <c r="QWF163" s="344"/>
      <c r="QWG163" s="344"/>
      <c r="QWH163" s="344"/>
      <c r="QWI163" s="344"/>
      <c r="QWJ163" s="344"/>
      <c r="QWK163" s="344"/>
      <c r="QWL163" s="344"/>
      <c r="QWM163" s="344"/>
      <c r="QWN163" s="344"/>
      <c r="QWO163" s="344"/>
      <c r="QWP163" s="344"/>
      <c r="QWQ163" s="344"/>
      <c r="QWR163" s="344"/>
      <c r="QWS163" s="344"/>
      <c r="QWT163" s="344"/>
      <c r="QWU163" s="344"/>
      <c r="QWV163" s="344"/>
      <c r="QWW163" s="344"/>
      <c r="QWX163" s="344"/>
      <c r="QWY163" s="344"/>
      <c r="QWZ163" s="344"/>
      <c r="QXA163" s="344"/>
      <c r="QXB163" s="344"/>
      <c r="QXC163" s="344"/>
      <c r="QXD163" s="344"/>
      <c r="QXE163" s="344"/>
      <c r="QXF163" s="344"/>
      <c r="QXG163" s="344"/>
      <c r="QXH163" s="344"/>
      <c r="QXI163" s="344"/>
      <c r="QXJ163" s="344"/>
      <c r="QXK163" s="344"/>
      <c r="QXL163" s="344"/>
      <c r="QXM163" s="344"/>
      <c r="QXN163" s="344"/>
      <c r="QXO163" s="344"/>
      <c r="QXP163" s="344"/>
      <c r="QXQ163" s="344"/>
      <c r="QXR163" s="344"/>
      <c r="QXS163" s="344"/>
      <c r="QXT163" s="344"/>
      <c r="QXU163" s="344"/>
      <c r="QXV163" s="344"/>
      <c r="QXW163" s="344"/>
      <c r="QXX163" s="344"/>
      <c r="QXY163" s="344"/>
      <c r="QXZ163" s="344"/>
      <c r="QYA163" s="344"/>
      <c r="QYB163" s="344"/>
      <c r="QYC163" s="344"/>
      <c r="QYD163" s="344"/>
      <c r="QYE163" s="344"/>
      <c r="QYF163" s="344"/>
      <c r="QYG163" s="344"/>
      <c r="QYH163" s="344"/>
      <c r="QYI163" s="344"/>
      <c r="QYJ163" s="344"/>
      <c r="QYK163" s="344"/>
      <c r="QYL163" s="344"/>
      <c r="QYM163" s="344"/>
      <c r="QYN163" s="344"/>
      <c r="QYO163" s="344"/>
      <c r="QYP163" s="344"/>
      <c r="QYQ163" s="344"/>
      <c r="QYR163" s="344"/>
      <c r="QYS163" s="344"/>
      <c r="QYT163" s="344"/>
      <c r="QYU163" s="344"/>
      <c r="QYV163" s="344"/>
      <c r="QYW163" s="344"/>
      <c r="QYX163" s="344"/>
      <c r="QYY163" s="344"/>
      <c r="QYZ163" s="344"/>
      <c r="QZA163" s="344"/>
      <c r="QZB163" s="344"/>
      <c r="QZC163" s="344"/>
      <c r="QZD163" s="344"/>
      <c r="QZE163" s="344"/>
      <c r="QZF163" s="344"/>
      <c r="QZG163" s="344"/>
      <c r="QZH163" s="344"/>
      <c r="QZI163" s="344"/>
      <c r="QZJ163" s="344"/>
      <c r="QZK163" s="344"/>
      <c r="QZL163" s="344"/>
      <c r="QZM163" s="344"/>
      <c r="QZN163" s="344"/>
      <c r="QZO163" s="344"/>
      <c r="QZP163" s="344"/>
      <c r="QZQ163" s="344"/>
      <c r="QZR163" s="344"/>
      <c r="QZS163" s="344"/>
      <c r="QZT163" s="344"/>
      <c r="QZU163" s="344"/>
      <c r="QZV163" s="344"/>
      <c r="QZW163" s="344"/>
      <c r="QZX163" s="344"/>
      <c r="QZY163" s="344"/>
      <c r="QZZ163" s="344"/>
      <c r="RAA163" s="344"/>
      <c r="RAB163" s="344"/>
      <c r="RAC163" s="344"/>
      <c r="RAD163" s="344"/>
      <c r="RAE163" s="344"/>
      <c r="RAF163" s="344"/>
      <c r="RAG163" s="344"/>
      <c r="RAH163" s="344"/>
      <c r="RAI163" s="344"/>
      <c r="RAJ163" s="344"/>
      <c r="RAK163" s="344"/>
      <c r="RAL163" s="344"/>
      <c r="RAM163" s="344"/>
      <c r="RAN163" s="344"/>
      <c r="RAO163" s="344"/>
      <c r="RAP163" s="344"/>
      <c r="RAQ163" s="344"/>
      <c r="RAR163" s="344"/>
      <c r="RAS163" s="344"/>
      <c r="RAT163" s="344"/>
      <c r="RAU163" s="344"/>
      <c r="RAV163" s="344"/>
      <c r="RAW163" s="344"/>
      <c r="RAX163" s="344"/>
      <c r="RAY163" s="344"/>
      <c r="RAZ163" s="344"/>
      <c r="RBA163" s="344"/>
      <c r="RBB163" s="344"/>
      <c r="RBC163" s="344"/>
      <c r="RBD163" s="344"/>
      <c r="RBE163" s="344"/>
      <c r="RBF163" s="344"/>
      <c r="RBG163" s="344"/>
      <c r="RBH163" s="344"/>
      <c r="RBI163" s="344"/>
      <c r="RBJ163" s="344"/>
      <c r="RBK163" s="344"/>
      <c r="RBL163" s="344"/>
      <c r="RBM163" s="344"/>
      <c r="RBN163" s="344"/>
      <c r="RBO163" s="344"/>
      <c r="RBP163" s="344"/>
      <c r="RBQ163" s="344"/>
      <c r="RBR163" s="344"/>
      <c r="RBS163" s="344"/>
      <c r="RBT163" s="344"/>
      <c r="RBU163" s="344"/>
      <c r="RBV163" s="344"/>
      <c r="RBW163" s="344"/>
      <c r="RBX163" s="344"/>
      <c r="RBY163" s="344"/>
      <c r="RBZ163" s="344"/>
      <c r="RCA163" s="344"/>
      <c r="RCB163" s="344"/>
      <c r="RCC163" s="344"/>
      <c r="RCD163" s="344"/>
      <c r="RCE163" s="344"/>
      <c r="RCF163" s="344"/>
      <c r="RCG163" s="344"/>
      <c r="RCH163" s="344"/>
      <c r="RCI163" s="344"/>
      <c r="RCJ163" s="344"/>
      <c r="RCK163" s="344"/>
      <c r="RCL163" s="344"/>
      <c r="RCM163" s="344"/>
      <c r="RCN163" s="344"/>
      <c r="RCO163" s="344"/>
      <c r="RCP163" s="344"/>
      <c r="RCQ163" s="344"/>
      <c r="RCR163" s="344"/>
      <c r="RCS163" s="344"/>
      <c r="RCT163" s="344"/>
      <c r="RCU163" s="344"/>
      <c r="RCV163" s="344"/>
      <c r="RCW163" s="344"/>
      <c r="RCX163" s="344"/>
      <c r="RCY163" s="344"/>
      <c r="RCZ163" s="344"/>
      <c r="RDA163" s="344"/>
      <c r="RDB163" s="344"/>
      <c r="RDC163" s="344"/>
      <c r="RDD163" s="344"/>
      <c r="RDE163" s="344"/>
      <c r="RDF163" s="344"/>
      <c r="RDG163" s="344"/>
      <c r="RDH163" s="344"/>
      <c r="RDI163" s="344"/>
      <c r="RDJ163" s="344"/>
      <c r="RDK163" s="344"/>
      <c r="RDL163" s="344"/>
      <c r="RDM163" s="344"/>
      <c r="RDN163" s="344"/>
      <c r="RDP163" s="344"/>
      <c r="RDQ163" s="344"/>
      <c r="RDR163" s="344"/>
      <c r="RDS163" s="344"/>
      <c r="RDT163" s="344"/>
      <c r="RDU163" s="344"/>
      <c r="RDV163" s="344"/>
      <c r="RDW163" s="344"/>
      <c r="RDX163" s="344"/>
      <c r="RDY163" s="344"/>
      <c r="RDZ163" s="344"/>
      <c r="REA163" s="344"/>
      <c r="REB163" s="344"/>
      <c r="REC163" s="344"/>
      <c r="RED163" s="344"/>
      <c r="REE163" s="344"/>
      <c r="REF163" s="344"/>
      <c r="REG163" s="344"/>
      <c r="REH163" s="344"/>
      <c r="REI163" s="344"/>
      <c r="REJ163" s="344"/>
      <c r="REK163" s="344"/>
      <c r="REL163" s="344"/>
      <c r="REM163" s="344"/>
      <c r="REN163" s="344"/>
      <c r="REO163" s="344"/>
      <c r="REP163" s="344"/>
      <c r="REQ163" s="344"/>
      <c r="RER163" s="344"/>
      <c r="RES163" s="344"/>
      <c r="RET163" s="344"/>
      <c r="REU163" s="344"/>
      <c r="REV163" s="344"/>
      <c r="REW163" s="344"/>
      <c r="REX163" s="344"/>
      <c r="REY163" s="344"/>
      <c r="REZ163" s="344"/>
      <c r="RFA163" s="344"/>
      <c r="RFB163" s="344"/>
      <c r="RFC163" s="344"/>
      <c r="RFD163" s="344"/>
      <c r="RFE163" s="344"/>
      <c r="RFF163" s="344"/>
      <c r="RFG163" s="344"/>
      <c r="RFH163" s="344"/>
      <c r="RFI163" s="344"/>
      <c r="RFJ163" s="344"/>
      <c r="RFK163" s="344"/>
      <c r="RFL163" s="344"/>
      <c r="RFM163" s="344"/>
      <c r="RFN163" s="344"/>
      <c r="RFO163" s="344"/>
      <c r="RFP163" s="344"/>
      <c r="RFQ163" s="344"/>
      <c r="RFR163" s="344"/>
      <c r="RFS163" s="344"/>
      <c r="RFT163" s="344"/>
      <c r="RFU163" s="344"/>
      <c r="RFV163" s="344"/>
      <c r="RFW163" s="344"/>
      <c r="RFX163" s="344"/>
      <c r="RFY163" s="344"/>
      <c r="RFZ163" s="344"/>
      <c r="RGA163" s="344"/>
      <c r="RGB163" s="344"/>
      <c r="RGC163" s="344"/>
      <c r="RGD163" s="344"/>
      <c r="RGE163" s="344"/>
      <c r="RGF163" s="344"/>
      <c r="RGG163" s="344"/>
      <c r="RGH163" s="344"/>
      <c r="RGI163" s="344"/>
      <c r="RGJ163" s="344"/>
      <c r="RGK163" s="344"/>
      <c r="RGL163" s="344"/>
      <c r="RGM163" s="344"/>
      <c r="RGN163" s="344"/>
      <c r="RGO163" s="344"/>
      <c r="RGP163" s="344"/>
      <c r="RGQ163" s="344"/>
      <c r="RGR163" s="344"/>
      <c r="RGS163" s="344"/>
      <c r="RGT163" s="344"/>
      <c r="RGU163" s="344"/>
      <c r="RGV163" s="344"/>
      <c r="RGW163" s="344"/>
      <c r="RGX163" s="344"/>
      <c r="RGY163" s="344"/>
      <c r="RGZ163" s="344"/>
      <c r="RHA163" s="344"/>
      <c r="RHB163" s="344"/>
      <c r="RHC163" s="344"/>
      <c r="RHD163" s="344"/>
      <c r="RHE163" s="344"/>
      <c r="RHF163" s="344"/>
      <c r="RHG163" s="344"/>
      <c r="RHH163" s="344"/>
      <c r="RHI163" s="344"/>
      <c r="RHJ163" s="344"/>
      <c r="RHK163" s="344"/>
      <c r="RHL163" s="344"/>
      <c r="RHM163" s="344"/>
      <c r="RHN163" s="344"/>
      <c r="RHO163" s="344"/>
      <c r="RHP163" s="344"/>
      <c r="RHQ163" s="344"/>
      <c r="RHR163" s="344"/>
      <c r="RHS163" s="344"/>
      <c r="RHT163" s="344"/>
      <c r="RHU163" s="344"/>
      <c r="RHV163" s="344"/>
      <c r="RHW163" s="344"/>
      <c r="RHX163" s="344"/>
      <c r="RHY163" s="344"/>
      <c r="RHZ163" s="344"/>
      <c r="RIA163" s="344"/>
      <c r="RIB163" s="344"/>
      <c r="RIC163" s="344"/>
      <c r="RID163" s="344"/>
      <c r="RIE163" s="344"/>
      <c r="RIF163" s="344"/>
      <c r="RIG163" s="344"/>
      <c r="RIH163" s="344"/>
      <c r="RII163" s="344"/>
      <c r="RIJ163" s="344"/>
      <c r="RIK163" s="344"/>
      <c r="RIL163" s="344"/>
      <c r="RIM163" s="344"/>
      <c r="RIN163" s="344"/>
      <c r="RIO163" s="344"/>
      <c r="RIP163" s="344"/>
      <c r="RIQ163" s="344"/>
      <c r="RIR163" s="344"/>
      <c r="RIS163" s="344"/>
      <c r="RIT163" s="344"/>
      <c r="RIU163" s="344"/>
      <c r="RIV163" s="344"/>
      <c r="RIW163" s="344"/>
      <c r="RIX163" s="344"/>
      <c r="RIY163" s="344"/>
      <c r="RIZ163" s="344"/>
      <c r="RJA163" s="344"/>
      <c r="RJB163" s="344"/>
      <c r="RJC163" s="344"/>
      <c r="RJD163" s="344"/>
      <c r="RJE163" s="344"/>
      <c r="RJF163" s="344"/>
      <c r="RJG163" s="344"/>
      <c r="RJH163" s="344"/>
      <c r="RJI163" s="344"/>
      <c r="RJJ163" s="344"/>
      <c r="RJK163" s="344"/>
      <c r="RJL163" s="344"/>
      <c r="RJM163" s="344"/>
      <c r="RJN163" s="344"/>
      <c r="RJO163" s="344"/>
      <c r="RJP163" s="344"/>
      <c r="RJQ163" s="344"/>
      <c r="RJR163" s="344"/>
      <c r="RJS163" s="344"/>
      <c r="RJT163" s="344"/>
      <c r="RJU163" s="344"/>
      <c r="RJV163" s="344"/>
      <c r="RJW163" s="344"/>
      <c r="RJX163" s="344"/>
      <c r="RJY163" s="344"/>
      <c r="RJZ163" s="344"/>
      <c r="RKA163" s="344"/>
      <c r="RKB163" s="344"/>
      <c r="RKC163" s="344"/>
      <c r="RKD163" s="344"/>
      <c r="RKE163" s="344"/>
      <c r="RKF163" s="344"/>
      <c r="RKG163" s="344"/>
      <c r="RKH163" s="344"/>
      <c r="RKI163" s="344"/>
      <c r="RKJ163" s="344"/>
      <c r="RKK163" s="344"/>
      <c r="RKL163" s="344"/>
      <c r="RKM163" s="344"/>
      <c r="RKN163" s="344"/>
      <c r="RKO163" s="344"/>
      <c r="RKP163" s="344"/>
      <c r="RKQ163" s="344"/>
      <c r="RKR163" s="344"/>
      <c r="RKS163" s="344"/>
      <c r="RKT163" s="344"/>
      <c r="RKU163" s="344"/>
      <c r="RKV163" s="344"/>
      <c r="RKW163" s="344"/>
      <c r="RKX163" s="344"/>
      <c r="RKY163" s="344"/>
      <c r="RKZ163" s="344"/>
      <c r="RLA163" s="344"/>
      <c r="RLB163" s="344"/>
      <c r="RLC163" s="344"/>
      <c r="RLD163" s="344"/>
      <c r="RLE163" s="344"/>
      <c r="RLF163" s="344"/>
      <c r="RLG163" s="344"/>
      <c r="RLH163" s="344"/>
      <c r="RLI163" s="344"/>
      <c r="RLJ163" s="344"/>
      <c r="RLK163" s="344"/>
      <c r="RLL163" s="344"/>
      <c r="RLM163" s="344"/>
      <c r="RLN163" s="344"/>
      <c r="RLO163" s="344"/>
      <c r="RLP163" s="344"/>
      <c r="RLQ163" s="344"/>
      <c r="RLR163" s="344"/>
      <c r="RLS163" s="344"/>
      <c r="RLT163" s="344"/>
      <c r="RLU163" s="344"/>
      <c r="RLV163" s="344"/>
      <c r="RLW163" s="344"/>
      <c r="RLX163" s="344"/>
      <c r="RLY163" s="344"/>
      <c r="RLZ163" s="344"/>
      <c r="RMA163" s="344"/>
      <c r="RMB163" s="344"/>
      <c r="RMC163" s="344"/>
      <c r="RMD163" s="344"/>
      <c r="RME163" s="344"/>
      <c r="RMF163" s="344"/>
      <c r="RMG163" s="344"/>
      <c r="RMH163" s="344"/>
      <c r="RMI163" s="344"/>
      <c r="RMJ163" s="344"/>
      <c r="RMK163" s="344"/>
      <c r="RML163" s="344"/>
      <c r="RMM163" s="344"/>
      <c r="RMN163" s="344"/>
      <c r="RMO163" s="344"/>
      <c r="RMP163" s="344"/>
      <c r="RMQ163" s="344"/>
      <c r="RMR163" s="344"/>
      <c r="RMS163" s="344"/>
      <c r="RMT163" s="344"/>
      <c r="RMU163" s="344"/>
      <c r="RMV163" s="344"/>
      <c r="RMW163" s="344"/>
      <c r="RMX163" s="344"/>
      <c r="RMY163" s="344"/>
      <c r="RMZ163" s="344"/>
      <c r="RNA163" s="344"/>
      <c r="RNB163" s="344"/>
      <c r="RNC163" s="344"/>
      <c r="RND163" s="344"/>
      <c r="RNE163" s="344"/>
      <c r="RNF163" s="344"/>
      <c r="RNG163" s="344"/>
      <c r="RNH163" s="344"/>
      <c r="RNI163" s="344"/>
      <c r="RNJ163" s="344"/>
      <c r="RNL163" s="344"/>
      <c r="RNM163" s="344"/>
      <c r="RNN163" s="344"/>
      <c r="RNO163" s="344"/>
      <c r="RNP163" s="344"/>
      <c r="RNQ163" s="344"/>
      <c r="RNR163" s="344"/>
      <c r="RNS163" s="344"/>
      <c r="RNT163" s="344"/>
      <c r="RNU163" s="344"/>
      <c r="RNV163" s="344"/>
      <c r="RNW163" s="344"/>
      <c r="RNX163" s="344"/>
      <c r="RNY163" s="344"/>
      <c r="RNZ163" s="344"/>
      <c r="ROA163" s="344"/>
      <c r="ROB163" s="344"/>
      <c r="ROC163" s="344"/>
      <c r="ROD163" s="344"/>
      <c r="ROE163" s="344"/>
      <c r="ROF163" s="344"/>
      <c r="ROG163" s="344"/>
      <c r="ROH163" s="344"/>
      <c r="ROI163" s="344"/>
      <c r="ROJ163" s="344"/>
      <c r="ROK163" s="344"/>
      <c r="ROL163" s="344"/>
      <c r="ROM163" s="344"/>
      <c r="RON163" s="344"/>
      <c r="ROO163" s="344"/>
      <c r="ROP163" s="344"/>
      <c r="ROQ163" s="344"/>
      <c r="ROR163" s="344"/>
      <c r="ROS163" s="344"/>
      <c r="ROT163" s="344"/>
      <c r="ROU163" s="344"/>
      <c r="ROV163" s="344"/>
      <c r="ROW163" s="344"/>
      <c r="ROX163" s="344"/>
      <c r="ROY163" s="344"/>
      <c r="ROZ163" s="344"/>
      <c r="RPA163" s="344"/>
      <c r="RPB163" s="344"/>
      <c r="RPC163" s="344"/>
      <c r="RPD163" s="344"/>
      <c r="RPE163" s="344"/>
      <c r="RPF163" s="344"/>
      <c r="RPG163" s="344"/>
      <c r="RPH163" s="344"/>
      <c r="RPI163" s="344"/>
      <c r="RPJ163" s="344"/>
      <c r="RPK163" s="344"/>
      <c r="RPL163" s="344"/>
      <c r="RPM163" s="344"/>
      <c r="RPN163" s="344"/>
      <c r="RPO163" s="344"/>
      <c r="RPP163" s="344"/>
      <c r="RPQ163" s="344"/>
      <c r="RPR163" s="344"/>
      <c r="RPS163" s="344"/>
      <c r="RPT163" s="344"/>
      <c r="RPU163" s="344"/>
      <c r="RPV163" s="344"/>
      <c r="RPW163" s="344"/>
      <c r="RPX163" s="344"/>
      <c r="RPY163" s="344"/>
      <c r="RPZ163" s="344"/>
      <c r="RQA163" s="344"/>
      <c r="RQB163" s="344"/>
      <c r="RQC163" s="344"/>
      <c r="RQD163" s="344"/>
      <c r="RQE163" s="344"/>
      <c r="RQF163" s="344"/>
      <c r="RQG163" s="344"/>
      <c r="RQH163" s="344"/>
      <c r="RQI163" s="344"/>
      <c r="RQJ163" s="344"/>
      <c r="RQK163" s="344"/>
      <c r="RQL163" s="344"/>
      <c r="RQM163" s="344"/>
      <c r="RQN163" s="344"/>
      <c r="RQO163" s="344"/>
      <c r="RQP163" s="344"/>
      <c r="RQQ163" s="344"/>
      <c r="RQR163" s="344"/>
      <c r="RQS163" s="344"/>
      <c r="RQT163" s="344"/>
      <c r="RQU163" s="344"/>
      <c r="RQV163" s="344"/>
      <c r="RQW163" s="344"/>
      <c r="RQX163" s="344"/>
      <c r="RQY163" s="344"/>
      <c r="RQZ163" s="344"/>
      <c r="RRA163" s="344"/>
      <c r="RRB163" s="344"/>
      <c r="RRC163" s="344"/>
      <c r="RRD163" s="344"/>
      <c r="RRE163" s="344"/>
      <c r="RRF163" s="344"/>
      <c r="RRG163" s="344"/>
      <c r="RRH163" s="344"/>
      <c r="RRI163" s="344"/>
      <c r="RRJ163" s="344"/>
      <c r="RRK163" s="344"/>
      <c r="RRL163" s="344"/>
      <c r="RRM163" s="344"/>
      <c r="RRN163" s="344"/>
      <c r="RRO163" s="344"/>
      <c r="RRP163" s="344"/>
      <c r="RRQ163" s="344"/>
      <c r="RRR163" s="344"/>
      <c r="RRS163" s="344"/>
      <c r="RRT163" s="344"/>
      <c r="RRU163" s="344"/>
      <c r="RRV163" s="344"/>
      <c r="RRW163" s="344"/>
      <c r="RRX163" s="344"/>
      <c r="RRY163" s="344"/>
      <c r="RRZ163" s="344"/>
      <c r="RSA163" s="344"/>
      <c r="RSB163" s="344"/>
      <c r="RSC163" s="344"/>
      <c r="RSD163" s="344"/>
      <c r="RSE163" s="344"/>
      <c r="RSF163" s="344"/>
      <c r="RSG163" s="344"/>
      <c r="RSH163" s="344"/>
      <c r="RSI163" s="344"/>
      <c r="RSJ163" s="344"/>
      <c r="RSK163" s="344"/>
      <c r="RSL163" s="344"/>
      <c r="RSM163" s="344"/>
      <c r="RSN163" s="344"/>
      <c r="RSO163" s="344"/>
      <c r="RSP163" s="344"/>
      <c r="RSQ163" s="344"/>
      <c r="RSR163" s="344"/>
      <c r="RSS163" s="344"/>
      <c r="RST163" s="344"/>
      <c r="RSU163" s="344"/>
      <c r="RSV163" s="344"/>
      <c r="RSW163" s="344"/>
      <c r="RSX163" s="344"/>
      <c r="RSY163" s="344"/>
      <c r="RSZ163" s="344"/>
      <c r="RTA163" s="344"/>
      <c r="RTB163" s="344"/>
      <c r="RTC163" s="344"/>
      <c r="RTD163" s="344"/>
      <c r="RTE163" s="344"/>
      <c r="RTF163" s="344"/>
      <c r="RTG163" s="344"/>
      <c r="RTH163" s="344"/>
      <c r="RTI163" s="344"/>
      <c r="RTJ163" s="344"/>
      <c r="RTK163" s="344"/>
      <c r="RTL163" s="344"/>
      <c r="RTM163" s="344"/>
      <c r="RTN163" s="344"/>
      <c r="RTO163" s="344"/>
      <c r="RTP163" s="344"/>
      <c r="RTQ163" s="344"/>
      <c r="RTR163" s="344"/>
      <c r="RTS163" s="344"/>
      <c r="RTT163" s="344"/>
      <c r="RTU163" s="344"/>
      <c r="RTV163" s="344"/>
      <c r="RTW163" s="344"/>
      <c r="RTX163" s="344"/>
      <c r="RTY163" s="344"/>
      <c r="RTZ163" s="344"/>
      <c r="RUA163" s="344"/>
      <c r="RUB163" s="344"/>
      <c r="RUC163" s="344"/>
      <c r="RUD163" s="344"/>
      <c r="RUE163" s="344"/>
      <c r="RUF163" s="344"/>
      <c r="RUG163" s="344"/>
      <c r="RUH163" s="344"/>
      <c r="RUI163" s="344"/>
      <c r="RUJ163" s="344"/>
      <c r="RUK163" s="344"/>
      <c r="RUL163" s="344"/>
      <c r="RUM163" s="344"/>
      <c r="RUN163" s="344"/>
      <c r="RUO163" s="344"/>
      <c r="RUP163" s="344"/>
      <c r="RUQ163" s="344"/>
      <c r="RUR163" s="344"/>
      <c r="RUS163" s="344"/>
      <c r="RUT163" s="344"/>
      <c r="RUU163" s="344"/>
      <c r="RUV163" s="344"/>
      <c r="RUW163" s="344"/>
      <c r="RUX163" s="344"/>
      <c r="RUY163" s="344"/>
      <c r="RUZ163" s="344"/>
      <c r="RVA163" s="344"/>
      <c r="RVB163" s="344"/>
      <c r="RVC163" s="344"/>
      <c r="RVD163" s="344"/>
      <c r="RVE163" s="344"/>
      <c r="RVF163" s="344"/>
      <c r="RVG163" s="344"/>
      <c r="RVH163" s="344"/>
      <c r="RVI163" s="344"/>
      <c r="RVJ163" s="344"/>
      <c r="RVK163" s="344"/>
      <c r="RVL163" s="344"/>
      <c r="RVM163" s="344"/>
      <c r="RVN163" s="344"/>
      <c r="RVO163" s="344"/>
      <c r="RVP163" s="344"/>
      <c r="RVQ163" s="344"/>
      <c r="RVR163" s="344"/>
      <c r="RVS163" s="344"/>
      <c r="RVT163" s="344"/>
      <c r="RVU163" s="344"/>
      <c r="RVV163" s="344"/>
      <c r="RVW163" s="344"/>
      <c r="RVX163" s="344"/>
      <c r="RVY163" s="344"/>
      <c r="RVZ163" s="344"/>
      <c r="RWA163" s="344"/>
      <c r="RWB163" s="344"/>
      <c r="RWC163" s="344"/>
      <c r="RWD163" s="344"/>
      <c r="RWE163" s="344"/>
      <c r="RWF163" s="344"/>
      <c r="RWG163" s="344"/>
      <c r="RWH163" s="344"/>
      <c r="RWI163" s="344"/>
      <c r="RWJ163" s="344"/>
      <c r="RWK163" s="344"/>
      <c r="RWL163" s="344"/>
      <c r="RWM163" s="344"/>
      <c r="RWN163" s="344"/>
      <c r="RWO163" s="344"/>
      <c r="RWP163" s="344"/>
      <c r="RWQ163" s="344"/>
      <c r="RWR163" s="344"/>
      <c r="RWS163" s="344"/>
      <c r="RWT163" s="344"/>
      <c r="RWU163" s="344"/>
      <c r="RWV163" s="344"/>
      <c r="RWW163" s="344"/>
      <c r="RWX163" s="344"/>
      <c r="RWY163" s="344"/>
      <c r="RWZ163" s="344"/>
      <c r="RXA163" s="344"/>
      <c r="RXB163" s="344"/>
      <c r="RXC163" s="344"/>
      <c r="RXD163" s="344"/>
      <c r="RXE163" s="344"/>
      <c r="RXF163" s="344"/>
      <c r="RXH163" s="344"/>
      <c r="RXI163" s="344"/>
      <c r="RXJ163" s="344"/>
      <c r="RXK163" s="344"/>
      <c r="RXL163" s="344"/>
      <c r="RXM163" s="344"/>
      <c r="RXN163" s="344"/>
      <c r="RXO163" s="344"/>
      <c r="RXP163" s="344"/>
      <c r="RXQ163" s="344"/>
      <c r="RXR163" s="344"/>
      <c r="RXS163" s="344"/>
      <c r="RXT163" s="344"/>
      <c r="RXU163" s="344"/>
      <c r="RXV163" s="344"/>
      <c r="RXW163" s="344"/>
      <c r="RXX163" s="344"/>
      <c r="RXY163" s="344"/>
      <c r="RXZ163" s="344"/>
      <c r="RYA163" s="344"/>
      <c r="RYB163" s="344"/>
      <c r="RYC163" s="344"/>
      <c r="RYD163" s="344"/>
      <c r="RYE163" s="344"/>
      <c r="RYF163" s="344"/>
      <c r="RYG163" s="344"/>
      <c r="RYH163" s="344"/>
      <c r="RYI163" s="344"/>
      <c r="RYJ163" s="344"/>
      <c r="RYK163" s="344"/>
      <c r="RYL163" s="344"/>
      <c r="RYM163" s="344"/>
      <c r="RYN163" s="344"/>
      <c r="RYO163" s="344"/>
      <c r="RYP163" s="344"/>
      <c r="RYQ163" s="344"/>
      <c r="RYR163" s="344"/>
      <c r="RYS163" s="344"/>
      <c r="RYT163" s="344"/>
      <c r="RYU163" s="344"/>
      <c r="RYV163" s="344"/>
      <c r="RYW163" s="344"/>
      <c r="RYX163" s="344"/>
      <c r="RYY163" s="344"/>
      <c r="RYZ163" s="344"/>
      <c r="RZA163" s="344"/>
      <c r="RZB163" s="344"/>
      <c r="RZC163" s="344"/>
      <c r="RZD163" s="344"/>
      <c r="RZE163" s="344"/>
      <c r="RZF163" s="344"/>
      <c r="RZG163" s="344"/>
      <c r="RZH163" s="344"/>
      <c r="RZI163" s="344"/>
      <c r="RZJ163" s="344"/>
      <c r="RZK163" s="344"/>
      <c r="RZL163" s="344"/>
      <c r="RZM163" s="344"/>
      <c r="RZN163" s="344"/>
      <c r="RZO163" s="344"/>
      <c r="RZP163" s="344"/>
      <c r="RZQ163" s="344"/>
      <c r="RZR163" s="344"/>
      <c r="RZS163" s="344"/>
      <c r="RZT163" s="344"/>
      <c r="RZU163" s="344"/>
      <c r="RZV163" s="344"/>
      <c r="RZW163" s="344"/>
      <c r="RZX163" s="344"/>
      <c r="RZY163" s="344"/>
      <c r="RZZ163" s="344"/>
      <c r="SAA163" s="344"/>
      <c r="SAB163" s="344"/>
      <c r="SAC163" s="344"/>
      <c r="SAD163" s="344"/>
      <c r="SAE163" s="344"/>
      <c r="SAF163" s="344"/>
      <c r="SAG163" s="344"/>
      <c r="SAH163" s="344"/>
      <c r="SAI163" s="344"/>
      <c r="SAJ163" s="344"/>
      <c r="SAK163" s="344"/>
      <c r="SAL163" s="344"/>
      <c r="SAM163" s="344"/>
      <c r="SAN163" s="344"/>
      <c r="SAO163" s="344"/>
      <c r="SAP163" s="344"/>
      <c r="SAQ163" s="344"/>
      <c r="SAR163" s="344"/>
      <c r="SAS163" s="344"/>
      <c r="SAT163" s="344"/>
      <c r="SAU163" s="344"/>
      <c r="SAV163" s="344"/>
      <c r="SAW163" s="344"/>
      <c r="SAX163" s="344"/>
      <c r="SAY163" s="344"/>
      <c r="SAZ163" s="344"/>
      <c r="SBA163" s="344"/>
      <c r="SBB163" s="344"/>
      <c r="SBC163" s="344"/>
      <c r="SBD163" s="344"/>
      <c r="SBE163" s="344"/>
      <c r="SBF163" s="344"/>
      <c r="SBG163" s="344"/>
      <c r="SBH163" s="344"/>
      <c r="SBI163" s="344"/>
      <c r="SBJ163" s="344"/>
      <c r="SBK163" s="344"/>
      <c r="SBL163" s="344"/>
      <c r="SBM163" s="344"/>
      <c r="SBN163" s="344"/>
      <c r="SBO163" s="344"/>
      <c r="SBP163" s="344"/>
      <c r="SBQ163" s="344"/>
      <c r="SBR163" s="344"/>
      <c r="SBS163" s="344"/>
      <c r="SBT163" s="344"/>
      <c r="SBU163" s="344"/>
      <c r="SBV163" s="344"/>
      <c r="SBW163" s="344"/>
      <c r="SBX163" s="344"/>
      <c r="SBY163" s="344"/>
      <c r="SBZ163" s="344"/>
      <c r="SCA163" s="344"/>
      <c r="SCB163" s="344"/>
      <c r="SCC163" s="344"/>
      <c r="SCD163" s="344"/>
      <c r="SCE163" s="344"/>
      <c r="SCF163" s="344"/>
      <c r="SCG163" s="344"/>
      <c r="SCH163" s="344"/>
      <c r="SCI163" s="344"/>
      <c r="SCJ163" s="344"/>
      <c r="SCK163" s="344"/>
      <c r="SCL163" s="344"/>
      <c r="SCM163" s="344"/>
      <c r="SCN163" s="344"/>
      <c r="SCO163" s="344"/>
      <c r="SCP163" s="344"/>
      <c r="SCQ163" s="344"/>
      <c r="SCR163" s="344"/>
      <c r="SCS163" s="344"/>
      <c r="SCT163" s="344"/>
      <c r="SCU163" s="344"/>
      <c r="SCV163" s="344"/>
      <c r="SCW163" s="344"/>
      <c r="SCX163" s="344"/>
      <c r="SCY163" s="344"/>
      <c r="SCZ163" s="344"/>
      <c r="SDA163" s="344"/>
      <c r="SDB163" s="344"/>
      <c r="SDC163" s="344"/>
      <c r="SDD163" s="344"/>
      <c r="SDE163" s="344"/>
      <c r="SDF163" s="344"/>
      <c r="SDG163" s="344"/>
      <c r="SDH163" s="344"/>
      <c r="SDI163" s="344"/>
      <c r="SDJ163" s="344"/>
      <c r="SDK163" s="344"/>
      <c r="SDL163" s="344"/>
      <c r="SDM163" s="344"/>
      <c r="SDN163" s="344"/>
      <c r="SDO163" s="344"/>
      <c r="SDP163" s="344"/>
      <c r="SDQ163" s="344"/>
      <c r="SDR163" s="344"/>
      <c r="SDS163" s="344"/>
      <c r="SDT163" s="344"/>
      <c r="SDU163" s="344"/>
      <c r="SDV163" s="344"/>
      <c r="SDW163" s="344"/>
      <c r="SDX163" s="344"/>
      <c r="SDY163" s="344"/>
      <c r="SDZ163" s="344"/>
      <c r="SEA163" s="344"/>
      <c r="SEB163" s="344"/>
      <c r="SEC163" s="344"/>
      <c r="SED163" s="344"/>
      <c r="SEE163" s="344"/>
      <c r="SEF163" s="344"/>
      <c r="SEG163" s="344"/>
      <c r="SEH163" s="344"/>
      <c r="SEI163" s="344"/>
      <c r="SEJ163" s="344"/>
      <c r="SEK163" s="344"/>
      <c r="SEL163" s="344"/>
      <c r="SEM163" s="344"/>
      <c r="SEN163" s="344"/>
      <c r="SEO163" s="344"/>
      <c r="SEP163" s="344"/>
      <c r="SEQ163" s="344"/>
      <c r="SER163" s="344"/>
      <c r="SES163" s="344"/>
      <c r="SET163" s="344"/>
      <c r="SEU163" s="344"/>
      <c r="SEV163" s="344"/>
      <c r="SEW163" s="344"/>
      <c r="SEX163" s="344"/>
      <c r="SEY163" s="344"/>
      <c r="SEZ163" s="344"/>
      <c r="SFA163" s="344"/>
      <c r="SFB163" s="344"/>
      <c r="SFC163" s="344"/>
      <c r="SFD163" s="344"/>
      <c r="SFE163" s="344"/>
      <c r="SFF163" s="344"/>
      <c r="SFG163" s="344"/>
      <c r="SFH163" s="344"/>
      <c r="SFI163" s="344"/>
      <c r="SFJ163" s="344"/>
      <c r="SFK163" s="344"/>
      <c r="SFL163" s="344"/>
      <c r="SFM163" s="344"/>
      <c r="SFN163" s="344"/>
      <c r="SFO163" s="344"/>
      <c r="SFP163" s="344"/>
      <c r="SFQ163" s="344"/>
      <c r="SFR163" s="344"/>
      <c r="SFS163" s="344"/>
      <c r="SFT163" s="344"/>
      <c r="SFU163" s="344"/>
      <c r="SFV163" s="344"/>
      <c r="SFW163" s="344"/>
      <c r="SFX163" s="344"/>
      <c r="SFY163" s="344"/>
      <c r="SFZ163" s="344"/>
      <c r="SGA163" s="344"/>
      <c r="SGB163" s="344"/>
      <c r="SGC163" s="344"/>
      <c r="SGD163" s="344"/>
      <c r="SGE163" s="344"/>
      <c r="SGF163" s="344"/>
      <c r="SGG163" s="344"/>
      <c r="SGH163" s="344"/>
      <c r="SGI163" s="344"/>
      <c r="SGJ163" s="344"/>
      <c r="SGK163" s="344"/>
      <c r="SGL163" s="344"/>
      <c r="SGM163" s="344"/>
      <c r="SGN163" s="344"/>
      <c r="SGO163" s="344"/>
      <c r="SGP163" s="344"/>
      <c r="SGQ163" s="344"/>
      <c r="SGR163" s="344"/>
      <c r="SGS163" s="344"/>
      <c r="SGT163" s="344"/>
      <c r="SGU163" s="344"/>
      <c r="SGV163" s="344"/>
      <c r="SGW163" s="344"/>
      <c r="SGX163" s="344"/>
      <c r="SGY163" s="344"/>
      <c r="SGZ163" s="344"/>
      <c r="SHA163" s="344"/>
      <c r="SHB163" s="344"/>
      <c r="SHD163" s="344"/>
      <c r="SHE163" s="344"/>
      <c r="SHF163" s="344"/>
      <c r="SHG163" s="344"/>
      <c r="SHH163" s="344"/>
      <c r="SHI163" s="344"/>
      <c r="SHJ163" s="344"/>
      <c r="SHK163" s="344"/>
      <c r="SHL163" s="344"/>
      <c r="SHM163" s="344"/>
      <c r="SHN163" s="344"/>
      <c r="SHO163" s="344"/>
      <c r="SHP163" s="344"/>
      <c r="SHQ163" s="344"/>
      <c r="SHR163" s="344"/>
      <c r="SHS163" s="344"/>
      <c r="SHT163" s="344"/>
      <c r="SHU163" s="344"/>
      <c r="SHV163" s="344"/>
      <c r="SHW163" s="344"/>
      <c r="SHX163" s="344"/>
      <c r="SHY163" s="344"/>
      <c r="SHZ163" s="344"/>
      <c r="SIA163" s="344"/>
      <c r="SIB163" s="344"/>
      <c r="SIC163" s="344"/>
      <c r="SID163" s="344"/>
      <c r="SIE163" s="344"/>
      <c r="SIF163" s="344"/>
      <c r="SIG163" s="344"/>
      <c r="SIH163" s="344"/>
      <c r="SII163" s="344"/>
      <c r="SIJ163" s="344"/>
      <c r="SIK163" s="344"/>
      <c r="SIL163" s="344"/>
      <c r="SIM163" s="344"/>
      <c r="SIN163" s="344"/>
      <c r="SIO163" s="344"/>
      <c r="SIP163" s="344"/>
      <c r="SIQ163" s="344"/>
      <c r="SIR163" s="344"/>
      <c r="SIS163" s="344"/>
      <c r="SIT163" s="344"/>
      <c r="SIU163" s="344"/>
      <c r="SIV163" s="344"/>
      <c r="SIW163" s="344"/>
      <c r="SIX163" s="344"/>
      <c r="SIY163" s="344"/>
      <c r="SIZ163" s="344"/>
      <c r="SJA163" s="344"/>
      <c r="SJB163" s="344"/>
      <c r="SJC163" s="344"/>
      <c r="SJD163" s="344"/>
      <c r="SJE163" s="344"/>
      <c r="SJF163" s="344"/>
      <c r="SJG163" s="344"/>
      <c r="SJH163" s="344"/>
      <c r="SJI163" s="344"/>
      <c r="SJJ163" s="344"/>
      <c r="SJK163" s="344"/>
      <c r="SJL163" s="344"/>
      <c r="SJM163" s="344"/>
      <c r="SJN163" s="344"/>
      <c r="SJO163" s="344"/>
      <c r="SJP163" s="344"/>
      <c r="SJQ163" s="344"/>
      <c r="SJR163" s="344"/>
      <c r="SJS163" s="344"/>
      <c r="SJT163" s="344"/>
      <c r="SJU163" s="344"/>
      <c r="SJV163" s="344"/>
      <c r="SJW163" s="344"/>
      <c r="SJX163" s="344"/>
      <c r="SJY163" s="344"/>
      <c r="SJZ163" s="344"/>
      <c r="SKA163" s="344"/>
      <c r="SKB163" s="344"/>
      <c r="SKC163" s="344"/>
      <c r="SKD163" s="344"/>
      <c r="SKE163" s="344"/>
      <c r="SKF163" s="344"/>
      <c r="SKG163" s="344"/>
      <c r="SKH163" s="344"/>
      <c r="SKI163" s="344"/>
      <c r="SKJ163" s="344"/>
      <c r="SKK163" s="344"/>
      <c r="SKL163" s="344"/>
      <c r="SKM163" s="344"/>
      <c r="SKN163" s="344"/>
      <c r="SKO163" s="344"/>
      <c r="SKP163" s="344"/>
      <c r="SKQ163" s="344"/>
      <c r="SKR163" s="344"/>
      <c r="SKS163" s="344"/>
      <c r="SKT163" s="344"/>
      <c r="SKU163" s="344"/>
      <c r="SKV163" s="344"/>
      <c r="SKW163" s="344"/>
      <c r="SKX163" s="344"/>
      <c r="SKY163" s="344"/>
      <c r="SKZ163" s="344"/>
      <c r="SLA163" s="344"/>
      <c r="SLB163" s="344"/>
      <c r="SLC163" s="344"/>
      <c r="SLD163" s="344"/>
      <c r="SLE163" s="344"/>
      <c r="SLF163" s="344"/>
      <c r="SLG163" s="344"/>
      <c r="SLH163" s="344"/>
      <c r="SLI163" s="344"/>
      <c r="SLJ163" s="344"/>
      <c r="SLK163" s="344"/>
      <c r="SLL163" s="344"/>
      <c r="SLM163" s="344"/>
      <c r="SLN163" s="344"/>
      <c r="SLO163" s="344"/>
      <c r="SLP163" s="344"/>
      <c r="SLQ163" s="344"/>
      <c r="SLR163" s="344"/>
      <c r="SLS163" s="344"/>
      <c r="SLT163" s="344"/>
      <c r="SLU163" s="344"/>
      <c r="SLV163" s="344"/>
      <c r="SLW163" s="344"/>
      <c r="SLX163" s="344"/>
      <c r="SLY163" s="344"/>
      <c r="SLZ163" s="344"/>
      <c r="SMA163" s="344"/>
      <c r="SMB163" s="344"/>
      <c r="SMC163" s="344"/>
      <c r="SMD163" s="344"/>
      <c r="SME163" s="344"/>
      <c r="SMF163" s="344"/>
      <c r="SMG163" s="344"/>
      <c r="SMH163" s="344"/>
      <c r="SMI163" s="344"/>
      <c r="SMJ163" s="344"/>
      <c r="SMK163" s="344"/>
      <c r="SML163" s="344"/>
      <c r="SMM163" s="344"/>
      <c r="SMN163" s="344"/>
      <c r="SMO163" s="344"/>
      <c r="SMP163" s="344"/>
      <c r="SMQ163" s="344"/>
      <c r="SMR163" s="344"/>
      <c r="SMS163" s="344"/>
      <c r="SMT163" s="344"/>
      <c r="SMU163" s="344"/>
      <c r="SMV163" s="344"/>
      <c r="SMW163" s="344"/>
      <c r="SMX163" s="344"/>
      <c r="SMY163" s="344"/>
      <c r="SMZ163" s="344"/>
      <c r="SNA163" s="344"/>
      <c r="SNB163" s="344"/>
      <c r="SNC163" s="344"/>
      <c r="SND163" s="344"/>
      <c r="SNE163" s="344"/>
      <c r="SNF163" s="344"/>
      <c r="SNG163" s="344"/>
      <c r="SNH163" s="344"/>
      <c r="SNI163" s="344"/>
      <c r="SNJ163" s="344"/>
      <c r="SNK163" s="344"/>
      <c r="SNL163" s="344"/>
      <c r="SNM163" s="344"/>
      <c r="SNN163" s="344"/>
      <c r="SNO163" s="344"/>
      <c r="SNP163" s="344"/>
      <c r="SNQ163" s="344"/>
      <c r="SNR163" s="344"/>
      <c r="SNS163" s="344"/>
      <c r="SNT163" s="344"/>
      <c r="SNU163" s="344"/>
      <c r="SNV163" s="344"/>
      <c r="SNW163" s="344"/>
      <c r="SNX163" s="344"/>
      <c r="SNY163" s="344"/>
      <c r="SNZ163" s="344"/>
      <c r="SOA163" s="344"/>
      <c r="SOB163" s="344"/>
      <c r="SOC163" s="344"/>
      <c r="SOD163" s="344"/>
      <c r="SOE163" s="344"/>
      <c r="SOF163" s="344"/>
      <c r="SOG163" s="344"/>
      <c r="SOH163" s="344"/>
      <c r="SOI163" s="344"/>
      <c r="SOJ163" s="344"/>
      <c r="SOK163" s="344"/>
      <c r="SOL163" s="344"/>
      <c r="SOM163" s="344"/>
      <c r="SON163" s="344"/>
      <c r="SOO163" s="344"/>
      <c r="SOP163" s="344"/>
      <c r="SOQ163" s="344"/>
      <c r="SOR163" s="344"/>
      <c r="SOS163" s="344"/>
      <c r="SOT163" s="344"/>
      <c r="SOU163" s="344"/>
      <c r="SOV163" s="344"/>
      <c r="SOW163" s="344"/>
      <c r="SOX163" s="344"/>
      <c r="SOY163" s="344"/>
      <c r="SOZ163" s="344"/>
      <c r="SPA163" s="344"/>
      <c r="SPB163" s="344"/>
      <c r="SPC163" s="344"/>
      <c r="SPD163" s="344"/>
      <c r="SPE163" s="344"/>
      <c r="SPF163" s="344"/>
      <c r="SPG163" s="344"/>
      <c r="SPH163" s="344"/>
      <c r="SPI163" s="344"/>
      <c r="SPJ163" s="344"/>
      <c r="SPK163" s="344"/>
      <c r="SPL163" s="344"/>
      <c r="SPM163" s="344"/>
      <c r="SPN163" s="344"/>
      <c r="SPO163" s="344"/>
      <c r="SPP163" s="344"/>
      <c r="SPQ163" s="344"/>
      <c r="SPR163" s="344"/>
      <c r="SPS163" s="344"/>
      <c r="SPT163" s="344"/>
      <c r="SPU163" s="344"/>
      <c r="SPV163" s="344"/>
      <c r="SPW163" s="344"/>
      <c r="SPX163" s="344"/>
      <c r="SPY163" s="344"/>
      <c r="SPZ163" s="344"/>
      <c r="SQA163" s="344"/>
      <c r="SQB163" s="344"/>
      <c r="SQC163" s="344"/>
      <c r="SQD163" s="344"/>
      <c r="SQE163" s="344"/>
      <c r="SQF163" s="344"/>
      <c r="SQG163" s="344"/>
      <c r="SQH163" s="344"/>
      <c r="SQI163" s="344"/>
      <c r="SQJ163" s="344"/>
      <c r="SQK163" s="344"/>
      <c r="SQL163" s="344"/>
      <c r="SQM163" s="344"/>
      <c r="SQN163" s="344"/>
      <c r="SQO163" s="344"/>
      <c r="SQP163" s="344"/>
      <c r="SQQ163" s="344"/>
      <c r="SQR163" s="344"/>
      <c r="SQS163" s="344"/>
      <c r="SQT163" s="344"/>
      <c r="SQU163" s="344"/>
      <c r="SQV163" s="344"/>
      <c r="SQW163" s="344"/>
      <c r="SQX163" s="344"/>
      <c r="SQZ163" s="344"/>
      <c r="SRA163" s="344"/>
      <c r="SRB163" s="344"/>
      <c r="SRC163" s="344"/>
      <c r="SRD163" s="344"/>
      <c r="SRE163" s="344"/>
      <c r="SRF163" s="344"/>
      <c r="SRG163" s="344"/>
      <c r="SRH163" s="344"/>
      <c r="SRI163" s="344"/>
      <c r="SRJ163" s="344"/>
      <c r="SRK163" s="344"/>
      <c r="SRL163" s="344"/>
      <c r="SRM163" s="344"/>
      <c r="SRN163" s="344"/>
      <c r="SRO163" s="344"/>
      <c r="SRP163" s="344"/>
      <c r="SRQ163" s="344"/>
      <c r="SRR163" s="344"/>
      <c r="SRS163" s="344"/>
      <c r="SRT163" s="344"/>
      <c r="SRU163" s="344"/>
      <c r="SRV163" s="344"/>
      <c r="SRW163" s="344"/>
      <c r="SRX163" s="344"/>
      <c r="SRY163" s="344"/>
      <c r="SRZ163" s="344"/>
      <c r="SSA163" s="344"/>
      <c r="SSB163" s="344"/>
      <c r="SSC163" s="344"/>
      <c r="SSD163" s="344"/>
      <c r="SSE163" s="344"/>
      <c r="SSF163" s="344"/>
      <c r="SSG163" s="344"/>
      <c r="SSH163" s="344"/>
      <c r="SSI163" s="344"/>
      <c r="SSJ163" s="344"/>
      <c r="SSK163" s="344"/>
      <c r="SSL163" s="344"/>
      <c r="SSM163" s="344"/>
      <c r="SSN163" s="344"/>
      <c r="SSO163" s="344"/>
      <c r="SSP163" s="344"/>
      <c r="SSQ163" s="344"/>
      <c r="SSR163" s="344"/>
      <c r="SSS163" s="344"/>
      <c r="SST163" s="344"/>
      <c r="SSU163" s="344"/>
      <c r="SSV163" s="344"/>
      <c r="SSW163" s="344"/>
      <c r="SSX163" s="344"/>
      <c r="SSY163" s="344"/>
      <c r="SSZ163" s="344"/>
      <c r="STA163" s="344"/>
      <c r="STB163" s="344"/>
      <c r="STC163" s="344"/>
      <c r="STD163" s="344"/>
      <c r="STE163" s="344"/>
      <c r="STF163" s="344"/>
      <c r="STG163" s="344"/>
      <c r="STH163" s="344"/>
      <c r="STI163" s="344"/>
      <c r="STJ163" s="344"/>
      <c r="STK163" s="344"/>
      <c r="STL163" s="344"/>
      <c r="STM163" s="344"/>
      <c r="STN163" s="344"/>
      <c r="STO163" s="344"/>
      <c r="STP163" s="344"/>
      <c r="STQ163" s="344"/>
      <c r="STR163" s="344"/>
      <c r="STS163" s="344"/>
      <c r="STT163" s="344"/>
      <c r="STU163" s="344"/>
      <c r="STV163" s="344"/>
      <c r="STW163" s="344"/>
      <c r="STX163" s="344"/>
      <c r="STY163" s="344"/>
      <c r="STZ163" s="344"/>
      <c r="SUA163" s="344"/>
      <c r="SUB163" s="344"/>
      <c r="SUC163" s="344"/>
      <c r="SUD163" s="344"/>
      <c r="SUE163" s="344"/>
      <c r="SUF163" s="344"/>
      <c r="SUG163" s="344"/>
      <c r="SUH163" s="344"/>
      <c r="SUI163" s="344"/>
      <c r="SUJ163" s="344"/>
      <c r="SUK163" s="344"/>
      <c r="SUL163" s="344"/>
      <c r="SUM163" s="344"/>
      <c r="SUN163" s="344"/>
      <c r="SUO163" s="344"/>
      <c r="SUP163" s="344"/>
      <c r="SUQ163" s="344"/>
      <c r="SUR163" s="344"/>
      <c r="SUS163" s="344"/>
      <c r="SUT163" s="344"/>
      <c r="SUU163" s="344"/>
      <c r="SUV163" s="344"/>
      <c r="SUW163" s="344"/>
      <c r="SUX163" s="344"/>
      <c r="SUY163" s="344"/>
      <c r="SUZ163" s="344"/>
      <c r="SVA163" s="344"/>
      <c r="SVB163" s="344"/>
      <c r="SVC163" s="344"/>
      <c r="SVD163" s="344"/>
      <c r="SVE163" s="344"/>
      <c r="SVF163" s="344"/>
      <c r="SVG163" s="344"/>
      <c r="SVH163" s="344"/>
      <c r="SVI163" s="344"/>
      <c r="SVJ163" s="344"/>
      <c r="SVK163" s="344"/>
      <c r="SVL163" s="344"/>
      <c r="SVM163" s="344"/>
      <c r="SVN163" s="344"/>
      <c r="SVO163" s="344"/>
      <c r="SVP163" s="344"/>
      <c r="SVQ163" s="344"/>
      <c r="SVR163" s="344"/>
      <c r="SVS163" s="344"/>
      <c r="SVT163" s="344"/>
      <c r="SVU163" s="344"/>
      <c r="SVV163" s="344"/>
      <c r="SVW163" s="344"/>
      <c r="SVX163" s="344"/>
      <c r="SVY163" s="344"/>
      <c r="SVZ163" s="344"/>
      <c r="SWA163" s="344"/>
      <c r="SWB163" s="344"/>
      <c r="SWC163" s="344"/>
      <c r="SWD163" s="344"/>
      <c r="SWE163" s="344"/>
      <c r="SWF163" s="344"/>
      <c r="SWG163" s="344"/>
      <c r="SWH163" s="344"/>
      <c r="SWI163" s="344"/>
      <c r="SWJ163" s="344"/>
      <c r="SWK163" s="344"/>
      <c r="SWL163" s="344"/>
      <c r="SWM163" s="344"/>
      <c r="SWN163" s="344"/>
      <c r="SWO163" s="344"/>
      <c r="SWP163" s="344"/>
      <c r="SWQ163" s="344"/>
      <c r="SWR163" s="344"/>
      <c r="SWS163" s="344"/>
      <c r="SWT163" s="344"/>
      <c r="SWU163" s="344"/>
      <c r="SWV163" s="344"/>
      <c r="SWW163" s="344"/>
      <c r="SWX163" s="344"/>
      <c r="SWY163" s="344"/>
      <c r="SWZ163" s="344"/>
      <c r="SXA163" s="344"/>
      <c r="SXB163" s="344"/>
      <c r="SXC163" s="344"/>
      <c r="SXD163" s="344"/>
      <c r="SXE163" s="344"/>
      <c r="SXF163" s="344"/>
      <c r="SXG163" s="344"/>
      <c r="SXH163" s="344"/>
      <c r="SXI163" s="344"/>
      <c r="SXJ163" s="344"/>
      <c r="SXK163" s="344"/>
      <c r="SXL163" s="344"/>
      <c r="SXM163" s="344"/>
      <c r="SXN163" s="344"/>
      <c r="SXO163" s="344"/>
      <c r="SXP163" s="344"/>
      <c r="SXQ163" s="344"/>
      <c r="SXR163" s="344"/>
      <c r="SXS163" s="344"/>
      <c r="SXT163" s="344"/>
      <c r="SXU163" s="344"/>
      <c r="SXV163" s="344"/>
      <c r="SXW163" s="344"/>
      <c r="SXX163" s="344"/>
      <c r="SXY163" s="344"/>
      <c r="SXZ163" s="344"/>
      <c r="SYA163" s="344"/>
      <c r="SYB163" s="344"/>
      <c r="SYC163" s="344"/>
      <c r="SYD163" s="344"/>
      <c r="SYE163" s="344"/>
      <c r="SYF163" s="344"/>
      <c r="SYG163" s="344"/>
      <c r="SYH163" s="344"/>
      <c r="SYI163" s="344"/>
      <c r="SYJ163" s="344"/>
      <c r="SYK163" s="344"/>
      <c r="SYL163" s="344"/>
      <c r="SYM163" s="344"/>
      <c r="SYN163" s="344"/>
      <c r="SYO163" s="344"/>
      <c r="SYP163" s="344"/>
      <c r="SYQ163" s="344"/>
      <c r="SYR163" s="344"/>
      <c r="SYS163" s="344"/>
      <c r="SYT163" s="344"/>
      <c r="SYU163" s="344"/>
      <c r="SYV163" s="344"/>
      <c r="SYW163" s="344"/>
      <c r="SYX163" s="344"/>
      <c r="SYY163" s="344"/>
      <c r="SYZ163" s="344"/>
      <c r="SZA163" s="344"/>
      <c r="SZB163" s="344"/>
      <c r="SZC163" s="344"/>
      <c r="SZD163" s="344"/>
      <c r="SZE163" s="344"/>
      <c r="SZF163" s="344"/>
      <c r="SZG163" s="344"/>
      <c r="SZH163" s="344"/>
      <c r="SZI163" s="344"/>
      <c r="SZJ163" s="344"/>
      <c r="SZK163" s="344"/>
      <c r="SZL163" s="344"/>
      <c r="SZM163" s="344"/>
      <c r="SZN163" s="344"/>
      <c r="SZO163" s="344"/>
      <c r="SZP163" s="344"/>
      <c r="SZQ163" s="344"/>
      <c r="SZR163" s="344"/>
      <c r="SZS163" s="344"/>
      <c r="SZT163" s="344"/>
      <c r="SZU163" s="344"/>
      <c r="SZV163" s="344"/>
      <c r="SZW163" s="344"/>
      <c r="SZX163" s="344"/>
      <c r="SZY163" s="344"/>
      <c r="SZZ163" s="344"/>
      <c r="TAA163" s="344"/>
      <c r="TAB163" s="344"/>
      <c r="TAC163" s="344"/>
      <c r="TAD163" s="344"/>
      <c r="TAE163" s="344"/>
      <c r="TAF163" s="344"/>
      <c r="TAG163" s="344"/>
      <c r="TAH163" s="344"/>
      <c r="TAI163" s="344"/>
      <c r="TAJ163" s="344"/>
      <c r="TAK163" s="344"/>
      <c r="TAL163" s="344"/>
      <c r="TAM163" s="344"/>
      <c r="TAN163" s="344"/>
      <c r="TAO163" s="344"/>
      <c r="TAP163" s="344"/>
      <c r="TAQ163" s="344"/>
      <c r="TAR163" s="344"/>
      <c r="TAS163" s="344"/>
      <c r="TAT163" s="344"/>
      <c r="TAV163" s="344"/>
      <c r="TAW163" s="344"/>
      <c r="TAX163" s="344"/>
      <c r="TAY163" s="344"/>
      <c r="TAZ163" s="344"/>
      <c r="TBA163" s="344"/>
      <c r="TBB163" s="344"/>
      <c r="TBC163" s="344"/>
      <c r="TBD163" s="344"/>
      <c r="TBE163" s="344"/>
      <c r="TBF163" s="344"/>
      <c r="TBG163" s="344"/>
      <c r="TBH163" s="344"/>
      <c r="TBI163" s="344"/>
      <c r="TBJ163" s="344"/>
      <c r="TBK163" s="344"/>
      <c r="TBL163" s="344"/>
      <c r="TBM163" s="344"/>
      <c r="TBN163" s="344"/>
      <c r="TBO163" s="344"/>
      <c r="TBP163" s="344"/>
      <c r="TBQ163" s="344"/>
      <c r="TBR163" s="344"/>
      <c r="TBS163" s="344"/>
      <c r="TBT163" s="344"/>
      <c r="TBU163" s="344"/>
      <c r="TBV163" s="344"/>
      <c r="TBW163" s="344"/>
      <c r="TBX163" s="344"/>
      <c r="TBY163" s="344"/>
      <c r="TBZ163" s="344"/>
      <c r="TCA163" s="344"/>
      <c r="TCB163" s="344"/>
      <c r="TCC163" s="344"/>
      <c r="TCD163" s="344"/>
      <c r="TCE163" s="344"/>
      <c r="TCF163" s="344"/>
      <c r="TCG163" s="344"/>
      <c r="TCH163" s="344"/>
      <c r="TCI163" s="344"/>
      <c r="TCJ163" s="344"/>
      <c r="TCK163" s="344"/>
      <c r="TCL163" s="344"/>
      <c r="TCM163" s="344"/>
      <c r="TCN163" s="344"/>
      <c r="TCO163" s="344"/>
      <c r="TCP163" s="344"/>
      <c r="TCQ163" s="344"/>
      <c r="TCR163" s="344"/>
      <c r="TCS163" s="344"/>
      <c r="TCT163" s="344"/>
      <c r="TCU163" s="344"/>
      <c r="TCV163" s="344"/>
      <c r="TCW163" s="344"/>
      <c r="TCX163" s="344"/>
      <c r="TCY163" s="344"/>
      <c r="TCZ163" s="344"/>
      <c r="TDA163" s="344"/>
      <c r="TDB163" s="344"/>
      <c r="TDC163" s="344"/>
      <c r="TDD163" s="344"/>
      <c r="TDE163" s="344"/>
      <c r="TDF163" s="344"/>
      <c r="TDG163" s="344"/>
      <c r="TDH163" s="344"/>
      <c r="TDI163" s="344"/>
      <c r="TDJ163" s="344"/>
      <c r="TDK163" s="344"/>
      <c r="TDL163" s="344"/>
      <c r="TDM163" s="344"/>
      <c r="TDN163" s="344"/>
      <c r="TDO163" s="344"/>
      <c r="TDP163" s="344"/>
      <c r="TDQ163" s="344"/>
      <c r="TDR163" s="344"/>
      <c r="TDS163" s="344"/>
      <c r="TDT163" s="344"/>
      <c r="TDU163" s="344"/>
      <c r="TDV163" s="344"/>
      <c r="TDW163" s="344"/>
      <c r="TDX163" s="344"/>
      <c r="TDY163" s="344"/>
      <c r="TDZ163" s="344"/>
      <c r="TEA163" s="344"/>
      <c r="TEB163" s="344"/>
      <c r="TEC163" s="344"/>
      <c r="TED163" s="344"/>
      <c r="TEE163" s="344"/>
      <c r="TEF163" s="344"/>
      <c r="TEG163" s="344"/>
      <c r="TEH163" s="344"/>
      <c r="TEI163" s="344"/>
      <c r="TEJ163" s="344"/>
      <c r="TEK163" s="344"/>
      <c r="TEL163" s="344"/>
      <c r="TEM163" s="344"/>
      <c r="TEN163" s="344"/>
      <c r="TEO163" s="344"/>
      <c r="TEP163" s="344"/>
      <c r="TEQ163" s="344"/>
      <c r="TER163" s="344"/>
      <c r="TES163" s="344"/>
      <c r="TET163" s="344"/>
      <c r="TEU163" s="344"/>
      <c r="TEV163" s="344"/>
      <c r="TEW163" s="344"/>
      <c r="TEX163" s="344"/>
      <c r="TEY163" s="344"/>
      <c r="TEZ163" s="344"/>
      <c r="TFA163" s="344"/>
      <c r="TFB163" s="344"/>
      <c r="TFC163" s="344"/>
      <c r="TFD163" s="344"/>
      <c r="TFE163" s="344"/>
      <c r="TFF163" s="344"/>
      <c r="TFG163" s="344"/>
      <c r="TFH163" s="344"/>
      <c r="TFI163" s="344"/>
      <c r="TFJ163" s="344"/>
      <c r="TFK163" s="344"/>
      <c r="TFL163" s="344"/>
      <c r="TFM163" s="344"/>
      <c r="TFN163" s="344"/>
      <c r="TFO163" s="344"/>
      <c r="TFP163" s="344"/>
      <c r="TFQ163" s="344"/>
      <c r="TFR163" s="344"/>
      <c r="TFS163" s="344"/>
      <c r="TFT163" s="344"/>
      <c r="TFU163" s="344"/>
      <c r="TFV163" s="344"/>
      <c r="TFW163" s="344"/>
      <c r="TFX163" s="344"/>
      <c r="TFY163" s="344"/>
      <c r="TFZ163" s="344"/>
      <c r="TGA163" s="344"/>
      <c r="TGB163" s="344"/>
      <c r="TGC163" s="344"/>
      <c r="TGD163" s="344"/>
      <c r="TGE163" s="344"/>
      <c r="TGF163" s="344"/>
      <c r="TGG163" s="344"/>
      <c r="TGH163" s="344"/>
      <c r="TGI163" s="344"/>
      <c r="TGJ163" s="344"/>
      <c r="TGK163" s="344"/>
      <c r="TGL163" s="344"/>
      <c r="TGM163" s="344"/>
      <c r="TGN163" s="344"/>
      <c r="TGO163" s="344"/>
      <c r="TGP163" s="344"/>
      <c r="TGQ163" s="344"/>
      <c r="TGR163" s="344"/>
      <c r="TGS163" s="344"/>
      <c r="TGT163" s="344"/>
      <c r="TGU163" s="344"/>
      <c r="TGV163" s="344"/>
      <c r="TGW163" s="344"/>
      <c r="TGX163" s="344"/>
      <c r="TGY163" s="344"/>
      <c r="TGZ163" s="344"/>
      <c r="THA163" s="344"/>
      <c r="THB163" s="344"/>
      <c r="THC163" s="344"/>
      <c r="THD163" s="344"/>
      <c r="THE163" s="344"/>
      <c r="THF163" s="344"/>
      <c r="THG163" s="344"/>
      <c r="THH163" s="344"/>
      <c r="THI163" s="344"/>
      <c r="THJ163" s="344"/>
      <c r="THK163" s="344"/>
      <c r="THL163" s="344"/>
      <c r="THM163" s="344"/>
      <c r="THN163" s="344"/>
      <c r="THO163" s="344"/>
      <c r="THP163" s="344"/>
      <c r="THQ163" s="344"/>
      <c r="THR163" s="344"/>
      <c r="THS163" s="344"/>
      <c r="THT163" s="344"/>
      <c r="THU163" s="344"/>
      <c r="THV163" s="344"/>
      <c r="THW163" s="344"/>
      <c r="THX163" s="344"/>
      <c r="THY163" s="344"/>
      <c r="THZ163" s="344"/>
      <c r="TIA163" s="344"/>
      <c r="TIB163" s="344"/>
      <c r="TIC163" s="344"/>
      <c r="TID163" s="344"/>
      <c r="TIE163" s="344"/>
      <c r="TIF163" s="344"/>
      <c r="TIG163" s="344"/>
      <c r="TIH163" s="344"/>
      <c r="TII163" s="344"/>
      <c r="TIJ163" s="344"/>
      <c r="TIK163" s="344"/>
      <c r="TIL163" s="344"/>
      <c r="TIM163" s="344"/>
      <c r="TIN163" s="344"/>
      <c r="TIO163" s="344"/>
      <c r="TIP163" s="344"/>
      <c r="TIQ163" s="344"/>
      <c r="TIR163" s="344"/>
      <c r="TIS163" s="344"/>
      <c r="TIT163" s="344"/>
      <c r="TIU163" s="344"/>
      <c r="TIV163" s="344"/>
      <c r="TIW163" s="344"/>
      <c r="TIX163" s="344"/>
      <c r="TIY163" s="344"/>
      <c r="TIZ163" s="344"/>
      <c r="TJA163" s="344"/>
      <c r="TJB163" s="344"/>
      <c r="TJC163" s="344"/>
      <c r="TJD163" s="344"/>
      <c r="TJE163" s="344"/>
      <c r="TJF163" s="344"/>
      <c r="TJG163" s="344"/>
      <c r="TJH163" s="344"/>
      <c r="TJI163" s="344"/>
      <c r="TJJ163" s="344"/>
      <c r="TJK163" s="344"/>
      <c r="TJL163" s="344"/>
      <c r="TJM163" s="344"/>
      <c r="TJN163" s="344"/>
      <c r="TJO163" s="344"/>
      <c r="TJP163" s="344"/>
      <c r="TJQ163" s="344"/>
      <c r="TJR163" s="344"/>
      <c r="TJS163" s="344"/>
      <c r="TJT163" s="344"/>
      <c r="TJU163" s="344"/>
      <c r="TJV163" s="344"/>
      <c r="TJW163" s="344"/>
      <c r="TJX163" s="344"/>
      <c r="TJY163" s="344"/>
      <c r="TJZ163" s="344"/>
      <c r="TKA163" s="344"/>
      <c r="TKB163" s="344"/>
      <c r="TKC163" s="344"/>
      <c r="TKD163" s="344"/>
      <c r="TKE163" s="344"/>
      <c r="TKF163" s="344"/>
      <c r="TKG163" s="344"/>
      <c r="TKH163" s="344"/>
      <c r="TKI163" s="344"/>
      <c r="TKJ163" s="344"/>
      <c r="TKK163" s="344"/>
      <c r="TKL163" s="344"/>
      <c r="TKM163" s="344"/>
      <c r="TKN163" s="344"/>
      <c r="TKO163" s="344"/>
      <c r="TKP163" s="344"/>
      <c r="TKR163" s="344"/>
      <c r="TKS163" s="344"/>
      <c r="TKT163" s="344"/>
      <c r="TKU163" s="344"/>
      <c r="TKV163" s="344"/>
      <c r="TKW163" s="344"/>
      <c r="TKX163" s="344"/>
      <c r="TKY163" s="344"/>
      <c r="TKZ163" s="344"/>
      <c r="TLA163" s="344"/>
      <c r="TLB163" s="344"/>
      <c r="TLC163" s="344"/>
      <c r="TLD163" s="344"/>
      <c r="TLE163" s="344"/>
      <c r="TLF163" s="344"/>
      <c r="TLG163" s="344"/>
      <c r="TLH163" s="344"/>
      <c r="TLI163" s="344"/>
      <c r="TLJ163" s="344"/>
      <c r="TLK163" s="344"/>
      <c r="TLL163" s="344"/>
      <c r="TLM163" s="344"/>
      <c r="TLN163" s="344"/>
      <c r="TLO163" s="344"/>
      <c r="TLP163" s="344"/>
      <c r="TLQ163" s="344"/>
      <c r="TLR163" s="344"/>
      <c r="TLS163" s="344"/>
      <c r="TLT163" s="344"/>
      <c r="TLU163" s="344"/>
      <c r="TLV163" s="344"/>
      <c r="TLW163" s="344"/>
      <c r="TLX163" s="344"/>
      <c r="TLY163" s="344"/>
      <c r="TLZ163" s="344"/>
      <c r="TMA163" s="344"/>
      <c r="TMB163" s="344"/>
      <c r="TMC163" s="344"/>
      <c r="TMD163" s="344"/>
      <c r="TME163" s="344"/>
      <c r="TMF163" s="344"/>
      <c r="TMG163" s="344"/>
      <c r="TMH163" s="344"/>
      <c r="TMI163" s="344"/>
      <c r="TMJ163" s="344"/>
      <c r="TMK163" s="344"/>
      <c r="TML163" s="344"/>
      <c r="TMM163" s="344"/>
      <c r="TMN163" s="344"/>
      <c r="TMO163" s="344"/>
      <c r="TMP163" s="344"/>
      <c r="TMQ163" s="344"/>
      <c r="TMR163" s="344"/>
      <c r="TMS163" s="344"/>
      <c r="TMT163" s="344"/>
      <c r="TMU163" s="344"/>
      <c r="TMV163" s="344"/>
      <c r="TMW163" s="344"/>
      <c r="TMX163" s="344"/>
      <c r="TMY163" s="344"/>
      <c r="TMZ163" s="344"/>
      <c r="TNA163" s="344"/>
      <c r="TNB163" s="344"/>
      <c r="TNC163" s="344"/>
      <c r="TND163" s="344"/>
      <c r="TNE163" s="344"/>
      <c r="TNF163" s="344"/>
      <c r="TNG163" s="344"/>
      <c r="TNH163" s="344"/>
      <c r="TNI163" s="344"/>
      <c r="TNJ163" s="344"/>
      <c r="TNK163" s="344"/>
      <c r="TNL163" s="344"/>
      <c r="TNM163" s="344"/>
      <c r="TNN163" s="344"/>
      <c r="TNO163" s="344"/>
      <c r="TNP163" s="344"/>
      <c r="TNQ163" s="344"/>
      <c r="TNR163" s="344"/>
      <c r="TNS163" s="344"/>
      <c r="TNT163" s="344"/>
      <c r="TNU163" s="344"/>
      <c r="TNV163" s="344"/>
      <c r="TNW163" s="344"/>
      <c r="TNX163" s="344"/>
      <c r="TNY163" s="344"/>
      <c r="TNZ163" s="344"/>
      <c r="TOA163" s="344"/>
      <c r="TOB163" s="344"/>
      <c r="TOC163" s="344"/>
      <c r="TOD163" s="344"/>
      <c r="TOE163" s="344"/>
      <c r="TOF163" s="344"/>
      <c r="TOG163" s="344"/>
      <c r="TOH163" s="344"/>
      <c r="TOI163" s="344"/>
      <c r="TOJ163" s="344"/>
      <c r="TOK163" s="344"/>
      <c r="TOL163" s="344"/>
      <c r="TOM163" s="344"/>
      <c r="TON163" s="344"/>
      <c r="TOO163" s="344"/>
      <c r="TOP163" s="344"/>
      <c r="TOQ163" s="344"/>
      <c r="TOR163" s="344"/>
      <c r="TOS163" s="344"/>
      <c r="TOT163" s="344"/>
      <c r="TOU163" s="344"/>
      <c r="TOV163" s="344"/>
      <c r="TOW163" s="344"/>
      <c r="TOX163" s="344"/>
      <c r="TOY163" s="344"/>
      <c r="TOZ163" s="344"/>
      <c r="TPA163" s="344"/>
      <c r="TPB163" s="344"/>
      <c r="TPC163" s="344"/>
      <c r="TPD163" s="344"/>
      <c r="TPE163" s="344"/>
      <c r="TPF163" s="344"/>
      <c r="TPG163" s="344"/>
      <c r="TPH163" s="344"/>
      <c r="TPI163" s="344"/>
      <c r="TPJ163" s="344"/>
      <c r="TPK163" s="344"/>
      <c r="TPL163" s="344"/>
      <c r="TPM163" s="344"/>
      <c r="TPN163" s="344"/>
      <c r="TPO163" s="344"/>
      <c r="TPP163" s="344"/>
      <c r="TPQ163" s="344"/>
      <c r="TPR163" s="344"/>
      <c r="TPS163" s="344"/>
      <c r="TPT163" s="344"/>
      <c r="TPU163" s="344"/>
      <c r="TPV163" s="344"/>
      <c r="TPW163" s="344"/>
      <c r="TPX163" s="344"/>
      <c r="TPY163" s="344"/>
      <c r="TPZ163" s="344"/>
      <c r="TQA163" s="344"/>
      <c r="TQB163" s="344"/>
      <c r="TQC163" s="344"/>
      <c r="TQD163" s="344"/>
      <c r="TQE163" s="344"/>
      <c r="TQF163" s="344"/>
      <c r="TQG163" s="344"/>
      <c r="TQH163" s="344"/>
      <c r="TQI163" s="344"/>
      <c r="TQJ163" s="344"/>
      <c r="TQK163" s="344"/>
      <c r="TQL163" s="344"/>
      <c r="TQM163" s="344"/>
      <c r="TQN163" s="344"/>
      <c r="TQO163" s="344"/>
      <c r="TQP163" s="344"/>
      <c r="TQQ163" s="344"/>
      <c r="TQR163" s="344"/>
      <c r="TQS163" s="344"/>
      <c r="TQT163" s="344"/>
      <c r="TQU163" s="344"/>
      <c r="TQV163" s="344"/>
      <c r="TQW163" s="344"/>
      <c r="TQX163" s="344"/>
      <c r="TQY163" s="344"/>
      <c r="TQZ163" s="344"/>
      <c r="TRA163" s="344"/>
      <c r="TRB163" s="344"/>
      <c r="TRC163" s="344"/>
      <c r="TRD163" s="344"/>
      <c r="TRE163" s="344"/>
      <c r="TRF163" s="344"/>
      <c r="TRG163" s="344"/>
      <c r="TRH163" s="344"/>
      <c r="TRI163" s="344"/>
      <c r="TRJ163" s="344"/>
      <c r="TRK163" s="344"/>
      <c r="TRL163" s="344"/>
      <c r="TRM163" s="344"/>
      <c r="TRN163" s="344"/>
      <c r="TRO163" s="344"/>
      <c r="TRP163" s="344"/>
      <c r="TRQ163" s="344"/>
      <c r="TRR163" s="344"/>
      <c r="TRS163" s="344"/>
      <c r="TRT163" s="344"/>
      <c r="TRU163" s="344"/>
      <c r="TRV163" s="344"/>
      <c r="TRW163" s="344"/>
      <c r="TRX163" s="344"/>
      <c r="TRY163" s="344"/>
      <c r="TRZ163" s="344"/>
      <c r="TSA163" s="344"/>
      <c r="TSB163" s="344"/>
      <c r="TSC163" s="344"/>
      <c r="TSD163" s="344"/>
      <c r="TSE163" s="344"/>
      <c r="TSF163" s="344"/>
      <c r="TSG163" s="344"/>
      <c r="TSH163" s="344"/>
      <c r="TSI163" s="344"/>
      <c r="TSJ163" s="344"/>
      <c r="TSK163" s="344"/>
      <c r="TSL163" s="344"/>
      <c r="TSM163" s="344"/>
      <c r="TSN163" s="344"/>
      <c r="TSO163" s="344"/>
      <c r="TSP163" s="344"/>
      <c r="TSQ163" s="344"/>
      <c r="TSR163" s="344"/>
      <c r="TSS163" s="344"/>
      <c r="TST163" s="344"/>
      <c r="TSU163" s="344"/>
      <c r="TSV163" s="344"/>
      <c r="TSW163" s="344"/>
      <c r="TSX163" s="344"/>
      <c r="TSY163" s="344"/>
      <c r="TSZ163" s="344"/>
      <c r="TTA163" s="344"/>
      <c r="TTB163" s="344"/>
      <c r="TTC163" s="344"/>
      <c r="TTD163" s="344"/>
      <c r="TTE163" s="344"/>
      <c r="TTF163" s="344"/>
      <c r="TTG163" s="344"/>
      <c r="TTH163" s="344"/>
      <c r="TTI163" s="344"/>
      <c r="TTJ163" s="344"/>
      <c r="TTK163" s="344"/>
      <c r="TTL163" s="344"/>
      <c r="TTM163" s="344"/>
      <c r="TTN163" s="344"/>
      <c r="TTO163" s="344"/>
      <c r="TTP163" s="344"/>
      <c r="TTQ163" s="344"/>
      <c r="TTR163" s="344"/>
      <c r="TTS163" s="344"/>
      <c r="TTT163" s="344"/>
      <c r="TTU163" s="344"/>
      <c r="TTV163" s="344"/>
      <c r="TTW163" s="344"/>
      <c r="TTX163" s="344"/>
      <c r="TTY163" s="344"/>
      <c r="TTZ163" s="344"/>
      <c r="TUA163" s="344"/>
      <c r="TUB163" s="344"/>
      <c r="TUC163" s="344"/>
      <c r="TUD163" s="344"/>
      <c r="TUE163" s="344"/>
      <c r="TUF163" s="344"/>
      <c r="TUG163" s="344"/>
      <c r="TUH163" s="344"/>
      <c r="TUI163" s="344"/>
      <c r="TUJ163" s="344"/>
      <c r="TUK163" s="344"/>
      <c r="TUL163" s="344"/>
      <c r="TUN163" s="344"/>
      <c r="TUO163" s="344"/>
      <c r="TUP163" s="344"/>
      <c r="TUQ163" s="344"/>
      <c r="TUR163" s="344"/>
      <c r="TUS163" s="344"/>
      <c r="TUT163" s="344"/>
      <c r="TUU163" s="344"/>
      <c r="TUV163" s="344"/>
      <c r="TUW163" s="344"/>
      <c r="TUX163" s="344"/>
      <c r="TUY163" s="344"/>
      <c r="TUZ163" s="344"/>
      <c r="TVA163" s="344"/>
      <c r="TVB163" s="344"/>
      <c r="TVC163" s="344"/>
      <c r="TVD163" s="344"/>
      <c r="TVE163" s="344"/>
      <c r="TVF163" s="344"/>
      <c r="TVG163" s="344"/>
      <c r="TVH163" s="344"/>
      <c r="TVI163" s="344"/>
      <c r="TVJ163" s="344"/>
      <c r="TVK163" s="344"/>
      <c r="TVL163" s="344"/>
      <c r="TVM163" s="344"/>
      <c r="TVN163" s="344"/>
      <c r="TVO163" s="344"/>
      <c r="TVP163" s="344"/>
      <c r="TVQ163" s="344"/>
      <c r="TVR163" s="344"/>
      <c r="TVS163" s="344"/>
      <c r="TVT163" s="344"/>
      <c r="TVU163" s="344"/>
      <c r="TVV163" s="344"/>
      <c r="TVW163" s="344"/>
      <c r="TVX163" s="344"/>
      <c r="TVY163" s="344"/>
      <c r="TVZ163" s="344"/>
      <c r="TWA163" s="344"/>
      <c r="TWB163" s="344"/>
      <c r="TWC163" s="344"/>
      <c r="TWD163" s="344"/>
      <c r="TWE163" s="344"/>
      <c r="TWF163" s="344"/>
      <c r="TWG163" s="344"/>
      <c r="TWH163" s="344"/>
      <c r="TWI163" s="344"/>
      <c r="TWJ163" s="344"/>
      <c r="TWK163" s="344"/>
      <c r="TWL163" s="344"/>
      <c r="TWM163" s="344"/>
      <c r="TWN163" s="344"/>
      <c r="TWO163" s="344"/>
      <c r="TWP163" s="344"/>
      <c r="TWQ163" s="344"/>
      <c r="TWR163" s="344"/>
      <c r="TWS163" s="344"/>
      <c r="TWT163" s="344"/>
      <c r="TWU163" s="344"/>
      <c r="TWV163" s="344"/>
      <c r="TWW163" s="344"/>
      <c r="TWX163" s="344"/>
      <c r="TWY163" s="344"/>
      <c r="TWZ163" s="344"/>
      <c r="TXA163" s="344"/>
      <c r="TXB163" s="344"/>
      <c r="TXC163" s="344"/>
      <c r="TXD163" s="344"/>
      <c r="TXE163" s="344"/>
      <c r="TXF163" s="344"/>
      <c r="TXG163" s="344"/>
      <c r="TXH163" s="344"/>
      <c r="TXI163" s="344"/>
      <c r="TXJ163" s="344"/>
      <c r="TXK163" s="344"/>
      <c r="TXL163" s="344"/>
      <c r="TXM163" s="344"/>
      <c r="TXN163" s="344"/>
      <c r="TXO163" s="344"/>
      <c r="TXP163" s="344"/>
      <c r="TXQ163" s="344"/>
      <c r="TXR163" s="344"/>
      <c r="TXS163" s="344"/>
      <c r="TXT163" s="344"/>
      <c r="TXU163" s="344"/>
      <c r="TXV163" s="344"/>
      <c r="TXW163" s="344"/>
      <c r="TXX163" s="344"/>
      <c r="TXY163" s="344"/>
      <c r="TXZ163" s="344"/>
      <c r="TYA163" s="344"/>
      <c r="TYB163" s="344"/>
      <c r="TYC163" s="344"/>
      <c r="TYD163" s="344"/>
      <c r="TYE163" s="344"/>
      <c r="TYF163" s="344"/>
      <c r="TYG163" s="344"/>
      <c r="TYH163" s="344"/>
      <c r="TYI163" s="344"/>
      <c r="TYJ163" s="344"/>
      <c r="TYK163" s="344"/>
      <c r="TYL163" s="344"/>
      <c r="TYM163" s="344"/>
      <c r="TYN163" s="344"/>
      <c r="TYO163" s="344"/>
      <c r="TYP163" s="344"/>
      <c r="TYQ163" s="344"/>
      <c r="TYR163" s="344"/>
      <c r="TYS163" s="344"/>
      <c r="TYT163" s="344"/>
      <c r="TYU163" s="344"/>
      <c r="TYV163" s="344"/>
      <c r="TYW163" s="344"/>
      <c r="TYX163" s="344"/>
      <c r="TYY163" s="344"/>
      <c r="TYZ163" s="344"/>
      <c r="TZA163" s="344"/>
      <c r="TZB163" s="344"/>
      <c r="TZC163" s="344"/>
      <c r="TZD163" s="344"/>
      <c r="TZE163" s="344"/>
      <c r="TZF163" s="344"/>
      <c r="TZG163" s="344"/>
      <c r="TZH163" s="344"/>
      <c r="TZI163" s="344"/>
      <c r="TZJ163" s="344"/>
      <c r="TZK163" s="344"/>
      <c r="TZL163" s="344"/>
      <c r="TZM163" s="344"/>
      <c r="TZN163" s="344"/>
      <c r="TZO163" s="344"/>
      <c r="TZP163" s="344"/>
      <c r="TZQ163" s="344"/>
      <c r="TZR163" s="344"/>
      <c r="TZS163" s="344"/>
      <c r="TZT163" s="344"/>
      <c r="TZU163" s="344"/>
      <c r="TZV163" s="344"/>
      <c r="TZW163" s="344"/>
      <c r="TZX163" s="344"/>
      <c r="TZY163" s="344"/>
      <c r="TZZ163" s="344"/>
      <c r="UAA163" s="344"/>
      <c r="UAB163" s="344"/>
      <c r="UAC163" s="344"/>
      <c r="UAD163" s="344"/>
      <c r="UAE163" s="344"/>
      <c r="UAF163" s="344"/>
      <c r="UAG163" s="344"/>
      <c r="UAH163" s="344"/>
      <c r="UAI163" s="344"/>
      <c r="UAJ163" s="344"/>
      <c r="UAK163" s="344"/>
      <c r="UAL163" s="344"/>
      <c r="UAM163" s="344"/>
      <c r="UAN163" s="344"/>
      <c r="UAO163" s="344"/>
      <c r="UAP163" s="344"/>
      <c r="UAQ163" s="344"/>
      <c r="UAR163" s="344"/>
      <c r="UAS163" s="344"/>
      <c r="UAT163" s="344"/>
      <c r="UAU163" s="344"/>
      <c r="UAV163" s="344"/>
      <c r="UAW163" s="344"/>
      <c r="UAX163" s="344"/>
      <c r="UAY163" s="344"/>
      <c r="UAZ163" s="344"/>
      <c r="UBA163" s="344"/>
      <c r="UBB163" s="344"/>
      <c r="UBC163" s="344"/>
      <c r="UBD163" s="344"/>
      <c r="UBE163" s="344"/>
      <c r="UBF163" s="344"/>
      <c r="UBG163" s="344"/>
      <c r="UBH163" s="344"/>
      <c r="UBI163" s="344"/>
      <c r="UBJ163" s="344"/>
      <c r="UBK163" s="344"/>
      <c r="UBL163" s="344"/>
      <c r="UBM163" s="344"/>
      <c r="UBN163" s="344"/>
      <c r="UBO163" s="344"/>
      <c r="UBP163" s="344"/>
      <c r="UBQ163" s="344"/>
      <c r="UBR163" s="344"/>
      <c r="UBS163" s="344"/>
      <c r="UBT163" s="344"/>
      <c r="UBU163" s="344"/>
      <c r="UBV163" s="344"/>
      <c r="UBW163" s="344"/>
      <c r="UBX163" s="344"/>
      <c r="UBY163" s="344"/>
      <c r="UBZ163" s="344"/>
      <c r="UCA163" s="344"/>
      <c r="UCB163" s="344"/>
      <c r="UCC163" s="344"/>
      <c r="UCD163" s="344"/>
      <c r="UCE163" s="344"/>
      <c r="UCF163" s="344"/>
      <c r="UCG163" s="344"/>
      <c r="UCH163" s="344"/>
      <c r="UCI163" s="344"/>
      <c r="UCJ163" s="344"/>
      <c r="UCK163" s="344"/>
      <c r="UCL163" s="344"/>
      <c r="UCM163" s="344"/>
      <c r="UCN163" s="344"/>
      <c r="UCO163" s="344"/>
      <c r="UCP163" s="344"/>
      <c r="UCQ163" s="344"/>
      <c r="UCR163" s="344"/>
      <c r="UCS163" s="344"/>
      <c r="UCT163" s="344"/>
      <c r="UCU163" s="344"/>
      <c r="UCV163" s="344"/>
      <c r="UCW163" s="344"/>
      <c r="UCX163" s="344"/>
      <c r="UCY163" s="344"/>
      <c r="UCZ163" s="344"/>
      <c r="UDA163" s="344"/>
      <c r="UDB163" s="344"/>
      <c r="UDC163" s="344"/>
      <c r="UDD163" s="344"/>
      <c r="UDE163" s="344"/>
      <c r="UDF163" s="344"/>
      <c r="UDG163" s="344"/>
      <c r="UDH163" s="344"/>
      <c r="UDI163" s="344"/>
      <c r="UDJ163" s="344"/>
      <c r="UDK163" s="344"/>
      <c r="UDL163" s="344"/>
      <c r="UDM163" s="344"/>
      <c r="UDN163" s="344"/>
      <c r="UDO163" s="344"/>
      <c r="UDP163" s="344"/>
      <c r="UDQ163" s="344"/>
      <c r="UDR163" s="344"/>
      <c r="UDS163" s="344"/>
      <c r="UDT163" s="344"/>
      <c r="UDU163" s="344"/>
      <c r="UDV163" s="344"/>
      <c r="UDW163" s="344"/>
      <c r="UDX163" s="344"/>
      <c r="UDY163" s="344"/>
      <c r="UDZ163" s="344"/>
      <c r="UEA163" s="344"/>
      <c r="UEB163" s="344"/>
      <c r="UEC163" s="344"/>
      <c r="UED163" s="344"/>
      <c r="UEE163" s="344"/>
      <c r="UEF163" s="344"/>
      <c r="UEG163" s="344"/>
      <c r="UEH163" s="344"/>
      <c r="UEJ163" s="344"/>
      <c r="UEK163" s="344"/>
      <c r="UEL163" s="344"/>
      <c r="UEM163" s="344"/>
      <c r="UEN163" s="344"/>
      <c r="UEO163" s="344"/>
      <c r="UEP163" s="344"/>
      <c r="UEQ163" s="344"/>
      <c r="UER163" s="344"/>
      <c r="UES163" s="344"/>
      <c r="UET163" s="344"/>
      <c r="UEU163" s="344"/>
      <c r="UEV163" s="344"/>
      <c r="UEW163" s="344"/>
      <c r="UEX163" s="344"/>
      <c r="UEY163" s="344"/>
      <c r="UEZ163" s="344"/>
      <c r="UFA163" s="344"/>
      <c r="UFB163" s="344"/>
      <c r="UFC163" s="344"/>
      <c r="UFD163" s="344"/>
      <c r="UFE163" s="344"/>
      <c r="UFF163" s="344"/>
      <c r="UFG163" s="344"/>
      <c r="UFH163" s="344"/>
      <c r="UFI163" s="344"/>
      <c r="UFJ163" s="344"/>
      <c r="UFK163" s="344"/>
      <c r="UFL163" s="344"/>
      <c r="UFM163" s="344"/>
      <c r="UFN163" s="344"/>
      <c r="UFO163" s="344"/>
      <c r="UFP163" s="344"/>
      <c r="UFQ163" s="344"/>
      <c r="UFR163" s="344"/>
      <c r="UFS163" s="344"/>
      <c r="UFT163" s="344"/>
      <c r="UFU163" s="344"/>
      <c r="UFV163" s="344"/>
      <c r="UFW163" s="344"/>
      <c r="UFX163" s="344"/>
      <c r="UFY163" s="344"/>
      <c r="UFZ163" s="344"/>
      <c r="UGA163" s="344"/>
      <c r="UGB163" s="344"/>
      <c r="UGC163" s="344"/>
      <c r="UGD163" s="344"/>
      <c r="UGE163" s="344"/>
      <c r="UGF163" s="344"/>
      <c r="UGG163" s="344"/>
      <c r="UGH163" s="344"/>
      <c r="UGI163" s="344"/>
      <c r="UGJ163" s="344"/>
      <c r="UGK163" s="344"/>
      <c r="UGL163" s="344"/>
      <c r="UGM163" s="344"/>
      <c r="UGN163" s="344"/>
      <c r="UGO163" s="344"/>
      <c r="UGP163" s="344"/>
      <c r="UGQ163" s="344"/>
      <c r="UGR163" s="344"/>
      <c r="UGS163" s="344"/>
      <c r="UGT163" s="344"/>
      <c r="UGU163" s="344"/>
      <c r="UGV163" s="344"/>
      <c r="UGW163" s="344"/>
      <c r="UGX163" s="344"/>
      <c r="UGY163" s="344"/>
      <c r="UGZ163" s="344"/>
      <c r="UHA163" s="344"/>
      <c r="UHB163" s="344"/>
      <c r="UHC163" s="344"/>
      <c r="UHD163" s="344"/>
      <c r="UHE163" s="344"/>
      <c r="UHF163" s="344"/>
      <c r="UHG163" s="344"/>
      <c r="UHH163" s="344"/>
      <c r="UHI163" s="344"/>
      <c r="UHJ163" s="344"/>
      <c r="UHK163" s="344"/>
      <c r="UHL163" s="344"/>
      <c r="UHM163" s="344"/>
      <c r="UHN163" s="344"/>
      <c r="UHO163" s="344"/>
      <c r="UHP163" s="344"/>
      <c r="UHQ163" s="344"/>
      <c r="UHR163" s="344"/>
      <c r="UHS163" s="344"/>
      <c r="UHT163" s="344"/>
      <c r="UHU163" s="344"/>
      <c r="UHV163" s="344"/>
      <c r="UHW163" s="344"/>
      <c r="UHX163" s="344"/>
      <c r="UHY163" s="344"/>
      <c r="UHZ163" s="344"/>
      <c r="UIA163" s="344"/>
      <c r="UIB163" s="344"/>
      <c r="UIC163" s="344"/>
      <c r="UID163" s="344"/>
      <c r="UIE163" s="344"/>
      <c r="UIF163" s="344"/>
      <c r="UIG163" s="344"/>
      <c r="UIH163" s="344"/>
      <c r="UII163" s="344"/>
      <c r="UIJ163" s="344"/>
      <c r="UIK163" s="344"/>
      <c r="UIL163" s="344"/>
      <c r="UIM163" s="344"/>
      <c r="UIN163" s="344"/>
      <c r="UIO163" s="344"/>
      <c r="UIP163" s="344"/>
      <c r="UIQ163" s="344"/>
      <c r="UIR163" s="344"/>
      <c r="UIS163" s="344"/>
      <c r="UIT163" s="344"/>
      <c r="UIU163" s="344"/>
      <c r="UIV163" s="344"/>
      <c r="UIW163" s="344"/>
      <c r="UIX163" s="344"/>
      <c r="UIY163" s="344"/>
      <c r="UIZ163" s="344"/>
      <c r="UJA163" s="344"/>
      <c r="UJB163" s="344"/>
      <c r="UJC163" s="344"/>
      <c r="UJD163" s="344"/>
      <c r="UJE163" s="344"/>
      <c r="UJF163" s="344"/>
      <c r="UJG163" s="344"/>
      <c r="UJH163" s="344"/>
      <c r="UJI163" s="344"/>
      <c r="UJJ163" s="344"/>
      <c r="UJK163" s="344"/>
      <c r="UJL163" s="344"/>
      <c r="UJM163" s="344"/>
      <c r="UJN163" s="344"/>
      <c r="UJO163" s="344"/>
      <c r="UJP163" s="344"/>
      <c r="UJQ163" s="344"/>
      <c r="UJR163" s="344"/>
      <c r="UJS163" s="344"/>
      <c r="UJT163" s="344"/>
      <c r="UJU163" s="344"/>
      <c r="UJV163" s="344"/>
      <c r="UJW163" s="344"/>
      <c r="UJX163" s="344"/>
      <c r="UJY163" s="344"/>
      <c r="UJZ163" s="344"/>
      <c r="UKA163" s="344"/>
      <c r="UKB163" s="344"/>
      <c r="UKC163" s="344"/>
      <c r="UKD163" s="344"/>
      <c r="UKE163" s="344"/>
      <c r="UKF163" s="344"/>
      <c r="UKG163" s="344"/>
      <c r="UKH163" s="344"/>
      <c r="UKI163" s="344"/>
      <c r="UKJ163" s="344"/>
      <c r="UKK163" s="344"/>
      <c r="UKL163" s="344"/>
      <c r="UKM163" s="344"/>
      <c r="UKN163" s="344"/>
      <c r="UKO163" s="344"/>
      <c r="UKP163" s="344"/>
      <c r="UKQ163" s="344"/>
      <c r="UKR163" s="344"/>
      <c r="UKS163" s="344"/>
      <c r="UKT163" s="344"/>
      <c r="UKU163" s="344"/>
      <c r="UKV163" s="344"/>
      <c r="UKW163" s="344"/>
      <c r="UKX163" s="344"/>
      <c r="UKY163" s="344"/>
      <c r="UKZ163" s="344"/>
      <c r="ULA163" s="344"/>
      <c r="ULB163" s="344"/>
      <c r="ULC163" s="344"/>
      <c r="ULD163" s="344"/>
      <c r="ULE163" s="344"/>
      <c r="ULF163" s="344"/>
      <c r="ULG163" s="344"/>
      <c r="ULH163" s="344"/>
      <c r="ULI163" s="344"/>
      <c r="ULJ163" s="344"/>
      <c r="ULK163" s="344"/>
      <c r="ULL163" s="344"/>
      <c r="ULM163" s="344"/>
      <c r="ULN163" s="344"/>
      <c r="ULO163" s="344"/>
      <c r="ULP163" s="344"/>
      <c r="ULQ163" s="344"/>
      <c r="ULR163" s="344"/>
      <c r="ULS163" s="344"/>
      <c r="ULT163" s="344"/>
      <c r="ULU163" s="344"/>
      <c r="ULV163" s="344"/>
      <c r="ULW163" s="344"/>
      <c r="ULX163" s="344"/>
      <c r="ULY163" s="344"/>
      <c r="ULZ163" s="344"/>
      <c r="UMA163" s="344"/>
      <c r="UMB163" s="344"/>
      <c r="UMC163" s="344"/>
      <c r="UMD163" s="344"/>
      <c r="UME163" s="344"/>
      <c r="UMF163" s="344"/>
      <c r="UMG163" s="344"/>
      <c r="UMH163" s="344"/>
      <c r="UMI163" s="344"/>
      <c r="UMJ163" s="344"/>
      <c r="UMK163" s="344"/>
      <c r="UML163" s="344"/>
      <c r="UMM163" s="344"/>
      <c r="UMN163" s="344"/>
      <c r="UMO163" s="344"/>
      <c r="UMP163" s="344"/>
      <c r="UMQ163" s="344"/>
      <c r="UMR163" s="344"/>
      <c r="UMS163" s="344"/>
      <c r="UMT163" s="344"/>
      <c r="UMU163" s="344"/>
      <c r="UMV163" s="344"/>
      <c r="UMW163" s="344"/>
      <c r="UMX163" s="344"/>
      <c r="UMY163" s="344"/>
      <c r="UMZ163" s="344"/>
      <c r="UNA163" s="344"/>
      <c r="UNB163" s="344"/>
      <c r="UNC163" s="344"/>
      <c r="UND163" s="344"/>
      <c r="UNE163" s="344"/>
      <c r="UNF163" s="344"/>
      <c r="UNG163" s="344"/>
      <c r="UNH163" s="344"/>
      <c r="UNI163" s="344"/>
      <c r="UNJ163" s="344"/>
      <c r="UNK163" s="344"/>
      <c r="UNL163" s="344"/>
      <c r="UNM163" s="344"/>
      <c r="UNN163" s="344"/>
      <c r="UNO163" s="344"/>
      <c r="UNP163" s="344"/>
      <c r="UNQ163" s="344"/>
      <c r="UNR163" s="344"/>
      <c r="UNS163" s="344"/>
      <c r="UNT163" s="344"/>
      <c r="UNU163" s="344"/>
      <c r="UNV163" s="344"/>
      <c r="UNW163" s="344"/>
      <c r="UNX163" s="344"/>
      <c r="UNY163" s="344"/>
      <c r="UNZ163" s="344"/>
      <c r="UOA163" s="344"/>
      <c r="UOB163" s="344"/>
      <c r="UOC163" s="344"/>
      <c r="UOD163" s="344"/>
      <c r="UOF163" s="344"/>
      <c r="UOG163" s="344"/>
      <c r="UOH163" s="344"/>
      <c r="UOI163" s="344"/>
      <c r="UOJ163" s="344"/>
      <c r="UOK163" s="344"/>
      <c r="UOL163" s="344"/>
      <c r="UOM163" s="344"/>
      <c r="UON163" s="344"/>
      <c r="UOO163" s="344"/>
      <c r="UOP163" s="344"/>
      <c r="UOQ163" s="344"/>
      <c r="UOR163" s="344"/>
      <c r="UOS163" s="344"/>
      <c r="UOT163" s="344"/>
      <c r="UOU163" s="344"/>
      <c r="UOV163" s="344"/>
      <c r="UOW163" s="344"/>
      <c r="UOX163" s="344"/>
      <c r="UOY163" s="344"/>
      <c r="UOZ163" s="344"/>
      <c r="UPA163" s="344"/>
      <c r="UPB163" s="344"/>
      <c r="UPC163" s="344"/>
      <c r="UPD163" s="344"/>
      <c r="UPE163" s="344"/>
      <c r="UPF163" s="344"/>
      <c r="UPG163" s="344"/>
      <c r="UPH163" s="344"/>
      <c r="UPI163" s="344"/>
      <c r="UPJ163" s="344"/>
      <c r="UPK163" s="344"/>
      <c r="UPL163" s="344"/>
      <c r="UPM163" s="344"/>
      <c r="UPN163" s="344"/>
      <c r="UPO163" s="344"/>
      <c r="UPP163" s="344"/>
      <c r="UPQ163" s="344"/>
      <c r="UPR163" s="344"/>
      <c r="UPS163" s="344"/>
      <c r="UPT163" s="344"/>
      <c r="UPU163" s="344"/>
      <c r="UPV163" s="344"/>
      <c r="UPW163" s="344"/>
      <c r="UPX163" s="344"/>
      <c r="UPY163" s="344"/>
      <c r="UPZ163" s="344"/>
      <c r="UQA163" s="344"/>
      <c r="UQB163" s="344"/>
      <c r="UQC163" s="344"/>
      <c r="UQD163" s="344"/>
      <c r="UQE163" s="344"/>
      <c r="UQF163" s="344"/>
      <c r="UQG163" s="344"/>
      <c r="UQH163" s="344"/>
      <c r="UQI163" s="344"/>
      <c r="UQJ163" s="344"/>
      <c r="UQK163" s="344"/>
      <c r="UQL163" s="344"/>
      <c r="UQM163" s="344"/>
      <c r="UQN163" s="344"/>
      <c r="UQO163" s="344"/>
      <c r="UQP163" s="344"/>
      <c r="UQQ163" s="344"/>
      <c r="UQR163" s="344"/>
      <c r="UQS163" s="344"/>
      <c r="UQT163" s="344"/>
      <c r="UQU163" s="344"/>
      <c r="UQV163" s="344"/>
      <c r="UQW163" s="344"/>
      <c r="UQX163" s="344"/>
      <c r="UQY163" s="344"/>
      <c r="UQZ163" s="344"/>
      <c r="URA163" s="344"/>
      <c r="URB163" s="344"/>
      <c r="URC163" s="344"/>
      <c r="URD163" s="344"/>
      <c r="URE163" s="344"/>
      <c r="URF163" s="344"/>
      <c r="URG163" s="344"/>
      <c r="URH163" s="344"/>
      <c r="URI163" s="344"/>
      <c r="URJ163" s="344"/>
      <c r="URK163" s="344"/>
      <c r="URL163" s="344"/>
      <c r="URM163" s="344"/>
      <c r="URN163" s="344"/>
      <c r="URO163" s="344"/>
      <c r="URP163" s="344"/>
      <c r="URQ163" s="344"/>
      <c r="URR163" s="344"/>
      <c r="URS163" s="344"/>
      <c r="URT163" s="344"/>
      <c r="URU163" s="344"/>
      <c r="URV163" s="344"/>
      <c r="URW163" s="344"/>
      <c r="URX163" s="344"/>
      <c r="URY163" s="344"/>
      <c r="URZ163" s="344"/>
      <c r="USA163" s="344"/>
      <c r="USB163" s="344"/>
      <c r="USC163" s="344"/>
      <c r="USD163" s="344"/>
      <c r="USE163" s="344"/>
      <c r="USF163" s="344"/>
      <c r="USG163" s="344"/>
      <c r="USH163" s="344"/>
      <c r="USI163" s="344"/>
      <c r="USJ163" s="344"/>
      <c r="USK163" s="344"/>
      <c r="USL163" s="344"/>
      <c r="USM163" s="344"/>
      <c r="USN163" s="344"/>
      <c r="USO163" s="344"/>
      <c r="USP163" s="344"/>
      <c r="USQ163" s="344"/>
      <c r="USR163" s="344"/>
      <c r="USS163" s="344"/>
      <c r="UST163" s="344"/>
      <c r="USU163" s="344"/>
      <c r="USV163" s="344"/>
      <c r="USW163" s="344"/>
      <c r="USX163" s="344"/>
      <c r="USY163" s="344"/>
      <c r="USZ163" s="344"/>
      <c r="UTA163" s="344"/>
      <c r="UTB163" s="344"/>
      <c r="UTC163" s="344"/>
      <c r="UTD163" s="344"/>
      <c r="UTE163" s="344"/>
      <c r="UTF163" s="344"/>
      <c r="UTG163" s="344"/>
      <c r="UTH163" s="344"/>
      <c r="UTI163" s="344"/>
      <c r="UTJ163" s="344"/>
      <c r="UTK163" s="344"/>
      <c r="UTL163" s="344"/>
      <c r="UTM163" s="344"/>
      <c r="UTN163" s="344"/>
      <c r="UTO163" s="344"/>
      <c r="UTP163" s="344"/>
      <c r="UTQ163" s="344"/>
      <c r="UTR163" s="344"/>
      <c r="UTS163" s="344"/>
      <c r="UTT163" s="344"/>
      <c r="UTU163" s="344"/>
      <c r="UTV163" s="344"/>
      <c r="UTW163" s="344"/>
      <c r="UTX163" s="344"/>
      <c r="UTY163" s="344"/>
      <c r="UTZ163" s="344"/>
      <c r="UUA163" s="344"/>
      <c r="UUB163" s="344"/>
      <c r="UUC163" s="344"/>
      <c r="UUD163" s="344"/>
      <c r="UUE163" s="344"/>
      <c r="UUF163" s="344"/>
      <c r="UUG163" s="344"/>
      <c r="UUH163" s="344"/>
      <c r="UUI163" s="344"/>
      <c r="UUJ163" s="344"/>
      <c r="UUK163" s="344"/>
      <c r="UUL163" s="344"/>
      <c r="UUM163" s="344"/>
      <c r="UUN163" s="344"/>
      <c r="UUO163" s="344"/>
      <c r="UUP163" s="344"/>
      <c r="UUQ163" s="344"/>
      <c r="UUR163" s="344"/>
      <c r="UUS163" s="344"/>
      <c r="UUT163" s="344"/>
      <c r="UUU163" s="344"/>
      <c r="UUV163" s="344"/>
      <c r="UUW163" s="344"/>
      <c r="UUX163" s="344"/>
      <c r="UUY163" s="344"/>
      <c r="UUZ163" s="344"/>
      <c r="UVA163" s="344"/>
      <c r="UVB163" s="344"/>
      <c r="UVC163" s="344"/>
      <c r="UVD163" s="344"/>
      <c r="UVE163" s="344"/>
      <c r="UVF163" s="344"/>
      <c r="UVG163" s="344"/>
      <c r="UVH163" s="344"/>
      <c r="UVI163" s="344"/>
      <c r="UVJ163" s="344"/>
      <c r="UVK163" s="344"/>
      <c r="UVL163" s="344"/>
      <c r="UVM163" s="344"/>
      <c r="UVN163" s="344"/>
      <c r="UVO163" s="344"/>
      <c r="UVP163" s="344"/>
      <c r="UVQ163" s="344"/>
      <c r="UVR163" s="344"/>
      <c r="UVS163" s="344"/>
      <c r="UVT163" s="344"/>
      <c r="UVU163" s="344"/>
      <c r="UVV163" s="344"/>
      <c r="UVW163" s="344"/>
      <c r="UVX163" s="344"/>
      <c r="UVY163" s="344"/>
      <c r="UVZ163" s="344"/>
      <c r="UWA163" s="344"/>
      <c r="UWB163" s="344"/>
      <c r="UWC163" s="344"/>
      <c r="UWD163" s="344"/>
      <c r="UWE163" s="344"/>
      <c r="UWF163" s="344"/>
      <c r="UWG163" s="344"/>
      <c r="UWH163" s="344"/>
      <c r="UWI163" s="344"/>
      <c r="UWJ163" s="344"/>
      <c r="UWK163" s="344"/>
      <c r="UWL163" s="344"/>
      <c r="UWM163" s="344"/>
      <c r="UWN163" s="344"/>
      <c r="UWO163" s="344"/>
      <c r="UWP163" s="344"/>
      <c r="UWQ163" s="344"/>
      <c r="UWR163" s="344"/>
      <c r="UWS163" s="344"/>
      <c r="UWT163" s="344"/>
      <c r="UWU163" s="344"/>
      <c r="UWV163" s="344"/>
      <c r="UWW163" s="344"/>
      <c r="UWX163" s="344"/>
      <c r="UWY163" s="344"/>
      <c r="UWZ163" s="344"/>
      <c r="UXA163" s="344"/>
      <c r="UXB163" s="344"/>
      <c r="UXC163" s="344"/>
      <c r="UXD163" s="344"/>
      <c r="UXE163" s="344"/>
      <c r="UXF163" s="344"/>
      <c r="UXG163" s="344"/>
      <c r="UXH163" s="344"/>
      <c r="UXI163" s="344"/>
      <c r="UXJ163" s="344"/>
      <c r="UXK163" s="344"/>
      <c r="UXL163" s="344"/>
      <c r="UXM163" s="344"/>
      <c r="UXN163" s="344"/>
      <c r="UXO163" s="344"/>
      <c r="UXP163" s="344"/>
      <c r="UXQ163" s="344"/>
      <c r="UXR163" s="344"/>
      <c r="UXS163" s="344"/>
      <c r="UXT163" s="344"/>
      <c r="UXU163" s="344"/>
      <c r="UXV163" s="344"/>
      <c r="UXW163" s="344"/>
      <c r="UXX163" s="344"/>
      <c r="UXY163" s="344"/>
      <c r="UXZ163" s="344"/>
      <c r="UYB163" s="344"/>
      <c r="UYC163" s="344"/>
      <c r="UYD163" s="344"/>
      <c r="UYE163" s="344"/>
      <c r="UYF163" s="344"/>
      <c r="UYG163" s="344"/>
      <c r="UYH163" s="344"/>
      <c r="UYI163" s="344"/>
      <c r="UYJ163" s="344"/>
      <c r="UYK163" s="344"/>
      <c r="UYL163" s="344"/>
      <c r="UYM163" s="344"/>
      <c r="UYN163" s="344"/>
      <c r="UYO163" s="344"/>
      <c r="UYP163" s="344"/>
      <c r="UYQ163" s="344"/>
      <c r="UYR163" s="344"/>
      <c r="UYS163" s="344"/>
      <c r="UYT163" s="344"/>
      <c r="UYU163" s="344"/>
      <c r="UYV163" s="344"/>
      <c r="UYW163" s="344"/>
      <c r="UYX163" s="344"/>
      <c r="UYY163" s="344"/>
      <c r="UYZ163" s="344"/>
      <c r="UZA163" s="344"/>
      <c r="UZB163" s="344"/>
      <c r="UZC163" s="344"/>
      <c r="UZD163" s="344"/>
      <c r="UZE163" s="344"/>
      <c r="UZF163" s="344"/>
      <c r="UZG163" s="344"/>
      <c r="UZH163" s="344"/>
      <c r="UZI163" s="344"/>
      <c r="UZJ163" s="344"/>
      <c r="UZK163" s="344"/>
      <c r="UZL163" s="344"/>
      <c r="UZM163" s="344"/>
      <c r="UZN163" s="344"/>
      <c r="UZO163" s="344"/>
      <c r="UZP163" s="344"/>
      <c r="UZQ163" s="344"/>
      <c r="UZR163" s="344"/>
      <c r="UZS163" s="344"/>
      <c r="UZT163" s="344"/>
      <c r="UZU163" s="344"/>
      <c r="UZV163" s="344"/>
      <c r="UZW163" s="344"/>
      <c r="UZX163" s="344"/>
      <c r="UZY163" s="344"/>
      <c r="UZZ163" s="344"/>
      <c r="VAA163" s="344"/>
      <c r="VAB163" s="344"/>
      <c r="VAC163" s="344"/>
      <c r="VAD163" s="344"/>
      <c r="VAE163" s="344"/>
      <c r="VAF163" s="344"/>
      <c r="VAG163" s="344"/>
      <c r="VAH163" s="344"/>
      <c r="VAI163" s="344"/>
      <c r="VAJ163" s="344"/>
      <c r="VAK163" s="344"/>
      <c r="VAL163" s="344"/>
      <c r="VAM163" s="344"/>
      <c r="VAN163" s="344"/>
      <c r="VAO163" s="344"/>
      <c r="VAP163" s="344"/>
      <c r="VAQ163" s="344"/>
      <c r="VAR163" s="344"/>
      <c r="VAS163" s="344"/>
      <c r="VAT163" s="344"/>
      <c r="VAU163" s="344"/>
      <c r="VAV163" s="344"/>
      <c r="VAW163" s="344"/>
      <c r="VAX163" s="344"/>
      <c r="VAY163" s="344"/>
      <c r="VAZ163" s="344"/>
      <c r="VBA163" s="344"/>
      <c r="VBB163" s="344"/>
      <c r="VBC163" s="344"/>
      <c r="VBD163" s="344"/>
      <c r="VBE163" s="344"/>
      <c r="VBF163" s="344"/>
      <c r="VBG163" s="344"/>
      <c r="VBH163" s="344"/>
      <c r="VBI163" s="344"/>
      <c r="VBJ163" s="344"/>
      <c r="VBK163" s="344"/>
      <c r="VBL163" s="344"/>
      <c r="VBM163" s="344"/>
      <c r="VBN163" s="344"/>
      <c r="VBO163" s="344"/>
      <c r="VBP163" s="344"/>
      <c r="VBQ163" s="344"/>
      <c r="VBR163" s="344"/>
      <c r="VBS163" s="344"/>
      <c r="VBT163" s="344"/>
      <c r="VBU163" s="344"/>
      <c r="VBV163" s="344"/>
      <c r="VBW163" s="344"/>
      <c r="VBX163" s="344"/>
      <c r="VBY163" s="344"/>
      <c r="VBZ163" s="344"/>
      <c r="VCA163" s="344"/>
      <c r="VCB163" s="344"/>
      <c r="VCC163" s="344"/>
      <c r="VCD163" s="344"/>
      <c r="VCE163" s="344"/>
      <c r="VCF163" s="344"/>
      <c r="VCG163" s="344"/>
      <c r="VCH163" s="344"/>
      <c r="VCI163" s="344"/>
      <c r="VCJ163" s="344"/>
      <c r="VCK163" s="344"/>
      <c r="VCL163" s="344"/>
      <c r="VCM163" s="344"/>
      <c r="VCN163" s="344"/>
      <c r="VCO163" s="344"/>
      <c r="VCP163" s="344"/>
      <c r="VCQ163" s="344"/>
      <c r="VCR163" s="344"/>
      <c r="VCS163" s="344"/>
      <c r="VCT163" s="344"/>
      <c r="VCU163" s="344"/>
      <c r="VCV163" s="344"/>
      <c r="VCW163" s="344"/>
      <c r="VCX163" s="344"/>
      <c r="VCY163" s="344"/>
      <c r="VCZ163" s="344"/>
      <c r="VDA163" s="344"/>
      <c r="VDB163" s="344"/>
      <c r="VDC163" s="344"/>
      <c r="VDD163" s="344"/>
      <c r="VDE163" s="344"/>
      <c r="VDF163" s="344"/>
      <c r="VDG163" s="344"/>
      <c r="VDH163" s="344"/>
      <c r="VDI163" s="344"/>
      <c r="VDJ163" s="344"/>
      <c r="VDK163" s="344"/>
      <c r="VDL163" s="344"/>
      <c r="VDM163" s="344"/>
      <c r="VDN163" s="344"/>
      <c r="VDO163" s="344"/>
      <c r="VDP163" s="344"/>
      <c r="VDQ163" s="344"/>
      <c r="VDR163" s="344"/>
      <c r="VDS163" s="344"/>
      <c r="VDT163" s="344"/>
      <c r="VDU163" s="344"/>
      <c r="VDV163" s="344"/>
      <c r="VDW163" s="344"/>
      <c r="VDX163" s="344"/>
      <c r="VDY163" s="344"/>
      <c r="VDZ163" s="344"/>
      <c r="VEA163" s="344"/>
      <c r="VEB163" s="344"/>
      <c r="VEC163" s="344"/>
      <c r="VED163" s="344"/>
      <c r="VEE163" s="344"/>
      <c r="VEF163" s="344"/>
      <c r="VEG163" s="344"/>
      <c r="VEH163" s="344"/>
      <c r="VEI163" s="344"/>
      <c r="VEJ163" s="344"/>
      <c r="VEK163" s="344"/>
      <c r="VEL163" s="344"/>
      <c r="VEM163" s="344"/>
      <c r="VEN163" s="344"/>
      <c r="VEO163" s="344"/>
      <c r="VEP163" s="344"/>
      <c r="VEQ163" s="344"/>
      <c r="VER163" s="344"/>
      <c r="VES163" s="344"/>
      <c r="VET163" s="344"/>
      <c r="VEU163" s="344"/>
      <c r="VEV163" s="344"/>
      <c r="VEW163" s="344"/>
      <c r="VEX163" s="344"/>
      <c r="VEY163" s="344"/>
      <c r="VEZ163" s="344"/>
      <c r="VFA163" s="344"/>
      <c r="VFB163" s="344"/>
      <c r="VFC163" s="344"/>
      <c r="VFD163" s="344"/>
      <c r="VFE163" s="344"/>
      <c r="VFF163" s="344"/>
      <c r="VFG163" s="344"/>
      <c r="VFH163" s="344"/>
      <c r="VFI163" s="344"/>
      <c r="VFJ163" s="344"/>
      <c r="VFK163" s="344"/>
      <c r="VFL163" s="344"/>
      <c r="VFM163" s="344"/>
      <c r="VFN163" s="344"/>
      <c r="VFO163" s="344"/>
      <c r="VFP163" s="344"/>
      <c r="VFQ163" s="344"/>
      <c r="VFR163" s="344"/>
      <c r="VFS163" s="344"/>
      <c r="VFT163" s="344"/>
      <c r="VFU163" s="344"/>
      <c r="VFV163" s="344"/>
      <c r="VFW163" s="344"/>
      <c r="VFX163" s="344"/>
      <c r="VFY163" s="344"/>
      <c r="VFZ163" s="344"/>
      <c r="VGA163" s="344"/>
      <c r="VGB163" s="344"/>
      <c r="VGC163" s="344"/>
      <c r="VGD163" s="344"/>
      <c r="VGE163" s="344"/>
      <c r="VGF163" s="344"/>
      <c r="VGG163" s="344"/>
      <c r="VGH163" s="344"/>
      <c r="VGI163" s="344"/>
      <c r="VGJ163" s="344"/>
      <c r="VGK163" s="344"/>
      <c r="VGL163" s="344"/>
      <c r="VGM163" s="344"/>
      <c r="VGN163" s="344"/>
      <c r="VGO163" s="344"/>
      <c r="VGP163" s="344"/>
      <c r="VGQ163" s="344"/>
      <c r="VGR163" s="344"/>
      <c r="VGS163" s="344"/>
      <c r="VGT163" s="344"/>
      <c r="VGU163" s="344"/>
      <c r="VGV163" s="344"/>
      <c r="VGW163" s="344"/>
      <c r="VGX163" s="344"/>
      <c r="VGY163" s="344"/>
      <c r="VGZ163" s="344"/>
      <c r="VHA163" s="344"/>
      <c r="VHB163" s="344"/>
      <c r="VHC163" s="344"/>
      <c r="VHD163" s="344"/>
      <c r="VHE163" s="344"/>
      <c r="VHF163" s="344"/>
      <c r="VHG163" s="344"/>
      <c r="VHH163" s="344"/>
      <c r="VHI163" s="344"/>
      <c r="VHJ163" s="344"/>
      <c r="VHK163" s="344"/>
      <c r="VHL163" s="344"/>
      <c r="VHM163" s="344"/>
      <c r="VHN163" s="344"/>
      <c r="VHO163" s="344"/>
      <c r="VHP163" s="344"/>
      <c r="VHQ163" s="344"/>
      <c r="VHR163" s="344"/>
      <c r="VHS163" s="344"/>
      <c r="VHT163" s="344"/>
      <c r="VHU163" s="344"/>
      <c r="VHV163" s="344"/>
      <c r="VHX163" s="344"/>
      <c r="VHY163" s="344"/>
      <c r="VHZ163" s="344"/>
      <c r="VIA163" s="344"/>
      <c r="VIB163" s="344"/>
      <c r="VIC163" s="344"/>
      <c r="VID163" s="344"/>
      <c r="VIE163" s="344"/>
      <c r="VIF163" s="344"/>
      <c r="VIG163" s="344"/>
      <c r="VIH163" s="344"/>
      <c r="VII163" s="344"/>
      <c r="VIJ163" s="344"/>
      <c r="VIK163" s="344"/>
      <c r="VIL163" s="344"/>
      <c r="VIM163" s="344"/>
      <c r="VIN163" s="344"/>
      <c r="VIO163" s="344"/>
      <c r="VIP163" s="344"/>
      <c r="VIQ163" s="344"/>
      <c r="VIR163" s="344"/>
      <c r="VIS163" s="344"/>
      <c r="VIT163" s="344"/>
      <c r="VIU163" s="344"/>
      <c r="VIV163" s="344"/>
      <c r="VIW163" s="344"/>
      <c r="VIX163" s="344"/>
      <c r="VIY163" s="344"/>
      <c r="VIZ163" s="344"/>
      <c r="VJA163" s="344"/>
      <c r="VJB163" s="344"/>
      <c r="VJC163" s="344"/>
      <c r="VJD163" s="344"/>
      <c r="VJE163" s="344"/>
      <c r="VJF163" s="344"/>
      <c r="VJG163" s="344"/>
      <c r="VJH163" s="344"/>
      <c r="VJI163" s="344"/>
      <c r="VJJ163" s="344"/>
      <c r="VJK163" s="344"/>
      <c r="VJL163" s="344"/>
      <c r="VJM163" s="344"/>
      <c r="VJN163" s="344"/>
      <c r="VJO163" s="344"/>
      <c r="VJP163" s="344"/>
      <c r="VJQ163" s="344"/>
      <c r="VJR163" s="344"/>
      <c r="VJS163" s="344"/>
      <c r="VJT163" s="344"/>
      <c r="VJU163" s="344"/>
      <c r="VJV163" s="344"/>
      <c r="VJW163" s="344"/>
      <c r="VJX163" s="344"/>
      <c r="VJY163" s="344"/>
      <c r="VJZ163" s="344"/>
      <c r="VKA163" s="344"/>
      <c r="VKB163" s="344"/>
      <c r="VKC163" s="344"/>
      <c r="VKD163" s="344"/>
      <c r="VKE163" s="344"/>
      <c r="VKF163" s="344"/>
      <c r="VKG163" s="344"/>
      <c r="VKH163" s="344"/>
      <c r="VKI163" s="344"/>
      <c r="VKJ163" s="344"/>
      <c r="VKK163" s="344"/>
      <c r="VKL163" s="344"/>
      <c r="VKM163" s="344"/>
      <c r="VKN163" s="344"/>
      <c r="VKO163" s="344"/>
      <c r="VKP163" s="344"/>
      <c r="VKQ163" s="344"/>
      <c r="VKR163" s="344"/>
      <c r="VKS163" s="344"/>
      <c r="VKT163" s="344"/>
      <c r="VKU163" s="344"/>
      <c r="VKV163" s="344"/>
      <c r="VKW163" s="344"/>
      <c r="VKX163" s="344"/>
      <c r="VKY163" s="344"/>
      <c r="VKZ163" s="344"/>
      <c r="VLA163" s="344"/>
      <c r="VLB163" s="344"/>
      <c r="VLC163" s="344"/>
      <c r="VLD163" s="344"/>
      <c r="VLE163" s="344"/>
      <c r="VLF163" s="344"/>
      <c r="VLG163" s="344"/>
      <c r="VLH163" s="344"/>
      <c r="VLI163" s="344"/>
      <c r="VLJ163" s="344"/>
      <c r="VLK163" s="344"/>
      <c r="VLL163" s="344"/>
      <c r="VLM163" s="344"/>
      <c r="VLN163" s="344"/>
      <c r="VLO163" s="344"/>
      <c r="VLP163" s="344"/>
      <c r="VLQ163" s="344"/>
      <c r="VLR163" s="344"/>
      <c r="VLS163" s="344"/>
      <c r="VLT163" s="344"/>
      <c r="VLU163" s="344"/>
      <c r="VLV163" s="344"/>
      <c r="VLW163" s="344"/>
      <c r="VLX163" s="344"/>
      <c r="VLY163" s="344"/>
      <c r="VLZ163" s="344"/>
      <c r="VMA163" s="344"/>
      <c r="VMB163" s="344"/>
      <c r="VMC163" s="344"/>
      <c r="VMD163" s="344"/>
      <c r="VME163" s="344"/>
      <c r="VMF163" s="344"/>
      <c r="VMG163" s="344"/>
      <c r="VMH163" s="344"/>
      <c r="VMI163" s="344"/>
      <c r="VMJ163" s="344"/>
      <c r="VMK163" s="344"/>
      <c r="VML163" s="344"/>
      <c r="VMM163" s="344"/>
      <c r="VMN163" s="344"/>
      <c r="VMO163" s="344"/>
      <c r="VMP163" s="344"/>
      <c r="VMQ163" s="344"/>
      <c r="VMR163" s="344"/>
      <c r="VMS163" s="344"/>
      <c r="VMT163" s="344"/>
      <c r="VMU163" s="344"/>
      <c r="VMV163" s="344"/>
      <c r="VMW163" s="344"/>
      <c r="VMX163" s="344"/>
      <c r="VMY163" s="344"/>
      <c r="VMZ163" s="344"/>
      <c r="VNA163" s="344"/>
      <c r="VNB163" s="344"/>
      <c r="VNC163" s="344"/>
      <c r="VND163" s="344"/>
      <c r="VNE163" s="344"/>
      <c r="VNF163" s="344"/>
      <c r="VNG163" s="344"/>
      <c r="VNH163" s="344"/>
      <c r="VNI163" s="344"/>
      <c r="VNJ163" s="344"/>
      <c r="VNK163" s="344"/>
      <c r="VNL163" s="344"/>
      <c r="VNM163" s="344"/>
      <c r="VNN163" s="344"/>
      <c r="VNO163" s="344"/>
      <c r="VNP163" s="344"/>
      <c r="VNQ163" s="344"/>
      <c r="VNR163" s="344"/>
      <c r="VNS163" s="344"/>
      <c r="VNT163" s="344"/>
      <c r="VNU163" s="344"/>
      <c r="VNV163" s="344"/>
      <c r="VNW163" s="344"/>
      <c r="VNX163" s="344"/>
      <c r="VNY163" s="344"/>
      <c r="VNZ163" s="344"/>
      <c r="VOA163" s="344"/>
      <c r="VOB163" s="344"/>
      <c r="VOC163" s="344"/>
      <c r="VOD163" s="344"/>
      <c r="VOE163" s="344"/>
      <c r="VOF163" s="344"/>
      <c r="VOG163" s="344"/>
      <c r="VOH163" s="344"/>
      <c r="VOI163" s="344"/>
      <c r="VOJ163" s="344"/>
      <c r="VOK163" s="344"/>
      <c r="VOL163" s="344"/>
      <c r="VOM163" s="344"/>
      <c r="VON163" s="344"/>
      <c r="VOO163" s="344"/>
      <c r="VOP163" s="344"/>
      <c r="VOQ163" s="344"/>
      <c r="VOR163" s="344"/>
      <c r="VOS163" s="344"/>
      <c r="VOT163" s="344"/>
      <c r="VOU163" s="344"/>
      <c r="VOV163" s="344"/>
      <c r="VOW163" s="344"/>
      <c r="VOX163" s="344"/>
      <c r="VOY163" s="344"/>
      <c r="VOZ163" s="344"/>
      <c r="VPA163" s="344"/>
      <c r="VPB163" s="344"/>
      <c r="VPC163" s="344"/>
      <c r="VPD163" s="344"/>
      <c r="VPE163" s="344"/>
      <c r="VPF163" s="344"/>
      <c r="VPG163" s="344"/>
      <c r="VPH163" s="344"/>
      <c r="VPI163" s="344"/>
      <c r="VPJ163" s="344"/>
      <c r="VPK163" s="344"/>
      <c r="VPL163" s="344"/>
      <c r="VPM163" s="344"/>
      <c r="VPN163" s="344"/>
      <c r="VPO163" s="344"/>
      <c r="VPP163" s="344"/>
      <c r="VPQ163" s="344"/>
      <c r="VPR163" s="344"/>
      <c r="VPS163" s="344"/>
      <c r="VPT163" s="344"/>
      <c r="VPU163" s="344"/>
      <c r="VPV163" s="344"/>
      <c r="VPW163" s="344"/>
      <c r="VPX163" s="344"/>
      <c r="VPY163" s="344"/>
      <c r="VPZ163" s="344"/>
      <c r="VQA163" s="344"/>
      <c r="VQB163" s="344"/>
      <c r="VQC163" s="344"/>
      <c r="VQD163" s="344"/>
      <c r="VQE163" s="344"/>
      <c r="VQF163" s="344"/>
      <c r="VQG163" s="344"/>
      <c r="VQH163" s="344"/>
      <c r="VQI163" s="344"/>
      <c r="VQJ163" s="344"/>
      <c r="VQK163" s="344"/>
      <c r="VQL163" s="344"/>
      <c r="VQM163" s="344"/>
      <c r="VQN163" s="344"/>
      <c r="VQO163" s="344"/>
      <c r="VQP163" s="344"/>
      <c r="VQQ163" s="344"/>
      <c r="VQR163" s="344"/>
      <c r="VQS163" s="344"/>
      <c r="VQT163" s="344"/>
      <c r="VQU163" s="344"/>
      <c r="VQV163" s="344"/>
      <c r="VQW163" s="344"/>
      <c r="VQX163" s="344"/>
      <c r="VQY163" s="344"/>
      <c r="VQZ163" s="344"/>
      <c r="VRA163" s="344"/>
      <c r="VRB163" s="344"/>
      <c r="VRC163" s="344"/>
      <c r="VRD163" s="344"/>
      <c r="VRE163" s="344"/>
      <c r="VRF163" s="344"/>
      <c r="VRG163" s="344"/>
      <c r="VRH163" s="344"/>
      <c r="VRI163" s="344"/>
      <c r="VRJ163" s="344"/>
      <c r="VRK163" s="344"/>
      <c r="VRL163" s="344"/>
      <c r="VRM163" s="344"/>
      <c r="VRN163" s="344"/>
      <c r="VRO163" s="344"/>
      <c r="VRP163" s="344"/>
      <c r="VRQ163" s="344"/>
      <c r="VRR163" s="344"/>
      <c r="VRT163" s="344"/>
      <c r="VRU163" s="344"/>
      <c r="VRV163" s="344"/>
      <c r="VRW163" s="344"/>
      <c r="VRX163" s="344"/>
      <c r="VRY163" s="344"/>
      <c r="VRZ163" s="344"/>
      <c r="VSA163" s="344"/>
      <c r="VSB163" s="344"/>
      <c r="VSC163" s="344"/>
      <c r="VSD163" s="344"/>
      <c r="VSE163" s="344"/>
      <c r="VSF163" s="344"/>
      <c r="VSG163" s="344"/>
      <c r="VSH163" s="344"/>
      <c r="VSI163" s="344"/>
      <c r="VSJ163" s="344"/>
      <c r="VSK163" s="344"/>
      <c r="VSL163" s="344"/>
      <c r="VSM163" s="344"/>
      <c r="VSN163" s="344"/>
      <c r="VSO163" s="344"/>
      <c r="VSP163" s="344"/>
      <c r="VSQ163" s="344"/>
      <c r="VSR163" s="344"/>
      <c r="VSS163" s="344"/>
      <c r="VST163" s="344"/>
      <c r="VSU163" s="344"/>
      <c r="VSV163" s="344"/>
      <c r="VSW163" s="344"/>
      <c r="VSX163" s="344"/>
      <c r="VSY163" s="344"/>
      <c r="VSZ163" s="344"/>
      <c r="VTA163" s="344"/>
      <c r="VTB163" s="344"/>
      <c r="VTC163" s="344"/>
      <c r="VTD163" s="344"/>
      <c r="VTE163" s="344"/>
      <c r="VTF163" s="344"/>
      <c r="VTG163" s="344"/>
      <c r="VTH163" s="344"/>
      <c r="VTI163" s="344"/>
      <c r="VTJ163" s="344"/>
      <c r="VTK163" s="344"/>
      <c r="VTL163" s="344"/>
      <c r="VTM163" s="344"/>
      <c r="VTN163" s="344"/>
      <c r="VTO163" s="344"/>
      <c r="VTP163" s="344"/>
      <c r="VTQ163" s="344"/>
      <c r="VTR163" s="344"/>
      <c r="VTS163" s="344"/>
      <c r="VTT163" s="344"/>
      <c r="VTU163" s="344"/>
      <c r="VTV163" s="344"/>
      <c r="VTW163" s="344"/>
      <c r="VTX163" s="344"/>
      <c r="VTY163" s="344"/>
      <c r="VTZ163" s="344"/>
      <c r="VUA163" s="344"/>
      <c r="VUB163" s="344"/>
      <c r="VUC163" s="344"/>
      <c r="VUD163" s="344"/>
      <c r="VUE163" s="344"/>
      <c r="VUF163" s="344"/>
      <c r="VUG163" s="344"/>
      <c r="VUH163" s="344"/>
      <c r="VUI163" s="344"/>
      <c r="VUJ163" s="344"/>
      <c r="VUK163" s="344"/>
      <c r="VUL163" s="344"/>
      <c r="VUM163" s="344"/>
      <c r="VUN163" s="344"/>
      <c r="VUO163" s="344"/>
      <c r="VUP163" s="344"/>
      <c r="VUQ163" s="344"/>
      <c r="VUR163" s="344"/>
      <c r="VUS163" s="344"/>
      <c r="VUT163" s="344"/>
      <c r="VUU163" s="344"/>
      <c r="VUV163" s="344"/>
      <c r="VUW163" s="344"/>
      <c r="VUX163" s="344"/>
      <c r="VUY163" s="344"/>
      <c r="VUZ163" s="344"/>
      <c r="VVA163" s="344"/>
      <c r="VVB163" s="344"/>
      <c r="VVC163" s="344"/>
      <c r="VVD163" s="344"/>
      <c r="VVE163" s="344"/>
      <c r="VVF163" s="344"/>
      <c r="VVG163" s="344"/>
      <c r="VVH163" s="344"/>
      <c r="VVI163" s="344"/>
      <c r="VVJ163" s="344"/>
      <c r="VVK163" s="344"/>
      <c r="VVL163" s="344"/>
      <c r="VVM163" s="344"/>
      <c r="VVN163" s="344"/>
      <c r="VVO163" s="344"/>
      <c r="VVP163" s="344"/>
      <c r="VVQ163" s="344"/>
      <c r="VVR163" s="344"/>
      <c r="VVS163" s="344"/>
      <c r="VVT163" s="344"/>
      <c r="VVU163" s="344"/>
      <c r="VVV163" s="344"/>
      <c r="VVW163" s="344"/>
      <c r="VVX163" s="344"/>
      <c r="VVY163" s="344"/>
      <c r="VVZ163" s="344"/>
      <c r="VWA163" s="344"/>
      <c r="VWB163" s="344"/>
      <c r="VWC163" s="344"/>
      <c r="VWD163" s="344"/>
      <c r="VWE163" s="344"/>
      <c r="VWF163" s="344"/>
      <c r="VWG163" s="344"/>
      <c r="VWH163" s="344"/>
      <c r="VWI163" s="344"/>
      <c r="VWJ163" s="344"/>
      <c r="VWK163" s="344"/>
      <c r="VWL163" s="344"/>
      <c r="VWM163" s="344"/>
      <c r="VWN163" s="344"/>
      <c r="VWO163" s="344"/>
      <c r="VWP163" s="344"/>
      <c r="VWQ163" s="344"/>
      <c r="VWR163" s="344"/>
      <c r="VWS163" s="344"/>
      <c r="VWT163" s="344"/>
      <c r="VWU163" s="344"/>
      <c r="VWV163" s="344"/>
      <c r="VWW163" s="344"/>
      <c r="VWX163" s="344"/>
      <c r="VWY163" s="344"/>
      <c r="VWZ163" s="344"/>
      <c r="VXA163" s="344"/>
      <c r="VXB163" s="344"/>
      <c r="VXC163" s="344"/>
      <c r="VXD163" s="344"/>
      <c r="VXE163" s="344"/>
      <c r="VXF163" s="344"/>
      <c r="VXG163" s="344"/>
      <c r="VXH163" s="344"/>
      <c r="VXI163" s="344"/>
      <c r="VXJ163" s="344"/>
      <c r="VXK163" s="344"/>
      <c r="VXL163" s="344"/>
      <c r="VXM163" s="344"/>
      <c r="VXN163" s="344"/>
      <c r="VXO163" s="344"/>
      <c r="VXP163" s="344"/>
      <c r="VXQ163" s="344"/>
      <c r="VXR163" s="344"/>
      <c r="VXS163" s="344"/>
      <c r="VXT163" s="344"/>
      <c r="VXU163" s="344"/>
      <c r="VXV163" s="344"/>
      <c r="VXW163" s="344"/>
      <c r="VXX163" s="344"/>
      <c r="VXY163" s="344"/>
      <c r="VXZ163" s="344"/>
      <c r="VYA163" s="344"/>
      <c r="VYB163" s="344"/>
      <c r="VYC163" s="344"/>
      <c r="VYD163" s="344"/>
      <c r="VYE163" s="344"/>
      <c r="VYF163" s="344"/>
      <c r="VYG163" s="344"/>
      <c r="VYH163" s="344"/>
      <c r="VYI163" s="344"/>
      <c r="VYJ163" s="344"/>
      <c r="VYK163" s="344"/>
      <c r="VYL163" s="344"/>
      <c r="VYM163" s="344"/>
      <c r="VYN163" s="344"/>
      <c r="VYO163" s="344"/>
      <c r="VYP163" s="344"/>
      <c r="VYQ163" s="344"/>
      <c r="VYR163" s="344"/>
      <c r="VYS163" s="344"/>
      <c r="VYT163" s="344"/>
      <c r="VYU163" s="344"/>
      <c r="VYV163" s="344"/>
      <c r="VYW163" s="344"/>
      <c r="VYX163" s="344"/>
      <c r="VYY163" s="344"/>
      <c r="VYZ163" s="344"/>
      <c r="VZA163" s="344"/>
      <c r="VZB163" s="344"/>
      <c r="VZC163" s="344"/>
      <c r="VZD163" s="344"/>
      <c r="VZE163" s="344"/>
      <c r="VZF163" s="344"/>
      <c r="VZG163" s="344"/>
      <c r="VZH163" s="344"/>
      <c r="VZI163" s="344"/>
      <c r="VZJ163" s="344"/>
      <c r="VZK163" s="344"/>
      <c r="VZL163" s="344"/>
      <c r="VZM163" s="344"/>
      <c r="VZN163" s="344"/>
      <c r="VZO163" s="344"/>
      <c r="VZP163" s="344"/>
      <c r="VZQ163" s="344"/>
      <c r="VZR163" s="344"/>
      <c r="VZS163" s="344"/>
      <c r="VZT163" s="344"/>
      <c r="VZU163" s="344"/>
      <c r="VZV163" s="344"/>
      <c r="VZW163" s="344"/>
      <c r="VZX163" s="344"/>
      <c r="VZY163" s="344"/>
      <c r="VZZ163" s="344"/>
      <c r="WAA163" s="344"/>
      <c r="WAB163" s="344"/>
      <c r="WAC163" s="344"/>
      <c r="WAD163" s="344"/>
      <c r="WAE163" s="344"/>
      <c r="WAF163" s="344"/>
      <c r="WAG163" s="344"/>
      <c r="WAH163" s="344"/>
      <c r="WAI163" s="344"/>
      <c r="WAJ163" s="344"/>
      <c r="WAK163" s="344"/>
      <c r="WAL163" s="344"/>
      <c r="WAM163" s="344"/>
      <c r="WAN163" s="344"/>
      <c r="WAO163" s="344"/>
      <c r="WAP163" s="344"/>
      <c r="WAQ163" s="344"/>
      <c r="WAR163" s="344"/>
      <c r="WAS163" s="344"/>
      <c r="WAT163" s="344"/>
      <c r="WAU163" s="344"/>
      <c r="WAV163" s="344"/>
      <c r="WAW163" s="344"/>
      <c r="WAX163" s="344"/>
      <c r="WAY163" s="344"/>
      <c r="WAZ163" s="344"/>
      <c r="WBA163" s="344"/>
      <c r="WBB163" s="344"/>
      <c r="WBC163" s="344"/>
      <c r="WBD163" s="344"/>
      <c r="WBE163" s="344"/>
      <c r="WBF163" s="344"/>
      <c r="WBG163" s="344"/>
      <c r="WBH163" s="344"/>
      <c r="WBI163" s="344"/>
      <c r="WBJ163" s="344"/>
      <c r="WBK163" s="344"/>
      <c r="WBL163" s="344"/>
      <c r="WBM163" s="344"/>
      <c r="WBN163" s="344"/>
      <c r="WBP163" s="344"/>
      <c r="WBQ163" s="344"/>
      <c r="WBR163" s="344"/>
      <c r="WBS163" s="344"/>
      <c r="WBT163" s="344"/>
      <c r="WBU163" s="344"/>
      <c r="WBV163" s="344"/>
      <c r="WBW163" s="344"/>
      <c r="WBX163" s="344"/>
      <c r="WBY163" s="344"/>
      <c r="WBZ163" s="344"/>
      <c r="WCA163" s="344"/>
      <c r="WCB163" s="344"/>
      <c r="WCC163" s="344"/>
      <c r="WCD163" s="344"/>
      <c r="WCE163" s="344"/>
      <c r="WCF163" s="344"/>
      <c r="WCG163" s="344"/>
      <c r="WCH163" s="344"/>
      <c r="WCI163" s="344"/>
      <c r="WCJ163" s="344"/>
      <c r="WCK163" s="344"/>
      <c r="WCL163" s="344"/>
      <c r="WCM163" s="344"/>
      <c r="WCN163" s="344"/>
      <c r="WCO163" s="344"/>
      <c r="WCP163" s="344"/>
      <c r="WCQ163" s="344"/>
      <c r="WCR163" s="344"/>
      <c r="WCS163" s="344"/>
      <c r="WCT163" s="344"/>
      <c r="WCU163" s="344"/>
      <c r="WCV163" s="344"/>
      <c r="WCW163" s="344"/>
      <c r="WCX163" s="344"/>
      <c r="WCY163" s="344"/>
      <c r="WCZ163" s="344"/>
      <c r="WDA163" s="344"/>
      <c r="WDB163" s="344"/>
      <c r="WDC163" s="344"/>
      <c r="WDD163" s="344"/>
      <c r="WDE163" s="344"/>
      <c r="WDF163" s="344"/>
      <c r="WDG163" s="344"/>
      <c r="WDH163" s="344"/>
      <c r="WDI163" s="344"/>
      <c r="WDJ163" s="344"/>
      <c r="WDK163" s="344"/>
      <c r="WDL163" s="344"/>
      <c r="WDM163" s="344"/>
      <c r="WDN163" s="344"/>
      <c r="WDO163" s="344"/>
      <c r="WDP163" s="344"/>
      <c r="WDQ163" s="344"/>
      <c r="WDR163" s="344"/>
      <c r="WDS163" s="344"/>
      <c r="WDT163" s="344"/>
      <c r="WDU163" s="344"/>
      <c r="WDV163" s="344"/>
      <c r="WDW163" s="344"/>
      <c r="WDX163" s="344"/>
      <c r="WDY163" s="344"/>
      <c r="WDZ163" s="344"/>
      <c r="WEA163" s="344"/>
      <c r="WEB163" s="344"/>
      <c r="WEC163" s="344"/>
      <c r="WED163" s="344"/>
      <c r="WEE163" s="344"/>
      <c r="WEF163" s="344"/>
      <c r="WEG163" s="344"/>
      <c r="WEH163" s="344"/>
      <c r="WEI163" s="344"/>
      <c r="WEJ163" s="344"/>
      <c r="WEK163" s="344"/>
      <c r="WEL163" s="344"/>
      <c r="WEM163" s="344"/>
      <c r="WEN163" s="344"/>
      <c r="WEO163" s="344"/>
      <c r="WEP163" s="344"/>
      <c r="WEQ163" s="344"/>
      <c r="WER163" s="344"/>
      <c r="WES163" s="344"/>
      <c r="WET163" s="344"/>
      <c r="WEU163" s="344"/>
      <c r="WEV163" s="344"/>
      <c r="WEW163" s="344"/>
      <c r="WEX163" s="344"/>
      <c r="WEY163" s="344"/>
      <c r="WEZ163" s="344"/>
      <c r="WFA163" s="344"/>
      <c r="WFB163" s="344"/>
      <c r="WFC163" s="344"/>
      <c r="WFD163" s="344"/>
      <c r="WFE163" s="344"/>
      <c r="WFF163" s="344"/>
      <c r="WFG163" s="344"/>
      <c r="WFH163" s="344"/>
      <c r="WFI163" s="344"/>
      <c r="WFJ163" s="344"/>
      <c r="WFK163" s="344"/>
      <c r="WFL163" s="344"/>
      <c r="WFM163" s="344"/>
      <c r="WFN163" s="344"/>
      <c r="WFO163" s="344"/>
      <c r="WFP163" s="344"/>
      <c r="WFQ163" s="344"/>
      <c r="WFR163" s="344"/>
      <c r="WFS163" s="344"/>
      <c r="WFT163" s="344"/>
      <c r="WFU163" s="344"/>
      <c r="WFV163" s="344"/>
      <c r="WFW163" s="344"/>
      <c r="WFX163" s="344"/>
      <c r="WFY163" s="344"/>
      <c r="WFZ163" s="344"/>
      <c r="WGA163" s="344"/>
      <c r="WGB163" s="344"/>
      <c r="WGC163" s="344"/>
      <c r="WGD163" s="344"/>
      <c r="WGE163" s="344"/>
      <c r="WGF163" s="344"/>
      <c r="WGG163" s="344"/>
      <c r="WGH163" s="344"/>
      <c r="WGI163" s="344"/>
      <c r="WGJ163" s="344"/>
      <c r="WGK163" s="344"/>
      <c r="WGL163" s="344"/>
      <c r="WGM163" s="344"/>
      <c r="WGN163" s="344"/>
      <c r="WGO163" s="344"/>
      <c r="WGP163" s="344"/>
      <c r="WGQ163" s="344"/>
      <c r="WGR163" s="344"/>
      <c r="WGS163" s="344"/>
      <c r="WGT163" s="344"/>
      <c r="WGU163" s="344"/>
      <c r="WGV163" s="344"/>
      <c r="WGW163" s="344"/>
      <c r="WGX163" s="344"/>
      <c r="WGY163" s="344"/>
      <c r="WGZ163" s="344"/>
      <c r="WHA163" s="344"/>
      <c r="WHB163" s="344"/>
      <c r="WHC163" s="344"/>
      <c r="WHD163" s="344"/>
      <c r="WHE163" s="344"/>
      <c r="WHF163" s="344"/>
      <c r="WHG163" s="344"/>
      <c r="WHH163" s="344"/>
      <c r="WHI163" s="344"/>
      <c r="WHJ163" s="344"/>
      <c r="WHK163" s="344"/>
      <c r="WHL163" s="344"/>
      <c r="WHM163" s="344"/>
      <c r="WHN163" s="344"/>
      <c r="WHO163" s="344"/>
      <c r="WHP163" s="344"/>
      <c r="WHQ163" s="344"/>
      <c r="WHR163" s="344"/>
      <c r="WHS163" s="344"/>
      <c r="WHT163" s="344"/>
      <c r="WHU163" s="344"/>
      <c r="WHV163" s="344"/>
      <c r="WHW163" s="344"/>
      <c r="WHX163" s="344"/>
      <c r="WHY163" s="344"/>
      <c r="WHZ163" s="344"/>
      <c r="WIA163" s="344"/>
      <c r="WIB163" s="344"/>
      <c r="WIC163" s="344"/>
      <c r="WID163" s="344"/>
      <c r="WIE163" s="344"/>
      <c r="WIF163" s="344"/>
      <c r="WIG163" s="344"/>
      <c r="WIH163" s="344"/>
      <c r="WII163" s="344"/>
      <c r="WIJ163" s="344"/>
      <c r="WIK163" s="344"/>
      <c r="WIL163" s="344"/>
      <c r="WIM163" s="344"/>
      <c r="WIN163" s="344"/>
      <c r="WIO163" s="344"/>
      <c r="WIP163" s="344"/>
      <c r="WIQ163" s="344"/>
      <c r="WIR163" s="344"/>
      <c r="WIS163" s="344"/>
      <c r="WIT163" s="344"/>
      <c r="WIU163" s="344"/>
      <c r="WIV163" s="344"/>
      <c r="WIW163" s="344"/>
      <c r="WIX163" s="344"/>
      <c r="WIY163" s="344"/>
      <c r="WIZ163" s="344"/>
      <c r="WJA163" s="344"/>
      <c r="WJB163" s="344"/>
      <c r="WJC163" s="344"/>
      <c r="WJD163" s="344"/>
      <c r="WJE163" s="344"/>
      <c r="WJF163" s="344"/>
      <c r="WJG163" s="344"/>
      <c r="WJH163" s="344"/>
      <c r="WJI163" s="344"/>
      <c r="WJJ163" s="344"/>
      <c r="WJK163" s="344"/>
      <c r="WJL163" s="344"/>
      <c r="WJM163" s="344"/>
      <c r="WJN163" s="344"/>
      <c r="WJO163" s="344"/>
      <c r="WJP163" s="344"/>
      <c r="WJQ163" s="344"/>
      <c r="WJR163" s="344"/>
      <c r="WJS163" s="344"/>
      <c r="WJT163" s="344"/>
      <c r="WJU163" s="344"/>
      <c r="WJV163" s="344"/>
      <c r="WJW163" s="344"/>
      <c r="WJX163" s="344"/>
      <c r="WJY163" s="344"/>
      <c r="WJZ163" s="344"/>
      <c r="WKA163" s="344"/>
      <c r="WKB163" s="344"/>
      <c r="WKC163" s="344"/>
      <c r="WKD163" s="344"/>
      <c r="WKE163" s="344"/>
      <c r="WKF163" s="344"/>
      <c r="WKG163" s="344"/>
      <c r="WKH163" s="344"/>
      <c r="WKI163" s="344"/>
      <c r="WKJ163" s="344"/>
      <c r="WKK163" s="344"/>
      <c r="WKL163" s="344"/>
      <c r="WKM163" s="344"/>
      <c r="WKN163" s="344"/>
      <c r="WKO163" s="344"/>
      <c r="WKP163" s="344"/>
      <c r="WKQ163" s="344"/>
      <c r="WKR163" s="344"/>
      <c r="WKS163" s="344"/>
      <c r="WKT163" s="344"/>
      <c r="WKU163" s="344"/>
      <c r="WKV163" s="344"/>
      <c r="WKW163" s="344"/>
      <c r="WKX163" s="344"/>
      <c r="WKY163" s="344"/>
      <c r="WKZ163" s="344"/>
      <c r="WLA163" s="344"/>
      <c r="WLB163" s="344"/>
      <c r="WLC163" s="344"/>
      <c r="WLD163" s="344"/>
      <c r="WLE163" s="344"/>
      <c r="WLF163" s="344"/>
      <c r="WLG163" s="344"/>
      <c r="WLH163" s="344"/>
      <c r="WLI163" s="344"/>
      <c r="WLJ163" s="344"/>
      <c r="WLL163" s="344"/>
      <c r="WLM163" s="344"/>
      <c r="WLN163" s="344"/>
      <c r="WLO163" s="344"/>
      <c r="WLP163" s="344"/>
      <c r="WLQ163" s="344"/>
      <c r="WLR163" s="344"/>
      <c r="WLS163" s="344"/>
      <c r="WLT163" s="344"/>
      <c r="WLU163" s="344"/>
      <c r="WLV163" s="344"/>
      <c r="WLW163" s="344"/>
      <c r="WLX163" s="344"/>
      <c r="WLY163" s="344"/>
      <c r="WLZ163" s="344"/>
      <c r="WMA163" s="344"/>
      <c r="WMB163" s="344"/>
      <c r="WMC163" s="344"/>
      <c r="WMD163" s="344"/>
      <c r="WME163" s="344"/>
      <c r="WMF163" s="344"/>
      <c r="WMG163" s="344"/>
      <c r="WMH163" s="344"/>
      <c r="WMI163" s="344"/>
      <c r="WMJ163" s="344"/>
      <c r="WMK163" s="344"/>
      <c r="WML163" s="344"/>
      <c r="WMM163" s="344"/>
      <c r="WMN163" s="344"/>
      <c r="WMO163" s="344"/>
      <c r="WMP163" s="344"/>
      <c r="WMQ163" s="344"/>
      <c r="WMR163" s="344"/>
      <c r="WMS163" s="344"/>
      <c r="WMT163" s="344"/>
      <c r="WMU163" s="344"/>
      <c r="WMV163" s="344"/>
      <c r="WMW163" s="344"/>
      <c r="WMX163" s="344"/>
      <c r="WMY163" s="344"/>
      <c r="WMZ163" s="344"/>
      <c r="WNA163" s="344"/>
      <c r="WNB163" s="344"/>
      <c r="WNC163" s="344"/>
      <c r="WND163" s="344"/>
      <c r="WNE163" s="344"/>
      <c r="WNF163" s="344"/>
      <c r="WNG163" s="344"/>
      <c r="WNH163" s="344"/>
      <c r="WNI163" s="344"/>
      <c r="WNJ163" s="344"/>
      <c r="WNK163" s="344"/>
      <c r="WNL163" s="344"/>
      <c r="WNM163" s="344"/>
      <c r="WNN163" s="344"/>
      <c r="WNO163" s="344"/>
      <c r="WNP163" s="344"/>
      <c r="WNQ163" s="344"/>
      <c r="WNR163" s="344"/>
      <c r="WNS163" s="344"/>
      <c r="WNT163" s="344"/>
      <c r="WNU163" s="344"/>
      <c r="WNV163" s="344"/>
      <c r="WNW163" s="344"/>
      <c r="WNX163" s="344"/>
      <c r="WNY163" s="344"/>
      <c r="WNZ163" s="344"/>
      <c r="WOA163" s="344"/>
      <c r="WOB163" s="344"/>
      <c r="WOC163" s="344"/>
      <c r="WOD163" s="344"/>
      <c r="WOE163" s="344"/>
      <c r="WOF163" s="344"/>
      <c r="WOG163" s="344"/>
      <c r="WOH163" s="344"/>
      <c r="WOI163" s="344"/>
      <c r="WOJ163" s="344"/>
      <c r="WOK163" s="344"/>
      <c r="WOL163" s="344"/>
      <c r="WOM163" s="344"/>
      <c r="WON163" s="344"/>
      <c r="WOO163" s="344"/>
      <c r="WOP163" s="344"/>
      <c r="WOQ163" s="344"/>
      <c r="WOR163" s="344"/>
      <c r="WOS163" s="344"/>
      <c r="WOT163" s="344"/>
      <c r="WOU163" s="344"/>
      <c r="WOV163" s="344"/>
      <c r="WOW163" s="344"/>
      <c r="WOX163" s="344"/>
      <c r="WOY163" s="344"/>
      <c r="WOZ163" s="344"/>
      <c r="WPA163" s="344"/>
      <c r="WPB163" s="344"/>
      <c r="WPC163" s="344"/>
      <c r="WPD163" s="344"/>
      <c r="WPE163" s="344"/>
      <c r="WPF163" s="344"/>
      <c r="WPG163" s="344"/>
      <c r="WPH163" s="344"/>
      <c r="WPI163" s="344"/>
      <c r="WPJ163" s="344"/>
      <c r="WPK163" s="344"/>
      <c r="WPL163" s="344"/>
      <c r="WPM163" s="344"/>
      <c r="WPN163" s="344"/>
      <c r="WPO163" s="344"/>
      <c r="WPP163" s="344"/>
      <c r="WPQ163" s="344"/>
      <c r="WPR163" s="344"/>
      <c r="WPS163" s="344"/>
      <c r="WPT163" s="344"/>
      <c r="WPU163" s="344"/>
      <c r="WPV163" s="344"/>
      <c r="WPW163" s="344"/>
      <c r="WPX163" s="344"/>
      <c r="WPY163" s="344"/>
      <c r="WPZ163" s="344"/>
      <c r="WQA163" s="344"/>
      <c r="WQB163" s="344"/>
      <c r="WQC163" s="344"/>
      <c r="WQD163" s="344"/>
      <c r="WQE163" s="344"/>
      <c r="WQF163" s="344"/>
      <c r="WQG163" s="344"/>
      <c r="WQH163" s="344"/>
      <c r="WQI163" s="344"/>
      <c r="WQJ163" s="344"/>
      <c r="WQK163" s="344"/>
      <c r="WQL163" s="344"/>
      <c r="WQM163" s="344"/>
      <c r="WQN163" s="344"/>
      <c r="WQO163" s="344"/>
      <c r="WQP163" s="344"/>
      <c r="WQQ163" s="344"/>
      <c r="WQR163" s="344"/>
      <c r="WQS163" s="344"/>
      <c r="WQT163" s="344"/>
      <c r="WQU163" s="344"/>
      <c r="WQV163" s="344"/>
      <c r="WQW163" s="344"/>
      <c r="WQX163" s="344"/>
      <c r="WQY163" s="344"/>
      <c r="WQZ163" s="344"/>
      <c r="WRA163" s="344"/>
      <c r="WRB163" s="344"/>
      <c r="WRC163" s="344"/>
      <c r="WRD163" s="344"/>
      <c r="WRE163" s="344"/>
      <c r="WRF163" s="344"/>
      <c r="WRG163" s="344"/>
      <c r="WRH163" s="344"/>
      <c r="WRI163" s="344"/>
      <c r="WRJ163" s="344"/>
      <c r="WRK163" s="344"/>
      <c r="WRL163" s="344"/>
      <c r="WRM163" s="344"/>
      <c r="WRN163" s="344"/>
      <c r="WRO163" s="344"/>
      <c r="WRP163" s="344"/>
      <c r="WRQ163" s="344"/>
      <c r="WRR163" s="344"/>
      <c r="WRS163" s="344"/>
      <c r="WRT163" s="344"/>
      <c r="WRU163" s="344"/>
      <c r="WRV163" s="344"/>
      <c r="WRW163" s="344"/>
      <c r="WRX163" s="344"/>
      <c r="WRY163" s="344"/>
      <c r="WRZ163" s="344"/>
      <c r="WSA163" s="344"/>
      <c r="WSB163" s="344"/>
      <c r="WSC163" s="344"/>
      <c r="WSD163" s="344"/>
      <c r="WSE163" s="344"/>
      <c r="WSF163" s="344"/>
      <c r="WSG163" s="344"/>
      <c r="WSH163" s="344"/>
      <c r="WSI163" s="344"/>
      <c r="WSJ163" s="344"/>
      <c r="WSK163" s="344"/>
      <c r="WSL163" s="344"/>
      <c r="WSM163" s="344"/>
      <c r="WSN163" s="344"/>
      <c r="WSO163" s="344"/>
      <c r="WSP163" s="344"/>
      <c r="WSQ163" s="344"/>
      <c r="WSR163" s="344"/>
      <c r="WSS163" s="344"/>
      <c r="WST163" s="344"/>
      <c r="WSU163" s="344"/>
      <c r="WSV163" s="344"/>
      <c r="WSW163" s="344"/>
      <c r="WSX163" s="344"/>
      <c r="WSY163" s="344"/>
      <c r="WSZ163" s="344"/>
      <c r="WTA163" s="344"/>
      <c r="WTB163" s="344"/>
      <c r="WTC163" s="344"/>
      <c r="WTD163" s="344"/>
      <c r="WTE163" s="344"/>
      <c r="WTF163" s="344"/>
      <c r="WTG163" s="344"/>
      <c r="WTH163" s="344"/>
      <c r="WTI163" s="344"/>
      <c r="WTJ163" s="344"/>
      <c r="WTK163" s="344"/>
      <c r="WTL163" s="344"/>
      <c r="WTM163" s="344"/>
      <c r="WTN163" s="344"/>
      <c r="WTO163" s="344"/>
      <c r="WTP163" s="344"/>
      <c r="WTQ163" s="344"/>
      <c r="WTR163" s="344"/>
      <c r="WTS163" s="344"/>
      <c r="WTT163" s="344"/>
      <c r="WTU163" s="344"/>
      <c r="WTV163" s="344"/>
      <c r="WTW163" s="344"/>
      <c r="WTX163" s="344"/>
      <c r="WTY163" s="344"/>
      <c r="WTZ163" s="344"/>
      <c r="WUA163" s="344"/>
      <c r="WUB163" s="344"/>
      <c r="WUC163" s="344"/>
      <c r="WUD163" s="344"/>
      <c r="WUE163" s="344"/>
      <c r="WUF163" s="344"/>
      <c r="WUG163" s="344"/>
      <c r="WUH163" s="344"/>
      <c r="WUI163" s="344"/>
      <c r="WUJ163" s="344"/>
      <c r="WUK163" s="344"/>
      <c r="WUL163" s="344"/>
      <c r="WUM163" s="344"/>
      <c r="WUN163" s="344"/>
      <c r="WUO163" s="344"/>
      <c r="WUP163" s="344"/>
      <c r="WUQ163" s="344"/>
      <c r="WUR163" s="344"/>
      <c r="WUS163" s="344"/>
      <c r="WUT163" s="344"/>
      <c r="WUU163" s="344"/>
      <c r="WUV163" s="344"/>
      <c r="WUW163" s="344"/>
      <c r="WUX163" s="344"/>
      <c r="WUY163" s="344"/>
      <c r="WUZ163" s="344"/>
      <c r="WVA163" s="344"/>
      <c r="WVB163" s="344"/>
      <c r="WVC163" s="344"/>
      <c r="WVD163" s="344"/>
      <c r="WVE163" s="344"/>
      <c r="WVF163" s="344"/>
      <c r="WVH163" s="344"/>
      <c r="WVI163" s="344"/>
      <c r="WVJ163" s="344"/>
      <c r="WVK163" s="344"/>
      <c r="WVL163" s="344"/>
      <c r="WVM163" s="344"/>
      <c r="WVN163" s="344"/>
      <c r="WVO163" s="344"/>
      <c r="WVP163" s="344"/>
      <c r="WVQ163" s="344"/>
      <c r="WVR163" s="344"/>
      <c r="WVS163" s="344"/>
      <c r="WVT163" s="344"/>
      <c r="WVU163" s="344"/>
      <c r="WVV163" s="344"/>
      <c r="WVW163" s="344"/>
      <c r="WVX163" s="344"/>
      <c r="WVY163" s="344"/>
      <c r="WVZ163" s="344"/>
      <c r="WWA163" s="344"/>
      <c r="WWB163" s="344"/>
      <c r="WWC163" s="344"/>
      <c r="WWD163" s="344"/>
      <c r="WWE163" s="344"/>
      <c r="WWF163" s="344"/>
      <c r="WWG163" s="344"/>
      <c r="WWH163" s="344"/>
      <c r="WWI163" s="344"/>
      <c r="WWJ163" s="344"/>
      <c r="WWK163" s="344"/>
      <c r="WWL163" s="344"/>
      <c r="WWM163" s="344"/>
      <c r="WWN163" s="344"/>
      <c r="WWO163" s="344"/>
      <c r="WWP163" s="344"/>
      <c r="WWQ163" s="344"/>
      <c r="WWR163" s="344"/>
      <c r="WWS163" s="344"/>
      <c r="WWT163" s="344"/>
      <c r="WWU163" s="344"/>
      <c r="WWV163" s="344"/>
      <c r="WWW163" s="344"/>
      <c r="WWX163" s="344"/>
      <c r="WWY163" s="344"/>
      <c r="WWZ163" s="344"/>
      <c r="WXA163" s="344"/>
      <c r="WXB163" s="344"/>
      <c r="WXC163" s="344"/>
      <c r="WXD163" s="344"/>
      <c r="WXE163" s="344"/>
      <c r="WXF163" s="344"/>
      <c r="WXG163" s="344"/>
      <c r="WXH163" s="344"/>
      <c r="WXI163" s="344"/>
      <c r="WXJ163" s="344"/>
      <c r="WXK163" s="344"/>
      <c r="WXL163" s="344"/>
      <c r="WXM163" s="344"/>
      <c r="WXN163" s="344"/>
      <c r="WXO163" s="344"/>
      <c r="WXP163" s="344"/>
      <c r="WXQ163" s="344"/>
      <c r="WXR163" s="344"/>
      <c r="WXS163" s="344"/>
      <c r="WXT163" s="344"/>
      <c r="WXU163" s="344"/>
      <c r="WXV163" s="344"/>
      <c r="WXW163" s="344"/>
      <c r="WXX163" s="344"/>
      <c r="WXY163" s="344"/>
      <c r="WXZ163" s="344"/>
      <c r="WYA163" s="344"/>
      <c r="WYB163" s="344"/>
      <c r="WYC163" s="344"/>
      <c r="WYD163" s="344"/>
      <c r="WYE163" s="344"/>
      <c r="WYF163" s="344"/>
      <c r="WYG163" s="344"/>
      <c r="WYH163" s="344"/>
      <c r="WYI163" s="344"/>
      <c r="WYJ163" s="344"/>
      <c r="WYK163" s="344"/>
      <c r="WYL163" s="344"/>
      <c r="WYM163" s="344"/>
      <c r="WYN163" s="344"/>
      <c r="WYO163" s="344"/>
      <c r="WYP163" s="344"/>
      <c r="WYQ163" s="344"/>
      <c r="WYR163" s="344"/>
      <c r="WYS163" s="344"/>
      <c r="WYT163" s="344"/>
      <c r="WYU163" s="344"/>
      <c r="WYV163" s="344"/>
      <c r="WYW163" s="344"/>
      <c r="WYX163" s="344"/>
      <c r="WYY163" s="344"/>
      <c r="WYZ163" s="344"/>
      <c r="WZA163" s="344"/>
      <c r="WZB163" s="344"/>
      <c r="WZC163" s="344"/>
      <c r="WZD163" s="344"/>
      <c r="WZE163" s="344"/>
      <c r="WZF163" s="344"/>
      <c r="WZG163" s="344"/>
      <c r="WZH163" s="344"/>
      <c r="WZI163" s="344"/>
      <c r="WZJ163" s="344"/>
      <c r="WZK163" s="344"/>
      <c r="WZL163" s="344"/>
      <c r="WZM163" s="344"/>
      <c r="WZN163" s="344"/>
      <c r="WZO163" s="344"/>
      <c r="WZP163" s="344"/>
      <c r="WZQ163" s="344"/>
      <c r="WZR163" s="344"/>
      <c r="WZS163" s="344"/>
      <c r="WZT163" s="344"/>
      <c r="WZU163" s="344"/>
      <c r="WZV163" s="344"/>
      <c r="WZW163" s="344"/>
      <c r="WZX163" s="344"/>
      <c r="WZY163" s="344"/>
      <c r="WZZ163" s="344"/>
      <c r="XAA163" s="344"/>
      <c r="XAB163" s="344"/>
      <c r="XAC163" s="344"/>
      <c r="XAD163" s="344"/>
      <c r="XAE163" s="344"/>
      <c r="XAF163" s="344"/>
      <c r="XAG163" s="344"/>
      <c r="XAH163" s="344"/>
      <c r="XAI163" s="344"/>
      <c r="XAJ163" s="344"/>
      <c r="XAK163" s="344"/>
      <c r="XAL163" s="344"/>
      <c r="XAM163" s="344"/>
      <c r="XAN163" s="344"/>
      <c r="XAO163" s="344"/>
      <c r="XAP163" s="344"/>
      <c r="XAQ163" s="344"/>
      <c r="XAR163" s="344"/>
      <c r="XAS163" s="344"/>
      <c r="XAT163" s="344"/>
      <c r="XAU163" s="344"/>
      <c r="XAV163" s="344"/>
      <c r="XAW163" s="344"/>
      <c r="XAX163" s="344"/>
      <c r="XAY163" s="344"/>
      <c r="XAZ163" s="344"/>
      <c r="XBA163" s="344"/>
      <c r="XBB163" s="344"/>
      <c r="XBC163" s="344"/>
      <c r="XBD163" s="344"/>
      <c r="XBE163" s="344"/>
      <c r="XBF163" s="344"/>
      <c r="XBG163" s="344"/>
      <c r="XBH163" s="344"/>
      <c r="XBI163" s="344"/>
      <c r="XBJ163" s="344"/>
      <c r="XBK163" s="344"/>
      <c r="XBL163" s="344"/>
      <c r="XBM163" s="344"/>
      <c r="XBN163" s="344"/>
      <c r="XBO163" s="344"/>
      <c r="XBP163" s="344"/>
      <c r="XBQ163" s="344"/>
      <c r="XBR163" s="344"/>
      <c r="XBS163" s="344"/>
      <c r="XBT163" s="344"/>
      <c r="XBU163" s="344"/>
      <c r="XBV163" s="344"/>
      <c r="XBW163" s="344"/>
      <c r="XBX163" s="344"/>
      <c r="XBY163" s="344"/>
      <c r="XBZ163" s="344"/>
      <c r="XCA163" s="344"/>
      <c r="XCB163" s="344"/>
      <c r="XCC163" s="344"/>
      <c r="XCD163" s="344"/>
      <c r="XCE163" s="344"/>
      <c r="XCF163" s="344"/>
      <c r="XCG163" s="344"/>
      <c r="XCH163" s="344"/>
      <c r="XCI163" s="344"/>
      <c r="XCJ163" s="344"/>
      <c r="XCK163" s="344"/>
      <c r="XCL163" s="344"/>
      <c r="XCM163" s="344"/>
      <c r="XCN163" s="344"/>
      <c r="XCO163" s="344"/>
      <c r="XCP163" s="344"/>
      <c r="XCQ163" s="344"/>
      <c r="XCR163" s="344"/>
      <c r="XCS163" s="344"/>
      <c r="XCT163" s="344"/>
      <c r="XCU163" s="344"/>
      <c r="XCV163" s="344"/>
      <c r="XCW163" s="344"/>
      <c r="XCX163" s="344"/>
      <c r="XCY163" s="344"/>
      <c r="XCZ163" s="344"/>
      <c r="XDA163" s="344"/>
      <c r="XDB163" s="344"/>
      <c r="XDC163" s="344"/>
      <c r="XDD163" s="344"/>
      <c r="XDE163" s="344"/>
      <c r="XDF163" s="344"/>
      <c r="XDG163" s="344"/>
      <c r="XDH163" s="344"/>
      <c r="XDI163" s="344"/>
      <c r="XDJ163" s="344"/>
      <c r="XDK163" s="344"/>
      <c r="XDL163" s="344"/>
      <c r="XDM163" s="344"/>
      <c r="XDN163" s="344"/>
      <c r="XDO163" s="344"/>
      <c r="XDP163" s="344"/>
      <c r="XDQ163" s="344"/>
      <c r="XDR163" s="344"/>
      <c r="XDS163" s="344"/>
      <c r="XDT163" s="344"/>
      <c r="XDU163" s="344"/>
      <c r="XDV163" s="344"/>
      <c r="XDW163" s="344"/>
      <c r="XDX163" s="344"/>
      <c r="XDY163" s="344"/>
      <c r="XDZ163" s="344"/>
      <c r="XEA163" s="344"/>
      <c r="XEB163" s="344"/>
      <c r="XEC163" s="344"/>
      <c r="XED163" s="344"/>
      <c r="XEE163" s="344"/>
      <c r="XEF163" s="344"/>
      <c r="XEG163" s="344"/>
      <c r="XEH163" s="344"/>
      <c r="XEI163" s="344"/>
      <c r="XEJ163" s="344"/>
      <c r="XEK163" s="344"/>
      <c r="XEL163" s="344"/>
      <c r="XEM163" s="344"/>
      <c r="XEN163" s="344"/>
      <c r="XEO163" s="344"/>
      <c r="XEP163" s="344"/>
      <c r="XEQ163" s="344"/>
      <c r="XER163" s="344"/>
      <c r="XES163" s="344"/>
      <c r="XET163" s="344"/>
      <c r="XEU163" s="344"/>
      <c r="XEV163" s="344"/>
      <c r="XEW163" s="344"/>
      <c r="XEX163" s="344"/>
      <c r="XEY163" s="344"/>
      <c r="XEZ163" s="344"/>
      <c r="XFA163" s="344"/>
      <c r="XFB163" s="344"/>
      <c r="XFC163" s="344"/>
      <c r="XFD163" s="344"/>
    </row>
    <row r="164" spans="1:16384" ht="41.45" customHeight="1" x14ac:dyDescent="0.25">
      <c r="B164" s="45" t="s">
        <v>16</v>
      </c>
      <c r="C164" s="104"/>
      <c r="D164" s="103"/>
      <c r="E164" s="98"/>
      <c r="F164" s="99"/>
      <c r="G164" s="99"/>
      <c r="H164" s="99"/>
      <c r="I164" s="100"/>
      <c r="J164" s="100"/>
      <c r="K164" s="259">
        <f>SUBTOTAL(9,K160:K163)</f>
        <v>19</v>
      </c>
      <c r="L164" s="105">
        <f>SUM(L160:L163)</f>
        <v>0</v>
      </c>
      <c r="M164" s="117">
        <f>SUM(M160:M163)</f>
        <v>837</v>
      </c>
      <c r="N164" s="105">
        <f>SUM(N160:N163)</f>
        <v>300</v>
      </c>
      <c r="O164" s="26"/>
      <c r="P164" s="26"/>
      <c r="Q164" s="120"/>
    </row>
    <row r="165" spans="1:16384" x14ac:dyDescent="0.25">
      <c r="B165" s="29"/>
      <c r="C165" s="29"/>
      <c r="D165" s="29"/>
      <c r="E165" s="30"/>
      <c r="F165" s="29"/>
      <c r="G165" s="29"/>
      <c r="H165" s="29"/>
      <c r="I165" s="29"/>
      <c r="J165" s="29"/>
      <c r="K165" s="226"/>
      <c r="L165" s="29"/>
      <c r="M165" s="29"/>
      <c r="N165" s="29"/>
      <c r="O165" s="29"/>
      <c r="P165" s="29"/>
    </row>
    <row r="166" spans="1:16384" ht="18.75" x14ac:dyDescent="0.25">
      <c r="B166" s="54" t="s">
        <v>32</v>
      </c>
      <c r="C166" s="66">
        <f>+K164</f>
        <v>19</v>
      </c>
      <c r="H166" s="31"/>
      <c r="I166" s="31"/>
      <c r="J166" s="31"/>
      <c r="K166" s="347"/>
      <c r="L166" s="31"/>
      <c r="M166" s="31"/>
      <c r="N166" s="29"/>
      <c r="O166" s="29"/>
      <c r="P166" s="29"/>
    </row>
    <row r="167" spans="1:16384" x14ac:dyDescent="0.25">
      <c r="K167" s="348"/>
    </row>
    <row r="168" spans="1:16384" ht="15.75" thickBot="1" x14ac:dyDescent="0.3">
      <c r="K168" s="348"/>
    </row>
    <row r="169" spans="1:16384" ht="30.75" thickBot="1" x14ac:dyDescent="0.3">
      <c r="B169" s="69" t="s">
        <v>47</v>
      </c>
      <c r="C169" s="70" t="s">
        <v>48</v>
      </c>
      <c r="D169" s="69" t="s">
        <v>49</v>
      </c>
      <c r="E169" s="70" t="s">
        <v>53</v>
      </c>
      <c r="K169" s="348"/>
    </row>
    <row r="170" spans="1:16384" x14ac:dyDescent="0.25">
      <c r="B170" s="61" t="s">
        <v>118</v>
      </c>
      <c r="C170" s="63">
        <v>20</v>
      </c>
      <c r="D170" s="63">
        <v>0</v>
      </c>
      <c r="E170" s="464">
        <f>+D170+D171+D172</f>
        <v>40</v>
      </c>
      <c r="K170" s="348"/>
    </row>
    <row r="171" spans="1:16384" ht="76.5" customHeight="1" x14ac:dyDescent="0.25">
      <c r="B171" s="61" t="s">
        <v>119</v>
      </c>
      <c r="C171" s="52">
        <v>30</v>
      </c>
      <c r="D171" s="163">
        <v>0</v>
      </c>
      <c r="E171" s="465"/>
      <c r="K171" s="348"/>
    </row>
    <row r="172" spans="1:16384" ht="60.75" customHeight="1" thickBot="1" x14ac:dyDescent="0.3">
      <c r="B172" s="61" t="s">
        <v>120</v>
      </c>
      <c r="C172" s="65">
        <v>40</v>
      </c>
      <c r="D172" s="65">
        <v>40</v>
      </c>
      <c r="E172" s="466"/>
      <c r="K172" s="348"/>
    </row>
    <row r="173" spans="1:16384" ht="60.75" customHeight="1" x14ac:dyDescent="0.25">
      <c r="K173" s="348"/>
    </row>
    <row r="174" spans="1:16384" ht="60.75" customHeight="1" thickBot="1" x14ac:dyDescent="0.3">
      <c r="K174" s="348"/>
    </row>
    <row r="175" spans="1:16384" ht="33.6" customHeight="1" thickBot="1" x14ac:dyDescent="0.3">
      <c r="A175" s="29"/>
      <c r="B175" s="494" t="s">
        <v>50</v>
      </c>
      <c r="C175" s="495"/>
      <c r="D175" s="495"/>
      <c r="E175" s="495"/>
      <c r="F175" s="495"/>
      <c r="G175" s="495"/>
      <c r="H175" s="495"/>
      <c r="I175" s="495"/>
      <c r="J175" s="495"/>
      <c r="K175" s="495"/>
      <c r="L175" s="495"/>
      <c r="M175" s="495"/>
      <c r="N175" s="496"/>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29"/>
      <c r="IS175" s="29"/>
      <c r="IT175" s="29"/>
      <c r="IV175" s="29"/>
      <c r="IW175" s="29"/>
      <c r="IX175" s="29"/>
      <c r="IY175" s="29"/>
      <c r="IZ175" s="29"/>
      <c r="JA175" s="29"/>
      <c r="JB175" s="29"/>
      <c r="JC175" s="29"/>
      <c r="JD175" s="29"/>
      <c r="JE175" s="29"/>
      <c r="JF175" s="29"/>
      <c r="JG175" s="29"/>
      <c r="JH175" s="29"/>
      <c r="JI175" s="29"/>
      <c r="JJ175" s="29"/>
      <c r="JK175" s="29"/>
      <c r="JL175" s="29"/>
      <c r="JM175" s="29"/>
      <c r="JN175" s="29"/>
      <c r="JO175" s="29"/>
      <c r="JP175" s="29"/>
      <c r="JQ175" s="29"/>
      <c r="JR175" s="29"/>
      <c r="JS175" s="29"/>
      <c r="JT175" s="29"/>
      <c r="JU175" s="29"/>
      <c r="JV175" s="29"/>
      <c r="JW175" s="29"/>
      <c r="JX175" s="29"/>
      <c r="JY175" s="29"/>
      <c r="JZ175" s="29"/>
      <c r="KA175" s="29"/>
      <c r="KB175" s="29"/>
      <c r="KC175" s="29"/>
      <c r="KD175" s="29"/>
      <c r="KE175" s="29"/>
      <c r="KF175" s="29"/>
      <c r="KG175" s="29"/>
      <c r="KH175" s="29"/>
      <c r="KI175" s="29"/>
      <c r="KJ175" s="29"/>
      <c r="KK175" s="29"/>
      <c r="KL175" s="29"/>
      <c r="KM175" s="29"/>
      <c r="KN175" s="29"/>
      <c r="KO175" s="29"/>
      <c r="KP175" s="29"/>
      <c r="KQ175" s="29"/>
      <c r="KR175" s="29"/>
      <c r="KS175" s="29"/>
      <c r="KT175" s="29"/>
      <c r="KU175" s="29"/>
      <c r="KV175" s="29"/>
      <c r="KW175" s="29"/>
      <c r="KX175" s="29"/>
      <c r="KY175" s="29"/>
      <c r="KZ175" s="29"/>
      <c r="LA175" s="29"/>
      <c r="LB175" s="29"/>
      <c r="LC175" s="29"/>
      <c r="LD175" s="29"/>
      <c r="LE175" s="29"/>
      <c r="LF175" s="29"/>
      <c r="LG175" s="29"/>
      <c r="LH175" s="29"/>
      <c r="LI175" s="29"/>
      <c r="LJ175" s="29"/>
      <c r="LK175" s="29"/>
      <c r="LL175" s="29"/>
      <c r="LM175" s="29"/>
      <c r="LN175" s="29"/>
      <c r="LO175" s="29"/>
      <c r="LP175" s="29"/>
      <c r="LQ175" s="29"/>
      <c r="LR175" s="29"/>
      <c r="LS175" s="29"/>
      <c r="LT175" s="29"/>
      <c r="LU175" s="29"/>
      <c r="LV175" s="29"/>
      <c r="LW175" s="29"/>
      <c r="LX175" s="29"/>
      <c r="LY175" s="29"/>
      <c r="LZ175" s="29"/>
      <c r="MA175" s="29"/>
      <c r="MB175" s="29"/>
      <c r="MC175" s="29"/>
      <c r="MD175" s="29"/>
      <c r="ME175" s="29"/>
      <c r="MF175" s="29"/>
      <c r="MG175" s="29"/>
      <c r="MH175" s="29"/>
      <c r="MI175" s="29"/>
      <c r="MJ175" s="29"/>
      <c r="MK175" s="29"/>
      <c r="ML175" s="29"/>
      <c r="MM175" s="29"/>
      <c r="MN175" s="29"/>
      <c r="MO175" s="29"/>
      <c r="MP175" s="29"/>
      <c r="MQ175" s="29"/>
      <c r="MR175" s="29"/>
      <c r="MS175" s="29"/>
      <c r="MT175" s="29"/>
      <c r="MU175" s="29"/>
      <c r="MV175" s="29"/>
      <c r="MW175" s="29"/>
      <c r="MX175" s="29"/>
      <c r="MY175" s="29"/>
      <c r="MZ175" s="29"/>
      <c r="NA175" s="29"/>
      <c r="NB175" s="29"/>
      <c r="NC175" s="29"/>
      <c r="ND175" s="29"/>
      <c r="NE175" s="29"/>
      <c r="NF175" s="29"/>
      <c r="NG175" s="29"/>
      <c r="NH175" s="29"/>
      <c r="NI175" s="29"/>
      <c r="NJ175" s="29"/>
      <c r="NK175" s="29"/>
      <c r="NL175" s="29"/>
      <c r="NM175" s="29"/>
      <c r="NN175" s="29"/>
      <c r="NO175" s="29"/>
      <c r="NP175" s="29"/>
      <c r="NQ175" s="29"/>
      <c r="NR175" s="29"/>
      <c r="NS175" s="29"/>
      <c r="NT175" s="29"/>
      <c r="NU175" s="29"/>
      <c r="NV175" s="29"/>
      <c r="NW175" s="29"/>
      <c r="NX175" s="29"/>
      <c r="NY175" s="29"/>
      <c r="NZ175" s="29"/>
      <c r="OA175" s="29"/>
      <c r="OB175" s="29"/>
      <c r="OC175" s="29"/>
      <c r="OD175" s="29"/>
      <c r="OE175" s="29"/>
      <c r="OF175" s="29"/>
      <c r="OG175" s="29"/>
      <c r="OH175" s="29"/>
      <c r="OI175" s="29"/>
      <c r="OJ175" s="29"/>
      <c r="OK175" s="29"/>
      <c r="OL175" s="29"/>
      <c r="OM175" s="29"/>
      <c r="ON175" s="29"/>
      <c r="OO175" s="29"/>
      <c r="OP175" s="29"/>
      <c r="OQ175" s="29"/>
      <c r="OR175" s="29"/>
      <c r="OS175" s="29"/>
      <c r="OT175" s="29"/>
      <c r="OU175" s="29"/>
      <c r="OV175" s="29"/>
      <c r="OW175" s="29"/>
      <c r="OX175" s="29"/>
      <c r="OY175" s="29"/>
      <c r="OZ175" s="29"/>
      <c r="PA175" s="29"/>
      <c r="PB175" s="29"/>
      <c r="PC175" s="29"/>
      <c r="PD175" s="29"/>
      <c r="PE175" s="29"/>
      <c r="PF175" s="29"/>
      <c r="PG175" s="29"/>
      <c r="PH175" s="29"/>
      <c r="PI175" s="29"/>
      <c r="PJ175" s="29"/>
      <c r="PK175" s="29"/>
      <c r="PL175" s="29"/>
      <c r="PM175" s="29"/>
      <c r="PN175" s="29"/>
      <c r="PO175" s="29"/>
      <c r="PP175" s="29"/>
      <c r="PQ175" s="29"/>
      <c r="PR175" s="29"/>
      <c r="PS175" s="29"/>
      <c r="PT175" s="29"/>
      <c r="PU175" s="29"/>
      <c r="PV175" s="29"/>
      <c r="PW175" s="29"/>
      <c r="PX175" s="29"/>
      <c r="PY175" s="29"/>
      <c r="PZ175" s="29"/>
      <c r="QA175" s="29"/>
      <c r="QB175" s="29"/>
      <c r="QC175" s="29"/>
      <c r="QD175" s="29"/>
      <c r="QE175" s="29"/>
      <c r="QF175" s="29"/>
      <c r="QG175" s="29"/>
      <c r="QH175" s="29"/>
      <c r="QI175" s="29"/>
      <c r="QJ175" s="29"/>
      <c r="QK175" s="29"/>
      <c r="QL175" s="29"/>
      <c r="QM175" s="29"/>
      <c r="QN175" s="29"/>
      <c r="QO175" s="29"/>
      <c r="QP175" s="29"/>
      <c r="QQ175" s="29"/>
      <c r="QR175" s="29"/>
      <c r="QS175" s="29"/>
      <c r="QT175" s="29"/>
      <c r="QU175" s="29"/>
      <c r="QV175" s="29"/>
      <c r="QW175" s="29"/>
      <c r="QX175" s="29"/>
      <c r="QY175" s="29"/>
      <c r="QZ175" s="29"/>
      <c r="RA175" s="29"/>
      <c r="RB175" s="29"/>
      <c r="RC175" s="29"/>
      <c r="RD175" s="29"/>
      <c r="RE175" s="29"/>
      <c r="RF175" s="29"/>
      <c r="RG175" s="29"/>
      <c r="RH175" s="29"/>
      <c r="RI175" s="29"/>
      <c r="RJ175" s="29"/>
      <c r="RK175" s="29"/>
      <c r="RL175" s="29"/>
      <c r="RM175" s="29"/>
      <c r="RN175" s="29"/>
      <c r="RO175" s="29"/>
      <c r="RP175" s="29"/>
      <c r="RQ175" s="29"/>
      <c r="RR175" s="29"/>
      <c r="RS175" s="29"/>
      <c r="RT175" s="29"/>
      <c r="RU175" s="29"/>
      <c r="RV175" s="29"/>
      <c r="RW175" s="29"/>
      <c r="RX175" s="29"/>
      <c r="RY175" s="29"/>
      <c r="RZ175" s="29"/>
      <c r="SA175" s="29"/>
      <c r="SB175" s="29"/>
      <c r="SC175" s="29"/>
      <c r="SD175" s="29"/>
      <c r="SE175" s="29"/>
      <c r="SF175" s="29"/>
      <c r="SG175" s="29"/>
      <c r="SH175" s="29"/>
      <c r="SI175" s="29"/>
      <c r="SJ175" s="29"/>
      <c r="SK175" s="29"/>
      <c r="SL175" s="29"/>
      <c r="SM175" s="29"/>
      <c r="SN175" s="29"/>
      <c r="SO175" s="29"/>
      <c r="SP175" s="29"/>
      <c r="SR175" s="29"/>
      <c r="SS175" s="29"/>
      <c r="ST175" s="29"/>
      <c r="SU175" s="29"/>
      <c r="SV175" s="29"/>
      <c r="SW175" s="29"/>
      <c r="SX175" s="29"/>
      <c r="SY175" s="29"/>
      <c r="SZ175" s="29"/>
      <c r="TA175" s="29"/>
      <c r="TB175" s="29"/>
      <c r="TC175" s="29"/>
      <c r="TD175" s="29"/>
      <c r="TE175" s="29"/>
      <c r="TF175" s="29"/>
      <c r="TG175" s="29"/>
      <c r="TH175" s="29"/>
      <c r="TI175" s="29"/>
      <c r="TJ175" s="29"/>
      <c r="TK175" s="29"/>
      <c r="TL175" s="29"/>
      <c r="TM175" s="29"/>
      <c r="TN175" s="29"/>
      <c r="TO175" s="29"/>
      <c r="TP175" s="29"/>
      <c r="TQ175" s="29"/>
      <c r="TR175" s="29"/>
      <c r="TS175" s="29"/>
      <c r="TT175" s="29"/>
      <c r="TU175" s="29"/>
      <c r="TV175" s="29"/>
      <c r="TW175" s="29"/>
      <c r="TX175" s="29"/>
      <c r="TY175" s="29"/>
      <c r="TZ175" s="29"/>
      <c r="UA175" s="29"/>
      <c r="UB175" s="29"/>
      <c r="UC175" s="29"/>
      <c r="UD175" s="29"/>
      <c r="UE175" s="29"/>
      <c r="UF175" s="29"/>
      <c r="UG175" s="29"/>
      <c r="UH175" s="29"/>
      <c r="UI175" s="29"/>
      <c r="UJ175" s="29"/>
      <c r="UK175" s="29"/>
      <c r="UL175" s="29"/>
      <c r="UM175" s="29"/>
      <c r="UN175" s="29"/>
      <c r="UO175" s="29"/>
      <c r="UP175" s="29"/>
      <c r="UQ175" s="29"/>
      <c r="UR175" s="29"/>
      <c r="US175" s="29"/>
      <c r="UT175" s="29"/>
      <c r="UU175" s="29"/>
      <c r="UV175" s="29"/>
      <c r="UW175" s="29"/>
      <c r="UX175" s="29"/>
      <c r="UY175" s="29"/>
      <c r="UZ175" s="29"/>
      <c r="VA175" s="29"/>
      <c r="VB175" s="29"/>
      <c r="VC175" s="29"/>
      <c r="VD175" s="29"/>
      <c r="VE175" s="29"/>
      <c r="VF175" s="29"/>
      <c r="VG175" s="29"/>
      <c r="VH175" s="29"/>
      <c r="VI175" s="29"/>
      <c r="VJ175" s="29"/>
      <c r="VK175" s="29"/>
      <c r="VL175" s="29"/>
      <c r="VM175" s="29"/>
      <c r="VN175" s="29"/>
      <c r="VO175" s="29"/>
      <c r="VP175" s="29"/>
      <c r="VQ175" s="29"/>
      <c r="VR175" s="29"/>
      <c r="VS175" s="29"/>
      <c r="VT175" s="29"/>
      <c r="VU175" s="29"/>
      <c r="VV175" s="29"/>
      <c r="VW175" s="29"/>
      <c r="VX175" s="29"/>
      <c r="VY175" s="29"/>
      <c r="VZ175" s="29"/>
      <c r="WA175" s="29"/>
      <c r="WB175" s="29"/>
      <c r="WC175" s="29"/>
      <c r="WD175" s="29"/>
      <c r="WE175" s="29"/>
      <c r="WF175" s="29"/>
      <c r="WG175" s="29"/>
      <c r="WH175" s="29"/>
      <c r="WI175" s="29"/>
      <c r="WJ175" s="29"/>
      <c r="WK175" s="29"/>
      <c r="WL175" s="29"/>
      <c r="WM175" s="29"/>
      <c r="WN175" s="29"/>
      <c r="WO175" s="29"/>
      <c r="WP175" s="29"/>
      <c r="WQ175" s="29"/>
      <c r="WR175" s="29"/>
      <c r="WS175" s="29"/>
      <c r="WT175" s="29"/>
      <c r="WU175" s="29"/>
      <c r="WV175" s="29"/>
      <c r="WW175" s="29"/>
      <c r="WX175" s="29"/>
      <c r="WY175" s="29"/>
      <c r="WZ175" s="29"/>
      <c r="XA175" s="29"/>
      <c r="XB175" s="29"/>
      <c r="XC175" s="29"/>
      <c r="XD175" s="29"/>
      <c r="XE175" s="29"/>
      <c r="XF175" s="29"/>
      <c r="XG175" s="29"/>
      <c r="XH175" s="29"/>
      <c r="XI175" s="29"/>
      <c r="XJ175" s="29"/>
      <c r="XK175" s="29"/>
      <c r="XL175" s="29"/>
      <c r="XM175" s="29"/>
      <c r="XN175" s="29"/>
      <c r="XO175" s="29"/>
      <c r="XP175" s="29"/>
      <c r="XQ175" s="29"/>
      <c r="XR175" s="29"/>
      <c r="XS175" s="29"/>
      <c r="XT175" s="29"/>
      <c r="XU175" s="29"/>
      <c r="XV175" s="29"/>
      <c r="XW175" s="29"/>
      <c r="XX175" s="29"/>
      <c r="XY175" s="29"/>
      <c r="XZ175" s="29"/>
      <c r="YA175" s="29"/>
      <c r="YB175" s="29"/>
      <c r="YC175" s="29"/>
      <c r="YD175" s="29"/>
      <c r="YE175" s="29"/>
      <c r="YF175" s="29"/>
      <c r="YG175" s="29"/>
      <c r="YH175" s="29"/>
      <c r="YI175" s="29"/>
      <c r="YJ175" s="29"/>
      <c r="YK175" s="29"/>
      <c r="YL175" s="29"/>
      <c r="YM175" s="29"/>
      <c r="YN175" s="29"/>
      <c r="YO175" s="29"/>
      <c r="YP175" s="29"/>
      <c r="YQ175" s="29"/>
      <c r="YR175" s="29"/>
      <c r="YS175" s="29"/>
      <c r="YT175" s="29"/>
      <c r="YU175" s="29"/>
      <c r="YV175" s="29"/>
      <c r="YW175" s="29"/>
      <c r="YX175" s="29"/>
      <c r="YY175" s="29"/>
      <c r="YZ175" s="29"/>
      <c r="ZA175" s="29"/>
      <c r="ZB175" s="29"/>
      <c r="ZC175" s="29"/>
      <c r="ZD175" s="29"/>
      <c r="ZE175" s="29"/>
      <c r="ZF175" s="29"/>
      <c r="ZG175" s="29"/>
      <c r="ZH175" s="29"/>
      <c r="ZI175" s="29"/>
      <c r="ZJ175" s="29"/>
      <c r="ZK175" s="29"/>
      <c r="ZL175" s="29"/>
      <c r="ZM175" s="29"/>
      <c r="ZN175" s="29"/>
      <c r="ZO175" s="29"/>
      <c r="ZP175" s="29"/>
      <c r="ZQ175" s="29"/>
      <c r="ZR175" s="29"/>
      <c r="ZS175" s="29"/>
      <c r="ZT175" s="29"/>
      <c r="ZU175" s="29"/>
      <c r="ZV175" s="29"/>
      <c r="ZW175" s="29"/>
      <c r="ZX175" s="29"/>
      <c r="ZY175" s="29"/>
      <c r="ZZ175" s="29"/>
      <c r="AAA175" s="29"/>
      <c r="AAB175" s="29"/>
      <c r="AAC175" s="29"/>
      <c r="AAD175" s="29"/>
      <c r="AAE175" s="29"/>
      <c r="AAF175" s="29"/>
      <c r="AAG175" s="29"/>
      <c r="AAH175" s="29"/>
      <c r="AAI175" s="29"/>
      <c r="AAJ175" s="29"/>
      <c r="AAK175" s="29"/>
      <c r="AAL175" s="29"/>
      <c r="AAM175" s="29"/>
      <c r="AAN175" s="29"/>
      <c r="AAO175" s="29"/>
      <c r="AAP175" s="29"/>
      <c r="AAQ175" s="29"/>
      <c r="AAR175" s="29"/>
      <c r="AAS175" s="29"/>
      <c r="AAT175" s="29"/>
      <c r="AAU175" s="29"/>
      <c r="AAV175" s="29"/>
      <c r="AAW175" s="29"/>
      <c r="AAX175" s="29"/>
      <c r="AAY175" s="29"/>
      <c r="AAZ175" s="29"/>
      <c r="ABA175" s="29"/>
      <c r="ABB175" s="29"/>
      <c r="ABC175" s="29"/>
      <c r="ABD175" s="29"/>
      <c r="ABE175" s="29"/>
      <c r="ABF175" s="29"/>
      <c r="ABG175" s="29"/>
      <c r="ABH175" s="29"/>
      <c r="ABI175" s="29"/>
      <c r="ABJ175" s="29"/>
      <c r="ABK175" s="29"/>
      <c r="ABL175" s="29"/>
      <c r="ABM175" s="29"/>
      <c r="ABN175" s="29"/>
      <c r="ABO175" s="29"/>
      <c r="ABP175" s="29"/>
      <c r="ABQ175" s="29"/>
      <c r="ABR175" s="29"/>
      <c r="ABS175" s="29"/>
      <c r="ABT175" s="29"/>
      <c r="ABU175" s="29"/>
      <c r="ABV175" s="29"/>
      <c r="ABW175" s="29"/>
      <c r="ABX175" s="29"/>
      <c r="ABY175" s="29"/>
      <c r="ABZ175" s="29"/>
      <c r="ACA175" s="29"/>
      <c r="ACB175" s="29"/>
      <c r="ACC175" s="29"/>
      <c r="ACD175" s="29"/>
      <c r="ACE175" s="29"/>
      <c r="ACF175" s="29"/>
      <c r="ACG175" s="29"/>
      <c r="ACH175" s="29"/>
      <c r="ACI175" s="29"/>
      <c r="ACJ175" s="29"/>
      <c r="ACK175" s="29"/>
      <c r="ACL175" s="29"/>
      <c r="ACN175" s="29"/>
      <c r="ACO175" s="29"/>
      <c r="ACP175" s="29"/>
      <c r="ACQ175" s="29"/>
      <c r="ACR175" s="29"/>
      <c r="ACS175" s="29"/>
      <c r="ACT175" s="29"/>
      <c r="ACU175" s="29"/>
      <c r="ACV175" s="29"/>
      <c r="ACW175" s="29"/>
      <c r="ACX175" s="29"/>
      <c r="ACY175" s="29"/>
      <c r="ACZ175" s="29"/>
      <c r="ADA175" s="29"/>
      <c r="ADB175" s="29"/>
      <c r="ADC175" s="29"/>
      <c r="ADD175" s="29"/>
      <c r="ADE175" s="29"/>
      <c r="ADF175" s="29"/>
      <c r="ADG175" s="29"/>
      <c r="ADH175" s="29"/>
      <c r="ADI175" s="29"/>
      <c r="ADJ175" s="29"/>
      <c r="ADK175" s="29"/>
      <c r="ADL175" s="29"/>
      <c r="ADM175" s="29"/>
      <c r="ADN175" s="29"/>
      <c r="ADO175" s="29"/>
      <c r="ADP175" s="29"/>
      <c r="ADQ175" s="29"/>
      <c r="ADR175" s="29"/>
      <c r="ADS175" s="29"/>
      <c r="ADT175" s="29"/>
      <c r="ADU175" s="29"/>
      <c r="ADV175" s="29"/>
      <c r="ADW175" s="29"/>
      <c r="ADX175" s="29"/>
      <c r="ADY175" s="29"/>
      <c r="ADZ175" s="29"/>
      <c r="AEA175" s="29"/>
      <c r="AEB175" s="29"/>
      <c r="AEC175" s="29"/>
      <c r="AED175" s="29"/>
      <c r="AEE175" s="29"/>
      <c r="AEF175" s="29"/>
      <c r="AEG175" s="29"/>
      <c r="AEH175" s="29"/>
      <c r="AEI175" s="29"/>
      <c r="AEJ175" s="29"/>
      <c r="AEK175" s="29"/>
      <c r="AEL175" s="29"/>
      <c r="AEM175" s="29"/>
      <c r="AEN175" s="29"/>
      <c r="AEO175" s="29"/>
      <c r="AEP175" s="29"/>
      <c r="AEQ175" s="29"/>
      <c r="AER175" s="29"/>
      <c r="AES175" s="29"/>
      <c r="AET175" s="29"/>
      <c r="AEU175" s="29"/>
      <c r="AEV175" s="29"/>
      <c r="AEW175" s="29"/>
      <c r="AEX175" s="29"/>
      <c r="AEY175" s="29"/>
      <c r="AEZ175" s="29"/>
      <c r="AFA175" s="29"/>
      <c r="AFB175" s="29"/>
      <c r="AFC175" s="29"/>
      <c r="AFD175" s="29"/>
      <c r="AFE175" s="29"/>
      <c r="AFF175" s="29"/>
      <c r="AFG175" s="29"/>
      <c r="AFH175" s="29"/>
      <c r="AFI175" s="29"/>
      <c r="AFJ175" s="29"/>
      <c r="AFK175" s="29"/>
      <c r="AFL175" s="29"/>
      <c r="AFM175" s="29"/>
      <c r="AFN175" s="29"/>
      <c r="AFO175" s="29"/>
      <c r="AFP175" s="29"/>
      <c r="AFQ175" s="29"/>
      <c r="AFR175" s="29"/>
      <c r="AFS175" s="29"/>
      <c r="AFT175" s="29"/>
      <c r="AFU175" s="29"/>
      <c r="AFV175" s="29"/>
      <c r="AFW175" s="29"/>
      <c r="AFX175" s="29"/>
      <c r="AFY175" s="29"/>
      <c r="AFZ175" s="29"/>
      <c r="AGA175" s="29"/>
      <c r="AGB175" s="29"/>
      <c r="AGC175" s="29"/>
      <c r="AGD175" s="29"/>
      <c r="AGE175" s="29"/>
      <c r="AGF175" s="29"/>
      <c r="AGG175" s="29"/>
      <c r="AGH175" s="29"/>
      <c r="AGI175" s="29"/>
      <c r="AGJ175" s="29"/>
      <c r="AGK175" s="29"/>
      <c r="AGL175" s="29"/>
      <c r="AGM175" s="29"/>
      <c r="AGN175" s="29"/>
      <c r="AGO175" s="29"/>
      <c r="AGP175" s="29"/>
      <c r="AGQ175" s="29"/>
      <c r="AGR175" s="29"/>
      <c r="AGS175" s="29"/>
      <c r="AGT175" s="29"/>
      <c r="AGU175" s="29"/>
      <c r="AGV175" s="29"/>
      <c r="AGW175" s="29"/>
      <c r="AGX175" s="29"/>
      <c r="AGY175" s="29"/>
      <c r="AGZ175" s="29"/>
      <c r="AHA175" s="29"/>
      <c r="AHB175" s="29"/>
      <c r="AHC175" s="29"/>
      <c r="AHD175" s="29"/>
      <c r="AHE175" s="29"/>
      <c r="AHF175" s="29"/>
      <c r="AHG175" s="29"/>
      <c r="AHH175" s="29"/>
      <c r="AHI175" s="29"/>
      <c r="AHJ175" s="29"/>
      <c r="AHK175" s="29"/>
      <c r="AHL175" s="29"/>
      <c r="AHM175" s="29"/>
      <c r="AHN175" s="29"/>
      <c r="AHO175" s="29"/>
      <c r="AHP175" s="29"/>
      <c r="AHQ175" s="29"/>
      <c r="AHR175" s="29"/>
      <c r="AHS175" s="29"/>
      <c r="AHT175" s="29"/>
      <c r="AHU175" s="29"/>
      <c r="AHV175" s="29"/>
      <c r="AHW175" s="29"/>
      <c r="AHX175" s="29"/>
      <c r="AHY175" s="29"/>
      <c r="AHZ175" s="29"/>
      <c r="AIA175" s="29"/>
      <c r="AIB175" s="29"/>
      <c r="AIC175" s="29"/>
      <c r="AID175" s="29"/>
      <c r="AIE175" s="29"/>
      <c r="AIF175" s="29"/>
      <c r="AIG175" s="29"/>
      <c r="AIH175" s="29"/>
      <c r="AII175" s="29"/>
      <c r="AIJ175" s="29"/>
      <c r="AIK175" s="29"/>
      <c r="AIL175" s="29"/>
      <c r="AIM175" s="29"/>
      <c r="AIN175" s="29"/>
      <c r="AIO175" s="29"/>
      <c r="AIP175" s="29"/>
      <c r="AIQ175" s="29"/>
      <c r="AIR175" s="29"/>
      <c r="AIS175" s="29"/>
      <c r="AIT175" s="29"/>
      <c r="AIU175" s="29"/>
      <c r="AIV175" s="29"/>
      <c r="AIW175" s="29"/>
      <c r="AIX175" s="29"/>
      <c r="AIY175" s="29"/>
      <c r="AIZ175" s="29"/>
      <c r="AJA175" s="29"/>
      <c r="AJB175" s="29"/>
      <c r="AJC175" s="29"/>
      <c r="AJD175" s="29"/>
      <c r="AJE175" s="29"/>
      <c r="AJF175" s="29"/>
      <c r="AJG175" s="29"/>
      <c r="AJH175" s="29"/>
      <c r="AJI175" s="29"/>
      <c r="AJJ175" s="29"/>
      <c r="AJK175" s="29"/>
      <c r="AJL175" s="29"/>
      <c r="AJM175" s="29"/>
      <c r="AJN175" s="29"/>
      <c r="AJO175" s="29"/>
      <c r="AJP175" s="29"/>
      <c r="AJQ175" s="29"/>
      <c r="AJR175" s="29"/>
      <c r="AJS175" s="29"/>
      <c r="AJT175" s="29"/>
      <c r="AJU175" s="29"/>
      <c r="AJV175" s="29"/>
      <c r="AJW175" s="29"/>
      <c r="AJX175" s="29"/>
      <c r="AJY175" s="29"/>
      <c r="AJZ175" s="29"/>
      <c r="AKA175" s="29"/>
      <c r="AKB175" s="29"/>
      <c r="AKC175" s="29"/>
      <c r="AKD175" s="29"/>
      <c r="AKE175" s="29"/>
      <c r="AKF175" s="29"/>
      <c r="AKG175" s="29"/>
      <c r="AKH175" s="29"/>
      <c r="AKI175" s="29"/>
      <c r="AKJ175" s="29"/>
      <c r="AKK175" s="29"/>
      <c r="AKL175" s="29"/>
      <c r="AKM175" s="29"/>
      <c r="AKN175" s="29"/>
      <c r="AKO175" s="29"/>
      <c r="AKP175" s="29"/>
      <c r="AKQ175" s="29"/>
      <c r="AKR175" s="29"/>
      <c r="AKS175" s="29"/>
      <c r="AKT175" s="29"/>
      <c r="AKU175" s="29"/>
      <c r="AKV175" s="29"/>
      <c r="AKW175" s="29"/>
      <c r="AKX175" s="29"/>
      <c r="AKY175" s="29"/>
      <c r="AKZ175" s="29"/>
      <c r="ALA175" s="29"/>
      <c r="ALB175" s="29"/>
      <c r="ALC175" s="29"/>
      <c r="ALD175" s="29"/>
      <c r="ALE175" s="29"/>
      <c r="ALF175" s="29"/>
      <c r="ALG175" s="29"/>
      <c r="ALH175" s="29"/>
      <c r="ALI175" s="29"/>
      <c r="ALJ175" s="29"/>
      <c r="ALK175" s="29"/>
      <c r="ALL175" s="29"/>
      <c r="ALM175" s="29"/>
      <c r="ALN175" s="29"/>
      <c r="ALO175" s="29"/>
      <c r="ALP175" s="29"/>
      <c r="ALQ175" s="29"/>
      <c r="ALR175" s="29"/>
      <c r="ALS175" s="29"/>
      <c r="ALT175" s="29"/>
      <c r="ALU175" s="29"/>
      <c r="ALV175" s="29"/>
      <c r="ALW175" s="29"/>
      <c r="ALX175" s="29"/>
      <c r="ALY175" s="29"/>
      <c r="ALZ175" s="29"/>
      <c r="AMA175" s="29"/>
      <c r="AMB175" s="29"/>
      <c r="AMC175" s="29"/>
      <c r="AMD175" s="29"/>
      <c r="AME175" s="29"/>
      <c r="AMF175" s="29"/>
      <c r="AMG175" s="29"/>
      <c r="AMH175" s="29"/>
      <c r="AMJ175" s="29"/>
      <c r="AMK175" s="29"/>
      <c r="AML175" s="29"/>
      <c r="AMM175" s="29"/>
      <c r="AMN175" s="29"/>
      <c r="AMO175" s="29"/>
      <c r="AMP175" s="29"/>
      <c r="AMQ175" s="29"/>
      <c r="AMR175" s="29"/>
      <c r="AMS175" s="29"/>
      <c r="AMT175" s="29"/>
      <c r="AMU175" s="29"/>
      <c r="AMV175" s="29"/>
      <c r="AMW175" s="29"/>
      <c r="AMX175" s="29"/>
      <c r="AMY175" s="29"/>
      <c r="AMZ175" s="29"/>
      <c r="ANA175" s="29"/>
      <c r="ANB175" s="29"/>
      <c r="ANC175" s="29"/>
      <c r="AND175" s="29"/>
      <c r="ANE175" s="29"/>
      <c r="ANF175" s="29"/>
      <c r="ANG175" s="29"/>
      <c r="ANH175" s="29"/>
      <c r="ANI175" s="29"/>
      <c r="ANJ175" s="29"/>
      <c r="ANK175" s="29"/>
      <c r="ANL175" s="29"/>
      <c r="ANM175" s="29"/>
      <c r="ANN175" s="29"/>
      <c r="ANO175" s="29"/>
      <c r="ANP175" s="29"/>
      <c r="ANQ175" s="29"/>
      <c r="ANR175" s="29"/>
      <c r="ANS175" s="29"/>
      <c r="ANT175" s="29"/>
      <c r="ANU175" s="29"/>
      <c r="ANV175" s="29"/>
      <c r="ANW175" s="29"/>
      <c r="ANX175" s="29"/>
      <c r="ANY175" s="29"/>
      <c r="ANZ175" s="29"/>
      <c r="AOA175" s="29"/>
      <c r="AOB175" s="29"/>
      <c r="AOC175" s="29"/>
      <c r="AOD175" s="29"/>
      <c r="AOE175" s="29"/>
      <c r="AOF175" s="29"/>
      <c r="AOG175" s="29"/>
      <c r="AOH175" s="29"/>
      <c r="AOI175" s="29"/>
      <c r="AOJ175" s="29"/>
      <c r="AOK175" s="29"/>
      <c r="AOL175" s="29"/>
      <c r="AOM175" s="29"/>
      <c r="AON175" s="29"/>
      <c r="AOO175" s="29"/>
      <c r="AOP175" s="29"/>
      <c r="AOQ175" s="29"/>
      <c r="AOR175" s="29"/>
      <c r="AOS175" s="29"/>
      <c r="AOT175" s="29"/>
      <c r="AOU175" s="29"/>
      <c r="AOV175" s="29"/>
      <c r="AOW175" s="29"/>
      <c r="AOX175" s="29"/>
      <c r="AOY175" s="29"/>
      <c r="AOZ175" s="29"/>
      <c r="APA175" s="29"/>
      <c r="APB175" s="29"/>
      <c r="APC175" s="29"/>
      <c r="APD175" s="29"/>
      <c r="APE175" s="29"/>
      <c r="APF175" s="29"/>
      <c r="APG175" s="29"/>
      <c r="APH175" s="29"/>
      <c r="API175" s="29"/>
      <c r="APJ175" s="29"/>
      <c r="APK175" s="29"/>
      <c r="APL175" s="29"/>
      <c r="APM175" s="29"/>
      <c r="APN175" s="29"/>
      <c r="APO175" s="29"/>
      <c r="APP175" s="29"/>
      <c r="APQ175" s="29"/>
      <c r="APR175" s="29"/>
      <c r="APS175" s="29"/>
      <c r="APT175" s="29"/>
      <c r="APU175" s="29"/>
      <c r="APV175" s="29"/>
      <c r="APW175" s="29"/>
      <c r="APX175" s="29"/>
      <c r="APY175" s="29"/>
      <c r="APZ175" s="29"/>
      <c r="AQA175" s="29"/>
      <c r="AQB175" s="29"/>
      <c r="AQC175" s="29"/>
      <c r="AQD175" s="29"/>
      <c r="AQE175" s="29"/>
      <c r="AQF175" s="29"/>
      <c r="AQG175" s="29"/>
      <c r="AQH175" s="29"/>
      <c r="AQI175" s="29"/>
      <c r="AQJ175" s="29"/>
      <c r="AQK175" s="29"/>
      <c r="AQL175" s="29"/>
      <c r="AQM175" s="29"/>
      <c r="AQN175" s="29"/>
      <c r="AQO175" s="29"/>
      <c r="AQP175" s="29"/>
      <c r="AQQ175" s="29"/>
      <c r="AQR175" s="29"/>
      <c r="AQS175" s="29"/>
      <c r="AQT175" s="29"/>
      <c r="AQU175" s="29"/>
      <c r="AQV175" s="29"/>
      <c r="AQW175" s="29"/>
      <c r="AQX175" s="29"/>
      <c r="AQY175" s="29"/>
      <c r="AQZ175" s="29"/>
      <c r="ARA175" s="29"/>
      <c r="ARB175" s="29"/>
      <c r="ARC175" s="29"/>
      <c r="ARD175" s="29"/>
      <c r="ARE175" s="29"/>
      <c r="ARF175" s="29"/>
      <c r="ARG175" s="29"/>
      <c r="ARH175" s="29"/>
      <c r="ARI175" s="29"/>
      <c r="ARJ175" s="29"/>
      <c r="ARK175" s="29"/>
      <c r="ARL175" s="29"/>
      <c r="ARM175" s="29"/>
      <c r="ARN175" s="29"/>
      <c r="ARO175" s="29"/>
      <c r="ARP175" s="29"/>
      <c r="ARQ175" s="29"/>
      <c r="ARR175" s="29"/>
      <c r="ARS175" s="29"/>
      <c r="ART175" s="29"/>
      <c r="ARU175" s="29"/>
      <c r="ARV175" s="29"/>
      <c r="ARW175" s="29"/>
      <c r="ARX175" s="29"/>
      <c r="ARY175" s="29"/>
      <c r="ARZ175" s="29"/>
      <c r="ASA175" s="29"/>
      <c r="ASB175" s="29"/>
      <c r="ASC175" s="29"/>
      <c r="ASD175" s="29"/>
      <c r="ASE175" s="29"/>
      <c r="ASF175" s="29"/>
      <c r="ASG175" s="29"/>
      <c r="ASH175" s="29"/>
      <c r="ASI175" s="29"/>
      <c r="ASJ175" s="29"/>
      <c r="ASK175" s="29"/>
      <c r="ASL175" s="29"/>
      <c r="ASM175" s="29"/>
      <c r="ASN175" s="29"/>
      <c r="ASO175" s="29"/>
      <c r="ASP175" s="29"/>
      <c r="ASQ175" s="29"/>
      <c r="ASR175" s="29"/>
      <c r="ASS175" s="29"/>
      <c r="AST175" s="29"/>
      <c r="ASU175" s="29"/>
      <c r="ASV175" s="29"/>
      <c r="ASW175" s="29"/>
      <c r="ASX175" s="29"/>
      <c r="ASY175" s="29"/>
      <c r="ASZ175" s="29"/>
      <c r="ATA175" s="29"/>
      <c r="ATB175" s="29"/>
      <c r="ATC175" s="29"/>
      <c r="ATD175" s="29"/>
      <c r="ATE175" s="29"/>
      <c r="ATF175" s="29"/>
      <c r="ATG175" s="29"/>
      <c r="ATH175" s="29"/>
      <c r="ATI175" s="29"/>
      <c r="ATJ175" s="29"/>
      <c r="ATK175" s="29"/>
      <c r="ATL175" s="29"/>
      <c r="ATM175" s="29"/>
      <c r="ATN175" s="29"/>
      <c r="ATO175" s="29"/>
      <c r="ATP175" s="29"/>
      <c r="ATQ175" s="29"/>
      <c r="ATR175" s="29"/>
      <c r="ATS175" s="29"/>
      <c r="ATT175" s="29"/>
      <c r="ATU175" s="29"/>
      <c r="ATV175" s="29"/>
      <c r="ATW175" s="29"/>
      <c r="ATX175" s="29"/>
      <c r="ATY175" s="29"/>
      <c r="ATZ175" s="29"/>
      <c r="AUA175" s="29"/>
      <c r="AUB175" s="29"/>
      <c r="AUC175" s="29"/>
      <c r="AUD175" s="29"/>
      <c r="AUE175" s="29"/>
      <c r="AUF175" s="29"/>
      <c r="AUG175" s="29"/>
      <c r="AUH175" s="29"/>
      <c r="AUI175" s="29"/>
      <c r="AUJ175" s="29"/>
      <c r="AUK175" s="29"/>
      <c r="AUL175" s="29"/>
      <c r="AUM175" s="29"/>
      <c r="AUN175" s="29"/>
      <c r="AUO175" s="29"/>
      <c r="AUP175" s="29"/>
      <c r="AUQ175" s="29"/>
      <c r="AUR175" s="29"/>
      <c r="AUS175" s="29"/>
      <c r="AUT175" s="29"/>
      <c r="AUU175" s="29"/>
      <c r="AUV175" s="29"/>
      <c r="AUW175" s="29"/>
      <c r="AUX175" s="29"/>
      <c r="AUY175" s="29"/>
      <c r="AUZ175" s="29"/>
      <c r="AVA175" s="29"/>
      <c r="AVB175" s="29"/>
      <c r="AVC175" s="29"/>
      <c r="AVD175" s="29"/>
      <c r="AVE175" s="29"/>
      <c r="AVF175" s="29"/>
      <c r="AVG175" s="29"/>
      <c r="AVH175" s="29"/>
      <c r="AVI175" s="29"/>
      <c r="AVJ175" s="29"/>
      <c r="AVK175" s="29"/>
      <c r="AVL175" s="29"/>
      <c r="AVM175" s="29"/>
      <c r="AVN175" s="29"/>
      <c r="AVO175" s="29"/>
      <c r="AVP175" s="29"/>
      <c r="AVQ175" s="29"/>
      <c r="AVR175" s="29"/>
      <c r="AVS175" s="29"/>
      <c r="AVT175" s="29"/>
      <c r="AVU175" s="29"/>
      <c r="AVV175" s="29"/>
      <c r="AVW175" s="29"/>
      <c r="AVX175" s="29"/>
      <c r="AVY175" s="29"/>
      <c r="AVZ175" s="29"/>
      <c r="AWA175" s="29"/>
      <c r="AWB175" s="29"/>
      <c r="AWC175" s="29"/>
      <c r="AWD175" s="29"/>
      <c r="AWF175" s="29"/>
      <c r="AWG175" s="29"/>
      <c r="AWH175" s="29"/>
      <c r="AWI175" s="29"/>
      <c r="AWJ175" s="29"/>
      <c r="AWK175" s="29"/>
      <c r="AWL175" s="29"/>
      <c r="AWM175" s="29"/>
      <c r="AWN175" s="29"/>
      <c r="AWO175" s="29"/>
      <c r="AWP175" s="29"/>
      <c r="AWQ175" s="29"/>
      <c r="AWR175" s="29"/>
      <c r="AWS175" s="29"/>
      <c r="AWT175" s="29"/>
      <c r="AWU175" s="29"/>
      <c r="AWV175" s="29"/>
      <c r="AWW175" s="29"/>
      <c r="AWX175" s="29"/>
      <c r="AWY175" s="29"/>
      <c r="AWZ175" s="29"/>
      <c r="AXA175" s="29"/>
      <c r="AXB175" s="29"/>
      <c r="AXC175" s="29"/>
      <c r="AXD175" s="29"/>
      <c r="AXE175" s="29"/>
      <c r="AXF175" s="29"/>
      <c r="AXG175" s="29"/>
      <c r="AXH175" s="29"/>
      <c r="AXI175" s="29"/>
      <c r="AXJ175" s="29"/>
      <c r="AXK175" s="29"/>
      <c r="AXL175" s="29"/>
      <c r="AXM175" s="29"/>
      <c r="AXN175" s="29"/>
      <c r="AXO175" s="29"/>
      <c r="AXP175" s="29"/>
      <c r="AXQ175" s="29"/>
      <c r="AXR175" s="29"/>
      <c r="AXS175" s="29"/>
      <c r="AXT175" s="29"/>
      <c r="AXU175" s="29"/>
      <c r="AXV175" s="29"/>
      <c r="AXW175" s="29"/>
      <c r="AXX175" s="29"/>
      <c r="AXY175" s="29"/>
      <c r="AXZ175" s="29"/>
      <c r="AYA175" s="29"/>
      <c r="AYB175" s="29"/>
      <c r="AYC175" s="29"/>
      <c r="AYD175" s="29"/>
      <c r="AYE175" s="29"/>
      <c r="AYF175" s="29"/>
      <c r="AYG175" s="29"/>
      <c r="AYH175" s="29"/>
      <c r="AYI175" s="29"/>
      <c r="AYJ175" s="29"/>
      <c r="AYK175" s="29"/>
      <c r="AYL175" s="29"/>
      <c r="AYM175" s="29"/>
      <c r="AYN175" s="29"/>
      <c r="AYO175" s="29"/>
      <c r="AYP175" s="29"/>
      <c r="AYQ175" s="29"/>
      <c r="AYR175" s="29"/>
      <c r="AYS175" s="29"/>
      <c r="AYT175" s="29"/>
      <c r="AYU175" s="29"/>
      <c r="AYV175" s="29"/>
      <c r="AYW175" s="29"/>
      <c r="AYX175" s="29"/>
      <c r="AYY175" s="29"/>
      <c r="AYZ175" s="29"/>
      <c r="AZA175" s="29"/>
      <c r="AZB175" s="29"/>
      <c r="AZC175" s="29"/>
      <c r="AZD175" s="29"/>
      <c r="AZE175" s="29"/>
      <c r="AZF175" s="29"/>
      <c r="AZG175" s="29"/>
      <c r="AZH175" s="29"/>
      <c r="AZI175" s="29"/>
      <c r="AZJ175" s="29"/>
      <c r="AZK175" s="29"/>
      <c r="AZL175" s="29"/>
      <c r="AZM175" s="29"/>
      <c r="AZN175" s="29"/>
      <c r="AZO175" s="29"/>
      <c r="AZP175" s="29"/>
      <c r="AZQ175" s="29"/>
      <c r="AZR175" s="29"/>
      <c r="AZS175" s="29"/>
      <c r="AZT175" s="29"/>
      <c r="AZU175" s="29"/>
      <c r="AZV175" s="29"/>
      <c r="AZW175" s="29"/>
      <c r="AZX175" s="29"/>
      <c r="AZY175" s="29"/>
      <c r="AZZ175" s="29"/>
      <c r="BAA175" s="29"/>
      <c r="BAB175" s="29"/>
      <c r="BAC175" s="29"/>
      <c r="BAD175" s="29"/>
      <c r="BAE175" s="29"/>
      <c r="BAF175" s="29"/>
      <c r="BAG175" s="29"/>
      <c r="BAH175" s="29"/>
      <c r="BAI175" s="29"/>
      <c r="BAJ175" s="29"/>
      <c r="BAK175" s="29"/>
      <c r="BAL175" s="29"/>
      <c r="BAM175" s="29"/>
      <c r="BAN175" s="29"/>
      <c r="BAO175" s="29"/>
      <c r="BAP175" s="29"/>
      <c r="BAQ175" s="29"/>
      <c r="BAR175" s="29"/>
      <c r="BAS175" s="29"/>
      <c r="BAT175" s="29"/>
      <c r="BAU175" s="29"/>
      <c r="BAV175" s="29"/>
      <c r="BAW175" s="29"/>
      <c r="BAX175" s="29"/>
      <c r="BAY175" s="29"/>
      <c r="BAZ175" s="29"/>
      <c r="BBA175" s="29"/>
      <c r="BBB175" s="29"/>
      <c r="BBC175" s="29"/>
      <c r="BBD175" s="29"/>
      <c r="BBE175" s="29"/>
      <c r="BBF175" s="29"/>
      <c r="BBG175" s="29"/>
      <c r="BBH175" s="29"/>
      <c r="BBI175" s="29"/>
      <c r="BBJ175" s="29"/>
      <c r="BBK175" s="29"/>
      <c r="BBL175" s="29"/>
      <c r="BBM175" s="29"/>
      <c r="BBN175" s="29"/>
      <c r="BBO175" s="29"/>
      <c r="BBP175" s="29"/>
      <c r="BBQ175" s="29"/>
      <c r="BBR175" s="29"/>
      <c r="BBS175" s="29"/>
      <c r="BBT175" s="29"/>
      <c r="BBU175" s="29"/>
      <c r="BBV175" s="29"/>
      <c r="BBW175" s="29"/>
      <c r="BBX175" s="29"/>
      <c r="BBY175" s="29"/>
      <c r="BBZ175" s="29"/>
      <c r="BCA175" s="29"/>
      <c r="BCB175" s="29"/>
      <c r="BCC175" s="29"/>
      <c r="BCD175" s="29"/>
      <c r="BCE175" s="29"/>
      <c r="BCF175" s="29"/>
      <c r="BCG175" s="29"/>
      <c r="BCH175" s="29"/>
      <c r="BCI175" s="29"/>
      <c r="BCJ175" s="29"/>
      <c r="BCK175" s="29"/>
      <c r="BCL175" s="29"/>
      <c r="BCM175" s="29"/>
      <c r="BCN175" s="29"/>
      <c r="BCO175" s="29"/>
      <c r="BCP175" s="29"/>
      <c r="BCQ175" s="29"/>
      <c r="BCR175" s="29"/>
      <c r="BCS175" s="29"/>
      <c r="BCT175" s="29"/>
      <c r="BCU175" s="29"/>
      <c r="BCV175" s="29"/>
      <c r="BCW175" s="29"/>
      <c r="BCX175" s="29"/>
      <c r="BCY175" s="29"/>
      <c r="BCZ175" s="29"/>
      <c r="BDA175" s="29"/>
      <c r="BDB175" s="29"/>
      <c r="BDC175" s="29"/>
      <c r="BDD175" s="29"/>
      <c r="BDE175" s="29"/>
      <c r="BDF175" s="29"/>
      <c r="BDG175" s="29"/>
      <c r="BDH175" s="29"/>
      <c r="BDI175" s="29"/>
      <c r="BDJ175" s="29"/>
      <c r="BDK175" s="29"/>
      <c r="BDL175" s="29"/>
      <c r="BDM175" s="29"/>
      <c r="BDN175" s="29"/>
      <c r="BDO175" s="29"/>
      <c r="BDP175" s="29"/>
      <c r="BDQ175" s="29"/>
      <c r="BDR175" s="29"/>
      <c r="BDS175" s="29"/>
      <c r="BDT175" s="29"/>
      <c r="BDU175" s="29"/>
      <c r="BDV175" s="29"/>
      <c r="BDW175" s="29"/>
      <c r="BDX175" s="29"/>
      <c r="BDY175" s="29"/>
      <c r="BDZ175" s="29"/>
      <c r="BEA175" s="29"/>
      <c r="BEB175" s="29"/>
      <c r="BEC175" s="29"/>
      <c r="BED175" s="29"/>
      <c r="BEE175" s="29"/>
      <c r="BEF175" s="29"/>
      <c r="BEG175" s="29"/>
      <c r="BEH175" s="29"/>
      <c r="BEI175" s="29"/>
      <c r="BEJ175" s="29"/>
      <c r="BEK175" s="29"/>
      <c r="BEL175" s="29"/>
      <c r="BEM175" s="29"/>
      <c r="BEN175" s="29"/>
      <c r="BEO175" s="29"/>
      <c r="BEP175" s="29"/>
      <c r="BEQ175" s="29"/>
      <c r="BER175" s="29"/>
      <c r="BES175" s="29"/>
      <c r="BET175" s="29"/>
      <c r="BEU175" s="29"/>
      <c r="BEV175" s="29"/>
      <c r="BEW175" s="29"/>
      <c r="BEX175" s="29"/>
      <c r="BEY175" s="29"/>
      <c r="BEZ175" s="29"/>
      <c r="BFA175" s="29"/>
      <c r="BFB175" s="29"/>
      <c r="BFC175" s="29"/>
      <c r="BFD175" s="29"/>
      <c r="BFE175" s="29"/>
      <c r="BFF175" s="29"/>
      <c r="BFG175" s="29"/>
      <c r="BFH175" s="29"/>
      <c r="BFI175" s="29"/>
      <c r="BFJ175" s="29"/>
      <c r="BFK175" s="29"/>
      <c r="BFL175" s="29"/>
      <c r="BFM175" s="29"/>
      <c r="BFN175" s="29"/>
      <c r="BFO175" s="29"/>
      <c r="BFP175" s="29"/>
      <c r="BFQ175" s="29"/>
      <c r="BFR175" s="29"/>
      <c r="BFS175" s="29"/>
      <c r="BFT175" s="29"/>
      <c r="BFU175" s="29"/>
      <c r="BFV175" s="29"/>
      <c r="BFW175" s="29"/>
      <c r="BFX175" s="29"/>
      <c r="BFY175" s="29"/>
      <c r="BFZ175" s="29"/>
      <c r="BGB175" s="29"/>
      <c r="BGC175" s="29"/>
      <c r="BGD175" s="29"/>
      <c r="BGE175" s="29"/>
      <c r="BGF175" s="29"/>
      <c r="BGG175" s="29"/>
      <c r="BGH175" s="29"/>
      <c r="BGI175" s="29"/>
      <c r="BGJ175" s="29"/>
      <c r="BGK175" s="29"/>
      <c r="BGL175" s="29"/>
      <c r="BGM175" s="29"/>
      <c r="BGN175" s="29"/>
      <c r="BGO175" s="29"/>
      <c r="BGP175" s="29"/>
      <c r="BGQ175" s="29"/>
      <c r="BGR175" s="29"/>
      <c r="BGS175" s="29"/>
      <c r="BGT175" s="29"/>
      <c r="BGU175" s="29"/>
      <c r="BGV175" s="29"/>
      <c r="BGW175" s="29"/>
      <c r="BGX175" s="29"/>
      <c r="BGY175" s="29"/>
      <c r="BGZ175" s="29"/>
      <c r="BHA175" s="29"/>
      <c r="BHB175" s="29"/>
      <c r="BHC175" s="29"/>
      <c r="BHD175" s="29"/>
      <c r="BHE175" s="29"/>
      <c r="BHF175" s="29"/>
      <c r="BHG175" s="29"/>
      <c r="BHH175" s="29"/>
      <c r="BHI175" s="29"/>
      <c r="BHJ175" s="29"/>
      <c r="BHK175" s="29"/>
      <c r="BHL175" s="29"/>
      <c r="BHM175" s="29"/>
      <c r="BHN175" s="29"/>
      <c r="BHO175" s="29"/>
      <c r="BHP175" s="29"/>
      <c r="BHQ175" s="29"/>
      <c r="BHR175" s="29"/>
      <c r="BHS175" s="29"/>
      <c r="BHT175" s="29"/>
      <c r="BHU175" s="29"/>
      <c r="BHV175" s="29"/>
      <c r="BHW175" s="29"/>
      <c r="BHX175" s="29"/>
      <c r="BHY175" s="29"/>
      <c r="BHZ175" s="29"/>
      <c r="BIA175" s="29"/>
      <c r="BIB175" s="29"/>
      <c r="BIC175" s="29"/>
      <c r="BID175" s="29"/>
      <c r="BIE175" s="29"/>
      <c r="BIF175" s="29"/>
      <c r="BIG175" s="29"/>
      <c r="BIH175" s="29"/>
      <c r="BII175" s="29"/>
      <c r="BIJ175" s="29"/>
      <c r="BIK175" s="29"/>
      <c r="BIL175" s="29"/>
      <c r="BIM175" s="29"/>
      <c r="BIN175" s="29"/>
      <c r="BIO175" s="29"/>
      <c r="BIP175" s="29"/>
      <c r="BIQ175" s="29"/>
      <c r="BIR175" s="29"/>
      <c r="BIS175" s="29"/>
      <c r="BIT175" s="29"/>
      <c r="BIU175" s="29"/>
      <c r="BIV175" s="29"/>
      <c r="BIW175" s="29"/>
      <c r="BIX175" s="29"/>
      <c r="BIY175" s="29"/>
      <c r="BIZ175" s="29"/>
      <c r="BJA175" s="29"/>
      <c r="BJB175" s="29"/>
      <c r="BJC175" s="29"/>
      <c r="BJD175" s="29"/>
      <c r="BJE175" s="29"/>
      <c r="BJF175" s="29"/>
      <c r="BJG175" s="29"/>
      <c r="BJH175" s="29"/>
      <c r="BJI175" s="29"/>
      <c r="BJJ175" s="29"/>
      <c r="BJK175" s="29"/>
      <c r="BJL175" s="29"/>
      <c r="BJM175" s="29"/>
      <c r="BJN175" s="29"/>
      <c r="BJO175" s="29"/>
      <c r="BJP175" s="29"/>
      <c r="BJQ175" s="29"/>
      <c r="BJR175" s="29"/>
      <c r="BJS175" s="29"/>
      <c r="BJT175" s="29"/>
      <c r="BJU175" s="29"/>
      <c r="BJV175" s="29"/>
      <c r="BJW175" s="29"/>
      <c r="BJX175" s="29"/>
      <c r="BJY175" s="29"/>
      <c r="BJZ175" s="29"/>
      <c r="BKA175" s="29"/>
      <c r="BKB175" s="29"/>
      <c r="BKC175" s="29"/>
      <c r="BKD175" s="29"/>
      <c r="BKE175" s="29"/>
      <c r="BKF175" s="29"/>
      <c r="BKG175" s="29"/>
      <c r="BKH175" s="29"/>
      <c r="BKI175" s="29"/>
      <c r="BKJ175" s="29"/>
      <c r="BKK175" s="29"/>
      <c r="BKL175" s="29"/>
      <c r="BKM175" s="29"/>
      <c r="BKN175" s="29"/>
      <c r="BKO175" s="29"/>
      <c r="BKP175" s="29"/>
      <c r="BKQ175" s="29"/>
      <c r="BKR175" s="29"/>
      <c r="BKS175" s="29"/>
      <c r="BKT175" s="29"/>
      <c r="BKU175" s="29"/>
      <c r="BKV175" s="29"/>
      <c r="BKW175" s="29"/>
      <c r="BKX175" s="29"/>
      <c r="BKY175" s="29"/>
      <c r="BKZ175" s="29"/>
      <c r="BLA175" s="29"/>
      <c r="BLB175" s="29"/>
      <c r="BLC175" s="29"/>
      <c r="BLD175" s="29"/>
      <c r="BLE175" s="29"/>
      <c r="BLF175" s="29"/>
      <c r="BLG175" s="29"/>
      <c r="BLH175" s="29"/>
      <c r="BLI175" s="29"/>
      <c r="BLJ175" s="29"/>
      <c r="BLK175" s="29"/>
      <c r="BLL175" s="29"/>
      <c r="BLM175" s="29"/>
      <c r="BLN175" s="29"/>
      <c r="BLO175" s="29"/>
      <c r="BLP175" s="29"/>
      <c r="BLQ175" s="29"/>
      <c r="BLR175" s="29"/>
      <c r="BLS175" s="29"/>
      <c r="BLT175" s="29"/>
      <c r="BLU175" s="29"/>
      <c r="BLV175" s="29"/>
      <c r="BLW175" s="29"/>
      <c r="BLX175" s="29"/>
      <c r="BLY175" s="29"/>
      <c r="BLZ175" s="29"/>
      <c r="BMA175" s="29"/>
      <c r="BMB175" s="29"/>
      <c r="BMC175" s="29"/>
      <c r="BMD175" s="29"/>
      <c r="BME175" s="29"/>
      <c r="BMF175" s="29"/>
      <c r="BMG175" s="29"/>
      <c r="BMH175" s="29"/>
      <c r="BMI175" s="29"/>
      <c r="BMJ175" s="29"/>
      <c r="BMK175" s="29"/>
      <c r="BML175" s="29"/>
      <c r="BMM175" s="29"/>
      <c r="BMN175" s="29"/>
      <c r="BMO175" s="29"/>
      <c r="BMP175" s="29"/>
      <c r="BMQ175" s="29"/>
      <c r="BMR175" s="29"/>
      <c r="BMS175" s="29"/>
      <c r="BMT175" s="29"/>
      <c r="BMU175" s="29"/>
      <c r="BMV175" s="29"/>
      <c r="BMW175" s="29"/>
      <c r="BMX175" s="29"/>
      <c r="BMY175" s="29"/>
      <c r="BMZ175" s="29"/>
      <c r="BNA175" s="29"/>
      <c r="BNB175" s="29"/>
      <c r="BNC175" s="29"/>
      <c r="BND175" s="29"/>
      <c r="BNE175" s="29"/>
      <c r="BNF175" s="29"/>
      <c r="BNG175" s="29"/>
      <c r="BNH175" s="29"/>
      <c r="BNI175" s="29"/>
      <c r="BNJ175" s="29"/>
      <c r="BNK175" s="29"/>
      <c r="BNL175" s="29"/>
      <c r="BNM175" s="29"/>
      <c r="BNN175" s="29"/>
      <c r="BNO175" s="29"/>
      <c r="BNP175" s="29"/>
      <c r="BNQ175" s="29"/>
      <c r="BNR175" s="29"/>
      <c r="BNS175" s="29"/>
      <c r="BNT175" s="29"/>
      <c r="BNU175" s="29"/>
      <c r="BNV175" s="29"/>
      <c r="BNW175" s="29"/>
      <c r="BNX175" s="29"/>
      <c r="BNY175" s="29"/>
      <c r="BNZ175" s="29"/>
      <c r="BOA175" s="29"/>
      <c r="BOB175" s="29"/>
      <c r="BOC175" s="29"/>
      <c r="BOD175" s="29"/>
      <c r="BOE175" s="29"/>
      <c r="BOF175" s="29"/>
      <c r="BOG175" s="29"/>
      <c r="BOH175" s="29"/>
      <c r="BOI175" s="29"/>
      <c r="BOJ175" s="29"/>
      <c r="BOK175" s="29"/>
      <c r="BOL175" s="29"/>
      <c r="BOM175" s="29"/>
      <c r="BON175" s="29"/>
      <c r="BOO175" s="29"/>
      <c r="BOP175" s="29"/>
      <c r="BOQ175" s="29"/>
      <c r="BOR175" s="29"/>
      <c r="BOS175" s="29"/>
      <c r="BOT175" s="29"/>
      <c r="BOU175" s="29"/>
      <c r="BOV175" s="29"/>
      <c r="BOW175" s="29"/>
      <c r="BOX175" s="29"/>
      <c r="BOY175" s="29"/>
      <c r="BOZ175" s="29"/>
      <c r="BPA175" s="29"/>
      <c r="BPB175" s="29"/>
      <c r="BPC175" s="29"/>
      <c r="BPD175" s="29"/>
      <c r="BPE175" s="29"/>
      <c r="BPF175" s="29"/>
      <c r="BPG175" s="29"/>
      <c r="BPH175" s="29"/>
      <c r="BPI175" s="29"/>
      <c r="BPJ175" s="29"/>
      <c r="BPK175" s="29"/>
      <c r="BPL175" s="29"/>
      <c r="BPM175" s="29"/>
      <c r="BPN175" s="29"/>
      <c r="BPO175" s="29"/>
      <c r="BPP175" s="29"/>
      <c r="BPQ175" s="29"/>
      <c r="BPR175" s="29"/>
      <c r="BPS175" s="29"/>
      <c r="BPT175" s="29"/>
      <c r="BPU175" s="29"/>
      <c r="BPV175" s="29"/>
      <c r="BPX175" s="29"/>
      <c r="BPY175" s="29"/>
      <c r="BPZ175" s="29"/>
      <c r="BQA175" s="29"/>
      <c r="BQB175" s="29"/>
      <c r="BQC175" s="29"/>
      <c r="BQD175" s="29"/>
      <c r="BQE175" s="29"/>
      <c r="BQF175" s="29"/>
      <c r="BQG175" s="29"/>
      <c r="BQH175" s="29"/>
      <c r="BQI175" s="29"/>
      <c r="BQJ175" s="29"/>
      <c r="BQK175" s="29"/>
      <c r="BQL175" s="29"/>
      <c r="BQM175" s="29"/>
      <c r="BQN175" s="29"/>
      <c r="BQO175" s="29"/>
      <c r="BQP175" s="29"/>
      <c r="BQQ175" s="29"/>
      <c r="BQR175" s="29"/>
      <c r="BQS175" s="29"/>
      <c r="BQT175" s="29"/>
      <c r="BQU175" s="29"/>
      <c r="BQV175" s="29"/>
      <c r="BQW175" s="29"/>
      <c r="BQX175" s="29"/>
      <c r="BQY175" s="29"/>
      <c r="BQZ175" s="29"/>
      <c r="BRA175" s="29"/>
      <c r="BRB175" s="29"/>
      <c r="BRC175" s="29"/>
      <c r="BRD175" s="29"/>
      <c r="BRE175" s="29"/>
      <c r="BRF175" s="29"/>
      <c r="BRG175" s="29"/>
      <c r="BRH175" s="29"/>
      <c r="BRI175" s="29"/>
      <c r="BRJ175" s="29"/>
      <c r="BRK175" s="29"/>
      <c r="BRL175" s="29"/>
      <c r="BRM175" s="29"/>
      <c r="BRN175" s="29"/>
      <c r="BRO175" s="29"/>
      <c r="BRP175" s="29"/>
      <c r="BRQ175" s="29"/>
      <c r="BRR175" s="29"/>
      <c r="BRS175" s="29"/>
      <c r="BRT175" s="29"/>
      <c r="BRU175" s="29"/>
      <c r="BRV175" s="29"/>
      <c r="BRW175" s="29"/>
      <c r="BRX175" s="29"/>
      <c r="BRY175" s="29"/>
      <c r="BRZ175" s="29"/>
      <c r="BSA175" s="29"/>
      <c r="BSB175" s="29"/>
      <c r="BSC175" s="29"/>
      <c r="BSD175" s="29"/>
      <c r="BSE175" s="29"/>
      <c r="BSF175" s="29"/>
      <c r="BSG175" s="29"/>
      <c r="BSH175" s="29"/>
      <c r="BSI175" s="29"/>
      <c r="BSJ175" s="29"/>
      <c r="BSK175" s="29"/>
      <c r="BSL175" s="29"/>
      <c r="BSM175" s="29"/>
      <c r="BSN175" s="29"/>
      <c r="BSO175" s="29"/>
      <c r="BSP175" s="29"/>
      <c r="BSQ175" s="29"/>
      <c r="BSR175" s="29"/>
      <c r="BSS175" s="29"/>
      <c r="BST175" s="29"/>
      <c r="BSU175" s="29"/>
      <c r="BSV175" s="29"/>
      <c r="BSW175" s="29"/>
      <c r="BSX175" s="29"/>
      <c r="BSY175" s="29"/>
      <c r="BSZ175" s="29"/>
      <c r="BTA175" s="29"/>
      <c r="BTB175" s="29"/>
      <c r="BTC175" s="29"/>
      <c r="BTD175" s="29"/>
      <c r="BTE175" s="29"/>
      <c r="BTF175" s="29"/>
      <c r="BTG175" s="29"/>
      <c r="BTH175" s="29"/>
      <c r="BTI175" s="29"/>
      <c r="BTJ175" s="29"/>
      <c r="BTK175" s="29"/>
      <c r="BTL175" s="29"/>
      <c r="BTM175" s="29"/>
      <c r="BTN175" s="29"/>
      <c r="BTO175" s="29"/>
      <c r="BTP175" s="29"/>
      <c r="BTQ175" s="29"/>
      <c r="BTR175" s="29"/>
      <c r="BTS175" s="29"/>
      <c r="BTT175" s="29"/>
      <c r="BTU175" s="29"/>
      <c r="BTV175" s="29"/>
      <c r="BTW175" s="29"/>
      <c r="BTX175" s="29"/>
      <c r="BTY175" s="29"/>
      <c r="BTZ175" s="29"/>
      <c r="BUA175" s="29"/>
      <c r="BUB175" s="29"/>
      <c r="BUC175" s="29"/>
      <c r="BUD175" s="29"/>
      <c r="BUE175" s="29"/>
      <c r="BUF175" s="29"/>
      <c r="BUG175" s="29"/>
      <c r="BUH175" s="29"/>
      <c r="BUI175" s="29"/>
      <c r="BUJ175" s="29"/>
      <c r="BUK175" s="29"/>
      <c r="BUL175" s="29"/>
      <c r="BUM175" s="29"/>
      <c r="BUN175" s="29"/>
      <c r="BUO175" s="29"/>
      <c r="BUP175" s="29"/>
      <c r="BUQ175" s="29"/>
      <c r="BUR175" s="29"/>
      <c r="BUS175" s="29"/>
      <c r="BUT175" s="29"/>
      <c r="BUU175" s="29"/>
      <c r="BUV175" s="29"/>
      <c r="BUW175" s="29"/>
      <c r="BUX175" s="29"/>
      <c r="BUY175" s="29"/>
      <c r="BUZ175" s="29"/>
      <c r="BVA175" s="29"/>
      <c r="BVB175" s="29"/>
      <c r="BVC175" s="29"/>
      <c r="BVD175" s="29"/>
      <c r="BVE175" s="29"/>
      <c r="BVF175" s="29"/>
      <c r="BVG175" s="29"/>
      <c r="BVH175" s="29"/>
      <c r="BVI175" s="29"/>
      <c r="BVJ175" s="29"/>
      <c r="BVK175" s="29"/>
      <c r="BVL175" s="29"/>
      <c r="BVM175" s="29"/>
      <c r="BVN175" s="29"/>
      <c r="BVO175" s="29"/>
      <c r="BVP175" s="29"/>
      <c r="BVQ175" s="29"/>
      <c r="BVR175" s="29"/>
      <c r="BVS175" s="29"/>
      <c r="BVT175" s="29"/>
      <c r="BVU175" s="29"/>
      <c r="BVV175" s="29"/>
      <c r="BVW175" s="29"/>
      <c r="BVX175" s="29"/>
      <c r="BVY175" s="29"/>
      <c r="BVZ175" s="29"/>
      <c r="BWA175" s="29"/>
      <c r="BWB175" s="29"/>
      <c r="BWC175" s="29"/>
      <c r="BWD175" s="29"/>
      <c r="BWE175" s="29"/>
      <c r="BWF175" s="29"/>
      <c r="BWG175" s="29"/>
      <c r="BWH175" s="29"/>
      <c r="BWI175" s="29"/>
      <c r="BWJ175" s="29"/>
      <c r="BWK175" s="29"/>
      <c r="BWL175" s="29"/>
      <c r="BWM175" s="29"/>
      <c r="BWN175" s="29"/>
      <c r="BWO175" s="29"/>
      <c r="BWP175" s="29"/>
      <c r="BWQ175" s="29"/>
      <c r="BWR175" s="29"/>
      <c r="BWS175" s="29"/>
      <c r="BWT175" s="29"/>
      <c r="BWU175" s="29"/>
      <c r="BWV175" s="29"/>
      <c r="BWW175" s="29"/>
      <c r="BWX175" s="29"/>
      <c r="BWY175" s="29"/>
      <c r="BWZ175" s="29"/>
      <c r="BXA175" s="29"/>
      <c r="BXB175" s="29"/>
      <c r="BXC175" s="29"/>
      <c r="BXD175" s="29"/>
      <c r="BXE175" s="29"/>
      <c r="BXF175" s="29"/>
      <c r="BXG175" s="29"/>
      <c r="BXH175" s="29"/>
      <c r="BXI175" s="29"/>
      <c r="BXJ175" s="29"/>
      <c r="BXK175" s="29"/>
      <c r="BXL175" s="29"/>
      <c r="BXM175" s="29"/>
      <c r="BXN175" s="29"/>
      <c r="BXO175" s="29"/>
      <c r="BXP175" s="29"/>
      <c r="BXQ175" s="29"/>
      <c r="BXR175" s="29"/>
      <c r="BXS175" s="29"/>
      <c r="BXT175" s="29"/>
      <c r="BXU175" s="29"/>
      <c r="BXV175" s="29"/>
      <c r="BXW175" s="29"/>
      <c r="BXX175" s="29"/>
      <c r="BXY175" s="29"/>
      <c r="BXZ175" s="29"/>
      <c r="BYA175" s="29"/>
      <c r="BYB175" s="29"/>
      <c r="BYC175" s="29"/>
      <c r="BYD175" s="29"/>
      <c r="BYE175" s="29"/>
      <c r="BYF175" s="29"/>
      <c r="BYG175" s="29"/>
      <c r="BYH175" s="29"/>
      <c r="BYI175" s="29"/>
      <c r="BYJ175" s="29"/>
      <c r="BYK175" s="29"/>
      <c r="BYL175" s="29"/>
      <c r="BYM175" s="29"/>
      <c r="BYN175" s="29"/>
      <c r="BYO175" s="29"/>
      <c r="BYP175" s="29"/>
      <c r="BYQ175" s="29"/>
      <c r="BYR175" s="29"/>
      <c r="BYS175" s="29"/>
      <c r="BYT175" s="29"/>
      <c r="BYU175" s="29"/>
      <c r="BYV175" s="29"/>
      <c r="BYW175" s="29"/>
      <c r="BYX175" s="29"/>
      <c r="BYY175" s="29"/>
      <c r="BYZ175" s="29"/>
      <c r="BZA175" s="29"/>
      <c r="BZB175" s="29"/>
      <c r="BZC175" s="29"/>
      <c r="BZD175" s="29"/>
      <c r="BZE175" s="29"/>
      <c r="BZF175" s="29"/>
      <c r="BZG175" s="29"/>
      <c r="BZH175" s="29"/>
      <c r="BZI175" s="29"/>
      <c r="BZJ175" s="29"/>
      <c r="BZK175" s="29"/>
      <c r="BZL175" s="29"/>
      <c r="BZM175" s="29"/>
      <c r="BZN175" s="29"/>
      <c r="BZO175" s="29"/>
      <c r="BZP175" s="29"/>
      <c r="BZQ175" s="29"/>
      <c r="BZR175" s="29"/>
      <c r="BZT175" s="29"/>
      <c r="BZU175" s="29"/>
      <c r="BZV175" s="29"/>
      <c r="BZW175" s="29"/>
      <c r="BZX175" s="29"/>
      <c r="BZY175" s="29"/>
      <c r="BZZ175" s="29"/>
      <c r="CAA175" s="29"/>
      <c r="CAB175" s="29"/>
      <c r="CAC175" s="29"/>
      <c r="CAD175" s="29"/>
      <c r="CAE175" s="29"/>
      <c r="CAF175" s="29"/>
      <c r="CAG175" s="29"/>
      <c r="CAH175" s="29"/>
      <c r="CAI175" s="29"/>
      <c r="CAJ175" s="29"/>
      <c r="CAK175" s="29"/>
      <c r="CAL175" s="29"/>
      <c r="CAM175" s="29"/>
      <c r="CAN175" s="29"/>
      <c r="CAO175" s="29"/>
      <c r="CAP175" s="29"/>
      <c r="CAQ175" s="29"/>
      <c r="CAR175" s="29"/>
      <c r="CAS175" s="29"/>
      <c r="CAT175" s="29"/>
      <c r="CAU175" s="29"/>
      <c r="CAV175" s="29"/>
      <c r="CAW175" s="29"/>
      <c r="CAX175" s="29"/>
      <c r="CAY175" s="29"/>
      <c r="CAZ175" s="29"/>
      <c r="CBA175" s="29"/>
      <c r="CBB175" s="29"/>
      <c r="CBC175" s="29"/>
      <c r="CBD175" s="29"/>
      <c r="CBE175" s="29"/>
      <c r="CBF175" s="29"/>
      <c r="CBG175" s="29"/>
      <c r="CBH175" s="29"/>
      <c r="CBI175" s="29"/>
      <c r="CBJ175" s="29"/>
      <c r="CBK175" s="29"/>
      <c r="CBL175" s="29"/>
      <c r="CBM175" s="29"/>
      <c r="CBN175" s="29"/>
      <c r="CBO175" s="29"/>
      <c r="CBP175" s="29"/>
      <c r="CBQ175" s="29"/>
      <c r="CBR175" s="29"/>
      <c r="CBS175" s="29"/>
      <c r="CBT175" s="29"/>
      <c r="CBU175" s="29"/>
      <c r="CBV175" s="29"/>
      <c r="CBW175" s="29"/>
      <c r="CBX175" s="29"/>
      <c r="CBY175" s="29"/>
      <c r="CBZ175" s="29"/>
      <c r="CCA175" s="29"/>
      <c r="CCB175" s="29"/>
      <c r="CCC175" s="29"/>
      <c r="CCD175" s="29"/>
      <c r="CCE175" s="29"/>
      <c r="CCF175" s="29"/>
      <c r="CCG175" s="29"/>
      <c r="CCH175" s="29"/>
      <c r="CCI175" s="29"/>
      <c r="CCJ175" s="29"/>
      <c r="CCK175" s="29"/>
      <c r="CCL175" s="29"/>
      <c r="CCM175" s="29"/>
      <c r="CCN175" s="29"/>
      <c r="CCO175" s="29"/>
      <c r="CCP175" s="29"/>
      <c r="CCQ175" s="29"/>
      <c r="CCR175" s="29"/>
      <c r="CCS175" s="29"/>
      <c r="CCT175" s="29"/>
      <c r="CCU175" s="29"/>
      <c r="CCV175" s="29"/>
      <c r="CCW175" s="29"/>
      <c r="CCX175" s="29"/>
      <c r="CCY175" s="29"/>
      <c r="CCZ175" s="29"/>
      <c r="CDA175" s="29"/>
      <c r="CDB175" s="29"/>
      <c r="CDC175" s="29"/>
      <c r="CDD175" s="29"/>
      <c r="CDE175" s="29"/>
      <c r="CDF175" s="29"/>
      <c r="CDG175" s="29"/>
      <c r="CDH175" s="29"/>
      <c r="CDI175" s="29"/>
      <c r="CDJ175" s="29"/>
      <c r="CDK175" s="29"/>
      <c r="CDL175" s="29"/>
      <c r="CDM175" s="29"/>
      <c r="CDN175" s="29"/>
      <c r="CDO175" s="29"/>
      <c r="CDP175" s="29"/>
      <c r="CDQ175" s="29"/>
      <c r="CDR175" s="29"/>
      <c r="CDS175" s="29"/>
      <c r="CDT175" s="29"/>
      <c r="CDU175" s="29"/>
      <c r="CDV175" s="29"/>
      <c r="CDW175" s="29"/>
      <c r="CDX175" s="29"/>
      <c r="CDY175" s="29"/>
      <c r="CDZ175" s="29"/>
      <c r="CEA175" s="29"/>
      <c r="CEB175" s="29"/>
      <c r="CEC175" s="29"/>
      <c r="CED175" s="29"/>
      <c r="CEE175" s="29"/>
      <c r="CEF175" s="29"/>
      <c r="CEG175" s="29"/>
      <c r="CEH175" s="29"/>
      <c r="CEI175" s="29"/>
      <c r="CEJ175" s="29"/>
      <c r="CEK175" s="29"/>
      <c r="CEL175" s="29"/>
      <c r="CEM175" s="29"/>
      <c r="CEN175" s="29"/>
      <c r="CEO175" s="29"/>
      <c r="CEP175" s="29"/>
      <c r="CEQ175" s="29"/>
      <c r="CER175" s="29"/>
      <c r="CES175" s="29"/>
      <c r="CET175" s="29"/>
      <c r="CEU175" s="29"/>
      <c r="CEV175" s="29"/>
      <c r="CEW175" s="29"/>
      <c r="CEX175" s="29"/>
      <c r="CEY175" s="29"/>
      <c r="CEZ175" s="29"/>
      <c r="CFA175" s="29"/>
      <c r="CFB175" s="29"/>
      <c r="CFC175" s="29"/>
      <c r="CFD175" s="29"/>
      <c r="CFE175" s="29"/>
      <c r="CFF175" s="29"/>
      <c r="CFG175" s="29"/>
      <c r="CFH175" s="29"/>
      <c r="CFI175" s="29"/>
      <c r="CFJ175" s="29"/>
      <c r="CFK175" s="29"/>
      <c r="CFL175" s="29"/>
      <c r="CFM175" s="29"/>
      <c r="CFN175" s="29"/>
      <c r="CFO175" s="29"/>
      <c r="CFP175" s="29"/>
      <c r="CFQ175" s="29"/>
      <c r="CFR175" s="29"/>
      <c r="CFS175" s="29"/>
      <c r="CFT175" s="29"/>
      <c r="CFU175" s="29"/>
      <c r="CFV175" s="29"/>
      <c r="CFW175" s="29"/>
      <c r="CFX175" s="29"/>
      <c r="CFY175" s="29"/>
      <c r="CFZ175" s="29"/>
      <c r="CGA175" s="29"/>
      <c r="CGB175" s="29"/>
      <c r="CGC175" s="29"/>
      <c r="CGD175" s="29"/>
      <c r="CGE175" s="29"/>
      <c r="CGF175" s="29"/>
      <c r="CGG175" s="29"/>
      <c r="CGH175" s="29"/>
      <c r="CGI175" s="29"/>
      <c r="CGJ175" s="29"/>
      <c r="CGK175" s="29"/>
      <c r="CGL175" s="29"/>
      <c r="CGM175" s="29"/>
      <c r="CGN175" s="29"/>
      <c r="CGO175" s="29"/>
      <c r="CGP175" s="29"/>
      <c r="CGQ175" s="29"/>
      <c r="CGR175" s="29"/>
      <c r="CGS175" s="29"/>
      <c r="CGT175" s="29"/>
      <c r="CGU175" s="29"/>
      <c r="CGV175" s="29"/>
      <c r="CGW175" s="29"/>
      <c r="CGX175" s="29"/>
      <c r="CGY175" s="29"/>
      <c r="CGZ175" s="29"/>
      <c r="CHA175" s="29"/>
      <c r="CHB175" s="29"/>
      <c r="CHC175" s="29"/>
      <c r="CHD175" s="29"/>
      <c r="CHE175" s="29"/>
      <c r="CHF175" s="29"/>
      <c r="CHG175" s="29"/>
      <c r="CHH175" s="29"/>
      <c r="CHI175" s="29"/>
      <c r="CHJ175" s="29"/>
      <c r="CHK175" s="29"/>
      <c r="CHL175" s="29"/>
      <c r="CHM175" s="29"/>
      <c r="CHN175" s="29"/>
      <c r="CHO175" s="29"/>
      <c r="CHP175" s="29"/>
      <c r="CHQ175" s="29"/>
      <c r="CHR175" s="29"/>
      <c r="CHS175" s="29"/>
      <c r="CHT175" s="29"/>
      <c r="CHU175" s="29"/>
      <c r="CHV175" s="29"/>
      <c r="CHW175" s="29"/>
      <c r="CHX175" s="29"/>
      <c r="CHY175" s="29"/>
      <c r="CHZ175" s="29"/>
      <c r="CIA175" s="29"/>
      <c r="CIB175" s="29"/>
      <c r="CIC175" s="29"/>
      <c r="CID175" s="29"/>
      <c r="CIE175" s="29"/>
      <c r="CIF175" s="29"/>
      <c r="CIG175" s="29"/>
      <c r="CIH175" s="29"/>
      <c r="CII175" s="29"/>
      <c r="CIJ175" s="29"/>
      <c r="CIK175" s="29"/>
      <c r="CIL175" s="29"/>
      <c r="CIM175" s="29"/>
      <c r="CIN175" s="29"/>
      <c r="CIO175" s="29"/>
      <c r="CIP175" s="29"/>
      <c r="CIQ175" s="29"/>
      <c r="CIR175" s="29"/>
      <c r="CIS175" s="29"/>
      <c r="CIT175" s="29"/>
      <c r="CIU175" s="29"/>
      <c r="CIV175" s="29"/>
      <c r="CIW175" s="29"/>
      <c r="CIX175" s="29"/>
      <c r="CIY175" s="29"/>
      <c r="CIZ175" s="29"/>
      <c r="CJA175" s="29"/>
      <c r="CJB175" s="29"/>
      <c r="CJC175" s="29"/>
      <c r="CJD175" s="29"/>
      <c r="CJE175" s="29"/>
      <c r="CJF175" s="29"/>
      <c r="CJG175" s="29"/>
      <c r="CJH175" s="29"/>
      <c r="CJI175" s="29"/>
      <c r="CJJ175" s="29"/>
      <c r="CJK175" s="29"/>
      <c r="CJL175" s="29"/>
      <c r="CJM175" s="29"/>
      <c r="CJN175" s="29"/>
      <c r="CJP175" s="29"/>
      <c r="CJQ175" s="29"/>
      <c r="CJR175" s="29"/>
      <c r="CJS175" s="29"/>
      <c r="CJT175" s="29"/>
      <c r="CJU175" s="29"/>
      <c r="CJV175" s="29"/>
      <c r="CJW175" s="29"/>
      <c r="CJX175" s="29"/>
      <c r="CJY175" s="29"/>
      <c r="CJZ175" s="29"/>
      <c r="CKA175" s="29"/>
      <c r="CKB175" s="29"/>
      <c r="CKC175" s="29"/>
      <c r="CKD175" s="29"/>
      <c r="CKE175" s="29"/>
      <c r="CKF175" s="29"/>
      <c r="CKG175" s="29"/>
      <c r="CKH175" s="29"/>
      <c r="CKI175" s="29"/>
      <c r="CKJ175" s="29"/>
      <c r="CKK175" s="29"/>
      <c r="CKL175" s="29"/>
      <c r="CKM175" s="29"/>
      <c r="CKN175" s="29"/>
      <c r="CKO175" s="29"/>
      <c r="CKP175" s="29"/>
      <c r="CKQ175" s="29"/>
      <c r="CKR175" s="29"/>
      <c r="CKS175" s="29"/>
      <c r="CKT175" s="29"/>
      <c r="CKU175" s="29"/>
      <c r="CKV175" s="29"/>
      <c r="CKW175" s="29"/>
      <c r="CKX175" s="29"/>
      <c r="CKY175" s="29"/>
      <c r="CKZ175" s="29"/>
      <c r="CLA175" s="29"/>
      <c r="CLB175" s="29"/>
      <c r="CLC175" s="29"/>
      <c r="CLD175" s="29"/>
      <c r="CLE175" s="29"/>
      <c r="CLF175" s="29"/>
      <c r="CLG175" s="29"/>
      <c r="CLH175" s="29"/>
      <c r="CLI175" s="29"/>
      <c r="CLJ175" s="29"/>
      <c r="CLK175" s="29"/>
      <c r="CLL175" s="29"/>
      <c r="CLM175" s="29"/>
      <c r="CLN175" s="29"/>
      <c r="CLO175" s="29"/>
      <c r="CLP175" s="29"/>
      <c r="CLQ175" s="29"/>
      <c r="CLR175" s="29"/>
      <c r="CLS175" s="29"/>
      <c r="CLT175" s="29"/>
      <c r="CLU175" s="29"/>
      <c r="CLV175" s="29"/>
      <c r="CLW175" s="29"/>
      <c r="CLX175" s="29"/>
      <c r="CLY175" s="29"/>
      <c r="CLZ175" s="29"/>
      <c r="CMA175" s="29"/>
      <c r="CMB175" s="29"/>
      <c r="CMC175" s="29"/>
      <c r="CMD175" s="29"/>
      <c r="CME175" s="29"/>
      <c r="CMF175" s="29"/>
      <c r="CMG175" s="29"/>
      <c r="CMH175" s="29"/>
      <c r="CMI175" s="29"/>
      <c r="CMJ175" s="29"/>
      <c r="CMK175" s="29"/>
      <c r="CML175" s="29"/>
      <c r="CMM175" s="29"/>
      <c r="CMN175" s="29"/>
      <c r="CMO175" s="29"/>
      <c r="CMP175" s="29"/>
      <c r="CMQ175" s="29"/>
      <c r="CMR175" s="29"/>
      <c r="CMS175" s="29"/>
      <c r="CMT175" s="29"/>
      <c r="CMU175" s="29"/>
      <c r="CMV175" s="29"/>
      <c r="CMW175" s="29"/>
      <c r="CMX175" s="29"/>
      <c r="CMY175" s="29"/>
      <c r="CMZ175" s="29"/>
      <c r="CNA175" s="29"/>
      <c r="CNB175" s="29"/>
      <c r="CNC175" s="29"/>
      <c r="CND175" s="29"/>
      <c r="CNE175" s="29"/>
      <c r="CNF175" s="29"/>
      <c r="CNG175" s="29"/>
      <c r="CNH175" s="29"/>
      <c r="CNI175" s="29"/>
      <c r="CNJ175" s="29"/>
      <c r="CNK175" s="29"/>
      <c r="CNL175" s="29"/>
      <c r="CNM175" s="29"/>
      <c r="CNN175" s="29"/>
      <c r="CNO175" s="29"/>
      <c r="CNP175" s="29"/>
      <c r="CNQ175" s="29"/>
      <c r="CNR175" s="29"/>
      <c r="CNS175" s="29"/>
      <c r="CNT175" s="29"/>
      <c r="CNU175" s="29"/>
      <c r="CNV175" s="29"/>
      <c r="CNW175" s="29"/>
      <c r="CNX175" s="29"/>
      <c r="CNY175" s="29"/>
      <c r="CNZ175" s="29"/>
      <c r="COA175" s="29"/>
      <c r="COB175" s="29"/>
      <c r="COC175" s="29"/>
      <c r="COD175" s="29"/>
      <c r="COE175" s="29"/>
      <c r="COF175" s="29"/>
      <c r="COG175" s="29"/>
      <c r="COH175" s="29"/>
      <c r="COI175" s="29"/>
      <c r="COJ175" s="29"/>
      <c r="COK175" s="29"/>
      <c r="COL175" s="29"/>
      <c r="COM175" s="29"/>
      <c r="CON175" s="29"/>
      <c r="COO175" s="29"/>
      <c r="COP175" s="29"/>
      <c r="COQ175" s="29"/>
      <c r="COR175" s="29"/>
      <c r="COS175" s="29"/>
      <c r="COT175" s="29"/>
      <c r="COU175" s="29"/>
      <c r="COV175" s="29"/>
      <c r="COW175" s="29"/>
      <c r="COX175" s="29"/>
      <c r="COY175" s="29"/>
      <c r="COZ175" s="29"/>
      <c r="CPA175" s="29"/>
      <c r="CPB175" s="29"/>
      <c r="CPC175" s="29"/>
      <c r="CPD175" s="29"/>
      <c r="CPE175" s="29"/>
      <c r="CPF175" s="29"/>
      <c r="CPG175" s="29"/>
      <c r="CPH175" s="29"/>
      <c r="CPI175" s="29"/>
      <c r="CPJ175" s="29"/>
      <c r="CPK175" s="29"/>
      <c r="CPL175" s="29"/>
      <c r="CPM175" s="29"/>
      <c r="CPN175" s="29"/>
      <c r="CPO175" s="29"/>
      <c r="CPP175" s="29"/>
      <c r="CPQ175" s="29"/>
      <c r="CPR175" s="29"/>
      <c r="CPS175" s="29"/>
      <c r="CPT175" s="29"/>
      <c r="CPU175" s="29"/>
      <c r="CPV175" s="29"/>
      <c r="CPW175" s="29"/>
      <c r="CPX175" s="29"/>
      <c r="CPY175" s="29"/>
      <c r="CPZ175" s="29"/>
      <c r="CQA175" s="29"/>
      <c r="CQB175" s="29"/>
      <c r="CQC175" s="29"/>
      <c r="CQD175" s="29"/>
      <c r="CQE175" s="29"/>
      <c r="CQF175" s="29"/>
      <c r="CQG175" s="29"/>
      <c r="CQH175" s="29"/>
      <c r="CQI175" s="29"/>
      <c r="CQJ175" s="29"/>
      <c r="CQK175" s="29"/>
      <c r="CQL175" s="29"/>
      <c r="CQM175" s="29"/>
      <c r="CQN175" s="29"/>
      <c r="CQO175" s="29"/>
      <c r="CQP175" s="29"/>
      <c r="CQQ175" s="29"/>
      <c r="CQR175" s="29"/>
      <c r="CQS175" s="29"/>
      <c r="CQT175" s="29"/>
      <c r="CQU175" s="29"/>
      <c r="CQV175" s="29"/>
      <c r="CQW175" s="29"/>
      <c r="CQX175" s="29"/>
      <c r="CQY175" s="29"/>
      <c r="CQZ175" s="29"/>
      <c r="CRA175" s="29"/>
      <c r="CRB175" s="29"/>
      <c r="CRC175" s="29"/>
      <c r="CRD175" s="29"/>
      <c r="CRE175" s="29"/>
      <c r="CRF175" s="29"/>
      <c r="CRG175" s="29"/>
      <c r="CRH175" s="29"/>
      <c r="CRI175" s="29"/>
      <c r="CRJ175" s="29"/>
      <c r="CRK175" s="29"/>
      <c r="CRL175" s="29"/>
      <c r="CRM175" s="29"/>
      <c r="CRN175" s="29"/>
      <c r="CRO175" s="29"/>
      <c r="CRP175" s="29"/>
      <c r="CRQ175" s="29"/>
      <c r="CRR175" s="29"/>
      <c r="CRS175" s="29"/>
      <c r="CRT175" s="29"/>
      <c r="CRU175" s="29"/>
      <c r="CRV175" s="29"/>
      <c r="CRW175" s="29"/>
      <c r="CRX175" s="29"/>
      <c r="CRY175" s="29"/>
      <c r="CRZ175" s="29"/>
      <c r="CSA175" s="29"/>
      <c r="CSB175" s="29"/>
      <c r="CSC175" s="29"/>
      <c r="CSD175" s="29"/>
      <c r="CSE175" s="29"/>
      <c r="CSF175" s="29"/>
      <c r="CSG175" s="29"/>
      <c r="CSH175" s="29"/>
      <c r="CSI175" s="29"/>
      <c r="CSJ175" s="29"/>
      <c r="CSK175" s="29"/>
      <c r="CSL175" s="29"/>
      <c r="CSM175" s="29"/>
      <c r="CSN175" s="29"/>
      <c r="CSO175" s="29"/>
      <c r="CSP175" s="29"/>
      <c r="CSQ175" s="29"/>
      <c r="CSR175" s="29"/>
      <c r="CSS175" s="29"/>
      <c r="CST175" s="29"/>
      <c r="CSU175" s="29"/>
      <c r="CSV175" s="29"/>
      <c r="CSW175" s="29"/>
      <c r="CSX175" s="29"/>
      <c r="CSY175" s="29"/>
      <c r="CSZ175" s="29"/>
      <c r="CTA175" s="29"/>
      <c r="CTB175" s="29"/>
      <c r="CTC175" s="29"/>
      <c r="CTD175" s="29"/>
      <c r="CTE175" s="29"/>
      <c r="CTF175" s="29"/>
      <c r="CTG175" s="29"/>
      <c r="CTH175" s="29"/>
      <c r="CTI175" s="29"/>
      <c r="CTJ175" s="29"/>
      <c r="CTL175" s="29"/>
      <c r="CTM175" s="29"/>
      <c r="CTN175" s="29"/>
      <c r="CTO175" s="29"/>
      <c r="CTP175" s="29"/>
      <c r="CTQ175" s="29"/>
      <c r="CTR175" s="29"/>
      <c r="CTS175" s="29"/>
      <c r="CTT175" s="29"/>
      <c r="CTU175" s="29"/>
      <c r="CTV175" s="29"/>
      <c r="CTW175" s="29"/>
      <c r="CTX175" s="29"/>
      <c r="CTY175" s="29"/>
      <c r="CTZ175" s="29"/>
      <c r="CUA175" s="29"/>
      <c r="CUB175" s="29"/>
      <c r="CUC175" s="29"/>
      <c r="CUD175" s="29"/>
      <c r="CUE175" s="29"/>
      <c r="CUF175" s="29"/>
      <c r="CUG175" s="29"/>
      <c r="CUH175" s="29"/>
      <c r="CUI175" s="29"/>
      <c r="CUJ175" s="29"/>
      <c r="CUK175" s="29"/>
      <c r="CUL175" s="29"/>
      <c r="CUM175" s="29"/>
      <c r="CUN175" s="29"/>
      <c r="CUO175" s="29"/>
      <c r="CUP175" s="29"/>
      <c r="CUQ175" s="29"/>
      <c r="CUR175" s="29"/>
      <c r="CUS175" s="29"/>
      <c r="CUT175" s="29"/>
      <c r="CUU175" s="29"/>
      <c r="CUV175" s="29"/>
      <c r="CUW175" s="29"/>
      <c r="CUX175" s="29"/>
      <c r="CUY175" s="29"/>
      <c r="CUZ175" s="29"/>
      <c r="CVA175" s="29"/>
      <c r="CVB175" s="29"/>
      <c r="CVC175" s="29"/>
      <c r="CVD175" s="29"/>
      <c r="CVE175" s="29"/>
      <c r="CVF175" s="29"/>
      <c r="CVG175" s="29"/>
      <c r="CVH175" s="29"/>
      <c r="CVI175" s="29"/>
      <c r="CVJ175" s="29"/>
      <c r="CVK175" s="29"/>
      <c r="CVL175" s="29"/>
      <c r="CVM175" s="29"/>
      <c r="CVN175" s="29"/>
      <c r="CVO175" s="29"/>
      <c r="CVP175" s="29"/>
      <c r="CVQ175" s="29"/>
      <c r="CVR175" s="29"/>
      <c r="CVS175" s="29"/>
      <c r="CVT175" s="29"/>
      <c r="CVU175" s="29"/>
      <c r="CVV175" s="29"/>
      <c r="CVW175" s="29"/>
      <c r="CVX175" s="29"/>
      <c r="CVY175" s="29"/>
      <c r="CVZ175" s="29"/>
      <c r="CWA175" s="29"/>
      <c r="CWB175" s="29"/>
      <c r="CWC175" s="29"/>
      <c r="CWD175" s="29"/>
      <c r="CWE175" s="29"/>
      <c r="CWF175" s="29"/>
      <c r="CWG175" s="29"/>
      <c r="CWH175" s="29"/>
      <c r="CWI175" s="29"/>
      <c r="CWJ175" s="29"/>
      <c r="CWK175" s="29"/>
      <c r="CWL175" s="29"/>
      <c r="CWM175" s="29"/>
      <c r="CWN175" s="29"/>
      <c r="CWO175" s="29"/>
      <c r="CWP175" s="29"/>
      <c r="CWQ175" s="29"/>
      <c r="CWR175" s="29"/>
      <c r="CWS175" s="29"/>
      <c r="CWT175" s="29"/>
      <c r="CWU175" s="29"/>
      <c r="CWV175" s="29"/>
      <c r="CWW175" s="29"/>
      <c r="CWX175" s="29"/>
      <c r="CWY175" s="29"/>
      <c r="CWZ175" s="29"/>
      <c r="CXA175" s="29"/>
      <c r="CXB175" s="29"/>
      <c r="CXC175" s="29"/>
      <c r="CXD175" s="29"/>
      <c r="CXE175" s="29"/>
      <c r="CXF175" s="29"/>
      <c r="CXG175" s="29"/>
      <c r="CXH175" s="29"/>
      <c r="CXI175" s="29"/>
      <c r="CXJ175" s="29"/>
      <c r="CXK175" s="29"/>
      <c r="CXL175" s="29"/>
      <c r="CXM175" s="29"/>
      <c r="CXN175" s="29"/>
      <c r="CXO175" s="29"/>
      <c r="CXP175" s="29"/>
      <c r="CXQ175" s="29"/>
      <c r="CXR175" s="29"/>
      <c r="CXS175" s="29"/>
      <c r="CXT175" s="29"/>
      <c r="CXU175" s="29"/>
      <c r="CXV175" s="29"/>
      <c r="CXW175" s="29"/>
      <c r="CXX175" s="29"/>
      <c r="CXY175" s="29"/>
      <c r="CXZ175" s="29"/>
      <c r="CYA175" s="29"/>
      <c r="CYB175" s="29"/>
      <c r="CYC175" s="29"/>
      <c r="CYD175" s="29"/>
      <c r="CYE175" s="29"/>
      <c r="CYF175" s="29"/>
      <c r="CYG175" s="29"/>
      <c r="CYH175" s="29"/>
      <c r="CYI175" s="29"/>
      <c r="CYJ175" s="29"/>
      <c r="CYK175" s="29"/>
      <c r="CYL175" s="29"/>
      <c r="CYM175" s="29"/>
      <c r="CYN175" s="29"/>
      <c r="CYO175" s="29"/>
      <c r="CYP175" s="29"/>
      <c r="CYQ175" s="29"/>
      <c r="CYR175" s="29"/>
      <c r="CYS175" s="29"/>
      <c r="CYT175" s="29"/>
      <c r="CYU175" s="29"/>
      <c r="CYV175" s="29"/>
      <c r="CYW175" s="29"/>
      <c r="CYX175" s="29"/>
      <c r="CYY175" s="29"/>
      <c r="CYZ175" s="29"/>
      <c r="CZA175" s="29"/>
      <c r="CZB175" s="29"/>
      <c r="CZC175" s="29"/>
      <c r="CZD175" s="29"/>
      <c r="CZE175" s="29"/>
      <c r="CZF175" s="29"/>
      <c r="CZG175" s="29"/>
      <c r="CZH175" s="29"/>
      <c r="CZI175" s="29"/>
      <c r="CZJ175" s="29"/>
      <c r="CZK175" s="29"/>
      <c r="CZL175" s="29"/>
      <c r="CZM175" s="29"/>
      <c r="CZN175" s="29"/>
      <c r="CZO175" s="29"/>
      <c r="CZP175" s="29"/>
      <c r="CZQ175" s="29"/>
      <c r="CZR175" s="29"/>
      <c r="CZS175" s="29"/>
      <c r="CZT175" s="29"/>
      <c r="CZU175" s="29"/>
      <c r="CZV175" s="29"/>
      <c r="CZW175" s="29"/>
      <c r="CZX175" s="29"/>
      <c r="CZY175" s="29"/>
      <c r="CZZ175" s="29"/>
      <c r="DAA175" s="29"/>
      <c r="DAB175" s="29"/>
      <c r="DAC175" s="29"/>
      <c r="DAD175" s="29"/>
      <c r="DAE175" s="29"/>
      <c r="DAF175" s="29"/>
      <c r="DAG175" s="29"/>
      <c r="DAH175" s="29"/>
      <c r="DAI175" s="29"/>
      <c r="DAJ175" s="29"/>
      <c r="DAK175" s="29"/>
      <c r="DAL175" s="29"/>
      <c r="DAM175" s="29"/>
      <c r="DAN175" s="29"/>
      <c r="DAO175" s="29"/>
      <c r="DAP175" s="29"/>
      <c r="DAQ175" s="29"/>
      <c r="DAR175" s="29"/>
      <c r="DAS175" s="29"/>
      <c r="DAT175" s="29"/>
      <c r="DAU175" s="29"/>
      <c r="DAV175" s="29"/>
      <c r="DAW175" s="29"/>
      <c r="DAX175" s="29"/>
      <c r="DAY175" s="29"/>
      <c r="DAZ175" s="29"/>
      <c r="DBA175" s="29"/>
      <c r="DBB175" s="29"/>
      <c r="DBC175" s="29"/>
      <c r="DBD175" s="29"/>
      <c r="DBE175" s="29"/>
      <c r="DBF175" s="29"/>
      <c r="DBG175" s="29"/>
      <c r="DBH175" s="29"/>
      <c r="DBI175" s="29"/>
      <c r="DBJ175" s="29"/>
      <c r="DBK175" s="29"/>
      <c r="DBL175" s="29"/>
      <c r="DBM175" s="29"/>
      <c r="DBN175" s="29"/>
      <c r="DBO175" s="29"/>
      <c r="DBP175" s="29"/>
      <c r="DBQ175" s="29"/>
      <c r="DBR175" s="29"/>
      <c r="DBS175" s="29"/>
      <c r="DBT175" s="29"/>
      <c r="DBU175" s="29"/>
      <c r="DBV175" s="29"/>
      <c r="DBW175" s="29"/>
      <c r="DBX175" s="29"/>
      <c r="DBY175" s="29"/>
      <c r="DBZ175" s="29"/>
      <c r="DCA175" s="29"/>
      <c r="DCB175" s="29"/>
      <c r="DCC175" s="29"/>
      <c r="DCD175" s="29"/>
      <c r="DCE175" s="29"/>
      <c r="DCF175" s="29"/>
      <c r="DCG175" s="29"/>
      <c r="DCH175" s="29"/>
      <c r="DCI175" s="29"/>
      <c r="DCJ175" s="29"/>
      <c r="DCK175" s="29"/>
      <c r="DCL175" s="29"/>
      <c r="DCM175" s="29"/>
      <c r="DCN175" s="29"/>
      <c r="DCO175" s="29"/>
      <c r="DCP175" s="29"/>
      <c r="DCQ175" s="29"/>
      <c r="DCR175" s="29"/>
      <c r="DCS175" s="29"/>
      <c r="DCT175" s="29"/>
      <c r="DCU175" s="29"/>
      <c r="DCV175" s="29"/>
      <c r="DCW175" s="29"/>
      <c r="DCX175" s="29"/>
      <c r="DCY175" s="29"/>
      <c r="DCZ175" s="29"/>
      <c r="DDA175" s="29"/>
      <c r="DDB175" s="29"/>
      <c r="DDC175" s="29"/>
      <c r="DDD175" s="29"/>
      <c r="DDE175" s="29"/>
      <c r="DDF175" s="29"/>
      <c r="DDH175" s="29"/>
      <c r="DDI175" s="29"/>
      <c r="DDJ175" s="29"/>
      <c r="DDK175" s="29"/>
      <c r="DDL175" s="29"/>
      <c r="DDM175" s="29"/>
      <c r="DDN175" s="29"/>
      <c r="DDO175" s="29"/>
      <c r="DDP175" s="29"/>
      <c r="DDQ175" s="29"/>
      <c r="DDR175" s="29"/>
      <c r="DDS175" s="29"/>
      <c r="DDT175" s="29"/>
      <c r="DDU175" s="29"/>
      <c r="DDV175" s="29"/>
      <c r="DDW175" s="29"/>
      <c r="DDX175" s="29"/>
      <c r="DDY175" s="29"/>
      <c r="DDZ175" s="29"/>
      <c r="DEA175" s="29"/>
      <c r="DEB175" s="29"/>
      <c r="DEC175" s="29"/>
      <c r="DED175" s="29"/>
      <c r="DEE175" s="29"/>
      <c r="DEF175" s="29"/>
      <c r="DEG175" s="29"/>
      <c r="DEH175" s="29"/>
      <c r="DEI175" s="29"/>
      <c r="DEJ175" s="29"/>
      <c r="DEK175" s="29"/>
      <c r="DEL175" s="29"/>
      <c r="DEM175" s="29"/>
      <c r="DEN175" s="29"/>
      <c r="DEO175" s="29"/>
      <c r="DEP175" s="29"/>
      <c r="DEQ175" s="29"/>
      <c r="DER175" s="29"/>
      <c r="DES175" s="29"/>
      <c r="DET175" s="29"/>
      <c r="DEU175" s="29"/>
      <c r="DEV175" s="29"/>
      <c r="DEW175" s="29"/>
      <c r="DEX175" s="29"/>
      <c r="DEY175" s="29"/>
      <c r="DEZ175" s="29"/>
      <c r="DFA175" s="29"/>
      <c r="DFB175" s="29"/>
      <c r="DFC175" s="29"/>
      <c r="DFD175" s="29"/>
      <c r="DFE175" s="29"/>
      <c r="DFF175" s="29"/>
      <c r="DFG175" s="29"/>
      <c r="DFH175" s="29"/>
      <c r="DFI175" s="29"/>
      <c r="DFJ175" s="29"/>
      <c r="DFK175" s="29"/>
      <c r="DFL175" s="29"/>
      <c r="DFM175" s="29"/>
      <c r="DFN175" s="29"/>
      <c r="DFO175" s="29"/>
      <c r="DFP175" s="29"/>
      <c r="DFQ175" s="29"/>
      <c r="DFR175" s="29"/>
      <c r="DFS175" s="29"/>
      <c r="DFT175" s="29"/>
      <c r="DFU175" s="29"/>
      <c r="DFV175" s="29"/>
      <c r="DFW175" s="29"/>
      <c r="DFX175" s="29"/>
      <c r="DFY175" s="29"/>
      <c r="DFZ175" s="29"/>
      <c r="DGA175" s="29"/>
      <c r="DGB175" s="29"/>
      <c r="DGC175" s="29"/>
      <c r="DGD175" s="29"/>
      <c r="DGE175" s="29"/>
      <c r="DGF175" s="29"/>
      <c r="DGG175" s="29"/>
      <c r="DGH175" s="29"/>
      <c r="DGI175" s="29"/>
      <c r="DGJ175" s="29"/>
      <c r="DGK175" s="29"/>
      <c r="DGL175" s="29"/>
      <c r="DGM175" s="29"/>
      <c r="DGN175" s="29"/>
      <c r="DGO175" s="29"/>
      <c r="DGP175" s="29"/>
      <c r="DGQ175" s="29"/>
      <c r="DGR175" s="29"/>
      <c r="DGS175" s="29"/>
      <c r="DGT175" s="29"/>
      <c r="DGU175" s="29"/>
      <c r="DGV175" s="29"/>
      <c r="DGW175" s="29"/>
      <c r="DGX175" s="29"/>
      <c r="DGY175" s="29"/>
      <c r="DGZ175" s="29"/>
      <c r="DHA175" s="29"/>
      <c r="DHB175" s="29"/>
      <c r="DHC175" s="29"/>
      <c r="DHD175" s="29"/>
      <c r="DHE175" s="29"/>
      <c r="DHF175" s="29"/>
      <c r="DHG175" s="29"/>
      <c r="DHH175" s="29"/>
      <c r="DHI175" s="29"/>
      <c r="DHJ175" s="29"/>
      <c r="DHK175" s="29"/>
      <c r="DHL175" s="29"/>
      <c r="DHM175" s="29"/>
      <c r="DHN175" s="29"/>
      <c r="DHO175" s="29"/>
      <c r="DHP175" s="29"/>
      <c r="DHQ175" s="29"/>
      <c r="DHR175" s="29"/>
      <c r="DHS175" s="29"/>
      <c r="DHT175" s="29"/>
      <c r="DHU175" s="29"/>
      <c r="DHV175" s="29"/>
      <c r="DHW175" s="29"/>
      <c r="DHX175" s="29"/>
      <c r="DHY175" s="29"/>
      <c r="DHZ175" s="29"/>
      <c r="DIA175" s="29"/>
      <c r="DIB175" s="29"/>
      <c r="DIC175" s="29"/>
      <c r="DID175" s="29"/>
      <c r="DIE175" s="29"/>
      <c r="DIF175" s="29"/>
      <c r="DIG175" s="29"/>
      <c r="DIH175" s="29"/>
      <c r="DII175" s="29"/>
      <c r="DIJ175" s="29"/>
      <c r="DIK175" s="29"/>
      <c r="DIL175" s="29"/>
      <c r="DIM175" s="29"/>
      <c r="DIN175" s="29"/>
      <c r="DIO175" s="29"/>
      <c r="DIP175" s="29"/>
      <c r="DIQ175" s="29"/>
      <c r="DIR175" s="29"/>
      <c r="DIS175" s="29"/>
      <c r="DIT175" s="29"/>
      <c r="DIU175" s="29"/>
      <c r="DIV175" s="29"/>
      <c r="DIW175" s="29"/>
      <c r="DIX175" s="29"/>
      <c r="DIY175" s="29"/>
      <c r="DIZ175" s="29"/>
      <c r="DJA175" s="29"/>
      <c r="DJB175" s="29"/>
      <c r="DJC175" s="29"/>
      <c r="DJD175" s="29"/>
      <c r="DJE175" s="29"/>
      <c r="DJF175" s="29"/>
      <c r="DJG175" s="29"/>
      <c r="DJH175" s="29"/>
      <c r="DJI175" s="29"/>
      <c r="DJJ175" s="29"/>
      <c r="DJK175" s="29"/>
      <c r="DJL175" s="29"/>
      <c r="DJM175" s="29"/>
      <c r="DJN175" s="29"/>
      <c r="DJO175" s="29"/>
      <c r="DJP175" s="29"/>
      <c r="DJQ175" s="29"/>
      <c r="DJR175" s="29"/>
      <c r="DJS175" s="29"/>
      <c r="DJT175" s="29"/>
      <c r="DJU175" s="29"/>
      <c r="DJV175" s="29"/>
      <c r="DJW175" s="29"/>
      <c r="DJX175" s="29"/>
      <c r="DJY175" s="29"/>
      <c r="DJZ175" s="29"/>
      <c r="DKA175" s="29"/>
      <c r="DKB175" s="29"/>
      <c r="DKC175" s="29"/>
      <c r="DKD175" s="29"/>
      <c r="DKE175" s="29"/>
      <c r="DKF175" s="29"/>
      <c r="DKG175" s="29"/>
      <c r="DKH175" s="29"/>
      <c r="DKI175" s="29"/>
      <c r="DKJ175" s="29"/>
      <c r="DKK175" s="29"/>
      <c r="DKL175" s="29"/>
      <c r="DKM175" s="29"/>
      <c r="DKN175" s="29"/>
      <c r="DKO175" s="29"/>
      <c r="DKP175" s="29"/>
      <c r="DKQ175" s="29"/>
      <c r="DKR175" s="29"/>
      <c r="DKS175" s="29"/>
      <c r="DKT175" s="29"/>
      <c r="DKU175" s="29"/>
      <c r="DKV175" s="29"/>
      <c r="DKW175" s="29"/>
      <c r="DKX175" s="29"/>
      <c r="DKY175" s="29"/>
      <c r="DKZ175" s="29"/>
      <c r="DLA175" s="29"/>
      <c r="DLB175" s="29"/>
      <c r="DLC175" s="29"/>
      <c r="DLD175" s="29"/>
      <c r="DLE175" s="29"/>
      <c r="DLF175" s="29"/>
      <c r="DLG175" s="29"/>
      <c r="DLH175" s="29"/>
      <c r="DLI175" s="29"/>
      <c r="DLJ175" s="29"/>
      <c r="DLK175" s="29"/>
      <c r="DLL175" s="29"/>
      <c r="DLM175" s="29"/>
      <c r="DLN175" s="29"/>
      <c r="DLO175" s="29"/>
      <c r="DLP175" s="29"/>
      <c r="DLQ175" s="29"/>
      <c r="DLR175" s="29"/>
      <c r="DLS175" s="29"/>
      <c r="DLT175" s="29"/>
      <c r="DLU175" s="29"/>
      <c r="DLV175" s="29"/>
      <c r="DLW175" s="29"/>
      <c r="DLX175" s="29"/>
      <c r="DLY175" s="29"/>
      <c r="DLZ175" s="29"/>
      <c r="DMA175" s="29"/>
      <c r="DMB175" s="29"/>
      <c r="DMC175" s="29"/>
      <c r="DMD175" s="29"/>
      <c r="DME175" s="29"/>
      <c r="DMF175" s="29"/>
      <c r="DMG175" s="29"/>
      <c r="DMH175" s="29"/>
      <c r="DMI175" s="29"/>
      <c r="DMJ175" s="29"/>
      <c r="DMK175" s="29"/>
      <c r="DML175" s="29"/>
      <c r="DMM175" s="29"/>
      <c r="DMN175" s="29"/>
      <c r="DMO175" s="29"/>
      <c r="DMP175" s="29"/>
      <c r="DMQ175" s="29"/>
      <c r="DMR175" s="29"/>
      <c r="DMS175" s="29"/>
      <c r="DMT175" s="29"/>
      <c r="DMU175" s="29"/>
      <c r="DMV175" s="29"/>
      <c r="DMW175" s="29"/>
      <c r="DMX175" s="29"/>
      <c r="DMY175" s="29"/>
      <c r="DMZ175" s="29"/>
      <c r="DNA175" s="29"/>
      <c r="DNB175" s="29"/>
      <c r="DND175" s="29"/>
      <c r="DNE175" s="29"/>
      <c r="DNF175" s="29"/>
      <c r="DNG175" s="29"/>
      <c r="DNH175" s="29"/>
      <c r="DNI175" s="29"/>
      <c r="DNJ175" s="29"/>
      <c r="DNK175" s="29"/>
      <c r="DNL175" s="29"/>
      <c r="DNM175" s="29"/>
      <c r="DNN175" s="29"/>
      <c r="DNO175" s="29"/>
      <c r="DNP175" s="29"/>
      <c r="DNQ175" s="29"/>
      <c r="DNR175" s="29"/>
      <c r="DNS175" s="29"/>
      <c r="DNT175" s="29"/>
      <c r="DNU175" s="29"/>
      <c r="DNV175" s="29"/>
      <c r="DNW175" s="29"/>
      <c r="DNX175" s="29"/>
      <c r="DNY175" s="29"/>
      <c r="DNZ175" s="29"/>
      <c r="DOA175" s="29"/>
      <c r="DOB175" s="29"/>
      <c r="DOC175" s="29"/>
      <c r="DOD175" s="29"/>
      <c r="DOE175" s="29"/>
      <c r="DOF175" s="29"/>
      <c r="DOG175" s="29"/>
      <c r="DOH175" s="29"/>
      <c r="DOI175" s="29"/>
      <c r="DOJ175" s="29"/>
      <c r="DOK175" s="29"/>
      <c r="DOL175" s="29"/>
      <c r="DOM175" s="29"/>
      <c r="DON175" s="29"/>
      <c r="DOO175" s="29"/>
      <c r="DOP175" s="29"/>
      <c r="DOQ175" s="29"/>
      <c r="DOR175" s="29"/>
      <c r="DOS175" s="29"/>
      <c r="DOT175" s="29"/>
      <c r="DOU175" s="29"/>
      <c r="DOV175" s="29"/>
      <c r="DOW175" s="29"/>
      <c r="DOX175" s="29"/>
      <c r="DOY175" s="29"/>
      <c r="DOZ175" s="29"/>
      <c r="DPA175" s="29"/>
      <c r="DPB175" s="29"/>
      <c r="DPC175" s="29"/>
      <c r="DPD175" s="29"/>
      <c r="DPE175" s="29"/>
      <c r="DPF175" s="29"/>
      <c r="DPG175" s="29"/>
      <c r="DPH175" s="29"/>
      <c r="DPI175" s="29"/>
      <c r="DPJ175" s="29"/>
      <c r="DPK175" s="29"/>
      <c r="DPL175" s="29"/>
      <c r="DPM175" s="29"/>
      <c r="DPN175" s="29"/>
      <c r="DPO175" s="29"/>
      <c r="DPP175" s="29"/>
      <c r="DPQ175" s="29"/>
      <c r="DPR175" s="29"/>
      <c r="DPS175" s="29"/>
      <c r="DPT175" s="29"/>
      <c r="DPU175" s="29"/>
      <c r="DPV175" s="29"/>
      <c r="DPW175" s="29"/>
      <c r="DPX175" s="29"/>
      <c r="DPY175" s="29"/>
      <c r="DPZ175" s="29"/>
      <c r="DQA175" s="29"/>
      <c r="DQB175" s="29"/>
      <c r="DQC175" s="29"/>
      <c r="DQD175" s="29"/>
      <c r="DQE175" s="29"/>
      <c r="DQF175" s="29"/>
      <c r="DQG175" s="29"/>
      <c r="DQH175" s="29"/>
      <c r="DQI175" s="29"/>
      <c r="DQJ175" s="29"/>
      <c r="DQK175" s="29"/>
      <c r="DQL175" s="29"/>
      <c r="DQM175" s="29"/>
      <c r="DQN175" s="29"/>
      <c r="DQO175" s="29"/>
      <c r="DQP175" s="29"/>
      <c r="DQQ175" s="29"/>
      <c r="DQR175" s="29"/>
      <c r="DQS175" s="29"/>
      <c r="DQT175" s="29"/>
      <c r="DQU175" s="29"/>
      <c r="DQV175" s="29"/>
      <c r="DQW175" s="29"/>
      <c r="DQX175" s="29"/>
      <c r="DQY175" s="29"/>
      <c r="DQZ175" s="29"/>
      <c r="DRA175" s="29"/>
      <c r="DRB175" s="29"/>
      <c r="DRC175" s="29"/>
      <c r="DRD175" s="29"/>
      <c r="DRE175" s="29"/>
      <c r="DRF175" s="29"/>
      <c r="DRG175" s="29"/>
      <c r="DRH175" s="29"/>
      <c r="DRI175" s="29"/>
      <c r="DRJ175" s="29"/>
      <c r="DRK175" s="29"/>
      <c r="DRL175" s="29"/>
      <c r="DRM175" s="29"/>
      <c r="DRN175" s="29"/>
      <c r="DRO175" s="29"/>
      <c r="DRP175" s="29"/>
      <c r="DRQ175" s="29"/>
      <c r="DRR175" s="29"/>
      <c r="DRS175" s="29"/>
      <c r="DRT175" s="29"/>
      <c r="DRU175" s="29"/>
      <c r="DRV175" s="29"/>
      <c r="DRW175" s="29"/>
      <c r="DRX175" s="29"/>
      <c r="DRY175" s="29"/>
      <c r="DRZ175" s="29"/>
      <c r="DSA175" s="29"/>
      <c r="DSB175" s="29"/>
      <c r="DSC175" s="29"/>
      <c r="DSD175" s="29"/>
      <c r="DSE175" s="29"/>
      <c r="DSF175" s="29"/>
      <c r="DSG175" s="29"/>
      <c r="DSH175" s="29"/>
      <c r="DSI175" s="29"/>
      <c r="DSJ175" s="29"/>
      <c r="DSK175" s="29"/>
      <c r="DSL175" s="29"/>
      <c r="DSM175" s="29"/>
      <c r="DSN175" s="29"/>
      <c r="DSO175" s="29"/>
      <c r="DSP175" s="29"/>
      <c r="DSQ175" s="29"/>
      <c r="DSR175" s="29"/>
      <c r="DSS175" s="29"/>
      <c r="DST175" s="29"/>
      <c r="DSU175" s="29"/>
      <c r="DSV175" s="29"/>
      <c r="DSW175" s="29"/>
      <c r="DSX175" s="29"/>
      <c r="DSY175" s="29"/>
      <c r="DSZ175" s="29"/>
      <c r="DTA175" s="29"/>
      <c r="DTB175" s="29"/>
      <c r="DTC175" s="29"/>
      <c r="DTD175" s="29"/>
      <c r="DTE175" s="29"/>
      <c r="DTF175" s="29"/>
      <c r="DTG175" s="29"/>
      <c r="DTH175" s="29"/>
      <c r="DTI175" s="29"/>
      <c r="DTJ175" s="29"/>
      <c r="DTK175" s="29"/>
      <c r="DTL175" s="29"/>
      <c r="DTM175" s="29"/>
      <c r="DTN175" s="29"/>
      <c r="DTO175" s="29"/>
      <c r="DTP175" s="29"/>
      <c r="DTQ175" s="29"/>
      <c r="DTR175" s="29"/>
      <c r="DTS175" s="29"/>
      <c r="DTT175" s="29"/>
      <c r="DTU175" s="29"/>
      <c r="DTV175" s="29"/>
      <c r="DTW175" s="29"/>
      <c r="DTX175" s="29"/>
      <c r="DTY175" s="29"/>
      <c r="DTZ175" s="29"/>
      <c r="DUA175" s="29"/>
      <c r="DUB175" s="29"/>
      <c r="DUC175" s="29"/>
      <c r="DUD175" s="29"/>
      <c r="DUE175" s="29"/>
      <c r="DUF175" s="29"/>
      <c r="DUG175" s="29"/>
      <c r="DUH175" s="29"/>
      <c r="DUI175" s="29"/>
      <c r="DUJ175" s="29"/>
      <c r="DUK175" s="29"/>
      <c r="DUL175" s="29"/>
      <c r="DUM175" s="29"/>
      <c r="DUN175" s="29"/>
      <c r="DUO175" s="29"/>
      <c r="DUP175" s="29"/>
      <c r="DUQ175" s="29"/>
      <c r="DUR175" s="29"/>
      <c r="DUS175" s="29"/>
      <c r="DUT175" s="29"/>
      <c r="DUU175" s="29"/>
      <c r="DUV175" s="29"/>
      <c r="DUW175" s="29"/>
      <c r="DUX175" s="29"/>
      <c r="DUY175" s="29"/>
      <c r="DUZ175" s="29"/>
      <c r="DVA175" s="29"/>
      <c r="DVB175" s="29"/>
      <c r="DVC175" s="29"/>
      <c r="DVD175" s="29"/>
      <c r="DVE175" s="29"/>
      <c r="DVF175" s="29"/>
      <c r="DVG175" s="29"/>
      <c r="DVH175" s="29"/>
      <c r="DVI175" s="29"/>
      <c r="DVJ175" s="29"/>
      <c r="DVK175" s="29"/>
      <c r="DVL175" s="29"/>
      <c r="DVM175" s="29"/>
      <c r="DVN175" s="29"/>
      <c r="DVO175" s="29"/>
      <c r="DVP175" s="29"/>
      <c r="DVQ175" s="29"/>
      <c r="DVR175" s="29"/>
      <c r="DVS175" s="29"/>
      <c r="DVT175" s="29"/>
      <c r="DVU175" s="29"/>
      <c r="DVV175" s="29"/>
      <c r="DVW175" s="29"/>
      <c r="DVX175" s="29"/>
      <c r="DVY175" s="29"/>
      <c r="DVZ175" s="29"/>
      <c r="DWA175" s="29"/>
      <c r="DWB175" s="29"/>
      <c r="DWC175" s="29"/>
      <c r="DWD175" s="29"/>
      <c r="DWE175" s="29"/>
      <c r="DWF175" s="29"/>
      <c r="DWG175" s="29"/>
      <c r="DWH175" s="29"/>
      <c r="DWI175" s="29"/>
      <c r="DWJ175" s="29"/>
      <c r="DWK175" s="29"/>
      <c r="DWL175" s="29"/>
      <c r="DWM175" s="29"/>
      <c r="DWN175" s="29"/>
      <c r="DWO175" s="29"/>
      <c r="DWP175" s="29"/>
      <c r="DWQ175" s="29"/>
      <c r="DWR175" s="29"/>
      <c r="DWS175" s="29"/>
      <c r="DWT175" s="29"/>
      <c r="DWU175" s="29"/>
      <c r="DWV175" s="29"/>
      <c r="DWW175" s="29"/>
      <c r="DWX175" s="29"/>
      <c r="DWZ175" s="29"/>
      <c r="DXA175" s="29"/>
      <c r="DXB175" s="29"/>
      <c r="DXC175" s="29"/>
      <c r="DXD175" s="29"/>
      <c r="DXE175" s="29"/>
      <c r="DXF175" s="29"/>
      <c r="DXG175" s="29"/>
      <c r="DXH175" s="29"/>
      <c r="DXI175" s="29"/>
      <c r="DXJ175" s="29"/>
      <c r="DXK175" s="29"/>
      <c r="DXL175" s="29"/>
      <c r="DXM175" s="29"/>
      <c r="DXN175" s="29"/>
      <c r="DXO175" s="29"/>
      <c r="DXP175" s="29"/>
      <c r="DXQ175" s="29"/>
      <c r="DXR175" s="29"/>
      <c r="DXS175" s="29"/>
      <c r="DXT175" s="29"/>
      <c r="DXU175" s="29"/>
      <c r="DXV175" s="29"/>
      <c r="DXW175" s="29"/>
      <c r="DXX175" s="29"/>
      <c r="DXY175" s="29"/>
      <c r="DXZ175" s="29"/>
      <c r="DYA175" s="29"/>
      <c r="DYB175" s="29"/>
      <c r="DYC175" s="29"/>
      <c r="DYD175" s="29"/>
      <c r="DYE175" s="29"/>
      <c r="DYF175" s="29"/>
      <c r="DYG175" s="29"/>
      <c r="DYH175" s="29"/>
      <c r="DYI175" s="29"/>
      <c r="DYJ175" s="29"/>
      <c r="DYK175" s="29"/>
      <c r="DYL175" s="29"/>
      <c r="DYM175" s="29"/>
      <c r="DYN175" s="29"/>
      <c r="DYO175" s="29"/>
      <c r="DYP175" s="29"/>
      <c r="DYQ175" s="29"/>
      <c r="DYR175" s="29"/>
      <c r="DYS175" s="29"/>
      <c r="DYT175" s="29"/>
      <c r="DYU175" s="29"/>
      <c r="DYV175" s="29"/>
      <c r="DYW175" s="29"/>
      <c r="DYX175" s="29"/>
      <c r="DYY175" s="29"/>
      <c r="DYZ175" s="29"/>
      <c r="DZA175" s="29"/>
      <c r="DZB175" s="29"/>
      <c r="DZC175" s="29"/>
      <c r="DZD175" s="29"/>
      <c r="DZE175" s="29"/>
      <c r="DZF175" s="29"/>
      <c r="DZG175" s="29"/>
      <c r="DZH175" s="29"/>
      <c r="DZI175" s="29"/>
      <c r="DZJ175" s="29"/>
      <c r="DZK175" s="29"/>
      <c r="DZL175" s="29"/>
      <c r="DZM175" s="29"/>
      <c r="DZN175" s="29"/>
      <c r="DZO175" s="29"/>
      <c r="DZP175" s="29"/>
      <c r="DZQ175" s="29"/>
      <c r="DZR175" s="29"/>
      <c r="DZS175" s="29"/>
      <c r="DZT175" s="29"/>
      <c r="DZU175" s="29"/>
      <c r="DZV175" s="29"/>
      <c r="DZW175" s="29"/>
      <c r="DZX175" s="29"/>
      <c r="DZY175" s="29"/>
      <c r="DZZ175" s="29"/>
      <c r="EAA175" s="29"/>
      <c r="EAB175" s="29"/>
      <c r="EAC175" s="29"/>
      <c r="EAD175" s="29"/>
      <c r="EAE175" s="29"/>
      <c r="EAF175" s="29"/>
      <c r="EAG175" s="29"/>
      <c r="EAH175" s="29"/>
      <c r="EAI175" s="29"/>
      <c r="EAJ175" s="29"/>
      <c r="EAK175" s="29"/>
      <c r="EAL175" s="29"/>
      <c r="EAM175" s="29"/>
      <c r="EAN175" s="29"/>
      <c r="EAO175" s="29"/>
      <c r="EAP175" s="29"/>
      <c r="EAQ175" s="29"/>
      <c r="EAR175" s="29"/>
      <c r="EAS175" s="29"/>
      <c r="EAT175" s="29"/>
      <c r="EAU175" s="29"/>
      <c r="EAV175" s="29"/>
      <c r="EAW175" s="29"/>
      <c r="EAX175" s="29"/>
      <c r="EAY175" s="29"/>
      <c r="EAZ175" s="29"/>
      <c r="EBA175" s="29"/>
      <c r="EBB175" s="29"/>
      <c r="EBC175" s="29"/>
      <c r="EBD175" s="29"/>
      <c r="EBE175" s="29"/>
      <c r="EBF175" s="29"/>
      <c r="EBG175" s="29"/>
      <c r="EBH175" s="29"/>
      <c r="EBI175" s="29"/>
      <c r="EBJ175" s="29"/>
      <c r="EBK175" s="29"/>
      <c r="EBL175" s="29"/>
      <c r="EBM175" s="29"/>
      <c r="EBN175" s="29"/>
      <c r="EBO175" s="29"/>
      <c r="EBP175" s="29"/>
      <c r="EBQ175" s="29"/>
      <c r="EBR175" s="29"/>
      <c r="EBS175" s="29"/>
      <c r="EBT175" s="29"/>
      <c r="EBU175" s="29"/>
      <c r="EBV175" s="29"/>
      <c r="EBW175" s="29"/>
      <c r="EBX175" s="29"/>
      <c r="EBY175" s="29"/>
      <c r="EBZ175" s="29"/>
      <c r="ECA175" s="29"/>
      <c r="ECB175" s="29"/>
      <c r="ECC175" s="29"/>
      <c r="ECD175" s="29"/>
      <c r="ECE175" s="29"/>
      <c r="ECF175" s="29"/>
      <c r="ECG175" s="29"/>
      <c r="ECH175" s="29"/>
      <c r="ECI175" s="29"/>
      <c r="ECJ175" s="29"/>
      <c r="ECK175" s="29"/>
      <c r="ECL175" s="29"/>
      <c r="ECM175" s="29"/>
      <c r="ECN175" s="29"/>
      <c r="ECO175" s="29"/>
      <c r="ECP175" s="29"/>
      <c r="ECQ175" s="29"/>
      <c r="ECR175" s="29"/>
      <c r="ECS175" s="29"/>
      <c r="ECT175" s="29"/>
      <c r="ECU175" s="29"/>
      <c r="ECV175" s="29"/>
      <c r="ECW175" s="29"/>
      <c r="ECX175" s="29"/>
      <c r="ECY175" s="29"/>
      <c r="ECZ175" s="29"/>
      <c r="EDA175" s="29"/>
      <c r="EDB175" s="29"/>
      <c r="EDC175" s="29"/>
      <c r="EDD175" s="29"/>
      <c r="EDE175" s="29"/>
      <c r="EDF175" s="29"/>
      <c r="EDG175" s="29"/>
      <c r="EDH175" s="29"/>
      <c r="EDI175" s="29"/>
      <c r="EDJ175" s="29"/>
      <c r="EDK175" s="29"/>
      <c r="EDL175" s="29"/>
      <c r="EDM175" s="29"/>
      <c r="EDN175" s="29"/>
      <c r="EDO175" s="29"/>
      <c r="EDP175" s="29"/>
      <c r="EDQ175" s="29"/>
      <c r="EDR175" s="29"/>
      <c r="EDS175" s="29"/>
      <c r="EDT175" s="29"/>
      <c r="EDU175" s="29"/>
      <c r="EDV175" s="29"/>
      <c r="EDW175" s="29"/>
      <c r="EDX175" s="29"/>
      <c r="EDY175" s="29"/>
      <c r="EDZ175" s="29"/>
      <c r="EEA175" s="29"/>
      <c r="EEB175" s="29"/>
      <c r="EEC175" s="29"/>
      <c r="EED175" s="29"/>
      <c r="EEE175" s="29"/>
      <c r="EEF175" s="29"/>
      <c r="EEG175" s="29"/>
      <c r="EEH175" s="29"/>
      <c r="EEI175" s="29"/>
      <c r="EEJ175" s="29"/>
      <c r="EEK175" s="29"/>
      <c r="EEL175" s="29"/>
      <c r="EEM175" s="29"/>
      <c r="EEN175" s="29"/>
      <c r="EEO175" s="29"/>
      <c r="EEP175" s="29"/>
      <c r="EEQ175" s="29"/>
      <c r="EER175" s="29"/>
      <c r="EES175" s="29"/>
      <c r="EET175" s="29"/>
      <c r="EEU175" s="29"/>
      <c r="EEV175" s="29"/>
      <c r="EEW175" s="29"/>
      <c r="EEX175" s="29"/>
      <c r="EEY175" s="29"/>
      <c r="EEZ175" s="29"/>
      <c r="EFA175" s="29"/>
      <c r="EFB175" s="29"/>
      <c r="EFC175" s="29"/>
      <c r="EFD175" s="29"/>
      <c r="EFE175" s="29"/>
      <c r="EFF175" s="29"/>
      <c r="EFG175" s="29"/>
      <c r="EFH175" s="29"/>
      <c r="EFI175" s="29"/>
      <c r="EFJ175" s="29"/>
      <c r="EFK175" s="29"/>
      <c r="EFL175" s="29"/>
      <c r="EFM175" s="29"/>
      <c r="EFN175" s="29"/>
      <c r="EFO175" s="29"/>
      <c r="EFP175" s="29"/>
      <c r="EFQ175" s="29"/>
      <c r="EFR175" s="29"/>
      <c r="EFS175" s="29"/>
      <c r="EFT175" s="29"/>
      <c r="EFU175" s="29"/>
      <c r="EFV175" s="29"/>
      <c r="EFW175" s="29"/>
      <c r="EFX175" s="29"/>
      <c r="EFY175" s="29"/>
      <c r="EFZ175" s="29"/>
      <c r="EGA175" s="29"/>
      <c r="EGB175" s="29"/>
      <c r="EGC175" s="29"/>
      <c r="EGD175" s="29"/>
      <c r="EGE175" s="29"/>
      <c r="EGF175" s="29"/>
      <c r="EGG175" s="29"/>
      <c r="EGH175" s="29"/>
      <c r="EGI175" s="29"/>
      <c r="EGJ175" s="29"/>
      <c r="EGK175" s="29"/>
      <c r="EGL175" s="29"/>
      <c r="EGM175" s="29"/>
      <c r="EGN175" s="29"/>
      <c r="EGO175" s="29"/>
      <c r="EGP175" s="29"/>
      <c r="EGQ175" s="29"/>
      <c r="EGR175" s="29"/>
      <c r="EGS175" s="29"/>
      <c r="EGT175" s="29"/>
      <c r="EGV175" s="29"/>
      <c r="EGW175" s="29"/>
      <c r="EGX175" s="29"/>
      <c r="EGY175" s="29"/>
      <c r="EGZ175" s="29"/>
      <c r="EHA175" s="29"/>
      <c r="EHB175" s="29"/>
      <c r="EHC175" s="29"/>
      <c r="EHD175" s="29"/>
      <c r="EHE175" s="29"/>
      <c r="EHF175" s="29"/>
      <c r="EHG175" s="29"/>
      <c r="EHH175" s="29"/>
      <c r="EHI175" s="29"/>
      <c r="EHJ175" s="29"/>
      <c r="EHK175" s="29"/>
      <c r="EHL175" s="29"/>
      <c r="EHM175" s="29"/>
      <c r="EHN175" s="29"/>
      <c r="EHO175" s="29"/>
      <c r="EHP175" s="29"/>
      <c r="EHQ175" s="29"/>
      <c r="EHR175" s="29"/>
      <c r="EHS175" s="29"/>
      <c r="EHT175" s="29"/>
      <c r="EHU175" s="29"/>
      <c r="EHV175" s="29"/>
      <c r="EHW175" s="29"/>
      <c r="EHX175" s="29"/>
      <c r="EHY175" s="29"/>
      <c r="EHZ175" s="29"/>
      <c r="EIA175" s="29"/>
      <c r="EIB175" s="29"/>
      <c r="EIC175" s="29"/>
      <c r="EID175" s="29"/>
      <c r="EIE175" s="29"/>
      <c r="EIF175" s="29"/>
      <c r="EIG175" s="29"/>
      <c r="EIH175" s="29"/>
      <c r="EII175" s="29"/>
      <c r="EIJ175" s="29"/>
      <c r="EIK175" s="29"/>
      <c r="EIL175" s="29"/>
      <c r="EIM175" s="29"/>
      <c r="EIN175" s="29"/>
      <c r="EIO175" s="29"/>
      <c r="EIP175" s="29"/>
      <c r="EIQ175" s="29"/>
      <c r="EIR175" s="29"/>
      <c r="EIS175" s="29"/>
      <c r="EIT175" s="29"/>
      <c r="EIU175" s="29"/>
      <c r="EIV175" s="29"/>
      <c r="EIW175" s="29"/>
      <c r="EIX175" s="29"/>
      <c r="EIY175" s="29"/>
      <c r="EIZ175" s="29"/>
      <c r="EJA175" s="29"/>
      <c r="EJB175" s="29"/>
      <c r="EJC175" s="29"/>
      <c r="EJD175" s="29"/>
      <c r="EJE175" s="29"/>
      <c r="EJF175" s="29"/>
      <c r="EJG175" s="29"/>
      <c r="EJH175" s="29"/>
      <c r="EJI175" s="29"/>
      <c r="EJJ175" s="29"/>
      <c r="EJK175" s="29"/>
      <c r="EJL175" s="29"/>
      <c r="EJM175" s="29"/>
      <c r="EJN175" s="29"/>
      <c r="EJO175" s="29"/>
      <c r="EJP175" s="29"/>
      <c r="EJQ175" s="29"/>
      <c r="EJR175" s="29"/>
      <c r="EJS175" s="29"/>
      <c r="EJT175" s="29"/>
      <c r="EJU175" s="29"/>
      <c r="EJV175" s="29"/>
      <c r="EJW175" s="29"/>
      <c r="EJX175" s="29"/>
      <c r="EJY175" s="29"/>
      <c r="EJZ175" s="29"/>
      <c r="EKA175" s="29"/>
      <c r="EKB175" s="29"/>
      <c r="EKC175" s="29"/>
      <c r="EKD175" s="29"/>
      <c r="EKE175" s="29"/>
      <c r="EKF175" s="29"/>
      <c r="EKG175" s="29"/>
      <c r="EKH175" s="29"/>
      <c r="EKI175" s="29"/>
      <c r="EKJ175" s="29"/>
      <c r="EKK175" s="29"/>
      <c r="EKL175" s="29"/>
      <c r="EKM175" s="29"/>
      <c r="EKN175" s="29"/>
      <c r="EKO175" s="29"/>
      <c r="EKP175" s="29"/>
      <c r="EKQ175" s="29"/>
      <c r="EKR175" s="29"/>
      <c r="EKS175" s="29"/>
      <c r="EKT175" s="29"/>
      <c r="EKU175" s="29"/>
      <c r="EKV175" s="29"/>
      <c r="EKW175" s="29"/>
      <c r="EKX175" s="29"/>
      <c r="EKY175" s="29"/>
      <c r="EKZ175" s="29"/>
      <c r="ELA175" s="29"/>
      <c r="ELB175" s="29"/>
      <c r="ELC175" s="29"/>
      <c r="ELD175" s="29"/>
      <c r="ELE175" s="29"/>
      <c r="ELF175" s="29"/>
      <c r="ELG175" s="29"/>
      <c r="ELH175" s="29"/>
      <c r="ELI175" s="29"/>
      <c r="ELJ175" s="29"/>
      <c r="ELK175" s="29"/>
      <c r="ELL175" s="29"/>
      <c r="ELM175" s="29"/>
      <c r="ELN175" s="29"/>
      <c r="ELO175" s="29"/>
      <c r="ELP175" s="29"/>
      <c r="ELQ175" s="29"/>
      <c r="ELR175" s="29"/>
      <c r="ELS175" s="29"/>
      <c r="ELT175" s="29"/>
      <c r="ELU175" s="29"/>
      <c r="ELV175" s="29"/>
      <c r="ELW175" s="29"/>
      <c r="ELX175" s="29"/>
      <c r="ELY175" s="29"/>
      <c r="ELZ175" s="29"/>
      <c r="EMA175" s="29"/>
      <c r="EMB175" s="29"/>
      <c r="EMC175" s="29"/>
      <c r="EMD175" s="29"/>
      <c r="EME175" s="29"/>
      <c r="EMF175" s="29"/>
      <c r="EMG175" s="29"/>
      <c r="EMH175" s="29"/>
      <c r="EMI175" s="29"/>
      <c r="EMJ175" s="29"/>
      <c r="EMK175" s="29"/>
      <c r="EML175" s="29"/>
      <c r="EMM175" s="29"/>
      <c r="EMN175" s="29"/>
      <c r="EMO175" s="29"/>
      <c r="EMP175" s="29"/>
      <c r="EMQ175" s="29"/>
      <c r="EMR175" s="29"/>
      <c r="EMS175" s="29"/>
      <c r="EMT175" s="29"/>
      <c r="EMU175" s="29"/>
      <c r="EMV175" s="29"/>
      <c r="EMW175" s="29"/>
      <c r="EMX175" s="29"/>
      <c r="EMY175" s="29"/>
      <c r="EMZ175" s="29"/>
      <c r="ENA175" s="29"/>
      <c r="ENB175" s="29"/>
      <c r="ENC175" s="29"/>
      <c r="END175" s="29"/>
      <c r="ENE175" s="29"/>
      <c r="ENF175" s="29"/>
      <c r="ENG175" s="29"/>
      <c r="ENH175" s="29"/>
      <c r="ENI175" s="29"/>
      <c r="ENJ175" s="29"/>
      <c r="ENK175" s="29"/>
      <c r="ENL175" s="29"/>
      <c r="ENM175" s="29"/>
      <c r="ENN175" s="29"/>
      <c r="ENO175" s="29"/>
      <c r="ENP175" s="29"/>
      <c r="ENQ175" s="29"/>
      <c r="ENR175" s="29"/>
      <c r="ENS175" s="29"/>
      <c r="ENT175" s="29"/>
      <c r="ENU175" s="29"/>
      <c r="ENV175" s="29"/>
      <c r="ENW175" s="29"/>
      <c r="ENX175" s="29"/>
      <c r="ENY175" s="29"/>
      <c r="ENZ175" s="29"/>
      <c r="EOA175" s="29"/>
      <c r="EOB175" s="29"/>
      <c r="EOC175" s="29"/>
      <c r="EOD175" s="29"/>
      <c r="EOE175" s="29"/>
      <c r="EOF175" s="29"/>
      <c r="EOG175" s="29"/>
      <c r="EOH175" s="29"/>
      <c r="EOI175" s="29"/>
      <c r="EOJ175" s="29"/>
      <c r="EOK175" s="29"/>
      <c r="EOL175" s="29"/>
      <c r="EOM175" s="29"/>
      <c r="EON175" s="29"/>
      <c r="EOO175" s="29"/>
      <c r="EOP175" s="29"/>
      <c r="EOQ175" s="29"/>
      <c r="EOR175" s="29"/>
      <c r="EOS175" s="29"/>
      <c r="EOT175" s="29"/>
      <c r="EOU175" s="29"/>
      <c r="EOV175" s="29"/>
      <c r="EOW175" s="29"/>
      <c r="EOX175" s="29"/>
      <c r="EOY175" s="29"/>
      <c r="EOZ175" s="29"/>
      <c r="EPA175" s="29"/>
      <c r="EPB175" s="29"/>
      <c r="EPC175" s="29"/>
      <c r="EPD175" s="29"/>
      <c r="EPE175" s="29"/>
      <c r="EPF175" s="29"/>
      <c r="EPG175" s="29"/>
      <c r="EPH175" s="29"/>
      <c r="EPI175" s="29"/>
      <c r="EPJ175" s="29"/>
      <c r="EPK175" s="29"/>
      <c r="EPL175" s="29"/>
      <c r="EPM175" s="29"/>
      <c r="EPN175" s="29"/>
      <c r="EPO175" s="29"/>
      <c r="EPP175" s="29"/>
      <c r="EPQ175" s="29"/>
      <c r="EPR175" s="29"/>
      <c r="EPS175" s="29"/>
      <c r="EPT175" s="29"/>
      <c r="EPU175" s="29"/>
      <c r="EPV175" s="29"/>
      <c r="EPW175" s="29"/>
      <c r="EPX175" s="29"/>
      <c r="EPY175" s="29"/>
      <c r="EPZ175" s="29"/>
      <c r="EQA175" s="29"/>
      <c r="EQB175" s="29"/>
      <c r="EQC175" s="29"/>
      <c r="EQD175" s="29"/>
      <c r="EQE175" s="29"/>
      <c r="EQF175" s="29"/>
      <c r="EQG175" s="29"/>
      <c r="EQH175" s="29"/>
      <c r="EQI175" s="29"/>
      <c r="EQJ175" s="29"/>
      <c r="EQK175" s="29"/>
      <c r="EQL175" s="29"/>
      <c r="EQM175" s="29"/>
      <c r="EQN175" s="29"/>
      <c r="EQO175" s="29"/>
      <c r="EQP175" s="29"/>
      <c r="EQR175" s="29"/>
      <c r="EQS175" s="29"/>
      <c r="EQT175" s="29"/>
      <c r="EQU175" s="29"/>
      <c r="EQV175" s="29"/>
      <c r="EQW175" s="29"/>
      <c r="EQX175" s="29"/>
      <c r="EQY175" s="29"/>
      <c r="EQZ175" s="29"/>
      <c r="ERA175" s="29"/>
      <c r="ERB175" s="29"/>
      <c r="ERC175" s="29"/>
      <c r="ERD175" s="29"/>
      <c r="ERE175" s="29"/>
      <c r="ERF175" s="29"/>
      <c r="ERG175" s="29"/>
      <c r="ERH175" s="29"/>
      <c r="ERI175" s="29"/>
      <c r="ERJ175" s="29"/>
      <c r="ERK175" s="29"/>
      <c r="ERL175" s="29"/>
      <c r="ERM175" s="29"/>
      <c r="ERN175" s="29"/>
      <c r="ERO175" s="29"/>
      <c r="ERP175" s="29"/>
      <c r="ERQ175" s="29"/>
      <c r="ERR175" s="29"/>
      <c r="ERS175" s="29"/>
      <c r="ERT175" s="29"/>
      <c r="ERU175" s="29"/>
      <c r="ERV175" s="29"/>
      <c r="ERW175" s="29"/>
      <c r="ERX175" s="29"/>
      <c r="ERY175" s="29"/>
      <c r="ERZ175" s="29"/>
      <c r="ESA175" s="29"/>
      <c r="ESB175" s="29"/>
      <c r="ESC175" s="29"/>
      <c r="ESD175" s="29"/>
      <c r="ESE175" s="29"/>
      <c r="ESF175" s="29"/>
      <c r="ESG175" s="29"/>
      <c r="ESH175" s="29"/>
      <c r="ESI175" s="29"/>
      <c r="ESJ175" s="29"/>
      <c r="ESK175" s="29"/>
      <c r="ESL175" s="29"/>
      <c r="ESM175" s="29"/>
      <c r="ESN175" s="29"/>
      <c r="ESO175" s="29"/>
      <c r="ESP175" s="29"/>
      <c r="ESQ175" s="29"/>
      <c r="ESR175" s="29"/>
      <c r="ESS175" s="29"/>
      <c r="EST175" s="29"/>
      <c r="ESU175" s="29"/>
      <c r="ESV175" s="29"/>
      <c r="ESW175" s="29"/>
      <c r="ESX175" s="29"/>
      <c r="ESY175" s="29"/>
      <c r="ESZ175" s="29"/>
      <c r="ETA175" s="29"/>
      <c r="ETB175" s="29"/>
      <c r="ETC175" s="29"/>
      <c r="ETD175" s="29"/>
      <c r="ETE175" s="29"/>
      <c r="ETF175" s="29"/>
      <c r="ETG175" s="29"/>
      <c r="ETH175" s="29"/>
      <c r="ETI175" s="29"/>
      <c r="ETJ175" s="29"/>
      <c r="ETK175" s="29"/>
      <c r="ETL175" s="29"/>
      <c r="ETM175" s="29"/>
      <c r="ETN175" s="29"/>
      <c r="ETO175" s="29"/>
      <c r="ETP175" s="29"/>
      <c r="ETQ175" s="29"/>
      <c r="ETR175" s="29"/>
      <c r="ETS175" s="29"/>
      <c r="ETT175" s="29"/>
      <c r="ETU175" s="29"/>
      <c r="ETV175" s="29"/>
      <c r="ETW175" s="29"/>
      <c r="ETX175" s="29"/>
      <c r="ETY175" s="29"/>
      <c r="ETZ175" s="29"/>
      <c r="EUA175" s="29"/>
      <c r="EUB175" s="29"/>
      <c r="EUC175" s="29"/>
      <c r="EUD175" s="29"/>
      <c r="EUE175" s="29"/>
      <c r="EUF175" s="29"/>
      <c r="EUG175" s="29"/>
      <c r="EUH175" s="29"/>
      <c r="EUI175" s="29"/>
      <c r="EUJ175" s="29"/>
      <c r="EUK175" s="29"/>
      <c r="EUL175" s="29"/>
      <c r="EUM175" s="29"/>
      <c r="EUN175" s="29"/>
      <c r="EUO175" s="29"/>
      <c r="EUP175" s="29"/>
      <c r="EUQ175" s="29"/>
      <c r="EUR175" s="29"/>
      <c r="EUS175" s="29"/>
      <c r="EUT175" s="29"/>
      <c r="EUU175" s="29"/>
      <c r="EUV175" s="29"/>
      <c r="EUW175" s="29"/>
      <c r="EUX175" s="29"/>
      <c r="EUY175" s="29"/>
      <c r="EUZ175" s="29"/>
      <c r="EVA175" s="29"/>
      <c r="EVB175" s="29"/>
      <c r="EVC175" s="29"/>
      <c r="EVD175" s="29"/>
      <c r="EVE175" s="29"/>
      <c r="EVF175" s="29"/>
      <c r="EVG175" s="29"/>
      <c r="EVH175" s="29"/>
      <c r="EVI175" s="29"/>
      <c r="EVJ175" s="29"/>
      <c r="EVK175" s="29"/>
      <c r="EVL175" s="29"/>
      <c r="EVM175" s="29"/>
      <c r="EVN175" s="29"/>
      <c r="EVO175" s="29"/>
      <c r="EVP175" s="29"/>
      <c r="EVQ175" s="29"/>
      <c r="EVR175" s="29"/>
      <c r="EVS175" s="29"/>
      <c r="EVT175" s="29"/>
      <c r="EVU175" s="29"/>
      <c r="EVV175" s="29"/>
      <c r="EVW175" s="29"/>
      <c r="EVX175" s="29"/>
      <c r="EVY175" s="29"/>
      <c r="EVZ175" s="29"/>
      <c r="EWA175" s="29"/>
      <c r="EWB175" s="29"/>
      <c r="EWC175" s="29"/>
      <c r="EWD175" s="29"/>
      <c r="EWE175" s="29"/>
      <c r="EWF175" s="29"/>
      <c r="EWG175" s="29"/>
      <c r="EWH175" s="29"/>
      <c r="EWI175" s="29"/>
      <c r="EWJ175" s="29"/>
      <c r="EWK175" s="29"/>
      <c r="EWL175" s="29"/>
      <c r="EWM175" s="29"/>
      <c r="EWN175" s="29"/>
      <c r="EWO175" s="29"/>
      <c r="EWP175" s="29"/>
      <c r="EWQ175" s="29"/>
      <c r="EWR175" s="29"/>
      <c r="EWS175" s="29"/>
      <c r="EWT175" s="29"/>
      <c r="EWU175" s="29"/>
      <c r="EWV175" s="29"/>
      <c r="EWW175" s="29"/>
      <c r="EWX175" s="29"/>
      <c r="EWY175" s="29"/>
      <c r="EWZ175" s="29"/>
      <c r="EXA175" s="29"/>
      <c r="EXB175" s="29"/>
      <c r="EXC175" s="29"/>
      <c r="EXD175" s="29"/>
      <c r="EXE175" s="29"/>
      <c r="EXF175" s="29"/>
      <c r="EXG175" s="29"/>
      <c r="EXH175" s="29"/>
      <c r="EXI175" s="29"/>
      <c r="EXJ175" s="29"/>
      <c r="EXK175" s="29"/>
      <c r="EXL175" s="29"/>
      <c r="EXM175" s="29"/>
      <c r="EXN175" s="29"/>
      <c r="EXO175" s="29"/>
      <c r="EXP175" s="29"/>
      <c r="EXQ175" s="29"/>
      <c r="EXR175" s="29"/>
      <c r="EXS175" s="29"/>
      <c r="EXT175" s="29"/>
      <c r="EXU175" s="29"/>
      <c r="EXV175" s="29"/>
      <c r="EXW175" s="29"/>
      <c r="EXX175" s="29"/>
      <c r="EXY175" s="29"/>
      <c r="EXZ175" s="29"/>
      <c r="EYA175" s="29"/>
      <c r="EYB175" s="29"/>
      <c r="EYC175" s="29"/>
      <c r="EYD175" s="29"/>
      <c r="EYE175" s="29"/>
      <c r="EYF175" s="29"/>
      <c r="EYG175" s="29"/>
      <c r="EYH175" s="29"/>
      <c r="EYI175" s="29"/>
      <c r="EYJ175" s="29"/>
      <c r="EYK175" s="29"/>
      <c r="EYL175" s="29"/>
      <c r="EYM175" s="29"/>
      <c r="EYN175" s="29"/>
      <c r="EYO175" s="29"/>
      <c r="EYP175" s="29"/>
      <c r="EYQ175" s="29"/>
      <c r="EYR175" s="29"/>
      <c r="EYS175" s="29"/>
      <c r="EYT175" s="29"/>
      <c r="EYU175" s="29"/>
      <c r="EYV175" s="29"/>
      <c r="EYW175" s="29"/>
      <c r="EYX175" s="29"/>
      <c r="EYY175" s="29"/>
      <c r="EYZ175" s="29"/>
      <c r="EZA175" s="29"/>
      <c r="EZB175" s="29"/>
      <c r="EZC175" s="29"/>
      <c r="EZD175" s="29"/>
      <c r="EZE175" s="29"/>
      <c r="EZF175" s="29"/>
      <c r="EZG175" s="29"/>
      <c r="EZH175" s="29"/>
      <c r="EZI175" s="29"/>
      <c r="EZJ175" s="29"/>
      <c r="EZK175" s="29"/>
      <c r="EZL175" s="29"/>
      <c r="EZM175" s="29"/>
      <c r="EZN175" s="29"/>
      <c r="EZO175" s="29"/>
      <c r="EZP175" s="29"/>
      <c r="EZQ175" s="29"/>
      <c r="EZR175" s="29"/>
      <c r="EZS175" s="29"/>
      <c r="EZT175" s="29"/>
      <c r="EZU175" s="29"/>
      <c r="EZV175" s="29"/>
      <c r="EZW175" s="29"/>
      <c r="EZX175" s="29"/>
      <c r="EZY175" s="29"/>
      <c r="EZZ175" s="29"/>
      <c r="FAA175" s="29"/>
      <c r="FAB175" s="29"/>
      <c r="FAC175" s="29"/>
      <c r="FAD175" s="29"/>
      <c r="FAE175" s="29"/>
      <c r="FAF175" s="29"/>
      <c r="FAG175" s="29"/>
      <c r="FAH175" s="29"/>
      <c r="FAI175" s="29"/>
      <c r="FAJ175" s="29"/>
      <c r="FAK175" s="29"/>
      <c r="FAL175" s="29"/>
      <c r="FAN175" s="29"/>
      <c r="FAO175" s="29"/>
      <c r="FAP175" s="29"/>
      <c r="FAQ175" s="29"/>
      <c r="FAR175" s="29"/>
      <c r="FAS175" s="29"/>
      <c r="FAT175" s="29"/>
      <c r="FAU175" s="29"/>
      <c r="FAV175" s="29"/>
      <c r="FAW175" s="29"/>
      <c r="FAX175" s="29"/>
      <c r="FAY175" s="29"/>
      <c r="FAZ175" s="29"/>
      <c r="FBA175" s="29"/>
      <c r="FBB175" s="29"/>
      <c r="FBC175" s="29"/>
      <c r="FBD175" s="29"/>
      <c r="FBE175" s="29"/>
      <c r="FBF175" s="29"/>
      <c r="FBG175" s="29"/>
      <c r="FBH175" s="29"/>
      <c r="FBI175" s="29"/>
      <c r="FBJ175" s="29"/>
      <c r="FBK175" s="29"/>
      <c r="FBL175" s="29"/>
      <c r="FBM175" s="29"/>
      <c r="FBN175" s="29"/>
      <c r="FBO175" s="29"/>
      <c r="FBP175" s="29"/>
      <c r="FBQ175" s="29"/>
      <c r="FBR175" s="29"/>
      <c r="FBS175" s="29"/>
      <c r="FBT175" s="29"/>
      <c r="FBU175" s="29"/>
      <c r="FBV175" s="29"/>
      <c r="FBW175" s="29"/>
      <c r="FBX175" s="29"/>
      <c r="FBY175" s="29"/>
      <c r="FBZ175" s="29"/>
      <c r="FCA175" s="29"/>
      <c r="FCB175" s="29"/>
      <c r="FCC175" s="29"/>
      <c r="FCD175" s="29"/>
      <c r="FCE175" s="29"/>
      <c r="FCF175" s="29"/>
      <c r="FCG175" s="29"/>
      <c r="FCH175" s="29"/>
      <c r="FCI175" s="29"/>
      <c r="FCJ175" s="29"/>
      <c r="FCK175" s="29"/>
      <c r="FCL175" s="29"/>
      <c r="FCM175" s="29"/>
      <c r="FCN175" s="29"/>
      <c r="FCO175" s="29"/>
      <c r="FCP175" s="29"/>
      <c r="FCQ175" s="29"/>
      <c r="FCR175" s="29"/>
      <c r="FCS175" s="29"/>
      <c r="FCT175" s="29"/>
      <c r="FCU175" s="29"/>
      <c r="FCV175" s="29"/>
      <c r="FCW175" s="29"/>
      <c r="FCX175" s="29"/>
      <c r="FCY175" s="29"/>
      <c r="FCZ175" s="29"/>
      <c r="FDA175" s="29"/>
      <c r="FDB175" s="29"/>
      <c r="FDC175" s="29"/>
      <c r="FDD175" s="29"/>
      <c r="FDE175" s="29"/>
      <c r="FDF175" s="29"/>
      <c r="FDG175" s="29"/>
      <c r="FDH175" s="29"/>
      <c r="FDI175" s="29"/>
      <c r="FDJ175" s="29"/>
      <c r="FDK175" s="29"/>
      <c r="FDL175" s="29"/>
      <c r="FDM175" s="29"/>
      <c r="FDN175" s="29"/>
      <c r="FDO175" s="29"/>
      <c r="FDP175" s="29"/>
      <c r="FDQ175" s="29"/>
      <c r="FDR175" s="29"/>
      <c r="FDS175" s="29"/>
      <c r="FDT175" s="29"/>
      <c r="FDU175" s="29"/>
      <c r="FDV175" s="29"/>
      <c r="FDW175" s="29"/>
      <c r="FDX175" s="29"/>
      <c r="FDY175" s="29"/>
      <c r="FDZ175" s="29"/>
      <c r="FEA175" s="29"/>
      <c r="FEB175" s="29"/>
      <c r="FEC175" s="29"/>
      <c r="FED175" s="29"/>
      <c r="FEE175" s="29"/>
      <c r="FEF175" s="29"/>
      <c r="FEG175" s="29"/>
      <c r="FEH175" s="29"/>
      <c r="FEI175" s="29"/>
      <c r="FEJ175" s="29"/>
      <c r="FEK175" s="29"/>
      <c r="FEL175" s="29"/>
      <c r="FEM175" s="29"/>
      <c r="FEN175" s="29"/>
      <c r="FEO175" s="29"/>
      <c r="FEP175" s="29"/>
      <c r="FEQ175" s="29"/>
      <c r="FER175" s="29"/>
      <c r="FES175" s="29"/>
      <c r="FET175" s="29"/>
      <c r="FEU175" s="29"/>
      <c r="FEV175" s="29"/>
      <c r="FEW175" s="29"/>
      <c r="FEX175" s="29"/>
      <c r="FEY175" s="29"/>
      <c r="FEZ175" s="29"/>
      <c r="FFA175" s="29"/>
      <c r="FFB175" s="29"/>
      <c r="FFC175" s="29"/>
      <c r="FFD175" s="29"/>
      <c r="FFE175" s="29"/>
      <c r="FFF175" s="29"/>
      <c r="FFG175" s="29"/>
      <c r="FFH175" s="29"/>
      <c r="FFI175" s="29"/>
      <c r="FFJ175" s="29"/>
      <c r="FFK175" s="29"/>
      <c r="FFL175" s="29"/>
      <c r="FFM175" s="29"/>
      <c r="FFN175" s="29"/>
      <c r="FFO175" s="29"/>
      <c r="FFP175" s="29"/>
      <c r="FFQ175" s="29"/>
      <c r="FFR175" s="29"/>
      <c r="FFS175" s="29"/>
      <c r="FFT175" s="29"/>
      <c r="FFU175" s="29"/>
      <c r="FFV175" s="29"/>
      <c r="FFW175" s="29"/>
      <c r="FFX175" s="29"/>
      <c r="FFY175" s="29"/>
      <c r="FFZ175" s="29"/>
      <c r="FGA175" s="29"/>
      <c r="FGB175" s="29"/>
      <c r="FGC175" s="29"/>
      <c r="FGD175" s="29"/>
      <c r="FGE175" s="29"/>
      <c r="FGF175" s="29"/>
      <c r="FGG175" s="29"/>
      <c r="FGH175" s="29"/>
      <c r="FGI175" s="29"/>
      <c r="FGJ175" s="29"/>
      <c r="FGK175" s="29"/>
      <c r="FGL175" s="29"/>
      <c r="FGM175" s="29"/>
      <c r="FGN175" s="29"/>
      <c r="FGO175" s="29"/>
      <c r="FGP175" s="29"/>
      <c r="FGQ175" s="29"/>
      <c r="FGR175" s="29"/>
      <c r="FGS175" s="29"/>
      <c r="FGT175" s="29"/>
      <c r="FGU175" s="29"/>
      <c r="FGV175" s="29"/>
      <c r="FGW175" s="29"/>
      <c r="FGX175" s="29"/>
      <c r="FGY175" s="29"/>
      <c r="FGZ175" s="29"/>
      <c r="FHA175" s="29"/>
      <c r="FHB175" s="29"/>
      <c r="FHC175" s="29"/>
      <c r="FHD175" s="29"/>
      <c r="FHE175" s="29"/>
      <c r="FHF175" s="29"/>
      <c r="FHG175" s="29"/>
      <c r="FHH175" s="29"/>
      <c r="FHI175" s="29"/>
      <c r="FHJ175" s="29"/>
      <c r="FHK175" s="29"/>
      <c r="FHL175" s="29"/>
      <c r="FHM175" s="29"/>
      <c r="FHN175" s="29"/>
      <c r="FHO175" s="29"/>
      <c r="FHP175" s="29"/>
      <c r="FHQ175" s="29"/>
      <c r="FHR175" s="29"/>
      <c r="FHS175" s="29"/>
      <c r="FHT175" s="29"/>
      <c r="FHU175" s="29"/>
      <c r="FHV175" s="29"/>
      <c r="FHW175" s="29"/>
      <c r="FHX175" s="29"/>
      <c r="FHY175" s="29"/>
      <c r="FHZ175" s="29"/>
      <c r="FIA175" s="29"/>
      <c r="FIB175" s="29"/>
      <c r="FIC175" s="29"/>
      <c r="FID175" s="29"/>
      <c r="FIE175" s="29"/>
      <c r="FIF175" s="29"/>
      <c r="FIG175" s="29"/>
      <c r="FIH175" s="29"/>
      <c r="FII175" s="29"/>
      <c r="FIJ175" s="29"/>
      <c r="FIK175" s="29"/>
      <c r="FIL175" s="29"/>
      <c r="FIM175" s="29"/>
      <c r="FIN175" s="29"/>
      <c r="FIO175" s="29"/>
      <c r="FIP175" s="29"/>
      <c r="FIQ175" s="29"/>
      <c r="FIR175" s="29"/>
      <c r="FIS175" s="29"/>
      <c r="FIT175" s="29"/>
      <c r="FIU175" s="29"/>
      <c r="FIV175" s="29"/>
      <c r="FIW175" s="29"/>
      <c r="FIX175" s="29"/>
      <c r="FIY175" s="29"/>
      <c r="FIZ175" s="29"/>
      <c r="FJA175" s="29"/>
      <c r="FJB175" s="29"/>
      <c r="FJC175" s="29"/>
      <c r="FJD175" s="29"/>
      <c r="FJE175" s="29"/>
      <c r="FJF175" s="29"/>
      <c r="FJG175" s="29"/>
      <c r="FJH175" s="29"/>
      <c r="FJI175" s="29"/>
      <c r="FJJ175" s="29"/>
      <c r="FJK175" s="29"/>
      <c r="FJL175" s="29"/>
      <c r="FJM175" s="29"/>
      <c r="FJN175" s="29"/>
      <c r="FJO175" s="29"/>
      <c r="FJP175" s="29"/>
      <c r="FJQ175" s="29"/>
      <c r="FJR175" s="29"/>
      <c r="FJS175" s="29"/>
      <c r="FJT175" s="29"/>
      <c r="FJU175" s="29"/>
      <c r="FJV175" s="29"/>
      <c r="FJW175" s="29"/>
      <c r="FJX175" s="29"/>
      <c r="FJY175" s="29"/>
      <c r="FJZ175" s="29"/>
      <c r="FKA175" s="29"/>
      <c r="FKB175" s="29"/>
      <c r="FKC175" s="29"/>
      <c r="FKD175" s="29"/>
      <c r="FKE175" s="29"/>
      <c r="FKF175" s="29"/>
      <c r="FKG175" s="29"/>
      <c r="FKH175" s="29"/>
      <c r="FKJ175" s="29"/>
      <c r="FKK175" s="29"/>
      <c r="FKL175" s="29"/>
      <c r="FKM175" s="29"/>
      <c r="FKN175" s="29"/>
      <c r="FKO175" s="29"/>
      <c r="FKP175" s="29"/>
      <c r="FKQ175" s="29"/>
      <c r="FKR175" s="29"/>
      <c r="FKS175" s="29"/>
      <c r="FKT175" s="29"/>
      <c r="FKU175" s="29"/>
      <c r="FKV175" s="29"/>
      <c r="FKW175" s="29"/>
      <c r="FKX175" s="29"/>
      <c r="FKY175" s="29"/>
      <c r="FKZ175" s="29"/>
      <c r="FLA175" s="29"/>
      <c r="FLB175" s="29"/>
      <c r="FLC175" s="29"/>
      <c r="FLD175" s="29"/>
      <c r="FLE175" s="29"/>
      <c r="FLF175" s="29"/>
      <c r="FLG175" s="29"/>
      <c r="FLH175" s="29"/>
      <c r="FLI175" s="29"/>
      <c r="FLJ175" s="29"/>
      <c r="FLK175" s="29"/>
      <c r="FLL175" s="29"/>
      <c r="FLM175" s="29"/>
      <c r="FLN175" s="29"/>
      <c r="FLO175" s="29"/>
      <c r="FLP175" s="29"/>
      <c r="FLQ175" s="29"/>
      <c r="FLR175" s="29"/>
      <c r="FLS175" s="29"/>
      <c r="FLT175" s="29"/>
      <c r="FLU175" s="29"/>
      <c r="FLV175" s="29"/>
      <c r="FLW175" s="29"/>
      <c r="FLX175" s="29"/>
      <c r="FLY175" s="29"/>
      <c r="FLZ175" s="29"/>
      <c r="FMA175" s="29"/>
      <c r="FMB175" s="29"/>
      <c r="FMC175" s="29"/>
      <c r="FMD175" s="29"/>
      <c r="FME175" s="29"/>
      <c r="FMF175" s="29"/>
      <c r="FMG175" s="29"/>
      <c r="FMH175" s="29"/>
      <c r="FMI175" s="29"/>
      <c r="FMJ175" s="29"/>
      <c r="FMK175" s="29"/>
      <c r="FML175" s="29"/>
      <c r="FMM175" s="29"/>
      <c r="FMN175" s="29"/>
      <c r="FMO175" s="29"/>
      <c r="FMP175" s="29"/>
      <c r="FMQ175" s="29"/>
      <c r="FMR175" s="29"/>
      <c r="FMS175" s="29"/>
      <c r="FMT175" s="29"/>
      <c r="FMU175" s="29"/>
      <c r="FMV175" s="29"/>
      <c r="FMW175" s="29"/>
      <c r="FMX175" s="29"/>
      <c r="FMY175" s="29"/>
      <c r="FMZ175" s="29"/>
      <c r="FNA175" s="29"/>
      <c r="FNB175" s="29"/>
      <c r="FNC175" s="29"/>
      <c r="FND175" s="29"/>
      <c r="FNE175" s="29"/>
      <c r="FNF175" s="29"/>
      <c r="FNG175" s="29"/>
      <c r="FNH175" s="29"/>
      <c r="FNI175" s="29"/>
      <c r="FNJ175" s="29"/>
      <c r="FNK175" s="29"/>
      <c r="FNL175" s="29"/>
      <c r="FNM175" s="29"/>
      <c r="FNN175" s="29"/>
      <c r="FNO175" s="29"/>
      <c r="FNP175" s="29"/>
      <c r="FNQ175" s="29"/>
      <c r="FNR175" s="29"/>
      <c r="FNS175" s="29"/>
      <c r="FNT175" s="29"/>
      <c r="FNU175" s="29"/>
      <c r="FNV175" s="29"/>
      <c r="FNW175" s="29"/>
      <c r="FNX175" s="29"/>
      <c r="FNY175" s="29"/>
      <c r="FNZ175" s="29"/>
      <c r="FOA175" s="29"/>
      <c r="FOB175" s="29"/>
      <c r="FOC175" s="29"/>
      <c r="FOD175" s="29"/>
      <c r="FOE175" s="29"/>
      <c r="FOF175" s="29"/>
      <c r="FOG175" s="29"/>
      <c r="FOH175" s="29"/>
      <c r="FOI175" s="29"/>
      <c r="FOJ175" s="29"/>
      <c r="FOK175" s="29"/>
      <c r="FOL175" s="29"/>
      <c r="FOM175" s="29"/>
      <c r="FON175" s="29"/>
      <c r="FOO175" s="29"/>
      <c r="FOP175" s="29"/>
      <c r="FOQ175" s="29"/>
      <c r="FOR175" s="29"/>
      <c r="FOS175" s="29"/>
      <c r="FOT175" s="29"/>
      <c r="FOU175" s="29"/>
      <c r="FOV175" s="29"/>
      <c r="FOW175" s="29"/>
      <c r="FOX175" s="29"/>
      <c r="FOY175" s="29"/>
      <c r="FOZ175" s="29"/>
      <c r="FPA175" s="29"/>
      <c r="FPB175" s="29"/>
      <c r="FPC175" s="29"/>
      <c r="FPD175" s="29"/>
      <c r="FPE175" s="29"/>
      <c r="FPF175" s="29"/>
      <c r="FPG175" s="29"/>
      <c r="FPH175" s="29"/>
      <c r="FPI175" s="29"/>
      <c r="FPJ175" s="29"/>
      <c r="FPK175" s="29"/>
      <c r="FPL175" s="29"/>
      <c r="FPM175" s="29"/>
      <c r="FPN175" s="29"/>
      <c r="FPO175" s="29"/>
      <c r="FPP175" s="29"/>
      <c r="FPQ175" s="29"/>
      <c r="FPR175" s="29"/>
      <c r="FPS175" s="29"/>
      <c r="FPT175" s="29"/>
      <c r="FPU175" s="29"/>
      <c r="FPV175" s="29"/>
      <c r="FPW175" s="29"/>
      <c r="FPX175" s="29"/>
      <c r="FPY175" s="29"/>
      <c r="FPZ175" s="29"/>
      <c r="FQA175" s="29"/>
      <c r="FQB175" s="29"/>
      <c r="FQC175" s="29"/>
      <c r="FQD175" s="29"/>
      <c r="FQE175" s="29"/>
      <c r="FQF175" s="29"/>
      <c r="FQG175" s="29"/>
      <c r="FQH175" s="29"/>
      <c r="FQI175" s="29"/>
      <c r="FQJ175" s="29"/>
      <c r="FQK175" s="29"/>
      <c r="FQL175" s="29"/>
      <c r="FQM175" s="29"/>
      <c r="FQN175" s="29"/>
      <c r="FQO175" s="29"/>
      <c r="FQP175" s="29"/>
      <c r="FQQ175" s="29"/>
      <c r="FQR175" s="29"/>
      <c r="FQS175" s="29"/>
      <c r="FQT175" s="29"/>
      <c r="FQU175" s="29"/>
      <c r="FQV175" s="29"/>
      <c r="FQW175" s="29"/>
      <c r="FQX175" s="29"/>
      <c r="FQY175" s="29"/>
      <c r="FQZ175" s="29"/>
      <c r="FRA175" s="29"/>
      <c r="FRB175" s="29"/>
      <c r="FRC175" s="29"/>
      <c r="FRD175" s="29"/>
      <c r="FRE175" s="29"/>
      <c r="FRF175" s="29"/>
      <c r="FRG175" s="29"/>
      <c r="FRH175" s="29"/>
      <c r="FRI175" s="29"/>
      <c r="FRJ175" s="29"/>
      <c r="FRK175" s="29"/>
      <c r="FRL175" s="29"/>
      <c r="FRM175" s="29"/>
      <c r="FRN175" s="29"/>
      <c r="FRO175" s="29"/>
      <c r="FRP175" s="29"/>
      <c r="FRQ175" s="29"/>
      <c r="FRR175" s="29"/>
      <c r="FRS175" s="29"/>
      <c r="FRT175" s="29"/>
      <c r="FRU175" s="29"/>
      <c r="FRV175" s="29"/>
      <c r="FRW175" s="29"/>
      <c r="FRX175" s="29"/>
      <c r="FRY175" s="29"/>
      <c r="FRZ175" s="29"/>
      <c r="FSA175" s="29"/>
      <c r="FSB175" s="29"/>
      <c r="FSC175" s="29"/>
      <c r="FSD175" s="29"/>
      <c r="FSE175" s="29"/>
      <c r="FSF175" s="29"/>
      <c r="FSG175" s="29"/>
      <c r="FSH175" s="29"/>
      <c r="FSI175" s="29"/>
      <c r="FSJ175" s="29"/>
      <c r="FSK175" s="29"/>
      <c r="FSL175" s="29"/>
      <c r="FSM175" s="29"/>
      <c r="FSN175" s="29"/>
      <c r="FSO175" s="29"/>
      <c r="FSP175" s="29"/>
      <c r="FSQ175" s="29"/>
      <c r="FSR175" s="29"/>
      <c r="FSS175" s="29"/>
      <c r="FST175" s="29"/>
      <c r="FSU175" s="29"/>
      <c r="FSV175" s="29"/>
      <c r="FSW175" s="29"/>
      <c r="FSX175" s="29"/>
      <c r="FSY175" s="29"/>
      <c r="FSZ175" s="29"/>
      <c r="FTA175" s="29"/>
      <c r="FTB175" s="29"/>
      <c r="FTC175" s="29"/>
      <c r="FTD175" s="29"/>
      <c r="FTE175" s="29"/>
      <c r="FTF175" s="29"/>
      <c r="FTG175" s="29"/>
      <c r="FTH175" s="29"/>
      <c r="FTI175" s="29"/>
      <c r="FTJ175" s="29"/>
      <c r="FTK175" s="29"/>
      <c r="FTL175" s="29"/>
      <c r="FTM175" s="29"/>
      <c r="FTN175" s="29"/>
      <c r="FTO175" s="29"/>
      <c r="FTP175" s="29"/>
      <c r="FTQ175" s="29"/>
      <c r="FTR175" s="29"/>
      <c r="FTS175" s="29"/>
      <c r="FTT175" s="29"/>
      <c r="FTU175" s="29"/>
      <c r="FTV175" s="29"/>
      <c r="FTW175" s="29"/>
      <c r="FTX175" s="29"/>
      <c r="FTY175" s="29"/>
      <c r="FTZ175" s="29"/>
      <c r="FUA175" s="29"/>
      <c r="FUB175" s="29"/>
      <c r="FUC175" s="29"/>
      <c r="FUD175" s="29"/>
      <c r="FUF175" s="29"/>
      <c r="FUG175" s="29"/>
      <c r="FUH175" s="29"/>
      <c r="FUI175" s="29"/>
      <c r="FUJ175" s="29"/>
      <c r="FUK175" s="29"/>
      <c r="FUL175" s="29"/>
      <c r="FUM175" s="29"/>
      <c r="FUN175" s="29"/>
      <c r="FUO175" s="29"/>
      <c r="FUP175" s="29"/>
      <c r="FUQ175" s="29"/>
      <c r="FUR175" s="29"/>
      <c r="FUS175" s="29"/>
      <c r="FUT175" s="29"/>
      <c r="FUU175" s="29"/>
      <c r="FUV175" s="29"/>
      <c r="FUW175" s="29"/>
      <c r="FUX175" s="29"/>
      <c r="FUY175" s="29"/>
      <c r="FUZ175" s="29"/>
      <c r="FVA175" s="29"/>
      <c r="FVB175" s="29"/>
      <c r="FVC175" s="29"/>
      <c r="FVD175" s="29"/>
      <c r="FVE175" s="29"/>
      <c r="FVF175" s="29"/>
      <c r="FVG175" s="29"/>
      <c r="FVH175" s="29"/>
      <c r="FVI175" s="29"/>
      <c r="FVJ175" s="29"/>
      <c r="FVK175" s="29"/>
      <c r="FVL175" s="29"/>
      <c r="FVM175" s="29"/>
      <c r="FVN175" s="29"/>
      <c r="FVO175" s="29"/>
      <c r="FVP175" s="29"/>
      <c r="FVQ175" s="29"/>
      <c r="FVR175" s="29"/>
      <c r="FVS175" s="29"/>
      <c r="FVT175" s="29"/>
      <c r="FVU175" s="29"/>
      <c r="FVV175" s="29"/>
      <c r="FVW175" s="29"/>
      <c r="FVX175" s="29"/>
      <c r="FVY175" s="29"/>
      <c r="FVZ175" s="29"/>
      <c r="FWA175" s="29"/>
      <c r="FWB175" s="29"/>
      <c r="FWC175" s="29"/>
      <c r="FWD175" s="29"/>
      <c r="FWE175" s="29"/>
      <c r="FWF175" s="29"/>
      <c r="FWG175" s="29"/>
      <c r="FWH175" s="29"/>
      <c r="FWI175" s="29"/>
      <c r="FWJ175" s="29"/>
      <c r="FWK175" s="29"/>
      <c r="FWL175" s="29"/>
      <c r="FWM175" s="29"/>
      <c r="FWN175" s="29"/>
      <c r="FWO175" s="29"/>
      <c r="FWP175" s="29"/>
      <c r="FWQ175" s="29"/>
      <c r="FWR175" s="29"/>
      <c r="FWS175" s="29"/>
      <c r="FWT175" s="29"/>
      <c r="FWU175" s="29"/>
      <c r="FWV175" s="29"/>
      <c r="FWW175" s="29"/>
      <c r="FWX175" s="29"/>
      <c r="FWY175" s="29"/>
      <c r="FWZ175" s="29"/>
      <c r="FXA175" s="29"/>
      <c r="FXB175" s="29"/>
      <c r="FXC175" s="29"/>
      <c r="FXD175" s="29"/>
      <c r="FXE175" s="29"/>
      <c r="FXF175" s="29"/>
      <c r="FXG175" s="29"/>
      <c r="FXH175" s="29"/>
      <c r="FXI175" s="29"/>
      <c r="FXJ175" s="29"/>
      <c r="FXK175" s="29"/>
      <c r="FXL175" s="29"/>
      <c r="FXM175" s="29"/>
      <c r="FXN175" s="29"/>
      <c r="FXO175" s="29"/>
      <c r="FXP175" s="29"/>
      <c r="FXQ175" s="29"/>
      <c r="FXR175" s="29"/>
      <c r="FXS175" s="29"/>
      <c r="FXT175" s="29"/>
      <c r="FXU175" s="29"/>
      <c r="FXV175" s="29"/>
      <c r="FXW175" s="29"/>
      <c r="FXX175" s="29"/>
      <c r="FXY175" s="29"/>
      <c r="FXZ175" s="29"/>
      <c r="FYA175" s="29"/>
      <c r="FYB175" s="29"/>
      <c r="FYC175" s="29"/>
      <c r="FYD175" s="29"/>
      <c r="FYE175" s="29"/>
      <c r="FYF175" s="29"/>
      <c r="FYG175" s="29"/>
      <c r="FYH175" s="29"/>
      <c r="FYI175" s="29"/>
      <c r="FYJ175" s="29"/>
      <c r="FYK175" s="29"/>
      <c r="FYL175" s="29"/>
      <c r="FYM175" s="29"/>
      <c r="FYN175" s="29"/>
      <c r="FYO175" s="29"/>
      <c r="FYP175" s="29"/>
      <c r="FYQ175" s="29"/>
      <c r="FYR175" s="29"/>
      <c r="FYS175" s="29"/>
      <c r="FYT175" s="29"/>
      <c r="FYU175" s="29"/>
      <c r="FYV175" s="29"/>
      <c r="FYW175" s="29"/>
      <c r="FYX175" s="29"/>
      <c r="FYY175" s="29"/>
      <c r="FYZ175" s="29"/>
      <c r="FZA175" s="29"/>
      <c r="FZB175" s="29"/>
      <c r="FZC175" s="29"/>
      <c r="FZD175" s="29"/>
      <c r="FZE175" s="29"/>
      <c r="FZF175" s="29"/>
      <c r="FZG175" s="29"/>
      <c r="FZH175" s="29"/>
      <c r="FZI175" s="29"/>
      <c r="FZJ175" s="29"/>
      <c r="FZK175" s="29"/>
      <c r="FZL175" s="29"/>
      <c r="FZM175" s="29"/>
      <c r="FZN175" s="29"/>
      <c r="FZO175" s="29"/>
      <c r="FZP175" s="29"/>
      <c r="FZQ175" s="29"/>
      <c r="FZR175" s="29"/>
      <c r="FZS175" s="29"/>
      <c r="FZT175" s="29"/>
      <c r="FZU175" s="29"/>
      <c r="FZV175" s="29"/>
      <c r="FZW175" s="29"/>
      <c r="FZX175" s="29"/>
      <c r="FZY175" s="29"/>
      <c r="FZZ175" s="29"/>
      <c r="GAA175" s="29"/>
      <c r="GAB175" s="29"/>
      <c r="GAC175" s="29"/>
      <c r="GAD175" s="29"/>
      <c r="GAE175" s="29"/>
      <c r="GAF175" s="29"/>
      <c r="GAG175" s="29"/>
      <c r="GAH175" s="29"/>
      <c r="GAI175" s="29"/>
      <c r="GAJ175" s="29"/>
      <c r="GAK175" s="29"/>
      <c r="GAL175" s="29"/>
      <c r="GAM175" s="29"/>
      <c r="GAN175" s="29"/>
      <c r="GAO175" s="29"/>
      <c r="GAP175" s="29"/>
      <c r="GAQ175" s="29"/>
      <c r="GAR175" s="29"/>
      <c r="GAS175" s="29"/>
      <c r="GAT175" s="29"/>
      <c r="GAU175" s="29"/>
      <c r="GAV175" s="29"/>
      <c r="GAW175" s="29"/>
      <c r="GAX175" s="29"/>
      <c r="GAY175" s="29"/>
      <c r="GAZ175" s="29"/>
      <c r="GBA175" s="29"/>
      <c r="GBB175" s="29"/>
      <c r="GBC175" s="29"/>
      <c r="GBD175" s="29"/>
      <c r="GBE175" s="29"/>
      <c r="GBF175" s="29"/>
      <c r="GBG175" s="29"/>
      <c r="GBH175" s="29"/>
      <c r="GBI175" s="29"/>
      <c r="GBJ175" s="29"/>
      <c r="GBK175" s="29"/>
      <c r="GBL175" s="29"/>
      <c r="GBM175" s="29"/>
      <c r="GBN175" s="29"/>
      <c r="GBO175" s="29"/>
      <c r="GBP175" s="29"/>
      <c r="GBQ175" s="29"/>
      <c r="GBR175" s="29"/>
      <c r="GBS175" s="29"/>
      <c r="GBT175" s="29"/>
      <c r="GBU175" s="29"/>
      <c r="GBV175" s="29"/>
      <c r="GBW175" s="29"/>
      <c r="GBX175" s="29"/>
      <c r="GBY175" s="29"/>
      <c r="GBZ175" s="29"/>
      <c r="GCA175" s="29"/>
      <c r="GCB175" s="29"/>
      <c r="GCC175" s="29"/>
      <c r="GCD175" s="29"/>
      <c r="GCE175" s="29"/>
      <c r="GCF175" s="29"/>
      <c r="GCG175" s="29"/>
      <c r="GCH175" s="29"/>
      <c r="GCI175" s="29"/>
      <c r="GCJ175" s="29"/>
      <c r="GCK175" s="29"/>
      <c r="GCL175" s="29"/>
      <c r="GCM175" s="29"/>
      <c r="GCN175" s="29"/>
      <c r="GCO175" s="29"/>
      <c r="GCP175" s="29"/>
      <c r="GCQ175" s="29"/>
      <c r="GCR175" s="29"/>
      <c r="GCS175" s="29"/>
      <c r="GCT175" s="29"/>
      <c r="GCU175" s="29"/>
      <c r="GCV175" s="29"/>
      <c r="GCW175" s="29"/>
      <c r="GCX175" s="29"/>
      <c r="GCY175" s="29"/>
      <c r="GCZ175" s="29"/>
      <c r="GDA175" s="29"/>
      <c r="GDB175" s="29"/>
      <c r="GDC175" s="29"/>
      <c r="GDD175" s="29"/>
      <c r="GDE175" s="29"/>
      <c r="GDF175" s="29"/>
      <c r="GDG175" s="29"/>
      <c r="GDH175" s="29"/>
      <c r="GDI175" s="29"/>
      <c r="GDJ175" s="29"/>
      <c r="GDK175" s="29"/>
      <c r="GDL175" s="29"/>
      <c r="GDM175" s="29"/>
      <c r="GDN175" s="29"/>
      <c r="GDO175" s="29"/>
      <c r="GDP175" s="29"/>
      <c r="GDQ175" s="29"/>
      <c r="GDR175" s="29"/>
      <c r="GDS175" s="29"/>
      <c r="GDT175" s="29"/>
      <c r="GDU175" s="29"/>
      <c r="GDV175" s="29"/>
      <c r="GDW175" s="29"/>
      <c r="GDX175" s="29"/>
      <c r="GDY175" s="29"/>
      <c r="GDZ175" s="29"/>
      <c r="GEB175" s="29"/>
      <c r="GEC175" s="29"/>
      <c r="GED175" s="29"/>
      <c r="GEE175" s="29"/>
      <c r="GEF175" s="29"/>
      <c r="GEG175" s="29"/>
      <c r="GEH175" s="29"/>
      <c r="GEI175" s="29"/>
      <c r="GEJ175" s="29"/>
      <c r="GEK175" s="29"/>
      <c r="GEL175" s="29"/>
      <c r="GEM175" s="29"/>
      <c r="GEN175" s="29"/>
      <c r="GEO175" s="29"/>
      <c r="GEP175" s="29"/>
      <c r="GEQ175" s="29"/>
      <c r="GER175" s="29"/>
      <c r="GES175" s="29"/>
      <c r="GET175" s="29"/>
      <c r="GEU175" s="29"/>
      <c r="GEV175" s="29"/>
      <c r="GEW175" s="29"/>
      <c r="GEX175" s="29"/>
      <c r="GEY175" s="29"/>
      <c r="GEZ175" s="29"/>
      <c r="GFA175" s="29"/>
      <c r="GFB175" s="29"/>
      <c r="GFC175" s="29"/>
      <c r="GFD175" s="29"/>
      <c r="GFE175" s="29"/>
      <c r="GFF175" s="29"/>
      <c r="GFG175" s="29"/>
      <c r="GFH175" s="29"/>
      <c r="GFI175" s="29"/>
      <c r="GFJ175" s="29"/>
      <c r="GFK175" s="29"/>
      <c r="GFL175" s="29"/>
      <c r="GFM175" s="29"/>
      <c r="GFN175" s="29"/>
      <c r="GFO175" s="29"/>
      <c r="GFP175" s="29"/>
      <c r="GFQ175" s="29"/>
      <c r="GFR175" s="29"/>
      <c r="GFS175" s="29"/>
      <c r="GFT175" s="29"/>
      <c r="GFU175" s="29"/>
      <c r="GFV175" s="29"/>
      <c r="GFW175" s="29"/>
      <c r="GFX175" s="29"/>
      <c r="GFY175" s="29"/>
      <c r="GFZ175" s="29"/>
      <c r="GGA175" s="29"/>
      <c r="GGB175" s="29"/>
      <c r="GGC175" s="29"/>
      <c r="GGD175" s="29"/>
      <c r="GGE175" s="29"/>
      <c r="GGF175" s="29"/>
      <c r="GGG175" s="29"/>
      <c r="GGH175" s="29"/>
      <c r="GGI175" s="29"/>
      <c r="GGJ175" s="29"/>
      <c r="GGK175" s="29"/>
      <c r="GGL175" s="29"/>
      <c r="GGM175" s="29"/>
      <c r="GGN175" s="29"/>
      <c r="GGO175" s="29"/>
      <c r="GGP175" s="29"/>
      <c r="GGQ175" s="29"/>
      <c r="GGR175" s="29"/>
      <c r="GGS175" s="29"/>
      <c r="GGT175" s="29"/>
      <c r="GGU175" s="29"/>
      <c r="GGV175" s="29"/>
      <c r="GGW175" s="29"/>
      <c r="GGX175" s="29"/>
      <c r="GGY175" s="29"/>
      <c r="GGZ175" s="29"/>
      <c r="GHA175" s="29"/>
      <c r="GHB175" s="29"/>
      <c r="GHC175" s="29"/>
      <c r="GHD175" s="29"/>
      <c r="GHE175" s="29"/>
      <c r="GHF175" s="29"/>
      <c r="GHG175" s="29"/>
      <c r="GHH175" s="29"/>
      <c r="GHI175" s="29"/>
      <c r="GHJ175" s="29"/>
      <c r="GHK175" s="29"/>
      <c r="GHL175" s="29"/>
      <c r="GHM175" s="29"/>
      <c r="GHN175" s="29"/>
      <c r="GHO175" s="29"/>
      <c r="GHP175" s="29"/>
      <c r="GHQ175" s="29"/>
      <c r="GHR175" s="29"/>
      <c r="GHS175" s="29"/>
      <c r="GHT175" s="29"/>
      <c r="GHU175" s="29"/>
      <c r="GHV175" s="29"/>
      <c r="GHW175" s="29"/>
      <c r="GHX175" s="29"/>
      <c r="GHY175" s="29"/>
      <c r="GHZ175" s="29"/>
      <c r="GIA175" s="29"/>
      <c r="GIB175" s="29"/>
      <c r="GIC175" s="29"/>
      <c r="GID175" s="29"/>
      <c r="GIE175" s="29"/>
      <c r="GIF175" s="29"/>
      <c r="GIG175" s="29"/>
      <c r="GIH175" s="29"/>
      <c r="GII175" s="29"/>
      <c r="GIJ175" s="29"/>
      <c r="GIK175" s="29"/>
      <c r="GIL175" s="29"/>
      <c r="GIM175" s="29"/>
      <c r="GIN175" s="29"/>
      <c r="GIO175" s="29"/>
      <c r="GIP175" s="29"/>
      <c r="GIQ175" s="29"/>
      <c r="GIR175" s="29"/>
      <c r="GIS175" s="29"/>
      <c r="GIT175" s="29"/>
      <c r="GIU175" s="29"/>
      <c r="GIV175" s="29"/>
      <c r="GIW175" s="29"/>
      <c r="GIX175" s="29"/>
      <c r="GIY175" s="29"/>
      <c r="GIZ175" s="29"/>
      <c r="GJA175" s="29"/>
      <c r="GJB175" s="29"/>
      <c r="GJC175" s="29"/>
      <c r="GJD175" s="29"/>
      <c r="GJE175" s="29"/>
      <c r="GJF175" s="29"/>
      <c r="GJG175" s="29"/>
      <c r="GJH175" s="29"/>
      <c r="GJI175" s="29"/>
      <c r="GJJ175" s="29"/>
      <c r="GJK175" s="29"/>
      <c r="GJL175" s="29"/>
      <c r="GJM175" s="29"/>
      <c r="GJN175" s="29"/>
      <c r="GJO175" s="29"/>
      <c r="GJP175" s="29"/>
      <c r="GJQ175" s="29"/>
      <c r="GJR175" s="29"/>
      <c r="GJS175" s="29"/>
      <c r="GJT175" s="29"/>
      <c r="GJU175" s="29"/>
      <c r="GJV175" s="29"/>
      <c r="GJW175" s="29"/>
      <c r="GJX175" s="29"/>
      <c r="GJY175" s="29"/>
      <c r="GJZ175" s="29"/>
      <c r="GKA175" s="29"/>
      <c r="GKB175" s="29"/>
      <c r="GKC175" s="29"/>
      <c r="GKD175" s="29"/>
      <c r="GKE175" s="29"/>
      <c r="GKF175" s="29"/>
      <c r="GKG175" s="29"/>
      <c r="GKH175" s="29"/>
      <c r="GKI175" s="29"/>
      <c r="GKJ175" s="29"/>
      <c r="GKK175" s="29"/>
      <c r="GKL175" s="29"/>
      <c r="GKM175" s="29"/>
      <c r="GKN175" s="29"/>
      <c r="GKO175" s="29"/>
      <c r="GKP175" s="29"/>
      <c r="GKQ175" s="29"/>
      <c r="GKR175" s="29"/>
      <c r="GKS175" s="29"/>
      <c r="GKT175" s="29"/>
      <c r="GKU175" s="29"/>
      <c r="GKV175" s="29"/>
      <c r="GKW175" s="29"/>
      <c r="GKX175" s="29"/>
      <c r="GKY175" s="29"/>
      <c r="GKZ175" s="29"/>
      <c r="GLA175" s="29"/>
      <c r="GLB175" s="29"/>
      <c r="GLC175" s="29"/>
      <c r="GLD175" s="29"/>
      <c r="GLE175" s="29"/>
      <c r="GLF175" s="29"/>
      <c r="GLG175" s="29"/>
      <c r="GLH175" s="29"/>
      <c r="GLI175" s="29"/>
      <c r="GLJ175" s="29"/>
      <c r="GLK175" s="29"/>
      <c r="GLL175" s="29"/>
      <c r="GLM175" s="29"/>
      <c r="GLN175" s="29"/>
      <c r="GLO175" s="29"/>
      <c r="GLP175" s="29"/>
      <c r="GLQ175" s="29"/>
      <c r="GLR175" s="29"/>
      <c r="GLS175" s="29"/>
      <c r="GLT175" s="29"/>
      <c r="GLU175" s="29"/>
      <c r="GLV175" s="29"/>
      <c r="GLW175" s="29"/>
      <c r="GLX175" s="29"/>
      <c r="GLY175" s="29"/>
      <c r="GLZ175" s="29"/>
      <c r="GMA175" s="29"/>
      <c r="GMB175" s="29"/>
      <c r="GMC175" s="29"/>
      <c r="GMD175" s="29"/>
      <c r="GME175" s="29"/>
      <c r="GMF175" s="29"/>
      <c r="GMG175" s="29"/>
      <c r="GMH175" s="29"/>
      <c r="GMI175" s="29"/>
      <c r="GMJ175" s="29"/>
      <c r="GMK175" s="29"/>
      <c r="GML175" s="29"/>
      <c r="GMM175" s="29"/>
      <c r="GMN175" s="29"/>
      <c r="GMO175" s="29"/>
      <c r="GMP175" s="29"/>
      <c r="GMQ175" s="29"/>
      <c r="GMR175" s="29"/>
      <c r="GMS175" s="29"/>
      <c r="GMT175" s="29"/>
      <c r="GMU175" s="29"/>
      <c r="GMV175" s="29"/>
      <c r="GMW175" s="29"/>
      <c r="GMX175" s="29"/>
      <c r="GMY175" s="29"/>
      <c r="GMZ175" s="29"/>
      <c r="GNA175" s="29"/>
      <c r="GNB175" s="29"/>
      <c r="GNC175" s="29"/>
      <c r="GND175" s="29"/>
      <c r="GNE175" s="29"/>
      <c r="GNF175" s="29"/>
      <c r="GNG175" s="29"/>
      <c r="GNH175" s="29"/>
      <c r="GNI175" s="29"/>
      <c r="GNJ175" s="29"/>
      <c r="GNK175" s="29"/>
      <c r="GNL175" s="29"/>
      <c r="GNM175" s="29"/>
      <c r="GNN175" s="29"/>
      <c r="GNO175" s="29"/>
      <c r="GNP175" s="29"/>
      <c r="GNQ175" s="29"/>
      <c r="GNR175" s="29"/>
      <c r="GNS175" s="29"/>
      <c r="GNT175" s="29"/>
      <c r="GNU175" s="29"/>
      <c r="GNV175" s="29"/>
      <c r="GNX175" s="29"/>
      <c r="GNY175" s="29"/>
      <c r="GNZ175" s="29"/>
      <c r="GOA175" s="29"/>
      <c r="GOB175" s="29"/>
      <c r="GOC175" s="29"/>
      <c r="GOD175" s="29"/>
      <c r="GOE175" s="29"/>
      <c r="GOF175" s="29"/>
      <c r="GOG175" s="29"/>
      <c r="GOH175" s="29"/>
      <c r="GOI175" s="29"/>
      <c r="GOJ175" s="29"/>
      <c r="GOK175" s="29"/>
      <c r="GOL175" s="29"/>
      <c r="GOM175" s="29"/>
      <c r="GON175" s="29"/>
      <c r="GOO175" s="29"/>
      <c r="GOP175" s="29"/>
      <c r="GOQ175" s="29"/>
      <c r="GOR175" s="29"/>
      <c r="GOS175" s="29"/>
      <c r="GOT175" s="29"/>
      <c r="GOU175" s="29"/>
      <c r="GOV175" s="29"/>
      <c r="GOW175" s="29"/>
      <c r="GOX175" s="29"/>
      <c r="GOY175" s="29"/>
      <c r="GOZ175" s="29"/>
      <c r="GPA175" s="29"/>
      <c r="GPB175" s="29"/>
      <c r="GPC175" s="29"/>
      <c r="GPD175" s="29"/>
      <c r="GPE175" s="29"/>
      <c r="GPF175" s="29"/>
      <c r="GPG175" s="29"/>
      <c r="GPH175" s="29"/>
      <c r="GPI175" s="29"/>
      <c r="GPJ175" s="29"/>
      <c r="GPK175" s="29"/>
      <c r="GPL175" s="29"/>
      <c r="GPM175" s="29"/>
      <c r="GPN175" s="29"/>
      <c r="GPO175" s="29"/>
      <c r="GPP175" s="29"/>
      <c r="GPQ175" s="29"/>
      <c r="GPR175" s="29"/>
      <c r="GPS175" s="29"/>
      <c r="GPT175" s="29"/>
      <c r="GPU175" s="29"/>
      <c r="GPV175" s="29"/>
      <c r="GPW175" s="29"/>
      <c r="GPX175" s="29"/>
      <c r="GPY175" s="29"/>
      <c r="GPZ175" s="29"/>
      <c r="GQA175" s="29"/>
      <c r="GQB175" s="29"/>
      <c r="GQC175" s="29"/>
      <c r="GQD175" s="29"/>
      <c r="GQE175" s="29"/>
      <c r="GQF175" s="29"/>
      <c r="GQG175" s="29"/>
      <c r="GQH175" s="29"/>
      <c r="GQI175" s="29"/>
      <c r="GQJ175" s="29"/>
      <c r="GQK175" s="29"/>
      <c r="GQL175" s="29"/>
      <c r="GQM175" s="29"/>
      <c r="GQN175" s="29"/>
      <c r="GQO175" s="29"/>
      <c r="GQP175" s="29"/>
      <c r="GQQ175" s="29"/>
      <c r="GQR175" s="29"/>
      <c r="GQS175" s="29"/>
      <c r="GQT175" s="29"/>
      <c r="GQU175" s="29"/>
      <c r="GQV175" s="29"/>
      <c r="GQW175" s="29"/>
      <c r="GQX175" s="29"/>
      <c r="GQY175" s="29"/>
      <c r="GQZ175" s="29"/>
      <c r="GRA175" s="29"/>
      <c r="GRB175" s="29"/>
      <c r="GRC175" s="29"/>
      <c r="GRD175" s="29"/>
      <c r="GRE175" s="29"/>
      <c r="GRF175" s="29"/>
      <c r="GRG175" s="29"/>
      <c r="GRH175" s="29"/>
      <c r="GRI175" s="29"/>
      <c r="GRJ175" s="29"/>
      <c r="GRK175" s="29"/>
      <c r="GRL175" s="29"/>
      <c r="GRM175" s="29"/>
      <c r="GRN175" s="29"/>
      <c r="GRO175" s="29"/>
      <c r="GRP175" s="29"/>
      <c r="GRQ175" s="29"/>
      <c r="GRR175" s="29"/>
      <c r="GRS175" s="29"/>
      <c r="GRT175" s="29"/>
      <c r="GRU175" s="29"/>
      <c r="GRV175" s="29"/>
      <c r="GRW175" s="29"/>
      <c r="GRX175" s="29"/>
      <c r="GRY175" s="29"/>
      <c r="GRZ175" s="29"/>
      <c r="GSA175" s="29"/>
      <c r="GSB175" s="29"/>
      <c r="GSC175" s="29"/>
      <c r="GSD175" s="29"/>
      <c r="GSE175" s="29"/>
      <c r="GSF175" s="29"/>
      <c r="GSG175" s="29"/>
      <c r="GSH175" s="29"/>
      <c r="GSI175" s="29"/>
      <c r="GSJ175" s="29"/>
      <c r="GSK175" s="29"/>
      <c r="GSL175" s="29"/>
      <c r="GSM175" s="29"/>
      <c r="GSN175" s="29"/>
      <c r="GSO175" s="29"/>
      <c r="GSP175" s="29"/>
      <c r="GSQ175" s="29"/>
      <c r="GSR175" s="29"/>
      <c r="GSS175" s="29"/>
      <c r="GST175" s="29"/>
      <c r="GSU175" s="29"/>
      <c r="GSV175" s="29"/>
      <c r="GSW175" s="29"/>
      <c r="GSX175" s="29"/>
      <c r="GSY175" s="29"/>
      <c r="GSZ175" s="29"/>
      <c r="GTA175" s="29"/>
      <c r="GTB175" s="29"/>
      <c r="GTC175" s="29"/>
      <c r="GTD175" s="29"/>
      <c r="GTE175" s="29"/>
      <c r="GTF175" s="29"/>
      <c r="GTG175" s="29"/>
      <c r="GTH175" s="29"/>
      <c r="GTI175" s="29"/>
      <c r="GTJ175" s="29"/>
      <c r="GTK175" s="29"/>
      <c r="GTL175" s="29"/>
      <c r="GTM175" s="29"/>
      <c r="GTN175" s="29"/>
      <c r="GTO175" s="29"/>
      <c r="GTP175" s="29"/>
      <c r="GTQ175" s="29"/>
      <c r="GTR175" s="29"/>
      <c r="GTS175" s="29"/>
      <c r="GTT175" s="29"/>
      <c r="GTU175" s="29"/>
      <c r="GTV175" s="29"/>
      <c r="GTW175" s="29"/>
      <c r="GTX175" s="29"/>
      <c r="GTY175" s="29"/>
      <c r="GTZ175" s="29"/>
      <c r="GUA175" s="29"/>
      <c r="GUB175" s="29"/>
      <c r="GUC175" s="29"/>
      <c r="GUD175" s="29"/>
      <c r="GUE175" s="29"/>
      <c r="GUF175" s="29"/>
      <c r="GUG175" s="29"/>
      <c r="GUH175" s="29"/>
      <c r="GUI175" s="29"/>
      <c r="GUJ175" s="29"/>
      <c r="GUK175" s="29"/>
      <c r="GUL175" s="29"/>
      <c r="GUM175" s="29"/>
      <c r="GUN175" s="29"/>
      <c r="GUO175" s="29"/>
      <c r="GUP175" s="29"/>
      <c r="GUQ175" s="29"/>
      <c r="GUR175" s="29"/>
      <c r="GUS175" s="29"/>
      <c r="GUT175" s="29"/>
      <c r="GUU175" s="29"/>
      <c r="GUV175" s="29"/>
      <c r="GUW175" s="29"/>
      <c r="GUX175" s="29"/>
      <c r="GUY175" s="29"/>
      <c r="GUZ175" s="29"/>
      <c r="GVA175" s="29"/>
      <c r="GVB175" s="29"/>
      <c r="GVC175" s="29"/>
      <c r="GVD175" s="29"/>
      <c r="GVE175" s="29"/>
      <c r="GVF175" s="29"/>
      <c r="GVG175" s="29"/>
      <c r="GVH175" s="29"/>
      <c r="GVI175" s="29"/>
      <c r="GVJ175" s="29"/>
      <c r="GVK175" s="29"/>
      <c r="GVL175" s="29"/>
      <c r="GVM175" s="29"/>
      <c r="GVN175" s="29"/>
      <c r="GVO175" s="29"/>
      <c r="GVP175" s="29"/>
      <c r="GVQ175" s="29"/>
      <c r="GVR175" s="29"/>
      <c r="GVS175" s="29"/>
      <c r="GVT175" s="29"/>
      <c r="GVU175" s="29"/>
      <c r="GVV175" s="29"/>
      <c r="GVW175" s="29"/>
      <c r="GVX175" s="29"/>
      <c r="GVY175" s="29"/>
      <c r="GVZ175" s="29"/>
      <c r="GWA175" s="29"/>
      <c r="GWB175" s="29"/>
      <c r="GWC175" s="29"/>
      <c r="GWD175" s="29"/>
      <c r="GWE175" s="29"/>
      <c r="GWF175" s="29"/>
      <c r="GWG175" s="29"/>
      <c r="GWH175" s="29"/>
      <c r="GWI175" s="29"/>
      <c r="GWJ175" s="29"/>
      <c r="GWK175" s="29"/>
      <c r="GWL175" s="29"/>
      <c r="GWM175" s="29"/>
      <c r="GWN175" s="29"/>
      <c r="GWO175" s="29"/>
      <c r="GWP175" s="29"/>
      <c r="GWQ175" s="29"/>
      <c r="GWR175" s="29"/>
      <c r="GWS175" s="29"/>
      <c r="GWT175" s="29"/>
      <c r="GWU175" s="29"/>
      <c r="GWV175" s="29"/>
      <c r="GWW175" s="29"/>
      <c r="GWX175" s="29"/>
      <c r="GWY175" s="29"/>
      <c r="GWZ175" s="29"/>
      <c r="GXA175" s="29"/>
      <c r="GXB175" s="29"/>
      <c r="GXC175" s="29"/>
      <c r="GXD175" s="29"/>
      <c r="GXE175" s="29"/>
      <c r="GXF175" s="29"/>
      <c r="GXG175" s="29"/>
      <c r="GXH175" s="29"/>
      <c r="GXI175" s="29"/>
      <c r="GXJ175" s="29"/>
      <c r="GXK175" s="29"/>
      <c r="GXL175" s="29"/>
      <c r="GXM175" s="29"/>
      <c r="GXN175" s="29"/>
      <c r="GXO175" s="29"/>
      <c r="GXP175" s="29"/>
      <c r="GXQ175" s="29"/>
      <c r="GXR175" s="29"/>
      <c r="GXT175" s="29"/>
      <c r="GXU175" s="29"/>
      <c r="GXV175" s="29"/>
      <c r="GXW175" s="29"/>
      <c r="GXX175" s="29"/>
      <c r="GXY175" s="29"/>
      <c r="GXZ175" s="29"/>
      <c r="GYA175" s="29"/>
      <c r="GYB175" s="29"/>
      <c r="GYC175" s="29"/>
      <c r="GYD175" s="29"/>
      <c r="GYE175" s="29"/>
      <c r="GYF175" s="29"/>
      <c r="GYG175" s="29"/>
      <c r="GYH175" s="29"/>
      <c r="GYI175" s="29"/>
      <c r="GYJ175" s="29"/>
      <c r="GYK175" s="29"/>
      <c r="GYL175" s="29"/>
      <c r="GYM175" s="29"/>
      <c r="GYN175" s="29"/>
      <c r="GYO175" s="29"/>
      <c r="GYP175" s="29"/>
      <c r="GYQ175" s="29"/>
      <c r="GYR175" s="29"/>
      <c r="GYS175" s="29"/>
      <c r="GYT175" s="29"/>
      <c r="GYU175" s="29"/>
      <c r="GYV175" s="29"/>
      <c r="GYW175" s="29"/>
      <c r="GYX175" s="29"/>
      <c r="GYY175" s="29"/>
      <c r="GYZ175" s="29"/>
      <c r="GZA175" s="29"/>
      <c r="GZB175" s="29"/>
      <c r="GZC175" s="29"/>
      <c r="GZD175" s="29"/>
      <c r="GZE175" s="29"/>
      <c r="GZF175" s="29"/>
      <c r="GZG175" s="29"/>
      <c r="GZH175" s="29"/>
      <c r="GZI175" s="29"/>
      <c r="GZJ175" s="29"/>
      <c r="GZK175" s="29"/>
      <c r="GZL175" s="29"/>
      <c r="GZM175" s="29"/>
      <c r="GZN175" s="29"/>
      <c r="GZO175" s="29"/>
      <c r="GZP175" s="29"/>
      <c r="GZQ175" s="29"/>
      <c r="GZR175" s="29"/>
      <c r="GZS175" s="29"/>
      <c r="GZT175" s="29"/>
      <c r="GZU175" s="29"/>
      <c r="GZV175" s="29"/>
      <c r="GZW175" s="29"/>
      <c r="GZX175" s="29"/>
      <c r="GZY175" s="29"/>
      <c r="GZZ175" s="29"/>
      <c r="HAA175" s="29"/>
      <c r="HAB175" s="29"/>
      <c r="HAC175" s="29"/>
      <c r="HAD175" s="29"/>
      <c r="HAE175" s="29"/>
      <c r="HAF175" s="29"/>
      <c r="HAG175" s="29"/>
      <c r="HAH175" s="29"/>
      <c r="HAI175" s="29"/>
      <c r="HAJ175" s="29"/>
      <c r="HAK175" s="29"/>
      <c r="HAL175" s="29"/>
      <c r="HAM175" s="29"/>
      <c r="HAN175" s="29"/>
      <c r="HAO175" s="29"/>
      <c r="HAP175" s="29"/>
      <c r="HAQ175" s="29"/>
      <c r="HAR175" s="29"/>
      <c r="HAS175" s="29"/>
      <c r="HAT175" s="29"/>
      <c r="HAU175" s="29"/>
      <c r="HAV175" s="29"/>
      <c r="HAW175" s="29"/>
      <c r="HAX175" s="29"/>
      <c r="HAY175" s="29"/>
      <c r="HAZ175" s="29"/>
      <c r="HBA175" s="29"/>
      <c r="HBB175" s="29"/>
      <c r="HBC175" s="29"/>
      <c r="HBD175" s="29"/>
      <c r="HBE175" s="29"/>
      <c r="HBF175" s="29"/>
      <c r="HBG175" s="29"/>
      <c r="HBH175" s="29"/>
      <c r="HBI175" s="29"/>
      <c r="HBJ175" s="29"/>
      <c r="HBK175" s="29"/>
      <c r="HBL175" s="29"/>
      <c r="HBM175" s="29"/>
      <c r="HBN175" s="29"/>
      <c r="HBO175" s="29"/>
      <c r="HBP175" s="29"/>
      <c r="HBQ175" s="29"/>
      <c r="HBR175" s="29"/>
      <c r="HBS175" s="29"/>
      <c r="HBT175" s="29"/>
      <c r="HBU175" s="29"/>
      <c r="HBV175" s="29"/>
      <c r="HBW175" s="29"/>
      <c r="HBX175" s="29"/>
      <c r="HBY175" s="29"/>
      <c r="HBZ175" s="29"/>
      <c r="HCA175" s="29"/>
      <c r="HCB175" s="29"/>
      <c r="HCC175" s="29"/>
      <c r="HCD175" s="29"/>
      <c r="HCE175" s="29"/>
      <c r="HCF175" s="29"/>
      <c r="HCG175" s="29"/>
      <c r="HCH175" s="29"/>
      <c r="HCI175" s="29"/>
      <c r="HCJ175" s="29"/>
      <c r="HCK175" s="29"/>
      <c r="HCL175" s="29"/>
      <c r="HCM175" s="29"/>
      <c r="HCN175" s="29"/>
      <c r="HCO175" s="29"/>
      <c r="HCP175" s="29"/>
      <c r="HCQ175" s="29"/>
      <c r="HCR175" s="29"/>
      <c r="HCS175" s="29"/>
      <c r="HCT175" s="29"/>
      <c r="HCU175" s="29"/>
      <c r="HCV175" s="29"/>
      <c r="HCW175" s="29"/>
      <c r="HCX175" s="29"/>
      <c r="HCY175" s="29"/>
      <c r="HCZ175" s="29"/>
      <c r="HDA175" s="29"/>
      <c r="HDB175" s="29"/>
      <c r="HDC175" s="29"/>
      <c r="HDD175" s="29"/>
      <c r="HDE175" s="29"/>
      <c r="HDF175" s="29"/>
      <c r="HDG175" s="29"/>
      <c r="HDH175" s="29"/>
      <c r="HDI175" s="29"/>
      <c r="HDJ175" s="29"/>
      <c r="HDK175" s="29"/>
      <c r="HDL175" s="29"/>
      <c r="HDM175" s="29"/>
      <c r="HDN175" s="29"/>
      <c r="HDO175" s="29"/>
      <c r="HDP175" s="29"/>
      <c r="HDQ175" s="29"/>
      <c r="HDR175" s="29"/>
      <c r="HDS175" s="29"/>
      <c r="HDT175" s="29"/>
      <c r="HDU175" s="29"/>
      <c r="HDV175" s="29"/>
      <c r="HDW175" s="29"/>
      <c r="HDX175" s="29"/>
      <c r="HDY175" s="29"/>
      <c r="HDZ175" s="29"/>
      <c r="HEA175" s="29"/>
      <c r="HEB175" s="29"/>
      <c r="HEC175" s="29"/>
      <c r="HED175" s="29"/>
      <c r="HEE175" s="29"/>
      <c r="HEF175" s="29"/>
      <c r="HEG175" s="29"/>
      <c r="HEH175" s="29"/>
      <c r="HEI175" s="29"/>
      <c r="HEJ175" s="29"/>
      <c r="HEK175" s="29"/>
      <c r="HEL175" s="29"/>
      <c r="HEM175" s="29"/>
      <c r="HEN175" s="29"/>
      <c r="HEO175" s="29"/>
      <c r="HEP175" s="29"/>
      <c r="HEQ175" s="29"/>
      <c r="HER175" s="29"/>
      <c r="HES175" s="29"/>
      <c r="HET175" s="29"/>
      <c r="HEU175" s="29"/>
      <c r="HEV175" s="29"/>
      <c r="HEW175" s="29"/>
      <c r="HEX175" s="29"/>
      <c r="HEY175" s="29"/>
      <c r="HEZ175" s="29"/>
      <c r="HFA175" s="29"/>
      <c r="HFB175" s="29"/>
      <c r="HFC175" s="29"/>
      <c r="HFD175" s="29"/>
      <c r="HFE175" s="29"/>
      <c r="HFF175" s="29"/>
      <c r="HFG175" s="29"/>
      <c r="HFH175" s="29"/>
      <c r="HFI175" s="29"/>
      <c r="HFJ175" s="29"/>
      <c r="HFK175" s="29"/>
      <c r="HFL175" s="29"/>
      <c r="HFM175" s="29"/>
      <c r="HFN175" s="29"/>
      <c r="HFO175" s="29"/>
      <c r="HFP175" s="29"/>
      <c r="HFQ175" s="29"/>
      <c r="HFR175" s="29"/>
      <c r="HFS175" s="29"/>
      <c r="HFT175" s="29"/>
      <c r="HFU175" s="29"/>
      <c r="HFV175" s="29"/>
      <c r="HFW175" s="29"/>
      <c r="HFX175" s="29"/>
      <c r="HFY175" s="29"/>
      <c r="HFZ175" s="29"/>
      <c r="HGA175" s="29"/>
      <c r="HGB175" s="29"/>
      <c r="HGC175" s="29"/>
      <c r="HGD175" s="29"/>
      <c r="HGE175" s="29"/>
      <c r="HGF175" s="29"/>
      <c r="HGG175" s="29"/>
      <c r="HGH175" s="29"/>
      <c r="HGI175" s="29"/>
      <c r="HGJ175" s="29"/>
      <c r="HGK175" s="29"/>
      <c r="HGL175" s="29"/>
      <c r="HGM175" s="29"/>
      <c r="HGN175" s="29"/>
      <c r="HGO175" s="29"/>
      <c r="HGP175" s="29"/>
      <c r="HGQ175" s="29"/>
      <c r="HGR175" s="29"/>
      <c r="HGS175" s="29"/>
      <c r="HGT175" s="29"/>
      <c r="HGU175" s="29"/>
      <c r="HGV175" s="29"/>
      <c r="HGW175" s="29"/>
      <c r="HGX175" s="29"/>
      <c r="HGY175" s="29"/>
      <c r="HGZ175" s="29"/>
      <c r="HHA175" s="29"/>
      <c r="HHB175" s="29"/>
      <c r="HHC175" s="29"/>
      <c r="HHD175" s="29"/>
      <c r="HHE175" s="29"/>
      <c r="HHF175" s="29"/>
      <c r="HHG175" s="29"/>
      <c r="HHH175" s="29"/>
      <c r="HHI175" s="29"/>
      <c r="HHJ175" s="29"/>
      <c r="HHK175" s="29"/>
      <c r="HHL175" s="29"/>
      <c r="HHM175" s="29"/>
      <c r="HHN175" s="29"/>
      <c r="HHP175" s="29"/>
      <c r="HHQ175" s="29"/>
      <c r="HHR175" s="29"/>
      <c r="HHS175" s="29"/>
      <c r="HHT175" s="29"/>
      <c r="HHU175" s="29"/>
      <c r="HHV175" s="29"/>
      <c r="HHW175" s="29"/>
      <c r="HHX175" s="29"/>
      <c r="HHY175" s="29"/>
      <c r="HHZ175" s="29"/>
      <c r="HIA175" s="29"/>
      <c r="HIB175" s="29"/>
      <c r="HIC175" s="29"/>
      <c r="HID175" s="29"/>
      <c r="HIE175" s="29"/>
      <c r="HIF175" s="29"/>
      <c r="HIG175" s="29"/>
      <c r="HIH175" s="29"/>
      <c r="HII175" s="29"/>
      <c r="HIJ175" s="29"/>
      <c r="HIK175" s="29"/>
      <c r="HIL175" s="29"/>
      <c r="HIM175" s="29"/>
      <c r="HIN175" s="29"/>
      <c r="HIO175" s="29"/>
      <c r="HIP175" s="29"/>
      <c r="HIQ175" s="29"/>
      <c r="HIR175" s="29"/>
      <c r="HIS175" s="29"/>
      <c r="HIT175" s="29"/>
      <c r="HIU175" s="29"/>
      <c r="HIV175" s="29"/>
      <c r="HIW175" s="29"/>
      <c r="HIX175" s="29"/>
      <c r="HIY175" s="29"/>
      <c r="HIZ175" s="29"/>
      <c r="HJA175" s="29"/>
      <c r="HJB175" s="29"/>
      <c r="HJC175" s="29"/>
      <c r="HJD175" s="29"/>
      <c r="HJE175" s="29"/>
      <c r="HJF175" s="29"/>
      <c r="HJG175" s="29"/>
      <c r="HJH175" s="29"/>
      <c r="HJI175" s="29"/>
      <c r="HJJ175" s="29"/>
      <c r="HJK175" s="29"/>
      <c r="HJL175" s="29"/>
      <c r="HJM175" s="29"/>
      <c r="HJN175" s="29"/>
      <c r="HJO175" s="29"/>
      <c r="HJP175" s="29"/>
      <c r="HJQ175" s="29"/>
      <c r="HJR175" s="29"/>
      <c r="HJS175" s="29"/>
      <c r="HJT175" s="29"/>
      <c r="HJU175" s="29"/>
      <c r="HJV175" s="29"/>
      <c r="HJW175" s="29"/>
      <c r="HJX175" s="29"/>
      <c r="HJY175" s="29"/>
      <c r="HJZ175" s="29"/>
      <c r="HKA175" s="29"/>
      <c r="HKB175" s="29"/>
      <c r="HKC175" s="29"/>
      <c r="HKD175" s="29"/>
      <c r="HKE175" s="29"/>
      <c r="HKF175" s="29"/>
      <c r="HKG175" s="29"/>
      <c r="HKH175" s="29"/>
      <c r="HKI175" s="29"/>
      <c r="HKJ175" s="29"/>
      <c r="HKK175" s="29"/>
      <c r="HKL175" s="29"/>
      <c r="HKM175" s="29"/>
      <c r="HKN175" s="29"/>
      <c r="HKO175" s="29"/>
      <c r="HKP175" s="29"/>
      <c r="HKQ175" s="29"/>
      <c r="HKR175" s="29"/>
      <c r="HKS175" s="29"/>
      <c r="HKT175" s="29"/>
      <c r="HKU175" s="29"/>
      <c r="HKV175" s="29"/>
      <c r="HKW175" s="29"/>
      <c r="HKX175" s="29"/>
      <c r="HKY175" s="29"/>
      <c r="HKZ175" s="29"/>
      <c r="HLA175" s="29"/>
      <c r="HLB175" s="29"/>
      <c r="HLC175" s="29"/>
      <c r="HLD175" s="29"/>
      <c r="HLE175" s="29"/>
      <c r="HLF175" s="29"/>
      <c r="HLG175" s="29"/>
      <c r="HLH175" s="29"/>
      <c r="HLI175" s="29"/>
      <c r="HLJ175" s="29"/>
      <c r="HLK175" s="29"/>
      <c r="HLL175" s="29"/>
      <c r="HLM175" s="29"/>
      <c r="HLN175" s="29"/>
      <c r="HLO175" s="29"/>
      <c r="HLP175" s="29"/>
      <c r="HLQ175" s="29"/>
      <c r="HLR175" s="29"/>
      <c r="HLS175" s="29"/>
      <c r="HLT175" s="29"/>
      <c r="HLU175" s="29"/>
      <c r="HLV175" s="29"/>
      <c r="HLW175" s="29"/>
      <c r="HLX175" s="29"/>
      <c r="HLY175" s="29"/>
      <c r="HLZ175" s="29"/>
      <c r="HMA175" s="29"/>
      <c r="HMB175" s="29"/>
      <c r="HMC175" s="29"/>
      <c r="HMD175" s="29"/>
      <c r="HME175" s="29"/>
      <c r="HMF175" s="29"/>
      <c r="HMG175" s="29"/>
      <c r="HMH175" s="29"/>
      <c r="HMI175" s="29"/>
      <c r="HMJ175" s="29"/>
      <c r="HMK175" s="29"/>
      <c r="HML175" s="29"/>
      <c r="HMM175" s="29"/>
      <c r="HMN175" s="29"/>
      <c r="HMO175" s="29"/>
      <c r="HMP175" s="29"/>
      <c r="HMQ175" s="29"/>
      <c r="HMR175" s="29"/>
      <c r="HMS175" s="29"/>
      <c r="HMT175" s="29"/>
      <c r="HMU175" s="29"/>
      <c r="HMV175" s="29"/>
      <c r="HMW175" s="29"/>
      <c r="HMX175" s="29"/>
      <c r="HMY175" s="29"/>
      <c r="HMZ175" s="29"/>
      <c r="HNA175" s="29"/>
      <c r="HNB175" s="29"/>
      <c r="HNC175" s="29"/>
      <c r="HND175" s="29"/>
      <c r="HNE175" s="29"/>
      <c r="HNF175" s="29"/>
      <c r="HNG175" s="29"/>
      <c r="HNH175" s="29"/>
      <c r="HNI175" s="29"/>
      <c r="HNJ175" s="29"/>
      <c r="HNK175" s="29"/>
      <c r="HNL175" s="29"/>
      <c r="HNM175" s="29"/>
      <c r="HNN175" s="29"/>
      <c r="HNO175" s="29"/>
      <c r="HNP175" s="29"/>
      <c r="HNQ175" s="29"/>
      <c r="HNR175" s="29"/>
      <c r="HNS175" s="29"/>
      <c r="HNT175" s="29"/>
      <c r="HNU175" s="29"/>
      <c r="HNV175" s="29"/>
      <c r="HNW175" s="29"/>
      <c r="HNX175" s="29"/>
      <c r="HNY175" s="29"/>
      <c r="HNZ175" s="29"/>
      <c r="HOA175" s="29"/>
      <c r="HOB175" s="29"/>
      <c r="HOC175" s="29"/>
      <c r="HOD175" s="29"/>
      <c r="HOE175" s="29"/>
      <c r="HOF175" s="29"/>
      <c r="HOG175" s="29"/>
      <c r="HOH175" s="29"/>
      <c r="HOI175" s="29"/>
      <c r="HOJ175" s="29"/>
      <c r="HOK175" s="29"/>
      <c r="HOL175" s="29"/>
      <c r="HOM175" s="29"/>
      <c r="HON175" s="29"/>
      <c r="HOO175" s="29"/>
      <c r="HOP175" s="29"/>
      <c r="HOQ175" s="29"/>
      <c r="HOR175" s="29"/>
      <c r="HOS175" s="29"/>
      <c r="HOT175" s="29"/>
      <c r="HOU175" s="29"/>
      <c r="HOV175" s="29"/>
      <c r="HOW175" s="29"/>
      <c r="HOX175" s="29"/>
      <c r="HOY175" s="29"/>
      <c r="HOZ175" s="29"/>
      <c r="HPA175" s="29"/>
      <c r="HPB175" s="29"/>
      <c r="HPC175" s="29"/>
      <c r="HPD175" s="29"/>
      <c r="HPE175" s="29"/>
      <c r="HPF175" s="29"/>
      <c r="HPG175" s="29"/>
      <c r="HPH175" s="29"/>
      <c r="HPI175" s="29"/>
      <c r="HPJ175" s="29"/>
      <c r="HPK175" s="29"/>
      <c r="HPL175" s="29"/>
      <c r="HPM175" s="29"/>
      <c r="HPN175" s="29"/>
      <c r="HPO175" s="29"/>
      <c r="HPP175" s="29"/>
      <c r="HPQ175" s="29"/>
      <c r="HPR175" s="29"/>
      <c r="HPS175" s="29"/>
      <c r="HPT175" s="29"/>
      <c r="HPU175" s="29"/>
      <c r="HPV175" s="29"/>
      <c r="HPW175" s="29"/>
      <c r="HPX175" s="29"/>
      <c r="HPY175" s="29"/>
      <c r="HPZ175" s="29"/>
      <c r="HQA175" s="29"/>
      <c r="HQB175" s="29"/>
      <c r="HQC175" s="29"/>
      <c r="HQD175" s="29"/>
      <c r="HQE175" s="29"/>
      <c r="HQF175" s="29"/>
      <c r="HQG175" s="29"/>
      <c r="HQH175" s="29"/>
      <c r="HQI175" s="29"/>
      <c r="HQJ175" s="29"/>
      <c r="HQK175" s="29"/>
      <c r="HQL175" s="29"/>
      <c r="HQM175" s="29"/>
      <c r="HQN175" s="29"/>
      <c r="HQO175" s="29"/>
      <c r="HQP175" s="29"/>
      <c r="HQQ175" s="29"/>
      <c r="HQR175" s="29"/>
      <c r="HQS175" s="29"/>
      <c r="HQT175" s="29"/>
      <c r="HQU175" s="29"/>
      <c r="HQV175" s="29"/>
      <c r="HQW175" s="29"/>
      <c r="HQX175" s="29"/>
      <c r="HQY175" s="29"/>
      <c r="HQZ175" s="29"/>
      <c r="HRA175" s="29"/>
      <c r="HRB175" s="29"/>
      <c r="HRC175" s="29"/>
      <c r="HRD175" s="29"/>
      <c r="HRE175" s="29"/>
      <c r="HRF175" s="29"/>
      <c r="HRG175" s="29"/>
      <c r="HRH175" s="29"/>
      <c r="HRI175" s="29"/>
      <c r="HRJ175" s="29"/>
      <c r="HRL175" s="29"/>
      <c r="HRM175" s="29"/>
      <c r="HRN175" s="29"/>
      <c r="HRO175" s="29"/>
      <c r="HRP175" s="29"/>
      <c r="HRQ175" s="29"/>
      <c r="HRR175" s="29"/>
      <c r="HRS175" s="29"/>
      <c r="HRT175" s="29"/>
      <c r="HRU175" s="29"/>
      <c r="HRV175" s="29"/>
      <c r="HRW175" s="29"/>
      <c r="HRX175" s="29"/>
      <c r="HRY175" s="29"/>
      <c r="HRZ175" s="29"/>
      <c r="HSA175" s="29"/>
      <c r="HSB175" s="29"/>
      <c r="HSC175" s="29"/>
      <c r="HSD175" s="29"/>
      <c r="HSE175" s="29"/>
      <c r="HSF175" s="29"/>
      <c r="HSG175" s="29"/>
      <c r="HSH175" s="29"/>
      <c r="HSI175" s="29"/>
      <c r="HSJ175" s="29"/>
      <c r="HSK175" s="29"/>
      <c r="HSL175" s="29"/>
      <c r="HSM175" s="29"/>
      <c r="HSN175" s="29"/>
      <c r="HSO175" s="29"/>
      <c r="HSP175" s="29"/>
      <c r="HSQ175" s="29"/>
      <c r="HSR175" s="29"/>
      <c r="HSS175" s="29"/>
      <c r="HST175" s="29"/>
      <c r="HSU175" s="29"/>
      <c r="HSV175" s="29"/>
      <c r="HSW175" s="29"/>
      <c r="HSX175" s="29"/>
      <c r="HSY175" s="29"/>
      <c r="HSZ175" s="29"/>
      <c r="HTA175" s="29"/>
      <c r="HTB175" s="29"/>
      <c r="HTC175" s="29"/>
      <c r="HTD175" s="29"/>
      <c r="HTE175" s="29"/>
      <c r="HTF175" s="29"/>
      <c r="HTG175" s="29"/>
      <c r="HTH175" s="29"/>
      <c r="HTI175" s="29"/>
      <c r="HTJ175" s="29"/>
      <c r="HTK175" s="29"/>
      <c r="HTL175" s="29"/>
      <c r="HTM175" s="29"/>
      <c r="HTN175" s="29"/>
      <c r="HTO175" s="29"/>
      <c r="HTP175" s="29"/>
      <c r="HTQ175" s="29"/>
      <c r="HTR175" s="29"/>
      <c r="HTS175" s="29"/>
      <c r="HTT175" s="29"/>
      <c r="HTU175" s="29"/>
      <c r="HTV175" s="29"/>
      <c r="HTW175" s="29"/>
      <c r="HTX175" s="29"/>
      <c r="HTY175" s="29"/>
      <c r="HTZ175" s="29"/>
      <c r="HUA175" s="29"/>
      <c r="HUB175" s="29"/>
      <c r="HUC175" s="29"/>
      <c r="HUD175" s="29"/>
      <c r="HUE175" s="29"/>
      <c r="HUF175" s="29"/>
      <c r="HUG175" s="29"/>
      <c r="HUH175" s="29"/>
      <c r="HUI175" s="29"/>
      <c r="HUJ175" s="29"/>
      <c r="HUK175" s="29"/>
      <c r="HUL175" s="29"/>
      <c r="HUM175" s="29"/>
      <c r="HUN175" s="29"/>
      <c r="HUO175" s="29"/>
      <c r="HUP175" s="29"/>
      <c r="HUQ175" s="29"/>
      <c r="HUR175" s="29"/>
      <c r="HUS175" s="29"/>
      <c r="HUT175" s="29"/>
      <c r="HUU175" s="29"/>
      <c r="HUV175" s="29"/>
      <c r="HUW175" s="29"/>
      <c r="HUX175" s="29"/>
      <c r="HUY175" s="29"/>
      <c r="HUZ175" s="29"/>
      <c r="HVA175" s="29"/>
      <c r="HVB175" s="29"/>
      <c r="HVC175" s="29"/>
      <c r="HVD175" s="29"/>
      <c r="HVE175" s="29"/>
      <c r="HVF175" s="29"/>
      <c r="HVG175" s="29"/>
      <c r="HVH175" s="29"/>
      <c r="HVI175" s="29"/>
      <c r="HVJ175" s="29"/>
      <c r="HVK175" s="29"/>
      <c r="HVL175" s="29"/>
      <c r="HVM175" s="29"/>
      <c r="HVN175" s="29"/>
      <c r="HVO175" s="29"/>
      <c r="HVP175" s="29"/>
      <c r="HVQ175" s="29"/>
      <c r="HVR175" s="29"/>
      <c r="HVS175" s="29"/>
      <c r="HVT175" s="29"/>
      <c r="HVU175" s="29"/>
      <c r="HVV175" s="29"/>
      <c r="HVW175" s="29"/>
      <c r="HVX175" s="29"/>
      <c r="HVY175" s="29"/>
      <c r="HVZ175" s="29"/>
      <c r="HWA175" s="29"/>
      <c r="HWB175" s="29"/>
      <c r="HWC175" s="29"/>
      <c r="HWD175" s="29"/>
      <c r="HWE175" s="29"/>
      <c r="HWF175" s="29"/>
      <c r="HWG175" s="29"/>
      <c r="HWH175" s="29"/>
      <c r="HWI175" s="29"/>
      <c r="HWJ175" s="29"/>
      <c r="HWK175" s="29"/>
      <c r="HWL175" s="29"/>
      <c r="HWM175" s="29"/>
      <c r="HWN175" s="29"/>
      <c r="HWO175" s="29"/>
      <c r="HWP175" s="29"/>
      <c r="HWQ175" s="29"/>
      <c r="HWR175" s="29"/>
      <c r="HWS175" s="29"/>
      <c r="HWT175" s="29"/>
      <c r="HWU175" s="29"/>
      <c r="HWV175" s="29"/>
      <c r="HWW175" s="29"/>
      <c r="HWX175" s="29"/>
      <c r="HWY175" s="29"/>
      <c r="HWZ175" s="29"/>
      <c r="HXA175" s="29"/>
      <c r="HXB175" s="29"/>
      <c r="HXC175" s="29"/>
      <c r="HXD175" s="29"/>
      <c r="HXE175" s="29"/>
      <c r="HXF175" s="29"/>
      <c r="HXG175" s="29"/>
      <c r="HXH175" s="29"/>
      <c r="HXI175" s="29"/>
      <c r="HXJ175" s="29"/>
      <c r="HXK175" s="29"/>
      <c r="HXL175" s="29"/>
      <c r="HXM175" s="29"/>
      <c r="HXN175" s="29"/>
      <c r="HXO175" s="29"/>
      <c r="HXP175" s="29"/>
      <c r="HXQ175" s="29"/>
      <c r="HXR175" s="29"/>
      <c r="HXS175" s="29"/>
      <c r="HXT175" s="29"/>
      <c r="HXU175" s="29"/>
      <c r="HXV175" s="29"/>
      <c r="HXW175" s="29"/>
      <c r="HXX175" s="29"/>
      <c r="HXY175" s="29"/>
      <c r="HXZ175" s="29"/>
      <c r="HYA175" s="29"/>
      <c r="HYB175" s="29"/>
      <c r="HYC175" s="29"/>
      <c r="HYD175" s="29"/>
      <c r="HYE175" s="29"/>
      <c r="HYF175" s="29"/>
      <c r="HYG175" s="29"/>
      <c r="HYH175" s="29"/>
      <c r="HYI175" s="29"/>
      <c r="HYJ175" s="29"/>
      <c r="HYK175" s="29"/>
      <c r="HYL175" s="29"/>
      <c r="HYM175" s="29"/>
      <c r="HYN175" s="29"/>
      <c r="HYO175" s="29"/>
      <c r="HYP175" s="29"/>
      <c r="HYQ175" s="29"/>
      <c r="HYR175" s="29"/>
      <c r="HYS175" s="29"/>
      <c r="HYT175" s="29"/>
      <c r="HYU175" s="29"/>
      <c r="HYV175" s="29"/>
      <c r="HYW175" s="29"/>
      <c r="HYX175" s="29"/>
      <c r="HYY175" s="29"/>
      <c r="HYZ175" s="29"/>
      <c r="HZA175" s="29"/>
      <c r="HZB175" s="29"/>
      <c r="HZC175" s="29"/>
      <c r="HZD175" s="29"/>
      <c r="HZE175" s="29"/>
      <c r="HZF175" s="29"/>
      <c r="HZG175" s="29"/>
      <c r="HZH175" s="29"/>
      <c r="HZI175" s="29"/>
      <c r="HZJ175" s="29"/>
      <c r="HZK175" s="29"/>
      <c r="HZL175" s="29"/>
      <c r="HZM175" s="29"/>
      <c r="HZN175" s="29"/>
      <c r="HZO175" s="29"/>
      <c r="HZP175" s="29"/>
      <c r="HZQ175" s="29"/>
      <c r="HZR175" s="29"/>
      <c r="HZS175" s="29"/>
      <c r="HZT175" s="29"/>
      <c r="HZU175" s="29"/>
      <c r="HZV175" s="29"/>
      <c r="HZW175" s="29"/>
      <c r="HZX175" s="29"/>
      <c r="HZY175" s="29"/>
      <c r="HZZ175" s="29"/>
      <c r="IAA175" s="29"/>
      <c r="IAB175" s="29"/>
      <c r="IAC175" s="29"/>
      <c r="IAD175" s="29"/>
      <c r="IAE175" s="29"/>
      <c r="IAF175" s="29"/>
      <c r="IAG175" s="29"/>
      <c r="IAH175" s="29"/>
      <c r="IAI175" s="29"/>
      <c r="IAJ175" s="29"/>
      <c r="IAK175" s="29"/>
      <c r="IAL175" s="29"/>
      <c r="IAM175" s="29"/>
      <c r="IAN175" s="29"/>
      <c r="IAO175" s="29"/>
      <c r="IAP175" s="29"/>
      <c r="IAQ175" s="29"/>
      <c r="IAR175" s="29"/>
      <c r="IAS175" s="29"/>
      <c r="IAT175" s="29"/>
      <c r="IAU175" s="29"/>
      <c r="IAV175" s="29"/>
      <c r="IAW175" s="29"/>
      <c r="IAX175" s="29"/>
      <c r="IAY175" s="29"/>
      <c r="IAZ175" s="29"/>
      <c r="IBA175" s="29"/>
      <c r="IBB175" s="29"/>
      <c r="IBC175" s="29"/>
      <c r="IBD175" s="29"/>
      <c r="IBE175" s="29"/>
      <c r="IBF175" s="29"/>
      <c r="IBH175" s="29"/>
      <c r="IBI175" s="29"/>
      <c r="IBJ175" s="29"/>
      <c r="IBK175" s="29"/>
      <c r="IBL175" s="29"/>
      <c r="IBM175" s="29"/>
      <c r="IBN175" s="29"/>
      <c r="IBO175" s="29"/>
      <c r="IBP175" s="29"/>
      <c r="IBQ175" s="29"/>
      <c r="IBR175" s="29"/>
      <c r="IBS175" s="29"/>
      <c r="IBT175" s="29"/>
      <c r="IBU175" s="29"/>
      <c r="IBV175" s="29"/>
      <c r="IBW175" s="29"/>
      <c r="IBX175" s="29"/>
      <c r="IBY175" s="29"/>
      <c r="IBZ175" s="29"/>
      <c r="ICA175" s="29"/>
      <c r="ICB175" s="29"/>
      <c r="ICC175" s="29"/>
      <c r="ICD175" s="29"/>
      <c r="ICE175" s="29"/>
      <c r="ICF175" s="29"/>
      <c r="ICG175" s="29"/>
      <c r="ICH175" s="29"/>
      <c r="ICI175" s="29"/>
      <c r="ICJ175" s="29"/>
      <c r="ICK175" s="29"/>
      <c r="ICL175" s="29"/>
      <c r="ICM175" s="29"/>
      <c r="ICN175" s="29"/>
      <c r="ICO175" s="29"/>
      <c r="ICP175" s="29"/>
      <c r="ICQ175" s="29"/>
      <c r="ICR175" s="29"/>
      <c r="ICS175" s="29"/>
      <c r="ICT175" s="29"/>
      <c r="ICU175" s="29"/>
      <c r="ICV175" s="29"/>
      <c r="ICW175" s="29"/>
      <c r="ICX175" s="29"/>
      <c r="ICY175" s="29"/>
      <c r="ICZ175" s="29"/>
      <c r="IDA175" s="29"/>
      <c r="IDB175" s="29"/>
      <c r="IDC175" s="29"/>
      <c r="IDD175" s="29"/>
      <c r="IDE175" s="29"/>
      <c r="IDF175" s="29"/>
      <c r="IDG175" s="29"/>
      <c r="IDH175" s="29"/>
      <c r="IDI175" s="29"/>
      <c r="IDJ175" s="29"/>
      <c r="IDK175" s="29"/>
      <c r="IDL175" s="29"/>
      <c r="IDM175" s="29"/>
      <c r="IDN175" s="29"/>
      <c r="IDO175" s="29"/>
      <c r="IDP175" s="29"/>
      <c r="IDQ175" s="29"/>
      <c r="IDR175" s="29"/>
      <c r="IDS175" s="29"/>
      <c r="IDT175" s="29"/>
      <c r="IDU175" s="29"/>
      <c r="IDV175" s="29"/>
      <c r="IDW175" s="29"/>
      <c r="IDX175" s="29"/>
      <c r="IDY175" s="29"/>
      <c r="IDZ175" s="29"/>
      <c r="IEA175" s="29"/>
      <c r="IEB175" s="29"/>
      <c r="IEC175" s="29"/>
      <c r="IED175" s="29"/>
      <c r="IEE175" s="29"/>
      <c r="IEF175" s="29"/>
      <c r="IEG175" s="29"/>
      <c r="IEH175" s="29"/>
      <c r="IEI175" s="29"/>
      <c r="IEJ175" s="29"/>
      <c r="IEK175" s="29"/>
      <c r="IEL175" s="29"/>
      <c r="IEM175" s="29"/>
      <c r="IEN175" s="29"/>
      <c r="IEO175" s="29"/>
      <c r="IEP175" s="29"/>
      <c r="IEQ175" s="29"/>
      <c r="IER175" s="29"/>
      <c r="IES175" s="29"/>
      <c r="IET175" s="29"/>
      <c r="IEU175" s="29"/>
      <c r="IEV175" s="29"/>
      <c r="IEW175" s="29"/>
      <c r="IEX175" s="29"/>
      <c r="IEY175" s="29"/>
      <c r="IEZ175" s="29"/>
      <c r="IFA175" s="29"/>
      <c r="IFB175" s="29"/>
      <c r="IFC175" s="29"/>
      <c r="IFD175" s="29"/>
      <c r="IFE175" s="29"/>
      <c r="IFF175" s="29"/>
      <c r="IFG175" s="29"/>
      <c r="IFH175" s="29"/>
      <c r="IFI175" s="29"/>
      <c r="IFJ175" s="29"/>
      <c r="IFK175" s="29"/>
      <c r="IFL175" s="29"/>
      <c r="IFM175" s="29"/>
      <c r="IFN175" s="29"/>
      <c r="IFO175" s="29"/>
      <c r="IFP175" s="29"/>
      <c r="IFQ175" s="29"/>
      <c r="IFR175" s="29"/>
      <c r="IFS175" s="29"/>
      <c r="IFT175" s="29"/>
      <c r="IFU175" s="29"/>
      <c r="IFV175" s="29"/>
      <c r="IFW175" s="29"/>
      <c r="IFX175" s="29"/>
      <c r="IFY175" s="29"/>
      <c r="IFZ175" s="29"/>
      <c r="IGA175" s="29"/>
      <c r="IGB175" s="29"/>
      <c r="IGC175" s="29"/>
      <c r="IGD175" s="29"/>
      <c r="IGE175" s="29"/>
      <c r="IGF175" s="29"/>
      <c r="IGG175" s="29"/>
      <c r="IGH175" s="29"/>
      <c r="IGI175" s="29"/>
      <c r="IGJ175" s="29"/>
      <c r="IGK175" s="29"/>
      <c r="IGL175" s="29"/>
      <c r="IGM175" s="29"/>
      <c r="IGN175" s="29"/>
      <c r="IGO175" s="29"/>
      <c r="IGP175" s="29"/>
      <c r="IGQ175" s="29"/>
      <c r="IGR175" s="29"/>
      <c r="IGS175" s="29"/>
      <c r="IGT175" s="29"/>
      <c r="IGU175" s="29"/>
      <c r="IGV175" s="29"/>
      <c r="IGW175" s="29"/>
      <c r="IGX175" s="29"/>
      <c r="IGY175" s="29"/>
      <c r="IGZ175" s="29"/>
      <c r="IHA175" s="29"/>
      <c r="IHB175" s="29"/>
      <c r="IHC175" s="29"/>
      <c r="IHD175" s="29"/>
      <c r="IHE175" s="29"/>
      <c r="IHF175" s="29"/>
      <c r="IHG175" s="29"/>
      <c r="IHH175" s="29"/>
      <c r="IHI175" s="29"/>
      <c r="IHJ175" s="29"/>
      <c r="IHK175" s="29"/>
      <c r="IHL175" s="29"/>
      <c r="IHM175" s="29"/>
      <c r="IHN175" s="29"/>
      <c r="IHO175" s="29"/>
      <c r="IHP175" s="29"/>
      <c r="IHQ175" s="29"/>
      <c r="IHR175" s="29"/>
      <c r="IHS175" s="29"/>
      <c r="IHT175" s="29"/>
      <c r="IHU175" s="29"/>
      <c r="IHV175" s="29"/>
      <c r="IHW175" s="29"/>
      <c r="IHX175" s="29"/>
      <c r="IHY175" s="29"/>
      <c r="IHZ175" s="29"/>
      <c r="IIA175" s="29"/>
      <c r="IIB175" s="29"/>
      <c r="IIC175" s="29"/>
      <c r="IID175" s="29"/>
      <c r="IIE175" s="29"/>
      <c r="IIF175" s="29"/>
      <c r="IIG175" s="29"/>
      <c r="IIH175" s="29"/>
      <c r="III175" s="29"/>
      <c r="IIJ175" s="29"/>
      <c r="IIK175" s="29"/>
      <c r="IIL175" s="29"/>
      <c r="IIM175" s="29"/>
      <c r="IIN175" s="29"/>
      <c r="IIO175" s="29"/>
      <c r="IIP175" s="29"/>
      <c r="IIQ175" s="29"/>
      <c r="IIR175" s="29"/>
      <c r="IIS175" s="29"/>
      <c r="IIT175" s="29"/>
      <c r="IIU175" s="29"/>
      <c r="IIV175" s="29"/>
      <c r="IIW175" s="29"/>
      <c r="IIX175" s="29"/>
      <c r="IIY175" s="29"/>
      <c r="IIZ175" s="29"/>
      <c r="IJA175" s="29"/>
      <c r="IJB175" s="29"/>
      <c r="IJC175" s="29"/>
      <c r="IJD175" s="29"/>
      <c r="IJE175" s="29"/>
      <c r="IJF175" s="29"/>
      <c r="IJG175" s="29"/>
      <c r="IJH175" s="29"/>
      <c r="IJI175" s="29"/>
      <c r="IJJ175" s="29"/>
      <c r="IJK175" s="29"/>
      <c r="IJL175" s="29"/>
      <c r="IJM175" s="29"/>
      <c r="IJN175" s="29"/>
      <c r="IJO175" s="29"/>
      <c r="IJP175" s="29"/>
      <c r="IJQ175" s="29"/>
      <c r="IJR175" s="29"/>
      <c r="IJS175" s="29"/>
      <c r="IJT175" s="29"/>
      <c r="IJU175" s="29"/>
      <c r="IJV175" s="29"/>
      <c r="IJW175" s="29"/>
      <c r="IJX175" s="29"/>
      <c r="IJY175" s="29"/>
      <c r="IJZ175" s="29"/>
      <c r="IKA175" s="29"/>
      <c r="IKB175" s="29"/>
      <c r="IKC175" s="29"/>
      <c r="IKD175" s="29"/>
      <c r="IKE175" s="29"/>
      <c r="IKF175" s="29"/>
      <c r="IKG175" s="29"/>
      <c r="IKH175" s="29"/>
      <c r="IKI175" s="29"/>
      <c r="IKJ175" s="29"/>
      <c r="IKK175" s="29"/>
      <c r="IKL175" s="29"/>
      <c r="IKM175" s="29"/>
      <c r="IKN175" s="29"/>
      <c r="IKO175" s="29"/>
      <c r="IKP175" s="29"/>
      <c r="IKQ175" s="29"/>
      <c r="IKR175" s="29"/>
      <c r="IKS175" s="29"/>
      <c r="IKT175" s="29"/>
      <c r="IKU175" s="29"/>
      <c r="IKV175" s="29"/>
      <c r="IKW175" s="29"/>
      <c r="IKX175" s="29"/>
      <c r="IKY175" s="29"/>
      <c r="IKZ175" s="29"/>
      <c r="ILA175" s="29"/>
      <c r="ILB175" s="29"/>
      <c r="ILD175" s="29"/>
      <c r="ILE175" s="29"/>
      <c r="ILF175" s="29"/>
      <c r="ILG175" s="29"/>
      <c r="ILH175" s="29"/>
      <c r="ILI175" s="29"/>
      <c r="ILJ175" s="29"/>
      <c r="ILK175" s="29"/>
      <c r="ILL175" s="29"/>
      <c r="ILM175" s="29"/>
      <c r="ILN175" s="29"/>
      <c r="ILO175" s="29"/>
      <c r="ILP175" s="29"/>
      <c r="ILQ175" s="29"/>
      <c r="ILR175" s="29"/>
      <c r="ILS175" s="29"/>
      <c r="ILT175" s="29"/>
      <c r="ILU175" s="29"/>
      <c r="ILV175" s="29"/>
      <c r="ILW175" s="29"/>
      <c r="ILX175" s="29"/>
      <c r="ILY175" s="29"/>
      <c r="ILZ175" s="29"/>
      <c r="IMA175" s="29"/>
      <c r="IMB175" s="29"/>
      <c r="IMC175" s="29"/>
      <c r="IMD175" s="29"/>
      <c r="IME175" s="29"/>
      <c r="IMF175" s="29"/>
      <c r="IMG175" s="29"/>
      <c r="IMH175" s="29"/>
      <c r="IMI175" s="29"/>
      <c r="IMJ175" s="29"/>
      <c r="IMK175" s="29"/>
      <c r="IML175" s="29"/>
      <c r="IMM175" s="29"/>
      <c r="IMN175" s="29"/>
      <c r="IMO175" s="29"/>
      <c r="IMP175" s="29"/>
      <c r="IMQ175" s="29"/>
      <c r="IMR175" s="29"/>
      <c r="IMS175" s="29"/>
      <c r="IMT175" s="29"/>
      <c r="IMU175" s="29"/>
      <c r="IMV175" s="29"/>
      <c r="IMW175" s="29"/>
      <c r="IMX175" s="29"/>
      <c r="IMY175" s="29"/>
      <c r="IMZ175" s="29"/>
      <c r="INA175" s="29"/>
      <c r="INB175" s="29"/>
      <c r="INC175" s="29"/>
      <c r="IND175" s="29"/>
      <c r="INE175" s="29"/>
      <c r="INF175" s="29"/>
      <c r="ING175" s="29"/>
      <c r="INH175" s="29"/>
      <c r="INI175" s="29"/>
      <c r="INJ175" s="29"/>
      <c r="INK175" s="29"/>
      <c r="INL175" s="29"/>
      <c r="INM175" s="29"/>
      <c r="INN175" s="29"/>
      <c r="INO175" s="29"/>
      <c r="INP175" s="29"/>
      <c r="INQ175" s="29"/>
      <c r="INR175" s="29"/>
      <c r="INS175" s="29"/>
      <c r="INT175" s="29"/>
      <c r="INU175" s="29"/>
      <c r="INV175" s="29"/>
      <c r="INW175" s="29"/>
      <c r="INX175" s="29"/>
      <c r="INY175" s="29"/>
      <c r="INZ175" s="29"/>
      <c r="IOA175" s="29"/>
      <c r="IOB175" s="29"/>
      <c r="IOC175" s="29"/>
      <c r="IOD175" s="29"/>
      <c r="IOE175" s="29"/>
      <c r="IOF175" s="29"/>
      <c r="IOG175" s="29"/>
      <c r="IOH175" s="29"/>
      <c r="IOI175" s="29"/>
      <c r="IOJ175" s="29"/>
      <c r="IOK175" s="29"/>
      <c r="IOL175" s="29"/>
      <c r="IOM175" s="29"/>
      <c r="ION175" s="29"/>
      <c r="IOO175" s="29"/>
      <c r="IOP175" s="29"/>
      <c r="IOQ175" s="29"/>
      <c r="IOR175" s="29"/>
      <c r="IOS175" s="29"/>
      <c r="IOT175" s="29"/>
      <c r="IOU175" s="29"/>
      <c r="IOV175" s="29"/>
      <c r="IOW175" s="29"/>
      <c r="IOX175" s="29"/>
      <c r="IOY175" s="29"/>
      <c r="IOZ175" s="29"/>
      <c r="IPA175" s="29"/>
      <c r="IPB175" s="29"/>
      <c r="IPC175" s="29"/>
      <c r="IPD175" s="29"/>
      <c r="IPE175" s="29"/>
      <c r="IPF175" s="29"/>
      <c r="IPG175" s="29"/>
      <c r="IPH175" s="29"/>
      <c r="IPI175" s="29"/>
      <c r="IPJ175" s="29"/>
      <c r="IPK175" s="29"/>
      <c r="IPL175" s="29"/>
      <c r="IPM175" s="29"/>
      <c r="IPN175" s="29"/>
      <c r="IPO175" s="29"/>
      <c r="IPP175" s="29"/>
      <c r="IPQ175" s="29"/>
      <c r="IPR175" s="29"/>
      <c r="IPS175" s="29"/>
      <c r="IPT175" s="29"/>
      <c r="IPU175" s="29"/>
      <c r="IPV175" s="29"/>
      <c r="IPW175" s="29"/>
      <c r="IPX175" s="29"/>
      <c r="IPY175" s="29"/>
      <c r="IPZ175" s="29"/>
      <c r="IQA175" s="29"/>
      <c r="IQB175" s="29"/>
      <c r="IQC175" s="29"/>
      <c r="IQD175" s="29"/>
      <c r="IQE175" s="29"/>
      <c r="IQF175" s="29"/>
      <c r="IQG175" s="29"/>
      <c r="IQH175" s="29"/>
      <c r="IQI175" s="29"/>
      <c r="IQJ175" s="29"/>
      <c r="IQK175" s="29"/>
      <c r="IQL175" s="29"/>
      <c r="IQM175" s="29"/>
      <c r="IQN175" s="29"/>
      <c r="IQO175" s="29"/>
      <c r="IQP175" s="29"/>
      <c r="IQQ175" s="29"/>
      <c r="IQR175" s="29"/>
      <c r="IQS175" s="29"/>
      <c r="IQT175" s="29"/>
      <c r="IQU175" s="29"/>
      <c r="IQV175" s="29"/>
      <c r="IQW175" s="29"/>
      <c r="IQX175" s="29"/>
      <c r="IQY175" s="29"/>
      <c r="IQZ175" s="29"/>
      <c r="IRA175" s="29"/>
      <c r="IRB175" s="29"/>
      <c r="IRC175" s="29"/>
      <c r="IRD175" s="29"/>
      <c r="IRE175" s="29"/>
      <c r="IRF175" s="29"/>
      <c r="IRG175" s="29"/>
      <c r="IRH175" s="29"/>
      <c r="IRI175" s="29"/>
      <c r="IRJ175" s="29"/>
      <c r="IRK175" s="29"/>
      <c r="IRL175" s="29"/>
      <c r="IRM175" s="29"/>
      <c r="IRN175" s="29"/>
      <c r="IRO175" s="29"/>
      <c r="IRP175" s="29"/>
      <c r="IRQ175" s="29"/>
      <c r="IRR175" s="29"/>
      <c r="IRS175" s="29"/>
      <c r="IRT175" s="29"/>
      <c r="IRU175" s="29"/>
      <c r="IRV175" s="29"/>
      <c r="IRW175" s="29"/>
      <c r="IRX175" s="29"/>
      <c r="IRY175" s="29"/>
      <c r="IRZ175" s="29"/>
      <c r="ISA175" s="29"/>
      <c r="ISB175" s="29"/>
      <c r="ISC175" s="29"/>
      <c r="ISD175" s="29"/>
      <c r="ISE175" s="29"/>
      <c r="ISF175" s="29"/>
      <c r="ISG175" s="29"/>
      <c r="ISH175" s="29"/>
      <c r="ISI175" s="29"/>
      <c r="ISJ175" s="29"/>
      <c r="ISK175" s="29"/>
      <c r="ISL175" s="29"/>
      <c r="ISM175" s="29"/>
      <c r="ISN175" s="29"/>
      <c r="ISO175" s="29"/>
      <c r="ISP175" s="29"/>
      <c r="ISQ175" s="29"/>
      <c r="ISR175" s="29"/>
      <c r="ISS175" s="29"/>
      <c r="IST175" s="29"/>
      <c r="ISU175" s="29"/>
      <c r="ISV175" s="29"/>
      <c r="ISW175" s="29"/>
      <c r="ISX175" s="29"/>
      <c r="ISY175" s="29"/>
      <c r="ISZ175" s="29"/>
      <c r="ITA175" s="29"/>
      <c r="ITB175" s="29"/>
      <c r="ITC175" s="29"/>
      <c r="ITD175" s="29"/>
      <c r="ITE175" s="29"/>
      <c r="ITF175" s="29"/>
      <c r="ITG175" s="29"/>
      <c r="ITH175" s="29"/>
      <c r="ITI175" s="29"/>
      <c r="ITJ175" s="29"/>
      <c r="ITK175" s="29"/>
      <c r="ITL175" s="29"/>
      <c r="ITM175" s="29"/>
      <c r="ITN175" s="29"/>
      <c r="ITO175" s="29"/>
      <c r="ITP175" s="29"/>
      <c r="ITQ175" s="29"/>
      <c r="ITR175" s="29"/>
      <c r="ITS175" s="29"/>
      <c r="ITT175" s="29"/>
      <c r="ITU175" s="29"/>
      <c r="ITV175" s="29"/>
      <c r="ITW175" s="29"/>
      <c r="ITX175" s="29"/>
      <c r="ITY175" s="29"/>
      <c r="ITZ175" s="29"/>
      <c r="IUA175" s="29"/>
      <c r="IUB175" s="29"/>
      <c r="IUC175" s="29"/>
      <c r="IUD175" s="29"/>
      <c r="IUE175" s="29"/>
      <c r="IUF175" s="29"/>
      <c r="IUG175" s="29"/>
      <c r="IUH175" s="29"/>
      <c r="IUI175" s="29"/>
      <c r="IUJ175" s="29"/>
      <c r="IUK175" s="29"/>
      <c r="IUL175" s="29"/>
      <c r="IUM175" s="29"/>
      <c r="IUN175" s="29"/>
      <c r="IUO175" s="29"/>
      <c r="IUP175" s="29"/>
      <c r="IUQ175" s="29"/>
      <c r="IUR175" s="29"/>
      <c r="IUS175" s="29"/>
      <c r="IUT175" s="29"/>
      <c r="IUU175" s="29"/>
      <c r="IUV175" s="29"/>
      <c r="IUW175" s="29"/>
      <c r="IUX175" s="29"/>
      <c r="IUZ175" s="29"/>
      <c r="IVA175" s="29"/>
      <c r="IVB175" s="29"/>
      <c r="IVC175" s="29"/>
      <c r="IVD175" s="29"/>
      <c r="IVE175" s="29"/>
      <c r="IVF175" s="29"/>
      <c r="IVG175" s="29"/>
      <c r="IVH175" s="29"/>
      <c r="IVI175" s="29"/>
      <c r="IVJ175" s="29"/>
      <c r="IVK175" s="29"/>
      <c r="IVL175" s="29"/>
      <c r="IVM175" s="29"/>
      <c r="IVN175" s="29"/>
      <c r="IVO175" s="29"/>
      <c r="IVP175" s="29"/>
      <c r="IVQ175" s="29"/>
      <c r="IVR175" s="29"/>
      <c r="IVS175" s="29"/>
      <c r="IVT175" s="29"/>
      <c r="IVU175" s="29"/>
      <c r="IVV175" s="29"/>
      <c r="IVW175" s="29"/>
      <c r="IVX175" s="29"/>
      <c r="IVY175" s="29"/>
      <c r="IVZ175" s="29"/>
      <c r="IWA175" s="29"/>
      <c r="IWB175" s="29"/>
      <c r="IWC175" s="29"/>
      <c r="IWD175" s="29"/>
      <c r="IWE175" s="29"/>
      <c r="IWF175" s="29"/>
      <c r="IWG175" s="29"/>
      <c r="IWH175" s="29"/>
      <c r="IWI175" s="29"/>
      <c r="IWJ175" s="29"/>
      <c r="IWK175" s="29"/>
      <c r="IWL175" s="29"/>
      <c r="IWM175" s="29"/>
      <c r="IWN175" s="29"/>
      <c r="IWO175" s="29"/>
      <c r="IWP175" s="29"/>
      <c r="IWQ175" s="29"/>
      <c r="IWR175" s="29"/>
      <c r="IWS175" s="29"/>
      <c r="IWT175" s="29"/>
      <c r="IWU175" s="29"/>
      <c r="IWV175" s="29"/>
      <c r="IWW175" s="29"/>
      <c r="IWX175" s="29"/>
      <c r="IWY175" s="29"/>
      <c r="IWZ175" s="29"/>
      <c r="IXA175" s="29"/>
      <c r="IXB175" s="29"/>
      <c r="IXC175" s="29"/>
      <c r="IXD175" s="29"/>
      <c r="IXE175" s="29"/>
      <c r="IXF175" s="29"/>
      <c r="IXG175" s="29"/>
      <c r="IXH175" s="29"/>
      <c r="IXI175" s="29"/>
      <c r="IXJ175" s="29"/>
      <c r="IXK175" s="29"/>
      <c r="IXL175" s="29"/>
      <c r="IXM175" s="29"/>
      <c r="IXN175" s="29"/>
      <c r="IXO175" s="29"/>
      <c r="IXP175" s="29"/>
      <c r="IXQ175" s="29"/>
      <c r="IXR175" s="29"/>
      <c r="IXS175" s="29"/>
      <c r="IXT175" s="29"/>
      <c r="IXU175" s="29"/>
      <c r="IXV175" s="29"/>
      <c r="IXW175" s="29"/>
      <c r="IXX175" s="29"/>
      <c r="IXY175" s="29"/>
      <c r="IXZ175" s="29"/>
      <c r="IYA175" s="29"/>
      <c r="IYB175" s="29"/>
      <c r="IYC175" s="29"/>
      <c r="IYD175" s="29"/>
      <c r="IYE175" s="29"/>
      <c r="IYF175" s="29"/>
      <c r="IYG175" s="29"/>
      <c r="IYH175" s="29"/>
      <c r="IYI175" s="29"/>
      <c r="IYJ175" s="29"/>
      <c r="IYK175" s="29"/>
      <c r="IYL175" s="29"/>
      <c r="IYM175" s="29"/>
      <c r="IYN175" s="29"/>
      <c r="IYO175" s="29"/>
      <c r="IYP175" s="29"/>
      <c r="IYQ175" s="29"/>
      <c r="IYR175" s="29"/>
      <c r="IYS175" s="29"/>
      <c r="IYT175" s="29"/>
      <c r="IYU175" s="29"/>
      <c r="IYV175" s="29"/>
      <c r="IYW175" s="29"/>
      <c r="IYX175" s="29"/>
      <c r="IYY175" s="29"/>
      <c r="IYZ175" s="29"/>
      <c r="IZA175" s="29"/>
      <c r="IZB175" s="29"/>
      <c r="IZC175" s="29"/>
      <c r="IZD175" s="29"/>
      <c r="IZE175" s="29"/>
      <c r="IZF175" s="29"/>
      <c r="IZG175" s="29"/>
      <c r="IZH175" s="29"/>
      <c r="IZI175" s="29"/>
      <c r="IZJ175" s="29"/>
      <c r="IZK175" s="29"/>
      <c r="IZL175" s="29"/>
      <c r="IZM175" s="29"/>
      <c r="IZN175" s="29"/>
      <c r="IZO175" s="29"/>
      <c r="IZP175" s="29"/>
      <c r="IZQ175" s="29"/>
      <c r="IZR175" s="29"/>
      <c r="IZS175" s="29"/>
      <c r="IZT175" s="29"/>
      <c r="IZU175" s="29"/>
      <c r="IZV175" s="29"/>
      <c r="IZW175" s="29"/>
      <c r="IZX175" s="29"/>
      <c r="IZY175" s="29"/>
      <c r="IZZ175" s="29"/>
      <c r="JAA175" s="29"/>
      <c r="JAB175" s="29"/>
      <c r="JAC175" s="29"/>
      <c r="JAD175" s="29"/>
      <c r="JAE175" s="29"/>
      <c r="JAF175" s="29"/>
      <c r="JAG175" s="29"/>
      <c r="JAH175" s="29"/>
      <c r="JAI175" s="29"/>
      <c r="JAJ175" s="29"/>
      <c r="JAK175" s="29"/>
      <c r="JAL175" s="29"/>
      <c r="JAM175" s="29"/>
      <c r="JAN175" s="29"/>
      <c r="JAO175" s="29"/>
      <c r="JAP175" s="29"/>
      <c r="JAQ175" s="29"/>
      <c r="JAR175" s="29"/>
      <c r="JAS175" s="29"/>
      <c r="JAT175" s="29"/>
      <c r="JAU175" s="29"/>
      <c r="JAV175" s="29"/>
      <c r="JAW175" s="29"/>
      <c r="JAX175" s="29"/>
      <c r="JAY175" s="29"/>
      <c r="JAZ175" s="29"/>
      <c r="JBA175" s="29"/>
      <c r="JBB175" s="29"/>
      <c r="JBC175" s="29"/>
      <c r="JBD175" s="29"/>
      <c r="JBE175" s="29"/>
      <c r="JBF175" s="29"/>
      <c r="JBG175" s="29"/>
      <c r="JBH175" s="29"/>
      <c r="JBI175" s="29"/>
      <c r="JBJ175" s="29"/>
      <c r="JBK175" s="29"/>
      <c r="JBL175" s="29"/>
      <c r="JBM175" s="29"/>
      <c r="JBN175" s="29"/>
      <c r="JBO175" s="29"/>
      <c r="JBP175" s="29"/>
      <c r="JBQ175" s="29"/>
      <c r="JBR175" s="29"/>
      <c r="JBS175" s="29"/>
      <c r="JBT175" s="29"/>
      <c r="JBU175" s="29"/>
      <c r="JBV175" s="29"/>
      <c r="JBW175" s="29"/>
      <c r="JBX175" s="29"/>
      <c r="JBY175" s="29"/>
      <c r="JBZ175" s="29"/>
      <c r="JCA175" s="29"/>
      <c r="JCB175" s="29"/>
      <c r="JCC175" s="29"/>
      <c r="JCD175" s="29"/>
      <c r="JCE175" s="29"/>
      <c r="JCF175" s="29"/>
      <c r="JCG175" s="29"/>
      <c r="JCH175" s="29"/>
      <c r="JCI175" s="29"/>
      <c r="JCJ175" s="29"/>
      <c r="JCK175" s="29"/>
      <c r="JCL175" s="29"/>
      <c r="JCM175" s="29"/>
      <c r="JCN175" s="29"/>
      <c r="JCO175" s="29"/>
      <c r="JCP175" s="29"/>
      <c r="JCQ175" s="29"/>
      <c r="JCR175" s="29"/>
      <c r="JCS175" s="29"/>
      <c r="JCT175" s="29"/>
      <c r="JCU175" s="29"/>
      <c r="JCV175" s="29"/>
      <c r="JCW175" s="29"/>
      <c r="JCX175" s="29"/>
      <c r="JCY175" s="29"/>
      <c r="JCZ175" s="29"/>
      <c r="JDA175" s="29"/>
      <c r="JDB175" s="29"/>
      <c r="JDC175" s="29"/>
      <c r="JDD175" s="29"/>
      <c r="JDE175" s="29"/>
      <c r="JDF175" s="29"/>
      <c r="JDG175" s="29"/>
      <c r="JDH175" s="29"/>
      <c r="JDI175" s="29"/>
      <c r="JDJ175" s="29"/>
      <c r="JDK175" s="29"/>
      <c r="JDL175" s="29"/>
      <c r="JDM175" s="29"/>
      <c r="JDN175" s="29"/>
      <c r="JDO175" s="29"/>
      <c r="JDP175" s="29"/>
      <c r="JDQ175" s="29"/>
      <c r="JDR175" s="29"/>
      <c r="JDS175" s="29"/>
      <c r="JDT175" s="29"/>
      <c r="JDU175" s="29"/>
      <c r="JDV175" s="29"/>
      <c r="JDW175" s="29"/>
      <c r="JDX175" s="29"/>
      <c r="JDY175" s="29"/>
      <c r="JDZ175" s="29"/>
      <c r="JEA175" s="29"/>
      <c r="JEB175" s="29"/>
      <c r="JEC175" s="29"/>
      <c r="JED175" s="29"/>
      <c r="JEE175" s="29"/>
      <c r="JEF175" s="29"/>
      <c r="JEG175" s="29"/>
      <c r="JEH175" s="29"/>
      <c r="JEI175" s="29"/>
      <c r="JEJ175" s="29"/>
      <c r="JEK175" s="29"/>
      <c r="JEL175" s="29"/>
      <c r="JEM175" s="29"/>
      <c r="JEN175" s="29"/>
      <c r="JEO175" s="29"/>
      <c r="JEP175" s="29"/>
      <c r="JEQ175" s="29"/>
      <c r="JER175" s="29"/>
      <c r="JES175" s="29"/>
      <c r="JET175" s="29"/>
      <c r="JEV175" s="29"/>
      <c r="JEW175" s="29"/>
      <c r="JEX175" s="29"/>
      <c r="JEY175" s="29"/>
      <c r="JEZ175" s="29"/>
      <c r="JFA175" s="29"/>
      <c r="JFB175" s="29"/>
      <c r="JFC175" s="29"/>
      <c r="JFD175" s="29"/>
      <c r="JFE175" s="29"/>
      <c r="JFF175" s="29"/>
      <c r="JFG175" s="29"/>
      <c r="JFH175" s="29"/>
      <c r="JFI175" s="29"/>
      <c r="JFJ175" s="29"/>
      <c r="JFK175" s="29"/>
      <c r="JFL175" s="29"/>
      <c r="JFM175" s="29"/>
      <c r="JFN175" s="29"/>
      <c r="JFO175" s="29"/>
      <c r="JFP175" s="29"/>
      <c r="JFQ175" s="29"/>
      <c r="JFR175" s="29"/>
      <c r="JFS175" s="29"/>
      <c r="JFT175" s="29"/>
      <c r="JFU175" s="29"/>
      <c r="JFV175" s="29"/>
      <c r="JFW175" s="29"/>
      <c r="JFX175" s="29"/>
      <c r="JFY175" s="29"/>
      <c r="JFZ175" s="29"/>
      <c r="JGA175" s="29"/>
      <c r="JGB175" s="29"/>
      <c r="JGC175" s="29"/>
      <c r="JGD175" s="29"/>
      <c r="JGE175" s="29"/>
      <c r="JGF175" s="29"/>
      <c r="JGG175" s="29"/>
      <c r="JGH175" s="29"/>
      <c r="JGI175" s="29"/>
      <c r="JGJ175" s="29"/>
      <c r="JGK175" s="29"/>
      <c r="JGL175" s="29"/>
      <c r="JGM175" s="29"/>
      <c r="JGN175" s="29"/>
      <c r="JGO175" s="29"/>
      <c r="JGP175" s="29"/>
      <c r="JGQ175" s="29"/>
      <c r="JGR175" s="29"/>
      <c r="JGS175" s="29"/>
      <c r="JGT175" s="29"/>
      <c r="JGU175" s="29"/>
      <c r="JGV175" s="29"/>
      <c r="JGW175" s="29"/>
      <c r="JGX175" s="29"/>
      <c r="JGY175" s="29"/>
      <c r="JGZ175" s="29"/>
      <c r="JHA175" s="29"/>
      <c r="JHB175" s="29"/>
      <c r="JHC175" s="29"/>
      <c r="JHD175" s="29"/>
      <c r="JHE175" s="29"/>
      <c r="JHF175" s="29"/>
      <c r="JHG175" s="29"/>
      <c r="JHH175" s="29"/>
      <c r="JHI175" s="29"/>
      <c r="JHJ175" s="29"/>
      <c r="JHK175" s="29"/>
      <c r="JHL175" s="29"/>
      <c r="JHM175" s="29"/>
      <c r="JHN175" s="29"/>
      <c r="JHO175" s="29"/>
      <c r="JHP175" s="29"/>
      <c r="JHQ175" s="29"/>
      <c r="JHR175" s="29"/>
      <c r="JHS175" s="29"/>
      <c r="JHT175" s="29"/>
      <c r="JHU175" s="29"/>
      <c r="JHV175" s="29"/>
      <c r="JHW175" s="29"/>
      <c r="JHX175" s="29"/>
      <c r="JHY175" s="29"/>
      <c r="JHZ175" s="29"/>
      <c r="JIA175" s="29"/>
      <c r="JIB175" s="29"/>
      <c r="JIC175" s="29"/>
      <c r="JID175" s="29"/>
      <c r="JIE175" s="29"/>
      <c r="JIF175" s="29"/>
      <c r="JIG175" s="29"/>
      <c r="JIH175" s="29"/>
      <c r="JII175" s="29"/>
      <c r="JIJ175" s="29"/>
      <c r="JIK175" s="29"/>
      <c r="JIL175" s="29"/>
      <c r="JIM175" s="29"/>
      <c r="JIN175" s="29"/>
      <c r="JIO175" s="29"/>
      <c r="JIP175" s="29"/>
      <c r="JIQ175" s="29"/>
      <c r="JIR175" s="29"/>
      <c r="JIS175" s="29"/>
      <c r="JIT175" s="29"/>
      <c r="JIU175" s="29"/>
      <c r="JIV175" s="29"/>
      <c r="JIW175" s="29"/>
      <c r="JIX175" s="29"/>
      <c r="JIY175" s="29"/>
      <c r="JIZ175" s="29"/>
      <c r="JJA175" s="29"/>
      <c r="JJB175" s="29"/>
      <c r="JJC175" s="29"/>
      <c r="JJD175" s="29"/>
      <c r="JJE175" s="29"/>
      <c r="JJF175" s="29"/>
      <c r="JJG175" s="29"/>
      <c r="JJH175" s="29"/>
      <c r="JJI175" s="29"/>
      <c r="JJJ175" s="29"/>
      <c r="JJK175" s="29"/>
      <c r="JJL175" s="29"/>
      <c r="JJM175" s="29"/>
      <c r="JJN175" s="29"/>
      <c r="JJO175" s="29"/>
      <c r="JJP175" s="29"/>
      <c r="JJQ175" s="29"/>
      <c r="JJR175" s="29"/>
      <c r="JJS175" s="29"/>
      <c r="JJT175" s="29"/>
      <c r="JJU175" s="29"/>
      <c r="JJV175" s="29"/>
      <c r="JJW175" s="29"/>
      <c r="JJX175" s="29"/>
      <c r="JJY175" s="29"/>
      <c r="JJZ175" s="29"/>
      <c r="JKA175" s="29"/>
      <c r="JKB175" s="29"/>
      <c r="JKC175" s="29"/>
      <c r="JKD175" s="29"/>
      <c r="JKE175" s="29"/>
      <c r="JKF175" s="29"/>
      <c r="JKG175" s="29"/>
      <c r="JKH175" s="29"/>
      <c r="JKI175" s="29"/>
      <c r="JKJ175" s="29"/>
      <c r="JKK175" s="29"/>
      <c r="JKL175" s="29"/>
      <c r="JKM175" s="29"/>
      <c r="JKN175" s="29"/>
      <c r="JKO175" s="29"/>
      <c r="JKP175" s="29"/>
      <c r="JKQ175" s="29"/>
      <c r="JKR175" s="29"/>
      <c r="JKS175" s="29"/>
      <c r="JKT175" s="29"/>
      <c r="JKU175" s="29"/>
      <c r="JKV175" s="29"/>
      <c r="JKW175" s="29"/>
      <c r="JKX175" s="29"/>
      <c r="JKY175" s="29"/>
      <c r="JKZ175" s="29"/>
      <c r="JLA175" s="29"/>
      <c r="JLB175" s="29"/>
      <c r="JLC175" s="29"/>
      <c r="JLD175" s="29"/>
      <c r="JLE175" s="29"/>
      <c r="JLF175" s="29"/>
      <c r="JLG175" s="29"/>
      <c r="JLH175" s="29"/>
      <c r="JLI175" s="29"/>
      <c r="JLJ175" s="29"/>
      <c r="JLK175" s="29"/>
      <c r="JLL175" s="29"/>
      <c r="JLM175" s="29"/>
      <c r="JLN175" s="29"/>
      <c r="JLO175" s="29"/>
      <c r="JLP175" s="29"/>
      <c r="JLQ175" s="29"/>
      <c r="JLR175" s="29"/>
      <c r="JLS175" s="29"/>
      <c r="JLT175" s="29"/>
      <c r="JLU175" s="29"/>
      <c r="JLV175" s="29"/>
      <c r="JLW175" s="29"/>
      <c r="JLX175" s="29"/>
      <c r="JLY175" s="29"/>
      <c r="JLZ175" s="29"/>
      <c r="JMA175" s="29"/>
      <c r="JMB175" s="29"/>
      <c r="JMC175" s="29"/>
      <c r="JMD175" s="29"/>
      <c r="JME175" s="29"/>
      <c r="JMF175" s="29"/>
      <c r="JMG175" s="29"/>
      <c r="JMH175" s="29"/>
      <c r="JMI175" s="29"/>
      <c r="JMJ175" s="29"/>
      <c r="JMK175" s="29"/>
      <c r="JML175" s="29"/>
      <c r="JMM175" s="29"/>
      <c r="JMN175" s="29"/>
      <c r="JMO175" s="29"/>
      <c r="JMP175" s="29"/>
      <c r="JMQ175" s="29"/>
      <c r="JMR175" s="29"/>
      <c r="JMS175" s="29"/>
      <c r="JMT175" s="29"/>
      <c r="JMU175" s="29"/>
      <c r="JMV175" s="29"/>
      <c r="JMW175" s="29"/>
      <c r="JMX175" s="29"/>
      <c r="JMY175" s="29"/>
      <c r="JMZ175" s="29"/>
      <c r="JNA175" s="29"/>
      <c r="JNB175" s="29"/>
      <c r="JNC175" s="29"/>
      <c r="JND175" s="29"/>
      <c r="JNE175" s="29"/>
      <c r="JNF175" s="29"/>
      <c r="JNG175" s="29"/>
      <c r="JNH175" s="29"/>
      <c r="JNI175" s="29"/>
      <c r="JNJ175" s="29"/>
      <c r="JNK175" s="29"/>
      <c r="JNL175" s="29"/>
      <c r="JNM175" s="29"/>
      <c r="JNN175" s="29"/>
      <c r="JNO175" s="29"/>
      <c r="JNP175" s="29"/>
      <c r="JNQ175" s="29"/>
      <c r="JNR175" s="29"/>
      <c r="JNS175" s="29"/>
      <c r="JNT175" s="29"/>
      <c r="JNU175" s="29"/>
      <c r="JNV175" s="29"/>
      <c r="JNW175" s="29"/>
      <c r="JNX175" s="29"/>
      <c r="JNY175" s="29"/>
      <c r="JNZ175" s="29"/>
      <c r="JOA175" s="29"/>
      <c r="JOB175" s="29"/>
      <c r="JOC175" s="29"/>
      <c r="JOD175" s="29"/>
      <c r="JOE175" s="29"/>
      <c r="JOF175" s="29"/>
      <c r="JOG175" s="29"/>
      <c r="JOH175" s="29"/>
      <c r="JOI175" s="29"/>
      <c r="JOJ175" s="29"/>
      <c r="JOK175" s="29"/>
      <c r="JOL175" s="29"/>
      <c r="JOM175" s="29"/>
      <c r="JON175" s="29"/>
      <c r="JOO175" s="29"/>
      <c r="JOP175" s="29"/>
      <c r="JOR175" s="29"/>
      <c r="JOS175" s="29"/>
      <c r="JOT175" s="29"/>
      <c r="JOU175" s="29"/>
      <c r="JOV175" s="29"/>
      <c r="JOW175" s="29"/>
      <c r="JOX175" s="29"/>
      <c r="JOY175" s="29"/>
      <c r="JOZ175" s="29"/>
      <c r="JPA175" s="29"/>
      <c r="JPB175" s="29"/>
      <c r="JPC175" s="29"/>
      <c r="JPD175" s="29"/>
      <c r="JPE175" s="29"/>
      <c r="JPF175" s="29"/>
      <c r="JPG175" s="29"/>
      <c r="JPH175" s="29"/>
      <c r="JPI175" s="29"/>
      <c r="JPJ175" s="29"/>
      <c r="JPK175" s="29"/>
      <c r="JPL175" s="29"/>
      <c r="JPM175" s="29"/>
      <c r="JPN175" s="29"/>
      <c r="JPO175" s="29"/>
      <c r="JPP175" s="29"/>
      <c r="JPQ175" s="29"/>
      <c r="JPR175" s="29"/>
      <c r="JPS175" s="29"/>
      <c r="JPT175" s="29"/>
      <c r="JPU175" s="29"/>
      <c r="JPV175" s="29"/>
      <c r="JPW175" s="29"/>
      <c r="JPX175" s="29"/>
      <c r="JPY175" s="29"/>
      <c r="JPZ175" s="29"/>
      <c r="JQA175" s="29"/>
      <c r="JQB175" s="29"/>
      <c r="JQC175" s="29"/>
      <c r="JQD175" s="29"/>
      <c r="JQE175" s="29"/>
      <c r="JQF175" s="29"/>
      <c r="JQG175" s="29"/>
      <c r="JQH175" s="29"/>
      <c r="JQI175" s="29"/>
      <c r="JQJ175" s="29"/>
      <c r="JQK175" s="29"/>
      <c r="JQL175" s="29"/>
      <c r="JQM175" s="29"/>
      <c r="JQN175" s="29"/>
      <c r="JQO175" s="29"/>
      <c r="JQP175" s="29"/>
      <c r="JQQ175" s="29"/>
      <c r="JQR175" s="29"/>
      <c r="JQS175" s="29"/>
      <c r="JQT175" s="29"/>
      <c r="JQU175" s="29"/>
      <c r="JQV175" s="29"/>
      <c r="JQW175" s="29"/>
      <c r="JQX175" s="29"/>
      <c r="JQY175" s="29"/>
      <c r="JQZ175" s="29"/>
      <c r="JRA175" s="29"/>
      <c r="JRB175" s="29"/>
      <c r="JRC175" s="29"/>
      <c r="JRD175" s="29"/>
      <c r="JRE175" s="29"/>
      <c r="JRF175" s="29"/>
      <c r="JRG175" s="29"/>
      <c r="JRH175" s="29"/>
      <c r="JRI175" s="29"/>
      <c r="JRJ175" s="29"/>
      <c r="JRK175" s="29"/>
      <c r="JRL175" s="29"/>
      <c r="JRM175" s="29"/>
      <c r="JRN175" s="29"/>
      <c r="JRO175" s="29"/>
      <c r="JRP175" s="29"/>
      <c r="JRQ175" s="29"/>
      <c r="JRR175" s="29"/>
      <c r="JRS175" s="29"/>
      <c r="JRT175" s="29"/>
      <c r="JRU175" s="29"/>
      <c r="JRV175" s="29"/>
      <c r="JRW175" s="29"/>
      <c r="JRX175" s="29"/>
      <c r="JRY175" s="29"/>
      <c r="JRZ175" s="29"/>
      <c r="JSA175" s="29"/>
      <c r="JSB175" s="29"/>
      <c r="JSC175" s="29"/>
      <c r="JSD175" s="29"/>
      <c r="JSE175" s="29"/>
      <c r="JSF175" s="29"/>
      <c r="JSG175" s="29"/>
      <c r="JSH175" s="29"/>
      <c r="JSI175" s="29"/>
      <c r="JSJ175" s="29"/>
      <c r="JSK175" s="29"/>
      <c r="JSL175" s="29"/>
      <c r="JSM175" s="29"/>
      <c r="JSN175" s="29"/>
      <c r="JSO175" s="29"/>
      <c r="JSP175" s="29"/>
      <c r="JSQ175" s="29"/>
      <c r="JSR175" s="29"/>
      <c r="JSS175" s="29"/>
      <c r="JST175" s="29"/>
      <c r="JSU175" s="29"/>
      <c r="JSV175" s="29"/>
      <c r="JSW175" s="29"/>
      <c r="JSX175" s="29"/>
      <c r="JSY175" s="29"/>
      <c r="JSZ175" s="29"/>
      <c r="JTA175" s="29"/>
      <c r="JTB175" s="29"/>
      <c r="JTC175" s="29"/>
      <c r="JTD175" s="29"/>
      <c r="JTE175" s="29"/>
      <c r="JTF175" s="29"/>
      <c r="JTG175" s="29"/>
      <c r="JTH175" s="29"/>
      <c r="JTI175" s="29"/>
      <c r="JTJ175" s="29"/>
      <c r="JTK175" s="29"/>
      <c r="JTL175" s="29"/>
      <c r="JTM175" s="29"/>
      <c r="JTN175" s="29"/>
      <c r="JTO175" s="29"/>
      <c r="JTP175" s="29"/>
      <c r="JTQ175" s="29"/>
      <c r="JTR175" s="29"/>
      <c r="JTS175" s="29"/>
      <c r="JTT175" s="29"/>
      <c r="JTU175" s="29"/>
      <c r="JTV175" s="29"/>
      <c r="JTW175" s="29"/>
      <c r="JTX175" s="29"/>
      <c r="JTY175" s="29"/>
      <c r="JTZ175" s="29"/>
      <c r="JUA175" s="29"/>
      <c r="JUB175" s="29"/>
      <c r="JUC175" s="29"/>
      <c r="JUD175" s="29"/>
      <c r="JUE175" s="29"/>
      <c r="JUF175" s="29"/>
      <c r="JUG175" s="29"/>
      <c r="JUH175" s="29"/>
      <c r="JUI175" s="29"/>
      <c r="JUJ175" s="29"/>
      <c r="JUK175" s="29"/>
      <c r="JUL175" s="29"/>
      <c r="JUM175" s="29"/>
      <c r="JUN175" s="29"/>
      <c r="JUO175" s="29"/>
      <c r="JUP175" s="29"/>
      <c r="JUQ175" s="29"/>
      <c r="JUR175" s="29"/>
      <c r="JUS175" s="29"/>
      <c r="JUT175" s="29"/>
      <c r="JUU175" s="29"/>
      <c r="JUV175" s="29"/>
      <c r="JUW175" s="29"/>
      <c r="JUX175" s="29"/>
      <c r="JUY175" s="29"/>
      <c r="JUZ175" s="29"/>
      <c r="JVA175" s="29"/>
      <c r="JVB175" s="29"/>
      <c r="JVC175" s="29"/>
      <c r="JVD175" s="29"/>
      <c r="JVE175" s="29"/>
      <c r="JVF175" s="29"/>
      <c r="JVG175" s="29"/>
      <c r="JVH175" s="29"/>
      <c r="JVI175" s="29"/>
      <c r="JVJ175" s="29"/>
      <c r="JVK175" s="29"/>
      <c r="JVL175" s="29"/>
      <c r="JVM175" s="29"/>
      <c r="JVN175" s="29"/>
      <c r="JVO175" s="29"/>
      <c r="JVP175" s="29"/>
      <c r="JVQ175" s="29"/>
      <c r="JVR175" s="29"/>
      <c r="JVS175" s="29"/>
      <c r="JVT175" s="29"/>
      <c r="JVU175" s="29"/>
      <c r="JVV175" s="29"/>
      <c r="JVW175" s="29"/>
      <c r="JVX175" s="29"/>
      <c r="JVY175" s="29"/>
      <c r="JVZ175" s="29"/>
      <c r="JWA175" s="29"/>
      <c r="JWB175" s="29"/>
      <c r="JWC175" s="29"/>
      <c r="JWD175" s="29"/>
      <c r="JWE175" s="29"/>
      <c r="JWF175" s="29"/>
      <c r="JWG175" s="29"/>
      <c r="JWH175" s="29"/>
      <c r="JWI175" s="29"/>
      <c r="JWJ175" s="29"/>
      <c r="JWK175" s="29"/>
      <c r="JWL175" s="29"/>
      <c r="JWM175" s="29"/>
      <c r="JWN175" s="29"/>
      <c r="JWO175" s="29"/>
      <c r="JWP175" s="29"/>
      <c r="JWQ175" s="29"/>
      <c r="JWR175" s="29"/>
      <c r="JWS175" s="29"/>
      <c r="JWT175" s="29"/>
      <c r="JWU175" s="29"/>
      <c r="JWV175" s="29"/>
      <c r="JWW175" s="29"/>
      <c r="JWX175" s="29"/>
      <c r="JWY175" s="29"/>
      <c r="JWZ175" s="29"/>
      <c r="JXA175" s="29"/>
      <c r="JXB175" s="29"/>
      <c r="JXC175" s="29"/>
      <c r="JXD175" s="29"/>
      <c r="JXE175" s="29"/>
      <c r="JXF175" s="29"/>
      <c r="JXG175" s="29"/>
      <c r="JXH175" s="29"/>
      <c r="JXI175" s="29"/>
      <c r="JXJ175" s="29"/>
      <c r="JXK175" s="29"/>
      <c r="JXL175" s="29"/>
      <c r="JXM175" s="29"/>
      <c r="JXN175" s="29"/>
      <c r="JXO175" s="29"/>
      <c r="JXP175" s="29"/>
      <c r="JXQ175" s="29"/>
      <c r="JXR175" s="29"/>
      <c r="JXS175" s="29"/>
      <c r="JXT175" s="29"/>
      <c r="JXU175" s="29"/>
      <c r="JXV175" s="29"/>
      <c r="JXW175" s="29"/>
      <c r="JXX175" s="29"/>
      <c r="JXY175" s="29"/>
      <c r="JXZ175" s="29"/>
      <c r="JYA175" s="29"/>
      <c r="JYB175" s="29"/>
      <c r="JYC175" s="29"/>
      <c r="JYD175" s="29"/>
      <c r="JYE175" s="29"/>
      <c r="JYF175" s="29"/>
      <c r="JYG175" s="29"/>
      <c r="JYH175" s="29"/>
      <c r="JYI175" s="29"/>
      <c r="JYJ175" s="29"/>
      <c r="JYK175" s="29"/>
      <c r="JYL175" s="29"/>
      <c r="JYN175" s="29"/>
      <c r="JYO175" s="29"/>
      <c r="JYP175" s="29"/>
      <c r="JYQ175" s="29"/>
      <c r="JYR175" s="29"/>
      <c r="JYS175" s="29"/>
      <c r="JYT175" s="29"/>
      <c r="JYU175" s="29"/>
      <c r="JYV175" s="29"/>
      <c r="JYW175" s="29"/>
      <c r="JYX175" s="29"/>
      <c r="JYY175" s="29"/>
      <c r="JYZ175" s="29"/>
      <c r="JZA175" s="29"/>
      <c r="JZB175" s="29"/>
      <c r="JZC175" s="29"/>
      <c r="JZD175" s="29"/>
      <c r="JZE175" s="29"/>
      <c r="JZF175" s="29"/>
      <c r="JZG175" s="29"/>
      <c r="JZH175" s="29"/>
      <c r="JZI175" s="29"/>
      <c r="JZJ175" s="29"/>
      <c r="JZK175" s="29"/>
      <c r="JZL175" s="29"/>
      <c r="JZM175" s="29"/>
      <c r="JZN175" s="29"/>
      <c r="JZO175" s="29"/>
      <c r="JZP175" s="29"/>
      <c r="JZQ175" s="29"/>
      <c r="JZR175" s="29"/>
      <c r="JZS175" s="29"/>
      <c r="JZT175" s="29"/>
      <c r="JZU175" s="29"/>
      <c r="JZV175" s="29"/>
      <c r="JZW175" s="29"/>
      <c r="JZX175" s="29"/>
      <c r="JZY175" s="29"/>
      <c r="JZZ175" s="29"/>
      <c r="KAA175" s="29"/>
      <c r="KAB175" s="29"/>
      <c r="KAC175" s="29"/>
      <c r="KAD175" s="29"/>
      <c r="KAE175" s="29"/>
      <c r="KAF175" s="29"/>
      <c r="KAG175" s="29"/>
      <c r="KAH175" s="29"/>
      <c r="KAI175" s="29"/>
      <c r="KAJ175" s="29"/>
      <c r="KAK175" s="29"/>
      <c r="KAL175" s="29"/>
      <c r="KAM175" s="29"/>
      <c r="KAN175" s="29"/>
      <c r="KAO175" s="29"/>
      <c r="KAP175" s="29"/>
      <c r="KAQ175" s="29"/>
      <c r="KAR175" s="29"/>
      <c r="KAS175" s="29"/>
      <c r="KAT175" s="29"/>
      <c r="KAU175" s="29"/>
      <c r="KAV175" s="29"/>
      <c r="KAW175" s="29"/>
      <c r="KAX175" s="29"/>
      <c r="KAY175" s="29"/>
      <c r="KAZ175" s="29"/>
      <c r="KBA175" s="29"/>
      <c r="KBB175" s="29"/>
      <c r="KBC175" s="29"/>
      <c r="KBD175" s="29"/>
      <c r="KBE175" s="29"/>
      <c r="KBF175" s="29"/>
      <c r="KBG175" s="29"/>
      <c r="KBH175" s="29"/>
      <c r="KBI175" s="29"/>
      <c r="KBJ175" s="29"/>
      <c r="KBK175" s="29"/>
      <c r="KBL175" s="29"/>
      <c r="KBM175" s="29"/>
      <c r="KBN175" s="29"/>
      <c r="KBO175" s="29"/>
      <c r="KBP175" s="29"/>
      <c r="KBQ175" s="29"/>
      <c r="KBR175" s="29"/>
      <c r="KBS175" s="29"/>
      <c r="KBT175" s="29"/>
      <c r="KBU175" s="29"/>
      <c r="KBV175" s="29"/>
      <c r="KBW175" s="29"/>
      <c r="KBX175" s="29"/>
      <c r="KBY175" s="29"/>
      <c r="KBZ175" s="29"/>
      <c r="KCA175" s="29"/>
      <c r="KCB175" s="29"/>
      <c r="KCC175" s="29"/>
      <c r="KCD175" s="29"/>
      <c r="KCE175" s="29"/>
      <c r="KCF175" s="29"/>
      <c r="KCG175" s="29"/>
      <c r="KCH175" s="29"/>
      <c r="KCI175" s="29"/>
      <c r="KCJ175" s="29"/>
      <c r="KCK175" s="29"/>
      <c r="KCL175" s="29"/>
      <c r="KCM175" s="29"/>
      <c r="KCN175" s="29"/>
      <c r="KCO175" s="29"/>
      <c r="KCP175" s="29"/>
      <c r="KCQ175" s="29"/>
      <c r="KCR175" s="29"/>
      <c r="KCS175" s="29"/>
      <c r="KCT175" s="29"/>
      <c r="KCU175" s="29"/>
      <c r="KCV175" s="29"/>
      <c r="KCW175" s="29"/>
      <c r="KCX175" s="29"/>
      <c r="KCY175" s="29"/>
      <c r="KCZ175" s="29"/>
      <c r="KDA175" s="29"/>
      <c r="KDB175" s="29"/>
      <c r="KDC175" s="29"/>
      <c r="KDD175" s="29"/>
      <c r="KDE175" s="29"/>
      <c r="KDF175" s="29"/>
      <c r="KDG175" s="29"/>
      <c r="KDH175" s="29"/>
      <c r="KDI175" s="29"/>
      <c r="KDJ175" s="29"/>
      <c r="KDK175" s="29"/>
      <c r="KDL175" s="29"/>
      <c r="KDM175" s="29"/>
      <c r="KDN175" s="29"/>
      <c r="KDO175" s="29"/>
      <c r="KDP175" s="29"/>
      <c r="KDQ175" s="29"/>
      <c r="KDR175" s="29"/>
      <c r="KDS175" s="29"/>
      <c r="KDT175" s="29"/>
      <c r="KDU175" s="29"/>
      <c r="KDV175" s="29"/>
      <c r="KDW175" s="29"/>
      <c r="KDX175" s="29"/>
      <c r="KDY175" s="29"/>
      <c r="KDZ175" s="29"/>
      <c r="KEA175" s="29"/>
      <c r="KEB175" s="29"/>
      <c r="KEC175" s="29"/>
      <c r="KED175" s="29"/>
      <c r="KEE175" s="29"/>
      <c r="KEF175" s="29"/>
      <c r="KEG175" s="29"/>
      <c r="KEH175" s="29"/>
      <c r="KEI175" s="29"/>
      <c r="KEJ175" s="29"/>
      <c r="KEK175" s="29"/>
      <c r="KEL175" s="29"/>
      <c r="KEM175" s="29"/>
      <c r="KEN175" s="29"/>
      <c r="KEO175" s="29"/>
      <c r="KEP175" s="29"/>
      <c r="KEQ175" s="29"/>
      <c r="KER175" s="29"/>
      <c r="KES175" s="29"/>
      <c r="KET175" s="29"/>
      <c r="KEU175" s="29"/>
      <c r="KEV175" s="29"/>
      <c r="KEW175" s="29"/>
      <c r="KEX175" s="29"/>
      <c r="KEY175" s="29"/>
      <c r="KEZ175" s="29"/>
      <c r="KFA175" s="29"/>
      <c r="KFB175" s="29"/>
      <c r="KFC175" s="29"/>
      <c r="KFD175" s="29"/>
      <c r="KFE175" s="29"/>
      <c r="KFF175" s="29"/>
      <c r="KFG175" s="29"/>
      <c r="KFH175" s="29"/>
      <c r="KFI175" s="29"/>
      <c r="KFJ175" s="29"/>
      <c r="KFK175" s="29"/>
      <c r="KFL175" s="29"/>
      <c r="KFM175" s="29"/>
      <c r="KFN175" s="29"/>
      <c r="KFO175" s="29"/>
      <c r="KFP175" s="29"/>
      <c r="KFQ175" s="29"/>
      <c r="KFR175" s="29"/>
      <c r="KFS175" s="29"/>
      <c r="KFT175" s="29"/>
      <c r="KFU175" s="29"/>
      <c r="KFV175" s="29"/>
      <c r="KFW175" s="29"/>
      <c r="KFX175" s="29"/>
      <c r="KFY175" s="29"/>
      <c r="KFZ175" s="29"/>
      <c r="KGA175" s="29"/>
      <c r="KGB175" s="29"/>
      <c r="KGC175" s="29"/>
      <c r="KGD175" s="29"/>
      <c r="KGE175" s="29"/>
      <c r="KGF175" s="29"/>
      <c r="KGG175" s="29"/>
      <c r="KGH175" s="29"/>
      <c r="KGI175" s="29"/>
      <c r="KGJ175" s="29"/>
      <c r="KGK175" s="29"/>
      <c r="KGL175" s="29"/>
      <c r="KGM175" s="29"/>
      <c r="KGN175" s="29"/>
      <c r="KGO175" s="29"/>
      <c r="KGP175" s="29"/>
      <c r="KGQ175" s="29"/>
      <c r="KGR175" s="29"/>
      <c r="KGS175" s="29"/>
      <c r="KGT175" s="29"/>
      <c r="KGU175" s="29"/>
      <c r="KGV175" s="29"/>
      <c r="KGW175" s="29"/>
      <c r="KGX175" s="29"/>
      <c r="KGY175" s="29"/>
      <c r="KGZ175" s="29"/>
      <c r="KHA175" s="29"/>
      <c r="KHB175" s="29"/>
      <c r="KHC175" s="29"/>
      <c r="KHD175" s="29"/>
      <c r="KHE175" s="29"/>
      <c r="KHF175" s="29"/>
      <c r="KHG175" s="29"/>
      <c r="KHH175" s="29"/>
      <c r="KHI175" s="29"/>
      <c r="KHJ175" s="29"/>
      <c r="KHK175" s="29"/>
      <c r="KHL175" s="29"/>
      <c r="KHM175" s="29"/>
      <c r="KHN175" s="29"/>
      <c r="KHO175" s="29"/>
      <c r="KHP175" s="29"/>
      <c r="KHQ175" s="29"/>
      <c r="KHR175" s="29"/>
      <c r="KHS175" s="29"/>
      <c r="KHT175" s="29"/>
      <c r="KHU175" s="29"/>
      <c r="KHV175" s="29"/>
      <c r="KHW175" s="29"/>
      <c r="KHX175" s="29"/>
      <c r="KHY175" s="29"/>
      <c r="KHZ175" s="29"/>
      <c r="KIA175" s="29"/>
      <c r="KIB175" s="29"/>
      <c r="KIC175" s="29"/>
      <c r="KID175" s="29"/>
      <c r="KIE175" s="29"/>
      <c r="KIF175" s="29"/>
      <c r="KIG175" s="29"/>
      <c r="KIH175" s="29"/>
      <c r="KIJ175" s="29"/>
      <c r="KIK175" s="29"/>
      <c r="KIL175" s="29"/>
      <c r="KIM175" s="29"/>
      <c r="KIN175" s="29"/>
      <c r="KIO175" s="29"/>
      <c r="KIP175" s="29"/>
      <c r="KIQ175" s="29"/>
      <c r="KIR175" s="29"/>
      <c r="KIS175" s="29"/>
      <c r="KIT175" s="29"/>
      <c r="KIU175" s="29"/>
      <c r="KIV175" s="29"/>
      <c r="KIW175" s="29"/>
      <c r="KIX175" s="29"/>
      <c r="KIY175" s="29"/>
      <c r="KIZ175" s="29"/>
      <c r="KJA175" s="29"/>
      <c r="KJB175" s="29"/>
      <c r="KJC175" s="29"/>
      <c r="KJD175" s="29"/>
      <c r="KJE175" s="29"/>
      <c r="KJF175" s="29"/>
      <c r="KJG175" s="29"/>
      <c r="KJH175" s="29"/>
      <c r="KJI175" s="29"/>
      <c r="KJJ175" s="29"/>
      <c r="KJK175" s="29"/>
      <c r="KJL175" s="29"/>
      <c r="KJM175" s="29"/>
      <c r="KJN175" s="29"/>
      <c r="KJO175" s="29"/>
      <c r="KJP175" s="29"/>
      <c r="KJQ175" s="29"/>
      <c r="KJR175" s="29"/>
      <c r="KJS175" s="29"/>
      <c r="KJT175" s="29"/>
      <c r="KJU175" s="29"/>
      <c r="KJV175" s="29"/>
      <c r="KJW175" s="29"/>
      <c r="KJX175" s="29"/>
      <c r="KJY175" s="29"/>
      <c r="KJZ175" s="29"/>
      <c r="KKA175" s="29"/>
      <c r="KKB175" s="29"/>
      <c r="KKC175" s="29"/>
      <c r="KKD175" s="29"/>
      <c r="KKE175" s="29"/>
      <c r="KKF175" s="29"/>
      <c r="KKG175" s="29"/>
      <c r="KKH175" s="29"/>
      <c r="KKI175" s="29"/>
      <c r="KKJ175" s="29"/>
      <c r="KKK175" s="29"/>
      <c r="KKL175" s="29"/>
      <c r="KKM175" s="29"/>
      <c r="KKN175" s="29"/>
      <c r="KKO175" s="29"/>
      <c r="KKP175" s="29"/>
      <c r="KKQ175" s="29"/>
      <c r="KKR175" s="29"/>
      <c r="KKS175" s="29"/>
      <c r="KKT175" s="29"/>
      <c r="KKU175" s="29"/>
      <c r="KKV175" s="29"/>
      <c r="KKW175" s="29"/>
      <c r="KKX175" s="29"/>
      <c r="KKY175" s="29"/>
      <c r="KKZ175" s="29"/>
      <c r="KLA175" s="29"/>
      <c r="KLB175" s="29"/>
      <c r="KLC175" s="29"/>
      <c r="KLD175" s="29"/>
      <c r="KLE175" s="29"/>
      <c r="KLF175" s="29"/>
      <c r="KLG175" s="29"/>
      <c r="KLH175" s="29"/>
      <c r="KLI175" s="29"/>
      <c r="KLJ175" s="29"/>
      <c r="KLK175" s="29"/>
      <c r="KLL175" s="29"/>
      <c r="KLM175" s="29"/>
      <c r="KLN175" s="29"/>
      <c r="KLO175" s="29"/>
      <c r="KLP175" s="29"/>
      <c r="KLQ175" s="29"/>
      <c r="KLR175" s="29"/>
      <c r="KLS175" s="29"/>
      <c r="KLT175" s="29"/>
      <c r="KLU175" s="29"/>
      <c r="KLV175" s="29"/>
      <c r="KLW175" s="29"/>
      <c r="KLX175" s="29"/>
      <c r="KLY175" s="29"/>
      <c r="KLZ175" s="29"/>
      <c r="KMA175" s="29"/>
      <c r="KMB175" s="29"/>
      <c r="KMC175" s="29"/>
      <c r="KMD175" s="29"/>
      <c r="KME175" s="29"/>
      <c r="KMF175" s="29"/>
      <c r="KMG175" s="29"/>
      <c r="KMH175" s="29"/>
      <c r="KMI175" s="29"/>
      <c r="KMJ175" s="29"/>
      <c r="KMK175" s="29"/>
      <c r="KML175" s="29"/>
      <c r="KMM175" s="29"/>
      <c r="KMN175" s="29"/>
      <c r="KMO175" s="29"/>
      <c r="KMP175" s="29"/>
      <c r="KMQ175" s="29"/>
      <c r="KMR175" s="29"/>
      <c r="KMS175" s="29"/>
      <c r="KMT175" s="29"/>
      <c r="KMU175" s="29"/>
      <c r="KMV175" s="29"/>
      <c r="KMW175" s="29"/>
      <c r="KMX175" s="29"/>
      <c r="KMY175" s="29"/>
      <c r="KMZ175" s="29"/>
      <c r="KNA175" s="29"/>
      <c r="KNB175" s="29"/>
      <c r="KNC175" s="29"/>
      <c r="KND175" s="29"/>
      <c r="KNE175" s="29"/>
      <c r="KNF175" s="29"/>
      <c r="KNG175" s="29"/>
      <c r="KNH175" s="29"/>
      <c r="KNI175" s="29"/>
      <c r="KNJ175" s="29"/>
      <c r="KNK175" s="29"/>
      <c r="KNL175" s="29"/>
      <c r="KNM175" s="29"/>
      <c r="KNN175" s="29"/>
      <c r="KNO175" s="29"/>
      <c r="KNP175" s="29"/>
      <c r="KNQ175" s="29"/>
      <c r="KNR175" s="29"/>
      <c r="KNS175" s="29"/>
      <c r="KNT175" s="29"/>
      <c r="KNU175" s="29"/>
      <c r="KNV175" s="29"/>
      <c r="KNW175" s="29"/>
      <c r="KNX175" s="29"/>
      <c r="KNY175" s="29"/>
      <c r="KNZ175" s="29"/>
      <c r="KOA175" s="29"/>
      <c r="KOB175" s="29"/>
      <c r="KOC175" s="29"/>
      <c r="KOD175" s="29"/>
      <c r="KOE175" s="29"/>
      <c r="KOF175" s="29"/>
      <c r="KOG175" s="29"/>
      <c r="KOH175" s="29"/>
      <c r="KOI175" s="29"/>
      <c r="KOJ175" s="29"/>
      <c r="KOK175" s="29"/>
      <c r="KOL175" s="29"/>
      <c r="KOM175" s="29"/>
      <c r="KON175" s="29"/>
      <c r="KOO175" s="29"/>
      <c r="KOP175" s="29"/>
      <c r="KOQ175" s="29"/>
      <c r="KOR175" s="29"/>
      <c r="KOS175" s="29"/>
      <c r="KOT175" s="29"/>
      <c r="KOU175" s="29"/>
      <c r="KOV175" s="29"/>
      <c r="KOW175" s="29"/>
      <c r="KOX175" s="29"/>
      <c r="KOY175" s="29"/>
      <c r="KOZ175" s="29"/>
      <c r="KPA175" s="29"/>
      <c r="KPB175" s="29"/>
      <c r="KPC175" s="29"/>
      <c r="KPD175" s="29"/>
      <c r="KPE175" s="29"/>
      <c r="KPF175" s="29"/>
      <c r="KPG175" s="29"/>
      <c r="KPH175" s="29"/>
      <c r="KPI175" s="29"/>
      <c r="KPJ175" s="29"/>
      <c r="KPK175" s="29"/>
      <c r="KPL175" s="29"/>
      <c r="KPM175" s="29"/>
      <c r="KPN175" s="29"/>
      <c r="KPO175" s="29"/>
      <c r="KPP175" s="29"/>
      <c r="KPQ175" s="29"/>
      <c r="KPR175" s="29"/>
      <c r="KPS175" s="29"/>
      <c r="KPT175" s="29"/>
      <c r="KPU175" s="29"/>
      <c r="KPV175" s="29"/>
      <c r="KPW175" s="29"/>
      <c r="KPX175" s="29"/>
      <c r="KPY175" s="29"/>
      <c r="KPZ175" s="29"/>
      <c r="KQA175" s="29"/>
      <c r="KQB175" s="29"/>
      <c r="KQC175" s="29"/>
      <c r="KQD175" s="29"/>
      <c r="KQE175" s="29"/>
      <c r="KQF175" s="29"/>
      <c r="KQG175" s="29"/>
      <c r="KQH175" s="29"/>
      <c r="KQI175" s="29"/>
      <c r="KQJ175" s="29"/>
      <c r="KQK175" s="29"/>
      <c r="KQL175" s="29"/>
      <c r="KQM175" s="29"/>
      <c r="KQN175" s="29"/>
      <c r="KQO175" s="29"/>
      <c r="KQP175" s="29"/>
      <c r="KQQ175" s="29"/>
      <c r="KQR175" s="29"/>
      <c r="KQS175" s="29"/>
      <c r="KQT175" s="29"/>
      <c r="KQU175" s="29"/>
      <c r="KQV175" s="29"/>
      <c r="KQW175" s="29"/>
      <c r="KQX175" s="29"/>
      <c r="KQY175" s="29"/>
      <c r="KQZ175" s="29"/>
      <c r="KRA175" s="29"/>
      <c r="KRB175" s="29"/>
      <c r="KRC175" s="29"/>
      <c r="KRD175" s="29"/>
      <c r="KRE175" s="29"/>
      <c r="KRF175" s="29"/>
      <c r="KRG175" s="29"/>
      <c r="KRH175" s="29"/>
      <c r="KRI175" s="29"/>
      <c r="KRJ175" s="29"/>
      <c r="KRK175" s="29"/>
      <c r="KRL175" s="29"/>
      <c r="KRM175" s="29"/>
      <c r="KRN175" s="29"/>
      <c r="KRO175" s="29"/>
      <c r="KRP175" s="29"/>
      <c r="KRQ175" s="29"/>
      <c r="KRR175" s="29"/>
      <c r="KRS175" s="29"/>
      <c r="KRT175" s="29"/>
      <c r="KRU175" s="29"/>
      <c r="KRV175" s="29"/>
      <c r="KRW175" s="29"/>
      <c r="KRX175" s="29"/>
      <c r="KRY175" s="29"/>
      <c r="KRZ175" s="29"/>
      <c r="KSA175" s="29"/>
      <c r="KSB175" s="29"/>
      <c r="KSC175" s="29"/>
      <c r="KSD175" s="29"/>
      <c r="KSF175" s="29"/>
      <c r="KSG175" s="29"/>
      <c r="KSH175" s="29"/>
      <c r="KSI175" s="29"/>
      <c r="KSJ175" s="29"/>
      <c r="KSK175" s="29"/>
      <c r="KSL175" s="29"/>
      <c r="KSM175" s="29"/>
      <c r="KSN175" s="29"/>
      <c r="KSO175" s="29"/>
      <c r="KSP175" s="29"/>
      <c r="KSQ175" s="29"/>
      <c r="KSR175" s="29"/>
      <c r="KSS175" s="29"/>
      <c r="KST175" s="29"/>
      <c r="KSU175" s="29"/>
      <c r="KSV175" s="29"/>
      <c r="KSW175" s="29"/>
      <c r="KSX175" s="29"/>
      <c r="KSY175" s="29"/>
      <c r="KSZ175" s="29"/>
      <c r="KTA175" s="29"/>
      <c r="KTB175" s="29"/>
      <c r="KTC175" s="29"/>
      <c r="KTD175" s="29"/>
      <c r="KTE175" s="29"/>
      <c r="KTF175" s="29"/>
      <c r="KTG175" s="29"/>
      <c r="KTH175" s="29"/>
      <c r="KTI175" s="29"/>
      <c r="KTJ175" s="29"/>
      <c r="KTK175" s="29"/>
      <c r="KTL175" s="29"/>
      <c r="KTM175" s="29"/>
      <c r="KTN175" s="29"/>
      <c r="KTO175" s="29"/>
      <c r="KTP175" s="29"/>
      <c r="KTQ175" s="29"/>
      <c r="KTR175" s="29"/>
      <c r="KTS175" s="29"/>
      <c r="KTT175" s="29"/>
      <c r="KTU175" s="29"/>
      <c r="KTV175" s="29"/>
      <c r="KTW175" s="29"/>
      <c r="KTX175" s="29"/>
      <c r="KTY175" s="29"/>
      <c r="KTZ175" s="29"/>
      <c r="KUA175" s="29"/>
      <c r="KUB175" s="29"/>
      <c r="KUC175" s="29"/>
      <c r="KUD175" s="29"/>
      <c r="KUE175" s="29"/>
      <c r="KUF175" s="29"/>
      <c r="KUG175" s="29"/>
      <c r="KUH175" s="29"/>
      <c r="KUI175" s="29"/>
      <c r="KUJ175" s="29"/>
      <c r="KUK175" s="29"/>
      <c r="KUL175" s="29"/>
      <c r="KUM175" s="29"/>
      <c r="KUN175" s="29"/>
      <c r="KUO175" s="29"/>
      <c r="KUP175" s="29"/>
      <c r="KUQ175" s="29"/>
      <c r="KUR175" s="29"/>
      <c r="KUS175" s="29"/>
      <c r="KUT175" s="29"/>
      <c r="KUU175" s="29"/>
      <c r="KUV175" s="29"/>
      <c r="KUW175" s="29"/>
      <c r="KUX175" s="29"/>
      <c r="KUY175" s="29"/>
      <c r="KUZ175" s="29"/>
      <c r="KVA175" s="29"/>
      <c r="KVB175" s="29"/>
      <c r="KVC175" s="29"/>
      <c r="KVD175" s="29"/>
      <c r="KVE175" s="29"/>
      <c r="KVF175" s="29"/>
      <c r="KVG175" s="29"/>
      <c r="KVH175" s="29"/>
      <c r="KVI175" s="29"/>
      <c r="KVJ175" s="29"/>
      <c r="KVK175" s="29"/>
      <c r="KVL175" s="29"/>
      <c r="KVM175" s="29"/>
      <c r="KVN175" s="29"/>
      <c r="KVO175" s="29"/>
      <c r="KVP175" s="29"/>
      <c r="KVQ175" s="29"/>
      <c r="KVR175" s="29"/>
      <c r="KVS175" s="29"/>
      <c r="KVT175" s="29"/>
      <c r="KVU175" s="29"/>
      <c r="KVV175" s="29"/>
      <c r="KVW175" s="29"/>
      <c r="KVX175" s="29"/>
      <c r="KVY175" s="29"/>
      <c r="KVZ175" s="29"/>
      <c r="KWA175" s="29"/>
      <c r="KWB175" s="29"/>
      <c r="KWC175" s="29"/>
      <c r="KWD175" s="29"/>
      <c r="KWE175" s="29"/>
      <c r="KWF175" s="29"/>
      <c r="KWG175" s="29"/>
      <c r="KWH175" s="29"/>
      <c r="KWI175" s="29"/>
      <c r="KWJ175" s="29"/>
      <c r="KWK175" s="29"/>
      <c r="KWL175" s="29"/>
      <c r="KWM175" s="29"/>
      <c r="KWN175" s="29"/>
      <c r="KWO175" s="29"/>
      <c r="KWP175" s="29"/>
      <c r="KWQ175" s="29"/>
      <c r="KWR175" s="29"/>
      <c r="KWS175" s="29"/>
      <c r="KWT175" s="29"/>
      <c r="KWU175" s="29"/>
      <c r="KWV175" s="29"/>
      <c r="KWW175" s="29"/>
      <c r="KWX175" s="29"/>
      <c r="KWY175" s="29"/>
      <c r="KWZ175" s="29"/>
      <c r="KXA175" s="29"/>
      <c r="KXB175" s="29"/>
      <c r="KXC175" s="29"/>
      <c r="KXD175" s="29"/>
      <c r="KXE175" s="29"/>
      <c r="KXF175" s="29"/>
      <c r="KXG175" s="29"/>
      <c r="KXH175" s="29"/>
      <c r="KXI175" s="29"/>
      <c r="KXJ175" s="29"/>
      <c r="KXK175" s="29"/>
      <c r="KXL175" s="29"/>
      <c r="KXM175" s="29"/>
      <c r="KXN175" s="29"/>
      <c r="KXO175" s="29"/>
      <c r="KXP175" s="29"/>
      <c r="KXQ175" s="29"/>
      <c r="KXR175" s="29"/>
      <c r="KXS175" s="29"/>
      <c r="KXT175" s="29"/>
      <c r="KXU175" s="29"/>
      <c r="KXV175" s="29"/>
      <c r="KXW175" s="29"/>
      <c r="KXX175" s="29"/>
      <c r="KXY175" s="29"/>
      <c r="KXZ175" s="29"/>
      <c r="KYA175" s="29"/>
      <c r="KYB175" s="29"/>
      <c r="KYC175" s="29"/>
      <c r="KYD175" s="29"/>
      <c r="KYE175" s="29"/>
      <c r="KYF175" s="29"/>
      <c r="KYG175" s="29"/>
      <c r="KYH175" s="29"/>
      <c r="KYI175" s="29"/>
      <c r="KYJ175" s="29"/>
      <c r="KYK175" s="29"/>
      <c r="KYL175" s="29"/>
      <c r="KYM175" s="29"/>
      <c r="KYN175" s="29"/>
      <c r="KYO175" s="29"/>
      <c r="KYP175" s="29"/>
      <c r="KYQ175" s="29"/>
      <c r="KYR175" s="29"/>
      <c r="KYS175" s="29"/>
      <c r="KYT175" s="29"/>
      <c r="KYU175" s="29"/>
      <c r="KYV175" s="29"/>
      <c r="KYW175" s="29"/>
      <c r="KYX175" s="29"/>
      <c r="KYY175" s="29"/>
      <c r="KYZ175" s="29"/>
      <c r="KZA175" s="29"/>
      <c r="KZB175" s="29"/>
      <c r="KZC175" s="29"/>
      <c r="KZD175" s="29"/>
      <c r="KZE175" s="29"/>
      <c r="KZF175" s="29"/>
      <c r="KZG175" s="29"/>
      <c r="KZH175" s="29"/>
      <c r="KZI175" s="29"/>
      <c r="KZJ175" s="29"/>
      <c r="KZK175" s="29"/>
      <c r="KZL175" s="29"/>
      <c r="KZM175" s="29"/>
      <c r="KZN175" s="29"/>
      <c r="KZO175" s="29"/>
      <c r="KZP175" s="29"/>
      <c r="KZQ175" s="29"/>
      <c r="KZR175" s="29"/>
      <c r="KZS175" s="29"/>
      <c r="KZT175" s="29"/>
      <c r="KZU175" s="29"/>
      <c r="KZV175" s="29"/>
      <c r="KZW175" s="29"/>
      <c r="KZX175" s="29"/>
      <c r="KZY175" s="29"/>
      <c r="KZZ175" s="29"/>
      <c r="LAA175" s="29"/>
      <c r="LAB175" s="29"/>
      <c r="LAC175" s="29"/>
      <c r="LAD175" s="29"/>
      <c r="LAE175" s="29"/>
      <c r="LAF175" s="29"/>
      <c r="LAG175" s="29"/>
      <c r="LAH175" s="29"/>
      <c r="LAI175" s="29"/>
      <c r="LAJ175" s="29"/>
      <c r="LAK175" s="29"/>
      <c r="LAL175" s="29"/>
      <c r="LAM175" s="29"/>
      <c r="LAN175" s="29"/>
      <c r="LAO175" s="29"/>
      <c r="LAP175" s="29"/>
      <c r="LAQ175" s="29"/>
      <c r="LAR175" s="29"/>
      <c r="LAS175" s="29"/>
      <c r="LAT175" s="29"/>
      <c r="LAU175" s="29"/>
      <c r="LAV175" s="29"/>
      <c r="LAW175" s="29"/>
      <c r="LAX175" s="29"/>
      <c r="LAY175" s="29"/>
      <c r="LAZ175" s="29"/>
      <c r="LBA175" s="29"/>
      <c r="LBB175" s="29"/>
      <c r="LBC175" s="29"/>
      <c r="LBD175" s="29"/>
      <c r="LBE175" s="29"/>
      <c r="LBF175" s="29"/>
      <c r="LBG175" s="29"/>
      <c r="LBH175" s="29"/>
      <c r="LBI175" s="29"/>
      <c r="LBJ175" s="29"/>
      <c r="LBK175" s="29"/>
      <c r="LBL175" s="29"/>
      <c r="LBM175" s="29"/>
      <c r="LBN175" s="29"/>
      <c r="LBO175" s="29"/>
      <c r="LBP175" s="29"/>
      <c r="LBQ175" s="29"/>
      <c r="LBR175" s="29"/>
      <c r="LBS175" s="29"/>
      <c r="LBT175" s="29"/>
      <c r="LBU175" s="29"/>
      <c r="LBV175" s="29"/>
      <c r="LBW175" s="29"/>
      <c r="LBX175" s="29"/>
      <c r="LBY175" s="29"/>
      <c r="LBZ175" s="29"/>
      <c r="LCB175" s="29"/>
      <c r="LCC175" s="29"/>
      <c r="LCD175" s="29"/>
      <c r="LCE175" s="29"/>
      <c r="LCF175" s="29"/>
      <c r="LCG175" s="29"/>
      <c r="LCH175" s="29"/>
      <c r="LCI175" s="29"/>
      <c r="LCJ175" s="29"/>
      <c r="LCK175" s="29"/>
      <c r="LCL175" s="29"/>
      <c r="LCM175" s="29"/>
      <c r="LCN175" s="29"/>
      <c r="LCO175" s="29"/>
      <c r="LCP175" s="29"/>
      <c r="LCQ175" s="29"/>
      <c r="LCR175" s="29"/>
      <c r="LCS175" s="29"/>
      <c r="LCT175" s="29"/>
      <c r="LCU175" s="29"/>
      <c r="LCV175" s="29"/>
      <c r="LCW175" s="29"/>
      <c r="LCX175" s="29"/>
      <c r="LCY175" s="29"/>
      <c r="LCZ175" s="29"/>
      <c r="LDA175" s="29"/>
      <c r="LDB175" s="29"/>
      <c r="LDC175" s="29"/>
      <c r="LDD175" s="29"/>
      <c r="LDE175" s="29"/>
      <c r="LDF175" s="29"/>
      <c r="LDG175" s="29"/>
      <c r="LDH175" s="29"/>
      <c r="LDI175" s="29"/>
      <c r="LDJ175" s="29"/>
      <c r="LDK175" s="29"/>
      <c r="LDL175" s="29"/>
      <c r="LDM175" s="29"/>
      <c r="LDN175" s="29"/>
      <c r="LDO175" s="29"/>
      <c r="LDP175" s="29"/>
      <c r="LDQ175" s="29"/>
      <c r="LDR175" s="29"/>
      <c r="LDS175" s="29"/>
      <c r="LDT175" s="29"/>
      <c r="LDU175" s="29"/>
      <c r="LDV175" s="29"/>
      <c r="LDW175" s="29"/>
      <c r="LDX175" s="29"/>
      <c r="LDY175" s="29"/>
      <c r="LDZ175" s="29"/>
      <c r="LEA175" s="29"/>
      <c r="LEB175" s="29"/>
      <c r="LEC175" s="29"/>
      <c r="LED175" s="29"/>
      <c r="LEE175" s="29"/>
      <c r="LEF175" s="29"/>
      <c r="LEG175" s="29"/>
      <c r="LEH175" s="29"/>
      <c r="LEI175" s="29"/>
      <c r="LEJ175" s="29"/>
      <c r="LEK175" s="29"/>
      <c r="LEL175" s="29"/>
      <c r="LEM175" s="29"/>
      <c r="LEN175" s="29"/>
      <c r="LEO175" s="29"/>
      <c r="LEP175" s="29"/>
      <c r="LEQ175" s="29"/>
      <c r="LER175" s="29"/>
      <c r="LES175" s="29"/>
      <c r="LET175" s="29"/>
      <c r="LEU175" s="29"/>
      <c r="LEV175" s="29"/>
      <c r="LEW175" s="29"/>
      <c r="LEX175" s="29"/>
      <c r="LEY175" s="29"/>
      <c r="LEZ175" s="29"/>
      <c r="LFA175" s="29"/>
      <c r="LFB175" s="29"/>
      <c r="LFC175" s="29"/>
      <c r="LFD175" s="29"/>
      <c r="LFE175" s="29"/>
      <c r="LFF175" s="29"/>
      <c r="LFG175" s="29"/>
      <c r="LFH175" s="29"/>
      <c r="LFI175" s="29"/>
      <c r="LFJ175" s="29"/>
      <c r="LFK175" s="29"/>
      <c r="LFL175" s="29"/>
      <c r="LFM175" s="29"/>
      <c r="LFN175" s="29"/>
      <c r="LFO175" s="29"/>
      <c r="LFP175" s="29"/>
      <c r="LFQ175" s="29"/>
      <c r="LFR175" s="29"/>
      <c r="LFS175" s="29"/>
      <c r="LFT175" s="29"/>
      <c r="LFU175" s="29"/>
      <c r="LFV175" s="29"/>
      <c r="LFW175" s="29"/>
      <c r="LFX175" s="29"/>
      <c r="LFY175" s="29"/>
      <c r="LFZ175" s="29"/>
      <c r="LGA175" s="29"/>
      <c r="LGB175" s="29"/>
      <c r="LGC175" s="29"/>
      <c r="LGD175" s="29"/>
      <c r="LGE175" s="29"/>
      <c r="LGF175" s="29"/>
      <c r="LGG175" s="29"/>
      <c r="LGH175" s="29"/>
      <c r="LGI175" s="29"/>
      <c r="LGJ175" s="29"/>
      <c r="LGK175" s="29"/>
      <c r="LGL175" s="29"/>
      <c r="LGM175" s="29"/>
      <c r="LGN175" s="29"/>
      <c r="LGO175" s="29"/>
      <c r="LGP175" s="29"/>
      <c r="LGQ175" s="29"/>
      <c r="LGR175" s="29"/>
      <c r="LGS175" s="29"/>
      <c r="LGT175" s="29"/>
      <c r="LGU175" s="29"/>
      <c r="LGV175" s="29"/>
      <c r="LGW175" s="29"/>
      <c r="LGX175" s="29"/>
      <c r="LGY175" s="29"/>
      <c r="LGZ175" s="29"/>
      <c r="LHA175" s="29"/>
      <c r="LHB175" s="29"/>
      <c r="LHC175" s="29"/>
      <c r="LHD175" s="29"/>
      <c r="LHE175" s="29"/>
      <c r="LHF175" s="29"/>
      <c r="LHG175" s="29"/>
      <c r="LHH175" s="29"/>
      <c r="LHI175" s="29"/>
      <c r="LHJ175" s="29"/>
      <c r="LHK175" s="29"/>
      <c r="LHL175" s="29"/>
      <c r="LHM175" s="29"/>
      <c r="LHN175" s="29"/>
      <c r="LHO175" s="29"/>
      <c r="LHP175" s="29"/>
      <c r="LHQ175" s="29"/>
      <c r="LHR175" s="29"/>
      <c r="LHS175" s="29"/>
      <c r="LHT175" s="29"/>
      <c r="LHU175" s="29"/>
      <c r="LHV175" s="29"/>
      <c r="LHW175" s="29"/>
      <c r="LHX175" s="29"/>
      <c r="LHY175" s="29"/>
      <c r="LHZ175" s="29"/>
      <c r="LIA175" s="29"/>
      <c r="LIB175" s="29"/>
      <c r="LIC175" s="29"/>
      <c r="LID175" s="29"/>
      <c r="LIE175" s="29"/>
      <c r="LIF175" s="29"/>
      <c r="LIG175" s="29"/>
      <c r="LIH175" s="29"/>
      <c r="LII175" s="29"/>
      <c r="LIJ175" s="29"/>
      <c r="LIK175" s="29"/>
      <c r="LIL175" s="29"/>
      <c r="LIM175" s="29"/>
      <c r="LIN175" s="29"/>
      <c r="LIO175" s="29"/>
      <c r="LIP175" s="29"/>
      <c r="LIQ175" s="29"/>
      <c r="LIR175" s="29"/>
      <c r="LIS175" s="29"/>
      <c r="LIT175" s="29"/>
      <c r="LIU175" s="29"/>
      <c r="LIV175" s="29"/>
      <c r="LIW175" s="29"/>
      <c r="LIX175" s="29"/>
      <c r="LIY175" s="29"/>
      <c r="LIZ175" s="29"/>
      <c r="LJA175" s="29"/>
      <c r="LJB175" s="29"/>
      <c r="LJC175" s="29"/>
      <c r="LJD175" s="29"/>
      <c r="LJE175" s="29"/>
      <c r="LJF175" s="29"/>
      <c r="LJG175" s="29"/>
      <c r="LJH175" s="29"/>
      <c r="LJI175" s="29"/>
      <c r="LJJ175" s="29"/>
      <c r="LJK175" s="29"/>
      <c r="LJL175" s="29"/>
      <c r="LJM175" s="29"/>
      <c r="LJN175" s="29"/>
      <c r="LJO175" s="29"/>
      <c r="LJP175" s="29"/>
      <c r="LJQ175" s="29"/>
      <c r="LJR175" s="29"/>
      <c r="LJS175" s="29"/>
      <c r="LJT175" s="29"/>
      <c r="LJU175" s="29"/>
      <c r="LJV175" s="29"/>
      <c r="LJW175" s="29"/>
      <c r="LJX175" s="29"/>
      <c r="LJY175" s="29"/>
      <c r="LJZ175" s="29"/>
      <c r="LKA175" s="29"/>
      <c r="LKB175" s="29"/>
      <c r="LKC175" s="29"/>
      <c r="LKD175" s="29"/>
      <c r="LKE175" s="29"/>
      <c r="LKF175" s="29"/>
      <c r="LKG175" s="29"/>
      <c r="LKH175" s="29"/>
      <c r="LKI175" s="29"/>
      <c r="LKJ175" s="29"/>
      <c r="LKK175" s="29"/>
      <c r="LKL175" s="29"/>
      <c r="LKM175" s="29"/>
      <c r="LKN175" s="29"/>
      <c r="LKO175" s="29"/>
      <c r="LKP175" s="29"/>
      <c r="LKQ175" s="29"/>
      <c r="LKR175" s="29"/>
      <c r="LKS175" s="29"/>
      <c r="LKT175" s="29"/>
      <c r="LKU175" s="29"/>
      <c r="LKV175" s="29"/>
      <c r="LKW175" s="29"/>
      <c r="LKX175" s="29"/>
      <c r="LKY175" s="29"/>
      <c r="LKZ175" s="29"/>
      <c r="LLA175" s="29"/>
      <c r="LLB175" s="29"/>
      <c r="LLC175" s="29"/>
      <c r="LLD175" s="29"/>
      <c r="LLE175" s="29"/>
      <c r="LLF175" s="29"/>
      <c r="LLG175" s="29"/>
      <c r="LLH175" s="29"/>
      <c r="LLI175" s="29"/>
      <c r="LLJ175" s="29"/>
      <c r="LLK175" s="29"/>
      <c r="LLL175" s="29"/>
      <c r="LLM175" s="29"/>
      <c r="LLN175" s="29"/>
      <c r="LLO175" s="29"/>
      <c r="LLP175" s="29"/>
      <c r="LLQ175" s="29"/>
      <c r="LLR175" s="29"/>
      <c r="LLS175" s="29"/>
      <c r="LLT175" s="29"/>
      <c r="LLU175" s="29"/>
      <c r="LLV175" s="29"/>
      <c r="LLX175" s="29"/>
      <c r="LLY175" s="29"/>
      <c r="LLZ175" s="29"/>
      <c r="LMA175" s="29"/>
      <c r="LMB175" s="29"/>
      <c r="LMC175" s="29"/>
      <c r="LMD175" s="29"/>
      <c r="LME175" s="29"/>
      <c r="LMF175" s="29"/>
      <c r="LMG175" s="29"/>
      <c r="LMH175" s="29"/>
      <c r="LMI175" s="29"/>
      <c r="LMJ175" s="29"/>
      <c r="LMK175" s="29"/>
      <c r="LML175" s="29"/>
      <c r="LMM175" s="29"/>
      <c r="LMN175" s="29"/>
      <c r="LMO175" s="29"/>
      <c r="LMP175" s="29"/>
      <c r="LMQ175" s="29"/>
      <c r="LMR175" s="29"/>
      <c r="LMS175" s="29"/>
      <c r="LMT175" s="29"/>
      <c r="LMU175" s="29"/>
      <c r="LMV175" s="29"/>
      <c r="LMW175" s="29"/>
      <c r="LMX175" s="29"/>
      <c r="LMY175" s="29"/>
      <c r="LMZ175" s="29"/>
      <c r="LNA175" s="29"/>
      <c r="LNB175" s="29"/>
      <c r="LNC175" s="29"/>
      <c r="LND175" s="29"/>
      <c r="LNE175" s="29"/>
      <c r="LNF175" s="29"/>
      <c r="LNG175" s="29"/>
      <c r="LNH175" s="29"/>
      <c r="LNI175" s="29"/>
      <c r="LNJ175" s="29"/>
      <c r="LNK175" s="29"/>
      <c r="LNL175" s="29"/>
      <c r="LNM175" s="29"/>
      <c r="LNN175" s="29"/>
      <c r="LNO175" s="29"/>
      <c r="LNP175" s="29"/>
      <c r="LNQ175" s="29"/>
      <c r="LNR175" s="29"/>
      <c r="LNS175" s="29"/>
      <c r="LNT175" s="29"/>
      <c r="LNU175" s="29"/>
      <c r="LNV175" s="29"/>
      <c r="LNW175" s="29"/>
      <c r="LNX175" s="29"/>
      <c r="LNY175" s="29"/>
      <c r="LNZ175" s="29"/>
      <c r="LOA175" s="29"/>
      <c r="LOB175" s="29"/>
      <c r="LOC175" s="29"/>
      <c r="LOD175" s="29"/>
      <c r="LOE175" s="29"/>
      <c r="LOF175" s="29"/>
      <c r="LOG175" s="29"/>
      <c r="LOH175" s="29"/>
      <c r="LOI175" s="29"/>
      <c r="LOJ175" s="29"/>
      <c r="LOK175" s="29"/>
      <c r="LOL175" s="29"/>
      <c r="LOM175" s="29"/>
      <c r="LON175" s="29"/>
      <c r="LOO175" s="29"/>
      <c r="LOP175" s="29"/>
      <c r="LOQ175" s="29"/>
      <c r="LOR175" s="29"/>
      <c r="LOS175" s="29"/>
      <c r="LOT175" s="29"/>
      <c r="LOU175" s="29"/>
      <c r="LOV175" s="29"/>
      <c r="LOW175" s="29"/>
      <c r="LOX175" s="29"/>
      <c r="LOY175" s="29"/>
      <c r="LOZ175" s="29"/>
      <c r="LPA175" s="29"/>
      <c r="LPB175" s="29"/>
      <c r="LPC175" s="29"/>
      <c r="LPD175" s="29"/>
      <c r="LPE175" s="29"/>
      <c r="LPF175" s="29"/>
      <c r="LPG175" s="29"/>
      <c r="LPH175" s="29"/>
      <c r="LPI175" s="29"/>
      <c r="LPJ175" s="29"/>
      <c r="LPK175" s="29"/>
      <c r="LPL175" s="29"/>
      <c r="LPM175" s="29"/>
      <c r="LPN175" s="29"/>
      <c r="LPO175" s="29"/>
      <c r="LPP175" s="29"/>
      <c r="LPQ175" s="29"/>
      <c r="LPR175" s="29"/>
      <c r="LPS175" s="29"/>
      <c r="LPT175" s="29"/>
      <c r="LPU175" s="29"/>
      <c r="LPV175" s="29"/>
      <c r="LPW175" s="29"/>
      <c r="LPX175" s="29"/>
      <c r="LPY175" s="29"/>
      <c r="LPZ175" s="29"/>
      <c r="LQA175" s="29"/>
      <c r="LQB175" s="29"/>
      <c r="LQC175" s="29"/>
      <c r="LQD175" s="29"/>
      <c r="LQE175" s="29"/>
      <c r="LQF175" s="29"/>
      <c r="LQG175" s="29"/>
      <c r="LQH175" s="29"/>
      <c r="LQI175" s="29"/>
      <c r="LQJ175" s="29"/>
      <c r="LQK175" s="29"/>
      <c r="LQL175" s="29"/>
      <c r="LQM175" s="29"/>
      <c r="LQN175" s="29"/>
      <c r="LQO175" s="29"/>
      <c r="LQP175" s="29"/>
      <c r="LQQ175" s="29"/>
      <c r="LQR175" s="29"/>
      <c r="LQS175" s="29"/>
      <c r="LQT175" s="29"/>
      <c r="LQU175" s="29"/>
      <c r="LQV175" s="29"/>
      <c r="LQW175" s="29"/>
      <c r="LQX175" s="29"/>
      <c r="LQY175" s="29"/>
      <c r="LQZ175" s="29"/>
      <c r="LRA175" s="29"/>
      <c r="LRB175" s="29"/>
      <c r="LRC175" s="29"/>
      <c r="LRD175" s="29"/>
      <c r="LRE175" s="29"/>
      <c r="LRF175" s="29"/>
      <c r="LRG175" s="29"/>
      <c r="LRH175" s="29"/>
      <c r="LRI175" s="29"/>
      <c r="LRJ175" s="29"/>
      <c r="LRK175" s="29"/>
      <c r="LRL175" s="29"/>
      <c r="LRM175" s="29"/>
      <c r="LRN175" s="29"/>
      <c r="LRO175" s="29"/>
      <c r="LRP175" s="29"/>
      <c r="LRQ175" s="29"/>
      <c r="LRR175" s="29"/>
      <c r="LRS175" s="29"/>
      <c r="LRT175" s="29"/>
      <c r="LRU175" s="29"/>
      <c r="LRV175" s="29"/>
      <c r="LRW175" s="29"/>
      <c r="LRX175" s="29"/>
      <c r="LRY175" s="29"/>
      <c r="LRZ175" s="29"/>
      <c r="LSA175" s="29"/>
      <c r="LSB175" s="29"/>
      <c r="LSC175" s="29"/>
      <c r="LSD175" s="29"/>
      <c r="LSE175" s="29"/>
      <c r="LSF175" s="29"/>
      <c r="LSG175" s="29"/>
      <c r="LSH175" s="29"/>
      <c r="LSI175" s="29"/>
      <c r="LSJ175" s="29"/>
      <c r="LSK175" s="29"/>
      <c r="LSL175" s="29"/>
      <c r="LSM175" s="29"/>
      <c r="LSN175" s="29"/>
      <c r="LSO175" s="29"/>
      <c r="LSP175" s="29"/>
      <c r="LSQ175" s="29"/>
      <c r="LSR175" s="29"/>
      <c r="LSS175" s="29"/>
      <c r="LST175" s="29"/>
      <c r="LSU175" s="29"/>
      <c r="LSV175" s="29"/>
      <c r="LSW175" s="29"/>
      <c r="LSX175" s="29"/>
      <c r="LSY175" s="29"/>
      <c r="LSZ175" s="29"/>
      <c r="LTA175" s="29"/>
      <c r="LTB175" s="29"/>
      <c r="LTC175" s="29"/>
      <c r="LTD175" s="29"/>
      <c r="LTE175" s="29"/>
      <c r="LTF175" s="29"/>
      <c r="LTG175" s="29"/>
      <c r="LTH175" s="29"/>
      <c r="LTI175" s="29"/>
      <c r="LTJ175" s="29"/>
      <c r="LTK175" s="29"/>
      <c r="LTL175" s="29"/>
      <c r="LTM175" s="29"/>
      <c r="LTN175" s="29"/>
      <c r="LTO175" s="29"/>
      <c r="LTP175" s="29"/>
      <c r="LTQ175" s="29"/>
      <c r="LTR175" s="29"/>
      <c r="LTS175" s="29"/>
      <c r="LTT175" s="29"/>
      <c r="LTU175" s="29"/>
      <c r="LTV175" s="29"/>
      <c r="LTW175" s="29"/>
      <c r="LTX175" s="29"/>
      <c r="LTY175" s="29"/>
      <c r="LTZ175" s="29"/>
      <c r="LUA175" s="29"/>
      <c r="LUB175" s="29"/>
      <c r="LUC175" s="29"/>
      <c r="LUD175" s="29"/>
      <c r="LUE175" s="29"/>
      <c r="LUF175" s="29"/>
      <c r="LUG175" s="29"/>
      <c r="LUH175" s="29"/>
      <c r="LUI175" s="29"/>
      <c r="LUJ175" s="29"/>
      <c r="LUK175" s="29"/>
      <c r="LUL175" s="29"/>
      <c r="LUM175" s="29"/>
      <c r="LUN175" s="29"/>
      <c r="LUO175" s="29"/>
      <c r="LUP175" s="29"/>
      <c r="LUQ175" s="29"/>
      <c r="LUR175" s="29"/>
      <c r="LUS175" s="29"/>
      <c r="LUT175" s="29"/>
      <c r="LUU175" s="29"/>
      <c r="LUV175" s="29"/>
      <c r="LUW175" s="29"/>
      <c r="LUX175" s="29"/>
      <c r="LUY175" s="29"/>
      <c r="LUZ175" s="29"/>
      <c r="LVA175" s="29"/>
      <c r="LVB175" s="29"/>
      <c r="LVC175" s="29"/>
      <c r="LVD175" s="29"/>
      <c r="LVE175" s="29"/>
      <c r="LVF175" s="29"/>
      <c r="LVG175" s="29"/>
      <c r="LVH175" s="29"/>
      <c r="LVI175" s="29"/>
      <c r="LVJ175" s="29"/>
      <c r="LVK175" s="29"/>
      <c r="LVL175" s="29"/>
      <c r="LVM175" s="29"/>
      <c r="LVN175" s="29"/>
      <c r="LVO175" s="29"/>
      <c r="LVP175" s="29"/>
      <c r="LVQ175" s="29"/>
      <c r="LVR175" s="29"/>
      <c r="LVT175" s="29"/>
      <c r="LVU175" s="29"/>
      <c r="LVV175" s="29"/>
      <c r="LVW175" s="29"/>
      <c r="LVX175" s="29"/>
      <c r="LVY175" s="29"/>
      <c r="LVZ175" s="29"/>
      <c r="LWA175" s="29"/>
      <c r="LWB175" s="29"/>
      <c r="LWC175" s="29"/>
      <c r="LWD175" s="29"/>
      <c r="LWE175" s="29"/>
      <c r="LWF175" s="29"/>
      <c r="LWG175" s="29"/>
      <c r="LWH175" s="29"/>
      <c r="LWI175" s="29"/>
      <c r="LWJ175" s="29"/>
      <c r="LWK175" s="29"/>
      <c r="LWL175" s="29"/>
      <c r="LWM175" s="29"/>
      <c r="LWN175" s="29"/>
      <c r="LWO175" s="29"/>
      <c r="LWP175" s="29"/>
      <c r="LWQ175" s="29"/>
      <c r="LWR175" s="29"/>
      <c r="LWS175" s="29"/>
      <c r="LWT175" s="29"/>
      <c r="LWU175" s="29"/>
      <c r="LWV175" s="29"/>
      <c r="LWW175" s="29"/>
      <c r="LWX175" s="29"/>
      <c r="LWY175" s="29"/>
      <c r="LWZ175" s="29"/>
      <c r="LXA175" s="29"/>
      <c r="LXB175" s="29"/>
      <c r="LXC175" s="29"/>
      <c r="LXD175" s="29"/>
      <c r="LXE175" s="29"/>
      <c r="LXF175" s="29"/>
      <c r="LXG175" s="29"/>
      <c r="LXH175" s="29"/>
      <c r="LXI175" s="29"/>
      <c r="LXJ175" s="29"/>
      <c r="LXK175" s="29"/>
      <c r="LXL175" s="29"/>
      <c r="LXM175" s="29"/>
      <c r="LXN175" s="29"/>
      <c r="LXO175" s="29"/>
      <c r="LXP175" s="29"/>
      <c r="LXQ175" s="29"/>
      <c r="LXR175" s="29"/>
      <c r="LXS175" s="29"/>
      <c r="LXT175" s="29"/>
      <c r="LXU175" s="29"/>
      <c r="LXV175" s="29"/>
      <c r="LXW175" s="29"/>
      <c r="LXX175" s="29"/>
      <c r="LXY175" s="29"/>
      <c r="LXZ175" s="29"/>
      <c r="LYA175" s="29"/>
      <c r="LYB175" s="29"/>
      <c r="LYC175" s="29"/>
      <c r="LYD175" s="29"/>
      <c r="LYE175" s="29"/>
      <c r="LYF175" s="29"/>
      <c r="LYG175" s="29"/>
      <c r="LYH175" s="29"/>
      <c r="LYI175" s="29"/>
      <c r="LYJ175" s="29"/>
      <c r="LYK175" s="29"/>
      <c r="LYL175" s="29"/>
      <c r="LYM175" s="29"/>
      <c r="LYN175" s="29"/>
      <c r="LYO175" s="29"/>
      <c r="LYP175" s="29"/>
      <c r="LYQ175" s="29"/>
      <c r="LYR175" s="29"/>
      <c r="LYS175" s="29"/>
      <c r="LYT175" s="29"/>
      <c r="LYU175" s="29"/>
      <c r="LYV175" s="29"/>
      <c r="LYW175" s="29"/>
      <c r="LYX175" s="29"/>
      <c r="LYY175" s="29"/>
      <c r="LYZ175" s="29"/>
      <c r="LZA175" s="29"/>
      <c r="LZB175" s="29"/>
      <c r="LZC175" s="29"/>
      <c r="LZD175" s="29"/>
      <c r="LZE175" s="29"/>
      <c r="LZF175" s="29"/>
      <c r="LZG175" s="29"/>
      <c r="LZH175" s="29"/>
      <c r="LZI175" s="29"/>
      <c r="LZJ175" s="29"/>
      <c r="LZK175" s="29"/>
      <c r="LZL175" s="29"/>
      <c r="LZM175" s="29"/>
      <c r="LZN175" s="29"/>
      <c r="LZO175" s="29"/>
      <c r="LZP175" s="29"/>
      <c r="LZQ175" s="29"/>
      <c r="LZR175" s="29"/>
      <c r="LZS175" s="29"/>
      <c r="LZT175" s="29"/>
      <c r="LZU175" s="29"/>
      <c r="LZV175" s="29"/>
      <c r="LZW175" s="29"/>
      <c r="LZX175" s="29"/>
      <c r="LZY175" s="29"/>
      <c r="LZZ175" s="29"/>
      <c r="MAA175" s="29"/>
      <c r="MAB175" s="29"/>
      <c r="MAC175" s="29"/>
      <c r="MAD175" s="29"/>
      <c r="MAE175" s="29"/>
      <c r="MAF175" s="29"/>
      <c r="MAG175" s="29"/>
      <c r="MAH175" s="29"/>
      <c r="MAI175" s="29"/>
      <c r="MAJ175" s="29"/>
      <c r="MAK175" s="29"/>
      <c r="MAL175" s="29"/>
      <c r="MAM175" s="29"/>
      <c r="MAN175" s="29"/>
      <c r="MAO175" s="29"/>
      <c r="MAP175" s="29"/>
      <c r="MAQ175" s="29"/>
      <c r="MAR175" s="29"/>
      <c r="MAS175" s="29"/>
      <c r="MAT175" s="29"/>
      <c r="MAU175" s="29"/>
      <c r="MAV175" s="29"/>
      <c r="MAW175" s="29"/>
      <c r="MAX175" s="29"/>
      <c r="MAY175" s="29"/>
      <c r="MAZ175" s="29"/>
      <c r="MBA175" s="29"/>
      <c r="MBB175" s="29"/>
      <c r="MBC175" s="29"/>
      <c r="MBD175" s="29"/>
      <c r="MBE175" s="29"/>
      <c r="MBF175" s="29"/>
      <c r="MBG175" s="29"/>
      <c r="MBH175" s="29"/>
      <c r="MBI175" s="29"/>
      <c r="MBJ175" s="29"/>
      <c r="MBK175" s="29"/>
      <c r="MBL175" s="29"/>
      <c r="MBM175" s="29"/>
      <c r="MBN175" s="29"/>
      <c r="MBO175" s="29"/>
      <c r="MBP175" s="29"/>
      <c r="MBQ175" s="29"/>
      <c r="MBR175" s="29"/>
      <c r="MBS175" s="29"/>
      <c r="MBT175" s="29"/>
      <c r="MBU175" s="29"/>
      <c r="MBV175" s="29"/>
      <c r="MBW175" s="29"/>
      <c r="MBX175" s="29"/>
      <c r="MBY175" s="29"/>
      <c r="MBZ175" s="29"/>
      <c r="MCA175" s="29"/>
      <c r="MCB175" s="29"/>
      <c r="MCC175" s="29"/>
      <c r="MCD175" s="29"/>
      <c r="MCE175" s="29"/>
      <c r="MCF175" s="29"/>
      <c r="MCG175" s="29"/>
      <c r="MCH175" s="29"/>
      <c r="MCI175" s="29"/>
      <c r="MCJ175" s="29"/>
      <c r="MCK175" s="29"/>
      <c r="MCL175" s="29"/>
      <c r="MCM175" s="29"/>
      <c r="MCN175" s="29"/>
      <c r="MCO175" s="29"/>
      <c r="MCP175" s="29"/>
      <c r="MCQ175" s="29"/>
      <c r="MCR175" s="29"/>
      <c r="MCS175" s="29"/>
      <c r="MCT175" s="29"/>
      <c r="MCU175" s="29"/>
      <c r="MCV175" s="29"/>
      <c r="MCW175" s="29"/>
      <c r="MCX175" s="29"/>
      <c r="MCY175" s="29"/>
      <c r="MCZ175" s="29"/>
      <c r="MDA175" s="29"/>
      <c r="MDB175" s="29"/>
      <c r="MDC175" s="29"/>
      <c r="MDD175" s="29"/>
      <c r="MDE175" s="29"/>
      <c r="MDF175" s="29"/>
      <c r="MDG175" s="29"/>
      <c r="MDH175" s="29"/>
      <c r="MDI175" s="29"/>
      <c r="MDJ175" s="29"/>
      <c r="MDK175" s="29"/>
      <c r="MDL175" s="29"/>
      <c r="MDM175" s="29"/>
      <c r="MDN175" s="29"/>
      <c r="MDO175" s="29"/>
      <c r="MDP175" s="29"/>
      <c r="MDQ175" s="29"/>
      <c r="MDR175" s="29"/>
      <c r="MDS175" s="29"/>
      <c r="MDT175" s="29"/>
      <c r="MDU175" s="29"/>
      <c r="MDV175" s="29"/>
      <c r="MDW175" s="29"/>
      <c r="MDX175" s="29"/>
      <c r="MDY175" s="29"/>
      <c r="MDZ175" s="29"/>
      <c r="MEA175" s="29"/>
      <c r="MEB175" s="29"/>
      <c r="MEC175" s="29"/>
      <c r="MED175" s="29"/>
      <c r="MEE175" s="29"/>
      <c r="MEF175" s="29"/>
      <c r="MEG175" s="29"/>
      <c r="MEH175" s="29"/>
      <c r="MEI175" s="29"/>
      <c r="MEJ175" s="29"/>
      <c r="MEK175" s="29"/>
      <c r="MEL175" s="29"/>
      <c r="MEM175" s="29"/>
      <c r="MEN175" s="29"/>
      <c r="MEO175" s="29"/>
      <c r="MEP175" s="29"/>
      <c r="MEQ175" s="29"/>
      <c r="MER175" s="29"/>
      <c r="MES175" s="29"/>
      <c r="MET175" s="29"/>
      <c r="MEU175" s="29"/>
      <c r="MEV175" s="29"/>
      <c r="MEW175" s="29"/>
      <c r="MEX175" s="29"/>
      <c r="MEY175" s="29"/>
      <c r="MEZ175" s="29"/>
      <c r="MFA175" s="29"/>
      <c r="MFB175" s="29"/>
      <c r="MFC175" s="29"/>
      <c r="MFD175" s="29"/>
      <c r="MFE175" s="29"/>
      <c r="MFF175" s="29"/>
      <c r="MFG175" s="29"/>
      <c r="MFH175" s="29"/>
      <c r="MFI175" s="29"/>
      <c r="MFJ175" s="29"/>
      <c r="MFK175" s="29"/>
      <c r="MFL175" s="29"/>
      <c r="MFM175" s="29"/>
      <c r="MFN175" s="29"/>
      <c r="MFP175" s="29"/>
      <c r="MFQ175" s="29"/>
      <c r="MFR175" s="29"/>
      <c r="MFS175" s="29"/>
      <c r="MFT175" s="29"/>
      <c r="MFU175" s="29"/>
      <c r="MFV175" s="29"/>
      <c r="MFW175" s="29"/>
      <c r="MFX175" s="29"/>
      <c r="MFY175" s="29"/>
      <c r="MFZ175" s="29"/>
      <c r="MGA175" s="29"/>
      <c r="MGB175" s="29"/>
      <c r="MGC175" s="29"/>
      <c r="MGD175" s="29"/>
      <c r="MGE175" s="29"/>
      <c r="MGF175" s="29"/>
      <c r="MGG175" s="29"/>
      <c r="MGH175" s="29"/>
      <c r="MGI175" s="29"/>
      <c r="MGJ175" s="29"/>
      <c r="MGK175" s="29"/>
      <c r="MGL175" s="29"/>
      <c r="MGM175" s="29"/>
      <c r="MGN175" s="29"/>
      <c r="MGO175" s="29"/>
      <c r="MGP175" s="29"/>
      <c r="MGQ175" s="29"/>
      <c r="MGR175" s="29"/>
      <c r="MGS175" s="29"/>
      <c r="MGT175" s="29"/>
      <c r="MGU175" s="29"/>
      <c r="MGV175" s="29"/>
      <c r="MGW175" s="29"/>
      <c r="MGX175" s="29"/>
      <c r="MGY175" s="29"/>
      <c r="MGZ175" s="29"/>
      <c r="MHA175" s="29"/>
      <c r="MHB175" s="29"/>
      <c r="MHC175" s="29"/>
      <c r="MHD175" s="29"/>
      <c r="MHE175" s="29"/>
      <c r="MHF175" s="29"/>
      <c r="MHG175" s="29"/>
      <c r="MHH175" s="29"/>
      <c r="MHI175" s="29"/>
      <c r="MHJ175" s="29"/>
      <c r="MHK175" s="29"/>
      <c r="MHL175" s="29"/>
      <c r="MHM175" s="29"/>
      <c r="MHN175" s="29"/>
      <c r="MHO175" s="29"/>
      <c r="MHP175" s="29"/>
      <c r="MHQ175" s="29"/>
      <c r="MHR175" s="29"/>
      <c r="MHS175" s="29"/>
      <c r="MHT175" s="29"/>
      <c r="MHU175" s="29"/>
      <c r="MHV175" s="29"/>
      <c r="MHW175" s="29"/>
      <c r="MHX175" s="29"/>
      <c r="MHY175" s="29"/>
      <c r="MHZ175" s="29"/>
      <c r="MIA175" s="29"/>
      <c r="MIB175" s="29"/>
      <c r="MIC175" s="29"/>
      <c r="MID175" s="29"/>
      <c r="MIE175" s="29"/>
      <c r="MIF175" s="29"/>
      <c r="MIG175" s="29"/>
      <c r="MIH175" s="29"/>
      <c r="MII175" s="29"/>
      <c r="MIJ175" s="29"/>
      <c r="MIK175" s="29"/>
      <c r="MIL175" s="29"/>
      <c r="MIM175" s="29"/>
      <c r="MIN175" s="29"/>
      <c r="MIO175" s="29"/>
      <c r="MIP175" s="29"/>
      <c r="MIQ175" s="29"/>
      <c r="MIR175" s="29"/>
      <c r="MIS175" s="29"/>
      <c r="MIT175" s="29"/>
      <c r="MIU175" s="29"/>
      <c r="MIV175" s="29"/>
      <c r="MIW175" s="29"/>
      <c r="MIX175" s="29"/>
      <c r="MIY175" s="29"/>
      <c r="MIZ175" s="29"/>
      <c r="MJA175" s="29"/>
      <c r="MJB175" s="29"/>
      <c r="MJC175" s="29"/>
      <c r="MJD175" s="29"/>
      <c r="MJE175" s="29"/>
      <c r="MJF175" s="29"/>
      <c r="MJG175" s="29"/>
      <c r="MJH175" s="29"/>
      <c r="MJI175" s="29"/>
      <c r="MJJ175" s="29"/>
      <c r="MJK175" s="29"/>
      <c r="MJL175" s="29"/>
      <c r="MJM175" s="29"/>
      <c r="MJN175" s="29"/>
      <c r="MJO175" s="29"/>
      <c r="MJP175" s="29"/>
      <c r="MJQ175" s="29"/>
      <c r="MJR175" s="29"/>
      <c r="MJS175" s="29"/>
      <c r="MJT175" s="29"/>
      <c r="MJU175" s="29"/>
      <c r="MJV175" s="29"/>
      <c r="MJW175" s="29"/>
      <c r="MJX175" s="29"/>
      <c r="MJY175" s="29"/>
      <c r="MJZ175" s="29"/>
      <c r="MKA175" s="29"/>
      <c r="MKB175" s="29"/>
      <c r="MKC175" s="29"/>
      <c r="MKD175" s="29"/>
      <c r="MKE175" s="29"/>
      <c r="MKF175" s="29"/>
      <c r="MKG175" s="29"/>
      <c r="MKH175" s="29"/>
      <c r="MKI175" s="29"/>
      <c r="MKJ175" s="29"/>
      <c r="MKK175" s="29"/>
      <c r="MKL175" s="29"/>
      <c r="MKM175" s="29"/>
      <c r="MKN175" s="29"/>
      <c r="MKO175" s="29"/>
      <c r="MKP175" s="29"/>
      <c r="MKQ175" s="29"/>
      <c r="MKR175" s="29"/>
      <c r="MKS175" s="29"/>
      <c r="MKT175" s="29"/>
      <c r="MKU175" s="29"/>
      <c r="MKV175" s="29"/>
      <c r="MKW175" s="29"/>
      <c r="MKX175" s="29"/>
      <c r="MKY175" s="29"/>
      <c r="MKZ175" s="29"/>
      <c r="MLA175" s="29"/>
      <c r="MLB175" s="29"/>
      <c r="MLC175" s="29"/>
      <c r="MLD175" s="29"/>
      <c r="MLE175" s="29"/>
      <c r="MLF175" s="29"/>
      <c r="MLG175" s="29"/>
      <c r="MLH175" s="29"/>
      <c r="MLI175" s="29"/>
      <c r="MLJ175" s="29"/>
      <c r="MLK175" s="29"/>
      <c r="MLL175" s="29"/>
      <c r="MLM175" s="29"/>
      <c r="MLN175" s="29"/>
      <c r="MLO175" s="29"/>
      <c r="MLP175" s="29"/>
      <c r="MLQ175" s="29"/>
      <c r="MLR175" s="29"/>
      <c r="MLS175" s="29"/>
      <c r="MLT175" s="29"/>
      <c r="MLU175" s="29"/>
      <c r="MLV175" s="29"/>
      <c r="MLW175" s="29"/>
      <c r="MLX175" s="29"/>
      <c r="MLY175" s="29"/>
      <c r="MLZ175" s="29"/>
      <c r="MMA175" s="29"/>
      <c r="MMB175" s="29"/>
      <c r="MMC175" s="29"/>
      <c r="MMD175" s="29"/>
      <c r="MME175" s="29"/>
      <c r="MMF175" s="29"/>
      <c r="MMG175" s="29"/>
      <c r="MMH175" s="29"/>
      <c r="MMI175" s="29"/>
      <c r="MMJ175" s="29"/>
      <c r="MMK175" s="29"/>
      <c r="MML175" s="29"/>
      <c r="MMM175" s="29"/>
      <c r="MMN175" s="29"/>
      <c r="MMO175" s="29"/>
      <c r="MMP175" s="29"/>
      <c r="MMQ175" s="29"/>
      <c r="MMR175" s="29"/>
      <c r="MMS175" s="29"/>
      <c r="MMT175" s="29"/>
      <c r="MMU175" s="29"/>
      <c r="MMV175" s="29"/>
      <c r="MMW175" s="29"/>
      <c r="MMX175" s="29"/>
      <c r="MMY175" s="29"/>
      <c r="MMZ175" s="29"/>
      <c r="MNA175" s="29"/>
      <c r="MNB175" s="29"/>
      <c r="MNC175" s="29"/>
      <c r="MND175" s="29"/>
      <c r="MNE175" s="29"/>
      <c r="MNF175" s="29"/>
      <c r="MNG175" s="29"/>
      <c r="MNH175" s="29"/>
      <c r="MNI175" s="29"/>
      <c r="MNJ175" s="29"/>
      <c r="MNK175" s="29"/>
      <c r="MNL175" s="29"/>
      <c r="MNM175" s="29"/>
      <c r="MNN175" s="29"/>
      <c r="MNO175" s="29"/>
      <c r="MNP175" s="29"/>
      <c r="MNQ175" s="29"/>
      <c r="MNR175" s="29"/>
      <c r="MNS175" s="29"/>
      <c r="MNT175" s="29"/>
      <c r="MNU175" s="29"/>
      <c r="MNV175" s="29"/>
      <c r="MNW175" s="29"/>
      <c r="MNX175" s="29"/>
      <c r="MNY175" s="29"/>
      <c r="MNZ175" s="29"/>
      <c r="MOA175" s="29"/>
      <c r="MOB175" s="29"/>
      <c r="MOC175" s="29"/>
      <c r="MOD175" s="29"/>
      <c r="MOE175" s="29"/>
      <c r="MOF175" s="29"/>
      <c r="MOG175" s="29"/>
      <c r="MOH175" s="29"/>
      <c r="MOI175" s="29"/>
      <c r="MOJ175" s="29"/>
      <c r="MOK175" s="29"/>
      <c r="MOL175" s="29"/>
      <c r="MOM175" s="29"/>
      <c r="MON175" s="29"/>
      <c r="MOO175" s="29"/>
      <c r="MOP175" s="29"/>
      <c r="MOQ175" s="29"/>
      <c r="MOR175" s="29"/>
      <c r="MOS175" s="29"/>
      <c r="MOT175" s="29"/>
      <c r="MOU175" s="29"/>
      <c r="MOV175" s="29"/>
      <c r="MOW175" s="29"/>
      <c r="MOX175" s="29"/>
      <c r="MOY175" s="29"/>
      <c r="MOZ175" s="29"/>
      <c r="MPA175" s="29"/>
      <c r="MPB175" s="29"/>
      <c r="MPC175" s="29"/>
      <c r="MPD175" s="29"/>
      <c r="MPE175" s="29"/>
      <c r="MPF175" s="29"/>
      <c r="MPG175" s="29"/>
      <c r="MPH175" s="29"/>
      <c r="MPI175" s="29"/>
      <c r="MPJ175" s="29"/>
      <c r="MPL175" s="29"/>
      <c r="MPM175" s="29"/>
      <c r="MPN175" s="29"/>
      <c r="MPO175" s="29"/>
      <c r="MPP175" s="29"/>
      <c r="MPQ175" s="29"/>
      <c r="MPR175" s="29"/>
      <c r="MPS175" s="29"/>
      <c r="MPT175" s="29"/>
      <c r="MPU175" s="29"/>
      <c r="MPV175" s="29"/>
      <c r="MPW175" s="29"/>
      <c r="MPX175" s="29"/>
      <c r="MPY175" s="29"/>
      <c r="MPZ175" s="29"/>
      <c r="MQA175" s="29"/>
      <c r="MQB175" s="29"/>
      <c r="MQC175" s="29"/>
      <c r="MQD175" s="29"/>
      <c r="MQE175" s="29"/>
      <c r="MQF175" s="29"/>
      <c r="MQG175" s="29"/>
      <c r="MQH175" s="29"/>
      <c r="MQI175" s="29"/>
      <c r="MQJ175" s="29"/>
      <c r="MQK175" s="29"/>
      <c r="MQL175" s="29"/>
      <c r="MQM175" s="29"/>
      <c r="MQN175" s="29"/>
      <c r="MQO175" s="29"/>
      <c r="MQP175" s="29"/>
      <c r="MQQ175" s="29"/>
      <c r="MQR175" s="29"/>
      <c r="MQS175" s="29"/>
      <c r="MQT175" s="29"/>
      <c r="MQU175" s="29"/>
      <c r="MQV175" s="29"/>
      <c r="MQW175" s="29"/>
      <c r="MQX175" s="29"/>
      <c r="MQY175" s="29"/>
      <c r="MQZ175" s="29"/>
      <c r="MRA175" s="29"/>
      <c r="MRB175" s="29"/>
      <c r="MRC175" s="29"/>
      <c r="MRD175" s="29"/>
      <c r="MRE175" s="29"/>
      <c r="MRF175" s="29"/>
      <c r="MRG175" s="29"/>
      <c r="MRH175" s="29"/>
      <c r="MRI175" s="29"/>
      <c r="MRJ175" s="29"/>
      <c r="MRK175" s="29"/>
      <c r="MRL175" s="29"/>
      <c r="MRM175" s="29"/>
      <c r="MRN175" s="29"/>
      <c r="MRO175" s="29"/>
      <c r="MRP175" s="29"/>
      <c r="MRQ175" s="29"/>
      <c r="MRR175" s="29"/>
      <c r="MRS175" s="29"/>
      <c r="MRT175" s="29"/>
      <c r="MRU175" s="29"/>
      <c r="MRV175" s="29"/>
      <c r="MRW175" s="29"/>
      <c r="MRX175" s="29"/>
      <c r="MRY175" s="29"/>
      <c r="MRZ175" s="29"/>
      <c r="MSA175" s="29"/>
      <c r="MSB175" s="29"/>
      <c r="MSC175" s="29"/>
      <c r="MSD175" s="29"/>
      <c r="MSE175" s="29"/>
      <c r="MSF175" s="29"/>
      <c r="MSG175" s="29"/>
      <c r="MSH175" s="29"/>
      <c r="MSI175" s="29"/>
      <c r="MSJ175" s="29"/>
      <c r="MSK175" s="29"/>
      <c r="MSL175" s="29"/>
      <c r="MSM175" s="29"/>
      <c r="MSN175" s="29"/>
      <c r="MSO175" s="29"/>
      <c r="MSP175" s="29"/>
      <c r="MSQ175" s="29"/>
      <c r="MSR175" s="29"/>
      <c r="MSS175" s="29"/>
      <c r="MST175" s="29"/>
      <c r="MSU175" s="29"/>
      <c r="MSV175" s="29"/>
      <c r="MSW175" s="29"/>
      <c r="MSX175" s="29"/>
      <c r="MSY175" s="29"/>
      <c r="MSZ175" s="29"/>
      <c r="MTA175" s="29"/>
      <c r="MTB175" s="29"/>
      <c r="MTC175" s="29"/>
      <c r="MTD175" s="29"/>
      <c r="MTE175" s="29"/>
      <c r="MTF175" s="29"/>
      <c r="MTG175" s="29"/>
      <c r="MTH175" s="29"/>
      <c r="MTI175" s="29"/>
      <c r="MTJ175" s="29"/>
      <c r="MTK175" s="29"/>
      <c r="MTL175" s="29"/>
      <c r="MTM175" s="29"/>
      <c r="MTN175" s="29"/>
      <c r="MTO175" s="29"/>
      <c r="MTP175" s="29"/>
      <c r="MTQ175" s="29"/>
      <c r="MTR175" s="29"/>
      <c r="MTS175" s="29"/>
      <c r="MTT175" s="29"/>
      <c r="MTU175" s="29"/>
      <c r="MTV175" s="29"/>
      <c r="MTW175" s="29"/>
      <c r="MTX175" s="29"/>
      <c r="MTY175" s="29"/>
      <c r="MTZ175" s="29"/>
      <c r="MUA175" s="29"/>
      <c r="MUB175" s="29"/>
      <c r="MUC175" s="29"/>
      <c r="MUD175" s="29"/>
      <c r="MUE175" s="29"/>
      <c r="MUF175" s="29"/>
      <c r="MUG175" s="29"/>
      <c r="MUH175" s="29"/>
      <c r="MUI175" s="29"/>
      <c r="MUJ175" s="29"/>
      <c r="MUK175" s="29"/>
      <c r="MUL175" s="29"/>
      <c r="MUM175" s="29"/>
      <c r="MUN175" s="29"/>
      <c r="MUO175" s="29"/>
      <c r="MUP175" s="29"/>
      <c r="MUQ175" s="29"/>
      <c r="MUR175" s="29"/>
      <c r="MUS175" s="29"/>
      <c r="MUT175" s="29"/>
      <c r="MUU175" s="29"/>
      <c r="MUV175" s="29"/>
      <c r="MUW175" s="29"/>
      <c r="MUX175" s="29"/>
      <c r="MUY175" s="29"/>
      <c r="MUZ175" s="29"/>
      <c r="MVA175" s="29"/>
      <c r="MVB175" s="29"/>
      <c r="MVC175" s="29"/>
      <c r="MVD175" s="29"/>
      <c r="MVE175" s="29"/>
      <c r="MVF175" s="29"/>
      <c r="MVG175" s="29"/>
      <c r="MVH175" s="29"/>
      <c r="MVI175" s="29"/>
      <c r="MVJ175" s="29"/>
      <c r="MVK175" s="29"/>
      <c r="MVL175" s="29"/>
      <c r="MVM175" s="29"/>
      <c r="MVN175" s="29"/>
      <c r="MVO175" s="29"/>
      <c r="MVP175" s="29"/>
      <c r="MVQ175" s="29"/>
      <c r="MVR175" s="29"/>
      <c r="MVS175" s="29"/>
      <c r="MVT175" s="29"/>
      <c r="MVU175" s="29"/>
      <c r="MVV175" s="29"/>
      <c r="MVW175" s="29"/>
      <c r="MVX175" s="29"/>
      <c r="MVY175" s="29"/>
      <c r="MVZ175" s="29"/>
      <c r="MWA175" s="29"/>
      <c r="MWB175" s="29"/>
      <c r="MWC175" s="29"/>
      <c r="MWD175" s="29"/>
      <c r="MWE175" s="29"/>
      <c r="MWF175" s="29"/>
      <c r="MWG175" s="29"/>
      <c r="MWH175" s="29"/>
      <c r="MWI175" s="29"/>
      <c r="MWJ175" s="29"/>
      <c r="MWK175" s="29"/>
      <c r="MWL175" s="29"/>
      <c r="MWM175" s="29"/>
      <c r="MWN175" s="29"/>
      <c r="MWO175" s="29"/>
      <c r="MWP175" s="29"/>
      <c r="MWQ175" s="29"/>
      <c r="MWR175" s="29"/>
      <c r="MWS175" s="29"/>
      <c r="MWT175" s="29"/>
      <c r="MWU175" s="29"/>
      <c r="MWV175" s="29"/>
      <c r="MWW175" s="29"/>
      <c r="MWX175" s="29"/>
      <c r="MWY175" s="29"/>
      <c r="MWZ175" s="29"/>
      <c r="MXA175" s="29"/>
      <c r="MXB175" s="29"/>
      <c r="MXC175" s="29"/>
      <c r="MXD175" s="29"/>
      <c r="MXE175" s="29"/>
      <c r="MXF175" s="29"/>
      <c r="MXG175" s="29"/>
      <c r="MXH175" s="29"/>
      <c r="MXI175" s="29"/>
      <c r="MXJ175" s="29"/>
      <c r="MXK175" s="29"/>
      <c r="MXL175" s="29"/>
      <c r="MXM175" s="29"/>
      <c r="MXN175" s="29"/>
      <c r="MXO175" s="29"/>
      <c r="MXP175" s="29"/>
      <c r="MXQ175" s="29"/>
      <c r="MXR175" s="29"/>
      <c r="MXS175" s="29"/>
      <c r="MXT175" s="29"/>
      <c r="MXU175" s="29"/>
      <c r="MXV175" s="29"/>
      <c r="MXW175" s="29"/>
      <c r="MXX175" s="29"/>
      <c r="MXY175" s="29"/>
      <c r="MXZ175" s="29"/>
      <c r="MYA175" s="29"/>
      <c r="MYB175" s="29"/>
      <c r="MYC175" s="29"/>
      <c r="MYD175" s="29"/>
      <c r="MYE175" s="29"/>
      <c r="MYF175" s="29"/>
      <c r="MYG175" s="29"/>
      <c r="MYH175" s="29"/>
      <c r="MYI175" s="29"/>
      <c r="MYJ175" s="29"/>
      <c r="MYK175" s="29"/>
      <c r="MYL175" s="29"/>
      <c r="MYM175" s="29"/>
      <c r="MYN175" s="29"/>
      <c r="MYO175" s="29"/>
      <c r="MYP175" s="29"/>
      <c r="MYQ175" s="29"/>
      <c r="MYR175" s="29"/>
      <c r="MYS175" s="29"/>
      <c r="MYT175" s="29"/>
      <c r="MYU175" s="29"/>
      <c r="MYV175" s="29"/>
      <c r="MYW175" s="29"/>
      <c r="MYX175" s="29"/>
      <c r="MYY175" s="29"/>
      <c r="MYZ175" s="29"/>
      <c r="MZA175" s="29"/>
      <c r="MZB175" s="29"/>
      <c r="MZC175" s="29"/>
      <c r="MZD175" s="29"/>
      <c r="MZE175" s="29"/>
      <c r="MZF175" s="29"/>
      <c r="MZH175" s="29"/>
      <c r="MZI175" s="29"/>
      <c r="MZJ175" s="29"/>
      <c r="MZK175" s="29"/>
      <c r="MZL175" s="29"/>
      <c r="MZM175" s="29"/>
      <c r="MZN175" s="29"/>
      <c r="MZO175" s="29"/>
      <c r="MZP175" s="29"/>
      <c r="MZQ175" s="29"/>
      <c r="MZR175" s="29"/>
      <c r="MZS175" s="29"/>
      <c r="MZT175" s="29"/>
      <c r="MZU175" s="29"/>
      <c r="MZV175" s="29"/>
      <c r="MZW175" s="29"/>
      <c r="MZX175" s="29"/>
      <c r="MZY175" s="29"/>
      <c r="MZZ175" s="29"/>
      <c r="NAA175" s="29"/>
      <c r="NAB175" s="29"/>
      <c r="NAC175" s="29"/>
      <c r="NAD175" s="29"/>
      <c r="NAE175" s="29"/>
      <c r="NAF175" s="29"/>
      <c r="NAG175" s="29"/>
      <c r="NAH175" s="29"/>
      <c r="NAI175" s="29"/>
      <c r="NAJ175" s="29"/>
      <c r="NAK175" s="29"/>
      <c r="NAL175" s="29"/>
      <c r="NAM175" s="29"/>
      <c r="NAN175" s="29"/>
      <c r="NAO175" s="29"/>
      <c r="NAP175" s="29"/>
      <c r="NAQ175" s="29"/>
      <c r="NAR175" s="29"/>
      <c r="NAS175" s="29"/>
      <c r="NAT175" s="29"/>
      <c r="NAU175" s="29"/>
      <c r="NAV175" s="29"/>
      <c r="NAW175" s="29"/>
      <c r="NAX175" s="29"/>
      <c r="NAY175" s="29"/>
      <c r="NAZ175" s="29"/>
      <c r="NBA175" s="29"/>
      <c r="NBB175" s="29"/>
      <c r="NBC175" s="29"/>
      <c r="NBD175" s="29"/>
      <c r="NBE175" s="29"/>
      <c r="NBF175" s="29"/>
      <c r="NBG175" s="29"/>
      <c r="NBH175" s="29"/>
      <c r="NBI175" s="29"/>
      <c r="NBJ175" s="29"/>
      <c r="NBK175" s="29"/>
      <c r="NBL175" s="29"/>
      <c r="NBM175" s="29"/>
      <c r="NBN175" s="29"/>
      <c r="NBO175" s="29"/>
      <c r="NBP175" s="29"/>
      <c r="NBQ175" s="29"/>
      <c r="NBR175" s="29"/>
      <c r="NBS175" s="29"/>
      <c r="NBT175" s="29"/>
      <c r="NBU175" s="29"/>
      <c r="NBV175" s="29"/>
      <c r="NBW175" s="29"/>
      <c r="NBX175" s="29"/>
      <c r="NBY175" s="29"/>
      <c r="NBZ175" s="29"/>
      <c r="NCA175" s="29"/>
      <c r="NCB175" s="29"/>
      <c r="NCC175" s="29"/>
      <c r="NCD175" s="29"/>
      <c r="NCE175" s="29"/>
      <c r="NCF175" s="29"/>
      <c r="NCG175" s="29"/>
      <c r="NCH175" s="29"/>
      <c r="NCI175" s="29"/>
      <c r="NCJ175" s="29"/>
      <c r="NCK175" s="29"/>
      <c r="NCL175" s="29"/>
      <c r="NCM175" s="29"/>
      <c r="NCN175" s="29"/>
      <c r="NCO175" s="29"/>
      <c r="NCP175" s="29"/>
      <c r="NCQ175" s="29"/>
      <c r="NCR175" s="29"/>
      <c r="NCS175" s="29"/>
      <c r="NCT175" s="29"/>
      <c r="NCU175" s="29"/>
      <c r="NCV175" s="29"/>
      <c r="NCW175" s="29"/>
      <c r="NCX175" s="29"/>
      <c r="NCY175" s="29"/>
      <c r="NCZ175" s="29"/>
      <c r="NDA175" s="29"/>
      <c r="NDB175" s="29"/>
      <c r="NDC175" s="29"/>
      <c r="NDD175" s="29"/>
      <c r="NDE175" s="29"/>
      <c r="NDF175" s="29"/>
      <c r="NDG175" s="29"/>
      <c r="NDH175" s="29"/>
      <c r="NDI175" s="29"/>
      <c r="NDJ175" s="29"/>
      <c r="NDK175" s="29"/>
      <c r="NDL175" s="29"/>
      <c r="NDM175" s="29"/>
      <c r="NDN175" s="29"/>
      <c r="NDO175" s="29"/>
      <c r="NDP175" s="29"/>
      <c r="NDQ175" s="29"/>
      <c r="NDR175" s="29"/>
      <c r="NDS175" s="29"/>
      <c r="NDT175" s="29"/>
      <c r="NDU175" s="29"/>
      <c r="NDV175" s="29"/>
      <c r="NDW175" s="29"/>
      <c r="NDX175" s="29"/>
      <c r="NDY175" s="29"/>
      <c r="NDZ175" s="29"/>
      <c r="NEA175" s="29"/>
      <c r="NEB175" s="29"/>
      <c r="NEC175" s="29"/>
      <c r="NED175" s="29"/>
      <c r="NEE175" s="29"/>
      <c r="NEF175" s="29"/>
      <c r="NEG175" s="29"/>
      <c r="NEH175" s="29"/>
      <c r="NEI175" s="29"/>
      <c r="NEJ175" s="29"/>
      <c r="NEK175" s="29"/>
      <c r="NEL175" s="29"/>
      <c r="NEM175" s="29"/>
      <c r="NEN175" s="29"/>
      <c r="NEO175" s="29"/>
      <c r="NEP175" s="29"/>
      <c r="NEQ175" s="29"/>
      <c r="NER175" s="29"/>
      <c r="NES175" s="29"/>
      <c r="NET175" s="29"/>
      <c r="NEU175" s="29"/>
      <c r="NEV175" s="29"/>
      <c r="NEW175" s="29"/>
      <c r="NEX175" s="29"/>
      <c r="NEY175" s="29"/>
      <c r="NEZ175" s="29"/>
      <c r="NFA175" s="29"/>
      <c r="NFB175" s="29"/>
      <c r="NFC175" s="29"/>
      <c r="NFD175" s="29"/>
      <c r="NFE175" s="29"/>
      <c r="NFF175" s="29"/>
      <c r="NFG175" s="29"/>
      <c r="NFH175" s="29"/>
      <c r="NFI175" s="29"/>
      <c r="NFJ175" s="29"/>
      <c r="NFK175" s="29"/>
      <c r="NFL175" s="29"/>
      <c r="NFM175" s="29"/>
      <c r="NFN175" s="29"/>
      <c r="NFO175" s="29"/>
      <c r="NFP175" s="29"/>
      <c r="NFQ175" s="29"/>
      <c r="NFR175" s="29"/>
      <c r="NFS175" s="29"/>
      <c r="NFT175" s="29"/>
      <c r="NFU175" s="29"/>
      <c r="NFV175" s="29"/>
      <c r="NFW175" s="29"/>
      <c r="NFX175" s="29"/>
      <c r="NFY175" s="29"/>
      <c r="NFZ175" s="29"/>
      <c r="NGA175" s="29"/>
      <c r="NGB175" s="29"/>
      <c r="NGC175" s="29"/>
      <c r="NGD175" s="29"/>
      <c r="NGE175" s="29"/>
      <c r="NGF175" s="29"/>
      <c r="NGG175" s="29"/>
      <c r="NGH175" s="29"/>
      <c r="NGI175" s="29"/>
      <c r="NGJ175" s="29"/>
      <c r="NGK175" s="29"/>
      <c r="NGL175" s="29"/>
      <c r="NGM175" s="29"/>
      <c r="NGN175" s="29"/>
      <c r="NGO175" s="29"/>
      <c r="NGP175" s="29"/>
      <c r="NGQ175" s="29"/>
      <c r="NGR175" s="29"/>
      <c r="NGS175" s="29"/>
      <c r="NGT175" s="29"/>
      <c r="NGU175" s="29"/>
      <c r="NGV175" s="29"/>
      <c r="NGW175" s="29"/>
      <c r="NGX175" s="29"/>
      <c r="NGY175" s="29"/>
      <c r="NGZ175" s="29"/>
      <c r="NHA175" s="29"/>
      <c r="NHB175" s="29"/>
      <c r="NHC175" s="29"/>
      <c r="NHD175" s="29"/>
      <c r="NHE175" s="29"/>
      <c r="NHF175" s="29"/>
      <c r="NHG175" s="29"/>
      <c r="NHH175" s="29"/>
      <c r="NHI175" s="29"/>
      <c r="NHJ175" s="29"/>
      <c r="NHK175" s="29"/>
      <c r="NHL175" s="29"/>
      <c r="NHM175" s="29"/>
      <c r="NHN175" s="29"/>
      <c r="NHO175" s="29"/>
      <c r="NHP175" s="29"/>
      <c r="NHQ175" s="29"/>
      <c r="NHR175" s="29"/>
      <c r="NHS175" s="29"/>
      <c r="NHT175" s="29"/>
      <c r="NHU175" s="29"/>
      <c r="NHV175" s="29"/>
      <c r="NHW175" s="29"/>
      <c r="NHX175" s="29"/>
      <c r="NHY175" s="29"/>
      <c r="NHZ175" s="29"/>
      <c r="NIA175" s="29"/>
      <c r="NIB175" s="29"/>
      <c r="NIC175" s="29"/>
      <c r="NID175" s="29"/>
      <c r="NIE175" s="29"/>
      <c r="NIF175" s="29"/>
      <c r="NIG175" s="29"/>
      <c r="NIH175" s="29"/>
      <c r="NII175" s="29"/>
      <c r="NIJ175" s="29"/>
      <c r="NIK175" s="29"/>
      <c r="NIL175" s="29"/>
      <c r="NIM175" s="29"/>
      <c r="NIN175" s="29"/>
      <c r="NIO175" s="29"/>
      <c r="NIP175" s="29"/>
      <c r="NIQ175" s="29"/>
      <c r="NIR175" s="29"/>
      <c r="NIS175" s="29"/>
      <c r="NIT175" s="29"/>
      <c r="NIU175" s="29"/>
      <c r="NIV175" s="29"/>
      <c r="NIW175" s="29"/>
      <c r="NIX175" s="29"/>
      <c r="NIY175" s="29"/>
      <c r="NIZ175" s="29"/>
      <c r="NJA175" s="29"/>
      <c r="NJB175" s="29"/>
      <c r="NJD175" s="29"/>
      <c r="NJE175" s="29"/>
      <c r="NJF175" s="29"/>
      <c r="NJG175" s="29"/>
      <c r="NJH175" s="29"/>
      <c r="NJI175" s="29"/>
      <c r="NJJ175" s="29"/>
      <c r="NJK175" s="29"/>
      <c r="NJL175" s="29"/>
      <c r="NJM175" s="29"/>
      <c r="NJN175" s="29"/>
      <c r="NJO175" s="29"/>
      <c r="NJP175" s="29"/>
      <c r="NJQ175" s="29"/>
      <c r="NJR175" s="29"/>
      <c r="NJS175" s="29"/>
      <c r="NJT175" s="29"/>
      <c r="NJU175" s="29"/>
      <c r="NJV175" s="29"/>
      <c r="NJW175" s="29"/>
      <c r="NJX175" s="29"/>
      <c r="NJY175" s="29"/>
      <c r="NJZ175" s="29"/>
      <c r="NKA175" s="29"/>
      <c r="NKB175" s="29"/>
      <c r="NKC175" s="29"/>
      <c r="NKD175" s="29"/>
      <c r="NKE175" s="29"/>
      <c r="NKF175" s="29"/>
      <c r="NKG175" s="29"/>
      <c r="NKH175" s="29"/>
      <c r="NKI175" s="29"/>
      <c r="NKJ175" s="29"/>
      <c r="NKK175" s="29"/>
      <c r="NKL175" s="29"/>
      <c r="NKM175" s="29"/>
      <c r="NKN175" s="29"/>
      <c r="NKO175" s="29"/>
      <c r="NKP175" s="29"/>
      <c r="NKQ175" s="29"/>
      <c r="NKR175" s="29"/>
      <c r="NKS175" s="29"/>
      <c r="NKT175" s="29"/>
      <c r="NKU175" s="29"/>
      <c r="NKV175" s="29"/>
      <c r="NKW175" s="29"/>
      <c r="NKX175" s="29"/>
      <c r="NKY175" s="29"/>
      <c r="NKZ175" s="29"/>
      <c r="NLA175" s="29"/>
      <c r="NLB175" s="29"/>
      <c r="NLC175" s="29"/>
      <c r="NLD175" s="29"/>
      <c r="NLE175" s="29"/>
      <c r="NLF175" s="29"/>
      <c r="NLG175" s="29"/>
      <c r="NLH175" s="29"/>
      <c r="NLI175" s="29"/>
      <c r="NLJ175" s="29"/>
      <c r="NLK175" s="29"/>
      <c r="NLL175" s="29"/>
      <c r="NLM175" s="29"/>
      <c r="NLN175" s="29"/>
      <c r="NLO175" s="29"/>
      <c r="NLP175" s="29"/>
      <c r="NLQ175" s="29"/>
      <c r="NLR175" s="29"/>
      <c r="NLS175" s="29"/>
      <c r="NLT175" s="29"/>
      <c r="NLU175" s="29"/>
      <c r="NLV175" s="29"/>
      <c r="NLW175" s="29"/>
      <c r="NLX175" s="29"/>
      <c r="NLY175" s="29"/>
      <c r="NLZ175" s="29"/>
      <c r="NMA175" s="29"/>
      <c r="NMB175" s="29"/>
      <c r="NMC175" s="29"/>
      <c r="NMD175" s="29"/>
      <c r="NME175" s="29"/>
      <c r="NMF175" s="29"/>
      <c r="NMG175" s="29"/>
      <c r="NMH175" s="29"/>
      <c r="NMI175" s="29"/>
      <c r="NMJ175" s="29"/>
      <c r="NMK175" s="29"/>
      <c r="NML175" s="29"/>
      <c r="NMM175" s="29"/>
      <c r="NMN175" s="29"/>
      <c r="NMO175" s="29"/>
      <c r="NMP175" s="29"/>
      <c r="NMQ175" s="29"/>
      <c r="NMR175" s="29"/>
      <c r="NMS175" s="29"/>
      <c r="NMT175" s="29"/>
      <c r="NMU175" s="29"/>
      <c r="NMV175" s="29"/>
      <c r="NMW175" s="29"/>
      <c r="NMX175" s="29"/>
      <c r="NMY175" s="29"/>
      <c r="NMZ175" s="29"/>
      <c r="NNA175" s="29"/>
      <c r="NNB175" s="29"/>
      <c r="NNC175" s="29"/>
      <c r="NND175" s="29"/>
      <c r="NNE175" s="29"/>
      <c r="NNF175" s="29"/>
      <c r="NNG175" s="29"/>
      <c r="NNH175" s="29"/>
      <c r="NNI175" s="29"/>
      <c r="NNJ175" s="29"/>
      <c r="NNK175" s="29"/>
      <c r="NNL175" s="29"/>
      <c r="NNM175" s="29"/>
      <c r="NNN175" s="29"/>
      <c r="NNO175" s="29"/>
      <c r="NNP175" s="29"/>
      <c r="NNQ175" s="29"/>
      <c r="NNR175" s="29"/>
      <c r="NNS175" s="29"/>
      <c r="NNT175" s="29"/>
      <c r="NNU175" s="29"/>
      <c r="NNV175" s="29"/>
      <c r="NNW175" s="29"/>
      <c r="NNX175" s="29"/>
      <c r="NNY175" s="29"/>
      <c r="NNZ175" s="29"/>
      <c r="NOA175" s="29"/>
      <c r="NOB175" s="29"/>
      <c r="NOC175" s="29"/>
      <c r="NOD175" s="29"/>
      <c r="NOE175" s="29"/>
      <c r="NOF175" s="29"/>
      <c r="NOG175" s="29"/>
      <c r="NOH175" s="29"/>
      <c r="NOI175" s="29"/>
      <c r="NOJ175" s="29"/>
      <c r="NOK175" s="29"/>
      <c r="NOL175" s="29"/>
      <c r="NOM175" s="29"/>
      <c r="NON175" s="29"/>
      <c r="NOO175" s="29"/>
      <c r="NOP175" s="29"/>
      <c r="NOQ175" s="29"/>
      <c r="NOR175" s="29"/>
      <c r="NOS175" s="29"/>
      <c r="NOT175" s="29"/>
      <c r="NOU175" s="29"/>
      <c r="NOV175" s="29"/>
      <c r="NOW175" s="29"/>
      <c r="NOX175" s="29"/>
      <c r="NOY175" s="29"/>
      <c r="NOZ175" s="29"/>
      <c r="NPA175" s="29"/>
      <c r="NPB175" s="29"/>
      <c r="NPC175" s="29"/>
      <c r="NPD175" s="29"/>
      <c r="NPE175" s="29"/>
      <c r="NPF175" s="29"/>
      <c r="NPG175" s="29"/>
      <c r="NPH175" s="29"/>
      <c r="NPI175" s="29"/>
      <c r="NPJ175" s="29"/>
      <c r="NPK175" s="29"/>
      <c r="NPL175" s="29"/>
      <c r="NPM175" s="29"/>
      <c r="NPN175" s="29"/>
      <c r="NPO175" s="29"/>
      <c r="NPP175" s="29"/>
      <c r="NPQ175" s="29"/>
      <c r="NPR175" s="29"/>
      <c r="NPS175" s="29"/>
      <c r="NPT175" s="29"/>
      <c r="NPU175" s="29"/>
      <c r="NPV175" s="29"/>
      <c r="NPW175" s="29"/>
      <c r="NPX175" s="29"/>
      <c r="NPY175" s="29"/>
      <c r="NPZ175" s="29"/>
      <c r="NQA175" s="29"/>
      <c r="NQB175" s="29"/>
      <c r="NQC175" s="29"/>
      <c r="NQD175" s="29"/>
      <c r="NQE175" s="29"/>
      <c r="NQF175" s="29"/>
      <c r="NQG175" s="29"/>
      <c r="NQH175" s="29"/>
      <c r="NQI175" s="29"/>
      <c r="NQJ175" s="29"/>
      <c r="NQK175" s="29"/>
      <c r="NQL175" s="29"/>
      <c r="NQM175" s="29"/>
      <c r="NQN175" s="29"/>
      <c r="NQO175" s="29"/>
      <c r="NQP175" s="29"/>
      <c r="NQQ175" s="29"/>
      <c r="NQR175" s="29"/>
      <c r="NQS175" s="29"/>
      <c r="NQT175" s="29"/>
      <c r="NQU175" s="29"/>
      <c r="NQV175" s="29"/>
      <c r="NQW175" s="29"/>
      <c r="NQX175" s="29"/>
      <c r="NQY175" s="29"/>
      <c r="NQZ175" s="29"/>
      <c r="NRA175" s="29"/>
      <c r="NRB175" s="29"/>
      <c r="NRC175" s="29"/>
      <c r="NRD175" s="29"/>
      <c r="NRE175" s="29"/>
      <c r="NRF175" s="29"/>
      <c r="NRG175" s="29"/>
      <c r="NRH175" s="29"/>
      <c r="NRI175" s="29"/>
      <c r="NRJ175" s="29"/>
      <c r="NRK175" s="29"/>
      <c r="NRL175" s="29"/>
      <c r="NRM175" s="29"/>
      <c r="NRN175" s="29"/>
      <c r="NRO175" s="29"/>
      <c r="NRP175" s="29"/>
      <c r="NRQ175" s="29"/>
      <c r="NRR175" s="29"/>
      <c r="NRS175" s="29"/>
      <c r="NRT175" s="29"/>
      <c r="NRU175" s="29"/>
      <c r="NRV175" s="29"/>
      <c r="NRW175" s="29"/>
      <c r="NRX175" s="29"/>
      <c r="NRY175" s="29"/>
      <c r="NRZ175" s="29"/>
      <c r="NSA175" s="29"/>
      <c r="NSB175" s="29"/>
      <c r="NSC175" s="29"/>
      <c r="NSD175" s="29"/>
      <c r="NSE175" s="29"/>
      <c r="NSF175" s="29"/>
      <c r="NSG175" s="29"/>
      <c r="NSH175" s="29"/>
      <c r="NSI175" s="29"/>
      <c r="NSJ175" s="29"/>
      <c r="NSK175" s="29"/>
      <c r="NSL175" s="29"/>
      <c r="NSM175" s="29"/>
      <c r="NSN175" s="29"/>
      <c r="NSO175" s="29"/>
      <c r="NSP175" s="29"/>
      <c r="NSQ175" s="29"/>
      <c r="NSR175" s="29"/>
      <c r="NSS175" s="29"/>
      <c r="NST175" s="29"/>
      <c r="NSU175" s="29"/>
      <c r="NSV175" s="29"/>
      <c r="NSW175" s="29"/>
      <c r="NSX175" s="29"/>
      <c r="NSZ175" s="29"/>
      <c r="NTA175" s="29"/>
      <c r="NTB175" s="29"/>
      <c r="NTC175" s="29"/>
      <c r="NTD175" s="29"/>
      <c r="NTE175" s="29"/>
      <c r="NTF175" s="29"/>
      <c r="NTG175" s="29"/>
      <c r="NTH175" s="29"/>
      <c r="NTI175" s="29"/>
      <c r="NTJ175" s="29"/>
      <c r="NTK175" s="29"/>
      <c r="NTL175" s="29"/>
      <c r="NTM175" s="29"/>
      <c r="NTN175" s="29"/>
      <c r="NTO175" s="29"/>
      <c r="NTP175" s="29"/>
      <c r="NTQ175" s="29"/>
      <c r="NTR175" s="29"/>
      <c r="NTS175" s="29"/>
      <c r="NTT175" s="29"/>
      <c r="NTU175" s="29"/>
      <c r="NTV175" s="29"/>
      <c r="NTW175" s="29"/>
      <c r="NTX175" s="29"/>
      <c r="NTY175" s="29"/>
      <c r="NTZ175" s="29"/>
      <c r="NUA175" s="29"/>
      <c r="NUB175" s="29"/>
      <c r="NUC175" s="29"/>
      <c r="NUD175" s="29"/>
      <c r="NUE175" s="29"/>
      <c r="NUF175" s="29"/>
      <c r="NUG175" s="29"/>
      <c r="NUH175" s="29"/>
      <c r="NUI175" s="29"/>
      <c r="NUJ175" s="29"/>
      <c r="NUK175" s="29"/>
      <c r="NUL175" s="29"/>
      <c r="NUM175" s="29"/>
      <c r="NUN175" s="29"/>
      <c r="NUO175" s="29"/>
      <c r="NUP175" s="29"/>
      <c r="NUQ175" s="29"/>
      <c r="NUR175" s="29"/>
      <c r="NUS175" s="29"/>
      <c r="NUT175" s="29"/>
      <c r="NUU175" s="29"/>
      <c r="NUV175" s="29"/>
      <c r="NUW175" s="29"/>
      <c r="NUX175" s="29"/>
      <c r="NUY175" s="29"/>
      <c r="NUZ175" s="29"/>
      <c r="NVA175" s="29"/>
      <c r="NVB175" s="29"/>
      <c r="NVC175" s="29"/>
      <c r="NVD175" s="29"/>
      <c r="NVE175" s="29"/>
      <c r="NVF175" s="29"/>
      <c r="NVG175" s="29"/>
      <c r="NVH175" s="29"/>
      <c r="NVI175" s="29"/>
      <c r="NVJ175" s="29"/>
      <c r="NVK175" s="29"/>
      <c r="NVL175" s="29"/>
      <c r="NVM175" s="29"/>
      <c r="NVN175" s="29"/>
      <c r="NVO175" s="29"/>
      <c r="NVP175" s="29"/>
      <c r="NVQ175" s="29"/>
      <c r="NVR175" s="29"/>
      <c r="NVS175" s="29"/>
      <c r="NVT175" s="29"/>
      <c r="NVU175" s="29"/>
      <c r="NVV175" s="29"/>
      <c r="NVW175" s="29"/>
      <c r="NVX175" s="29"/>
      <c r="NVY175" s="29"/>
      <c r="NVZ175" s="29"/>
      <c r="NWA175" s="29"/>
      <c r="NWB175" s="29"/>
      <c r="NWC175" s="29"/>
      <c r="NWD175" s="29"/>
      <c r="NWE175" s="29"/>
      <c r="NWF175" s="29"/>
      <c r="NWG175" s="29"/>
      <c r="NWH175" s="29"/>
      <c r="NWI175" s="29"/>
      <c r="NWJ175" s="29"/>
      <c r="NWK175" s="29"/>
      <c r="NWL175" s="29"/>
      <c r="NWM175" s="29"/>
      <c r="NWN175" s="29"/>
      <c r="NWO175" s="29"/>
      <c r="NWP175" s="29"/>
      <c r="NWQ175" s="29"/>
      <c r="NWR175" s="29"/>
      <c r="NWS175" s="29"/>
      <c r="NWT175" s="29"/>
      <c r="NWU175" s="29"/>
      <c r="NWV175" s="29"/>
      <c r="NWW175" s="29"/>
      <c r="NWX175" s="29"/>
      <c r="NWY175" s="29"/>
      <c r="NWZ175" s="29"/>
      <c r="NXA175" s="29"/>
      <c r="NXB175" s="29"/>
      <c r="NXC175" s="29"/>
      <c r="NXD175" s="29"/>
      <c r="NXE175" s="29"/>
      <c r="NXF175" s="29"/>
      <c r="NXG175" s="29"/>
      <c r="NXH175" s="29"/>
      <c r="NXI175" s="29"/>
      <c r="NXJ175" s="29"/>
      <c r="NXK175" s="29"/>
      <c r="NXL175" s="29"/>
      <c r="NXM175" s="29"/>
      <c r="NXN175" s="29"/>
      <c r="NXO175" s="29"/>
      <c r="NXP175" s="29"/>
      <c r="NXQ175" s="29"/>
      <c r="NXR175" s="29"/>
      <c r="NXS175" s="29"/>
      <c r="NXT175" s="29"/>
      <c r="NXU175" s="29"/>
      <c r="NXV175" s="29"/>
      <c r="NXW175" s="29"/>
      <c r="NXX175" s="29"/>
      <c r="NXY175" s="29"/>
      <c r="NXZ175" s="29"/>
      <c r="NYA175" s="29"/>
      <c r="NYB175" s="29"/>
      <c r="NYC175" s="29"/>
      <c r="NYD175" s="29"/>
      <c r="NYE175" s="29"/>
      <c r="NYF175" s="29"/>
      <c r="NYG175" s="29"/>
      <c r="NYH175" s="29"/>
      <c r="NYI175" s="29"/>
      <c r="NYJ175" s="29"/>
      <c r="NYK175" s="29"/>
      <c r="NYL175" s="29"/>
      <c r="NYM175" s="29"/>
      <c r="NYN175" s="29"/>
      <c r="NYO175" s="29"/>
      <c r="NYP175" s="29"/>
      <c r="NYQ175" s="29"/>
      <c r="NYR175" s="29"/>
      <c r="NYS175" s="29"/>
      <c r="NYT175" s="29"/>
      <c r="NYU175" s="29"/>
      <c r="NYV175" s="29"/>
      <c r="NYW175" s="29"/>
      <c r="NYX175" s="29"/>
      <c r="NYY175" s="29"/>
      <c r="NYZ175" s="29"/>
      <c r="NZA175" s="29"/>
      <c r="NZB175" s="29"/>
      <c r="NZC175" s="29"/>
      <c r="NZD175" s="29"/>
      <c r="NZE175" s="29"/>
      <c r="NZF175" s="29"/>
      <c r="NZG175" s="29"/>
      <c r="NZH175" s="29"/>
      <c r="NZI175" s="29"/>
      <c r="NZJ175" s="29"/>
      <c r="NZK175" s="29"/>
      <c r="NZL175" s="29"/>
      <c r="NZM175" s="29"/>
      <c r="NZN175" s="29"/>
      <c r="NZO175" s="29"/>
      <c r="NZP175" s="29"/>
      <c r="NZQ175" s="29"/>
      <c r="NZR175" s="29"/>
      <c r="NZS175" s="29"/>
      <c r="NZT175" s="29"/>
      <c r="NZU175" s="29"/>
      <c r="NZV175" s="29"/>
      <c r="NZW175" s="29"/>
      <c r="NZX175" s="29"/>
      <c r="NZY175" s="29"/>
      <c r="NZZ175" s="29"/>
      <c r="OAA175" s="29"/>
      <c r="OAB175" s="29"/>
      <c r="OAC175" s="29"/>
      <c r="OAD175" s="29"/>
      <c r="OAE175" s="29"/>
      <c r="OAF175" s="29"/>
      <c r="OAG175" s="29"/>
      <c r="OAH175" s="29"/>
      <c r="OAI175" s="29"/>
      <c r="OAJ175" s="29"/>
      <c r="OAK175" s="29"/>
      <c r="OAL175" s="29"/>
      <c r="OAM175" s="29"/>
      <c r="OAN175" s="29"/>
      <c r="OAO175" s="29"/>
      <c r="OAP175" s="29"/>
      <c r="OAQ175" s="29"/>
      <c r="OAR175" s="29"/>
      <c r="OAS175" s="29"/>
      <c r="OAT175" s="29"/>
      <c r="OAU175" s="29"/>
      <c r="OAV175" s="29"/>
      <c r="OAW175" s="29"/>
      <c r="OAX175" s="29"/>
      <c r="OAY175" s="29"/>
      <c r="OAZ175" s="29"/>
      <c r="OBA175" s="29"/>
      <c r="OBB175" s="29"/>
      <c r="OBC175" s="29"/>
      <c r="OBD175" s="29"/>
      <c r="OBE175" s="29"/>
      <c r="OBF175" s="29"/>
      <c r="OBG175" s="29"/>
      <c r="OBH175" s="29"/>
      <c r="OBI175" s="29"/>
      <c r="OBJ175" s="29"/>
      <c r="OBK175" s="29"/>
      <c r="OBL175" s="29"/>
      <c r="OBM175" s="29"/>
      <c r="OBN175" s="29"/>
      <c r="OBO175" s="29"/>
      <c r="OBP175" s="29"/>
      <c r="OBQ175" s="29"/>
      <c r="OBR175" s="29"/>
      <c r="OBS175" s="29"/>
      <c r="OBT175" s="29"/>
      <c r="OBU175" s="29"/>
      <c r="OBV175" s="29"/>
      <c r="OBW175" s="29"/>
      <c r="OBX175" s="29"/>
      <c r="OBY175" s="29"/>
      <c r="OBZ175" s="29"/>
      <c r="OCA175" s="29"/>
      <c r="OCB175" s="29"/>
      <c r="OCC175" s="29"/>
      <c r="OCD175" s="29"/>
      <c r="OCE175" s="29"/>
      <c r="OCF175" s="29"/>
      <c r="OCG175" s="29"/>
      <c r="OCH175" s="29"/>
      <c r="OCI175" s="29"/>
      <c r="OCJ175" s="29"/>
      <c r="OCK175" s="29"/>
      <c r="OCL175" s="29"/>
      <c r="OCM175" s="29"/>
      <c r="OCN175" s="29"/>
      <c r="OCO175" s="29"/>
      <c r="OCP175" s="29"/>
      <c r="OCQ175" s="29"/>
      <c r="OCR175" s="29"/>
      <c r="OCS175" s="29"/>
      <c r="OCT175" s="29"/>
      <c r="OCV175" s="29"/>
      <c r="OCW175" s="29"/>
      <c r="OCX175" s="29"/>
      <c r="OCY175" s="29"/>
      <c r="OCZ175" s="29"/>
      <c r="ODA175" s="29"/>
      <c r="ODB175" s="29"/>
      <c r="ODC175" s="29"/>
      <c r="ODD175" s="29"/>
      <c r="ODE175" s="29"/>
      <c r="ODF175" s="29"/>
      <c r="ODG175" s="29"/>
      <c r="ODH175" s="29"/>
      <c r="ODI175" s="29"/>
      <c r="ODJ175" s="29"/>
      <c r="ODK175" s="29"/>
      <c r="ODL175" s="29"/>
      <c r="ODM175" s="29"/>
      <c r="ODN175" s="29"/>
      <c r="ODO175" s="29"/>
      <c r="ODP175" s="29"/>
      <c r="ODQ175" s="29"/>
      <c r="ODR175" s="29"/>
      <c r="ODS175" s="29"/>
      <c r="ODT175" s="29"/>
      <c r="ODU175" s="29"/>
      <c r="ODV175" s="29"/>
      <c r="ODW175" s="29"/>
      <c r="ODX175" s="29"/>
      <c r="ODY175" s="29"/>
      <c r="ODZ175" s="29"/>
      <c r="OEA175" s="29"/>
      <c r="OEB175" s="29"/>
      <c r="OEC175" s="29"/>
      <c r="OED175" s="29"/>
      <c r="OEE175" s="29"/>
      <c r="OEF175" s="29"/>
      <c r="OEG175" s="29"/>
      <c r="OEH175" s="29"/>
      <c r="OEI175" s="29"/>
      <c r="OEJ175" s="29"/>
      <c r="OEK175" s="29"/>
      <c r="OEL175" s="29"/>
      <c r="OEM175" s="29"/>
      <c r="OEN175" s="29"/>
      <c r="OEO175" s="29"/>
      <c r="OEP175" s="29"/>
      <c r="OEQ175" s="29"/>
      <c r="OER175" s="29"/>
      <c r="OES175" s="29"/>
      <c r="OET175" s="29"/>
      <c r="OEU175" s="29"/>
      <c r="OEV175" s="29"/>
      <c r="OEW175" s="29"/>
      <c r="OEX175" s="29"/>
      <c r="OEY175" s="29"/>
      <c r="OEZ175" s="29"/>
      <c r="OFA175" s="29"/>
      <c r="OFB175" s="29"/>
      <c r="OFC175" s="29"/>
      <c r="OFD175" s="29"/>
      <c r="OFE175" s="29"/>
      <c r="OFF175" s="29"/>
      <c r="OFG175" s="29"/>
      <c r="OFH175" s="29"/>
      <c r="OFI175" s="29"/>
      <c r="OFJ175" s="29"/>
      <c r="OFK175" s="29"/>
      <c r="OFL175" s="29"/>
      <c r="OFM175" s="29"/>
      <c r="OFN175" s="29"/>
      <c r="OFO175" s="29"/>
      <c r="OFP175" s="29"/>
      <c r="OFQ175" s="29"/>
      <c r="OFR175" s="29"/>
      <c r="OFS175" s="29"/>
      <c r="OFT175" s="29"/>
      <c r="OFU175" s="29"/>
      <c r="OFV175" s="29"/>
      <c r="OFW175" s="29"/>
      <c r="OFX175" s="29"/>
      <c r="OFY175" s="29"/>
      <c r="OFZ175" s="29"/>
      <c r="OGA175" s="29"/>
      <c r="OGB175" s="29"/>
      <c r="OGC175" s="29"/>
      <c r="OGD175" s="29"/>
      <c r="OGE175" s="29"/>
      <c r="OGF175" s="29"/>
      <c r="OGG175" s="29"/>
      <c r="OGH175" s="29"/>
      <c r="OGI175" s="29"/>
      <c r="OGJ175" s="29"/>
      <c r="OGK175" s="29"/>
      <c r="OGL175" s="29"/>
      <c r="OGM175" s="29"/>
      <c r="OGN175" s="29"/>
      <c r="OGO175" s="29"/>
      <c r="OGP175" s="29"/>
      <c r="OGQ175" s="29"/>
      <c r="OGR175" s="29"/>
      <c r="OGS175" s="29"/>
      <c r="OGT175" s="29"/>
      <c r="OGU175" s="29"/>
      <c r="OGV175" s="29"/>
      <c r="OGW175" s="29"/>
      <c r="OGX175" s="29"/>
      <c r="OGY175" s="29"/>
      <c r="OGZ175" s="29"/>
      <c r="OHA175" s="29"/>
      <c r="OHB175" s="29"/>
      <c r="OHC175" s="29"/>
      <c r="OHD175" s="29"/>
      <c r="OHE175" s="29"/>
      <c r="OHF175" s="29"/>
      <c r="OHG175" s="29"/>
      <c r="OHH175" s="29"/>
      <c r="OHI175" s="29"/>
      <c r="OHJ175" s="29"/>
      <c r="OHK175" s="29"/>
      <c r="OHL175" s="29"/>
      <c r="OHM175" s="29"/>
      <c r="OHN175" s="29"/>
      <c r="OHO175" s="29"/>
      <c r="OHP175" s="29"/>
      <c r="OHQ175" s="29"/>
      <c r="OHR175" s="29"/>
      <c r="OHS175" s="29"/>
      <c r="OHT175" s="29"/>
      <c r="OHU175" s="29"/>
      <c r="OHV175" s="29"/>
      <c r="OHW175" s="29"/>
      <c r="OHX175" s="29"/>
      <c r="OHY175" s="29"/>
      <c r="OHZ175" s="29"/>
      <c r="OIA175" s="29"/>
      <c r="OIB175" s="29"/>
      <c r="OIC175" s="29"/>
      <c r="OID175" s="29"/>
      <c r="OIE175" s="29"/>
      <c r="OIF175" s="29"/>
      <c r="OIG175" s="29"/>
      <c r="OIH175" s="29"/>
      <c r="OII175" s="29"/>
      <c r="OIJ175" s="29"/>
      <c r="OIK175" s="29"/>
      <c r="OIL175" s="29"/>
      <c r="OIM175" s="29"/>
      <c r="OIN175" s="29"/>
      <c r="OIO175" s="29"/>
      <c r="OIP175" s="29"/>
      <c r="OIQ175" s="29"/>
      <c r="OIR175" s="29"/>
      <c r="OIS175" s="29"/>
      <c r="OIT175" s="29"/>
      <c r="OIU175" s="29"/>
      <c r="OIV175" s="29"/>
      <c r="OIW175" s="29"/>
      <c r="OIX175" s="29"/>
      <c r="OIY175" s="29"/>
      <c r="OIZ175" s="29"/>
      <c r="OJA175" s="29"/>
      <c r="OJB175" s="29"/>
      <c r="OJC175" s="29"/>
      <c r="OJD175" s="29"/>
      <c r="OJE175" s="29"/>
      <c r="OJF175" s="29"/>
      <c r="OJG175" s="29"/>
      <c r="OJH175" s="29"/>
      <c r="OJI175" s="29"/>
      <c r="OJJ175" s="29"/>
      <c r="OJK175" s="29"/>
      <c r="OJL175" s="29"/>
      <c r="OJM175" s="29"/>
      <c r="OJN175" s="29"/>
      <c r="OJO175" s="29"/>
      <c r="OJP175" s="29"/>
      <c r="OJQ175" s="29"/>
      <c r="OJR175" s="29"/>
      <c r="OJS175" s="29"/>
      <c r="OJT175" s="29"/>
      <c r="OJU175" s="29"/>
      <c r="OJV175" s="29"/>
      <c r="OJW175" s="29"/>
      <c r="OJX175" s="29"/>
      <c r="OJY175" s="29"/>
      <c r="OJZ175" s="29"/>
      <c r="OKA175" s="29"/>
      <c r="OKB175" s="29"/>
      <c r="OKC175" s="29"/>
      <c r="OKD175" s="29"/>
      <c r="OKE175" s="29"/>
      <c r="OKF175" s="29"/>
      <c r="OKG175" s="29"/>
      <c r="OKH175" s="29"/>
      <c r="OKI175" s="29"/>
      <c r="OKJ175" s="29"/>
      <c r="OKK175" s="29"/>
      <c r="OKL175" s="29"/>
      <c r="OKM175" s="29"/>
      <c r="OKN175" s="29"/>
      <c r="OKO175" s="29"/>
      <c r="OKP175" s="29"/>
      <c r="OKQ175" s="29"/>
      <c r="OKR175" s="29"/>
      <c r="OKS175" s="29"/>
      <c r="OKT175" s="29"/>
      <c r="OKU175" s="29"/>
      <c r="OKV175" s="29"/>
      <c r="OKW175" s="29"/>
      <c r="OKX175" s="29"/>
      <c r="OKY175" s="29"/>
      <c r="OKZ175" s="29"/>
      <c r="OLA175" s="29"/>
      <c r="OLB175" s="29"/>
      <c r="OLC175" s="29"/>
      <c r="OLD175" s="29"/>
      <c r="OLE175" s="29"/>
      <c r="OLF175" s="29"/>
      <c r="OLG175" s="29"/>
      <c r="OLH175" s="29"/>
      <c r="OLI175" s="29"/>
      <c r="OLJ175" s="29"/>
      <c r="OLK175" s="29"/>
      <c r="OLL175" s="29"/>
      <c r="OLM175" s="29"/>
      <c r="OLN175" s="29"/>
      <c r="OLO175" s="29"/>
      <c r="OLP175" s="29"/>
      <c r="OLQ175" s="29"/>
      <c r="OLR175" s="29"/>
      <c r="OLS175" s="29"/>
      <c r="OLT175" s="29"/>
      <c r="OLU175" s="29"/>
      <c r="OLV175" s="29"/>
      <c r="OLW175" s="29"/>
      <c r="OLX175" s="29"/>
      <c r="OLY175" s="29"/>
      <c r="OLZ175" s="29"/>
      <c r="OMA175" s="29"/>
      <c r="OMB175" s="29"/>
      <c r="OMC175" s="29"/>
      <c r="OMD175" s="29"/>
      <c r="OME175" s="29"/>
      <c r="OMF175" s="29"/>
      <c r="OMG175" s="29"/>
      <c r="OMH175" s="29"/>
      <c r="OMI175" s="29"/>
      <c r="OMJ175" s="29"/>
      <c r="OMK175" s="29"/>
      <c r="OML175" s="29"/>
      <c r="OMM175" s="29"/>
      <c r="OMN175" s="29"/>
      <c r="OMO175" s="29"/>
      <c r="OMP175" s="29"/>
      <c r="OMR175" s="29"/>
      <c r="OMS175" s="29"/>
      <c r="OMT175" s="29"/>
      <c r="OMU175" s="29"/>
      <c r="OMV175" s="29"/>
      <c r="OMW175" s="29"/>
      <c r="OMX175" s="29"/>
      <c r="OMY175" s="29"/>
      <c r="OMZ175" s="29"/>
      <c r="ONA175" s="29"/>
      <c r="ONB175" s="29"/>
      <c r="ONC175" s="29"/>
      <c r="OND175" s="29"/>
      <c r="ONE175" s="29"/>
      <c r="ONF175" s="29"/>
      <c r="ONG175" s="29"/>
      <c r="ONH175" s="29"/>
      <c r="ONI175" s="29"/>
      <c r="ONJ175" s="29"/>
      <c r="ONK175" s="29"/>
      <c r="ONL175" s="29"/>
      <c r="ONM175" s="29"/>
      <c r="ONN175" s="29"/>
      <c r="ONO175" s="29"/>
      <c r="ONP175" s="29"/>
      <c r="ONQ175" s="29"/>
      <c r="ONR175" s="29"/>
      <c r="ONS175" s="29"/>
      <c r="ONT175" s="29"/>
      <c r="ONU175" s="29"/>
      <c r="ONV175" s="29"/>
      <c r="ONW175" s="29"/>
      <c r="ONX175" s="29"/>
      <c r="ONY175" s="29"/>
      <c r="ONZ175" s="29"/>
      <c r="OOA175" s="29"/>
      <c r="OOB175" s="29"/>
      <c r="OOC175" s="29"/>
      <c r="OOD175" s="29"/>
      <c r="OOE175" s="29"/>
      <c r="OOF175" s="29"/>
      <c r="OOG175" s="29"/>
      <c r="OOH175" s="29"/>
      <c r="OOI175" s="29"/>
      <c r="OOJ175" s="29"/>
      <c r="OOK175" s="29"/>
      <c r="OOL175" s="29"/>
      <c r="OOM175" s="29"/>
      <c r="OON175" s="29"/>
      <c r="OOO175" s="29"/>
      <c r="OOP175" s="29"/>
      <c r="OOQ175" s="29"/>
      <c r="OOR175" s="29"/>
      <c r="OOS175" s="29"/>
      <c r="OOT175" s="29"/>
      <c r="OOU175" s="29"/>
      <c r="OOV175" s="29"/>
      <c r="OOW175" s="29"/>
      <c r="OOX175" s="29"/>
      <c r="OOY175" s="29"/>
      <c r="OOZ175" s="29"/>
      <c r="OPA175" s="29"/>
      <c r="OPB175" s="29"/>
      <c r="OPC175" s="29"/>
      <c r="OPD175" s="29"/>
      <c r="OPE175" s="29"/>
      <c r="OPF175" s="29"/>
      <c r="OPG175" s="29"/>
      <c r="OPH175" s="29"/>
      <c r="OPI175" s="29"/>
      <c r="OPJ175" s="29"/>
      <c r="OPK175" s="29"/>
      <c r="OPL175" s="29"/>
      <c r="OPM175" s="29"/>
      <c r="OPN175" s="29"/>
      <c r="OPO175" s="29"/>
      <c r="OPP175" s="29"/>
      <c r="OPQ175" s="29"/>
      <c r="OPR175" s="29"/>
      <c r="OPS175" s="29"/>
      <c r="OPT175" s="29"/>
      <c r="OPU175" s="29"/>
      <c r="OPV175" s="29"/>
      <c r="OPW175" s="29"/>
      <c r="OPX175" s="29"/>
      <c r="OPY175" s="29"/>
      <c r="OPZ175" s="29"/>
      <c r="OQA175" s="29"/>
      <c r="OQB175" s="29"/>
      <c r="OQC175" s="29"/>
      <c r="OQD175" s="29"/>
      <c r="OQE175" s="29"/>
      <c r="OQF175" s="29"/>
      <c r="OQG175" s="29"/>
      <c r="OQH175" s="29"/>
      <c r="OQI175" s="29"/>
      <c r="OQJ175" s="29"/>
      <c r="OQK175" s="29"/>
      <c r="OQL175" s="29"/>
      <c r="OQM175" s="29"/>
      <c r="OQN175" s="29"/>
      <c r="OQO175" s="29"/>
      <c r="OQP175" s="29"/>
      <c r="OQQ175" s="29"/>
      <c r="OQR175" s="29"/>
      <c r="OQS175" s="29"/>
      <c r="OQT175" s="29"/>
      <c r="OQU175" s="29"/>
      <c r="OQV175" s="29"/>
      <c r="OQW175" s="29"/>
      <c r="OQX175" s="29"/>
      <c r="OQY175" s="29"/>
      <c r="OQZ175" s="29"/>
      <c r="ORA175" s="29"/>
      <c r="ORB175" s="29"/>
      <c r="ORC175" s="29"/>
      <c r="ORD175" s="29"/>
      <c r="ORE175" s="29"/>
      <c r="ORF175" s="29"/>
      <c r="ORG175" s="29"/>
      <c r="ORH175" s="29"/>
      <c r="ORI175" s="29"/>
      <c r="ORJ175" s="29"/>
      <c r="ORK175" s="29"/>
      <c r="ORL175" s="29"/>
      <c r="ORM175" s="29"/>
      <c r="ORN175" s="29"/>
      <c r="ORO175" s="29"/>
      <c r="ORP175" s="29"/>
      <c r="ORQ175" s="29"/>
      <c r="ORR175" s="29"/>
      <c r="ORS175" s="29"/>
      <c r="ORT175" s="29"/>
      <c r="ORU175" s="29"/>
      <c r="ORV175" s="29"/>
      <c r="ORW175" s="29"/>
      <c r="ORX175" s="29"/>
      <c r="ORY175" s="29"/>
      <c r="ORZ175" s="29"/>
      <c r="OSA175" s="29"/>
      <c r="OSB175" s="29"/>
      <c r="OSC175" s="29"/>
      <c r="OSD175" s="29"/>
      <c r="OSE175" s="29"/>
      <c r="OSF175" s="29"/>
      <c r="OSG175" s="29"/>
      <c r="OSH175" s="29"/>
      <c r="OSI175" s="29"/>
      <c r="OSJ175" s="29"/>
      <c r="OSK175" s="29"/>
      <c r="OSL175" s="29"/>
      <c r="OSM175" s="29"/>
      <c r="OSN175" s="29"/>
      <c r="OSO175" s="29"/>
      <c r="OSP175" s="29"/>
      <c r="OSQ175" s="29"/>
      <c r="OSR175" s="29"/>
      <c r="OSS175" s="29"/>
      <c r="OST175" s="29"/>
      <c r="OSU175" s="29"/>
      <c r="OSV175" s="29"/>
      <c r="OSW175" s="29"/>
      <c r="OSX175" s="29"/>
      <c r="OSY175" s="29"/>
      <c r="OSZ175" s="29"/>
      <c r="OTA175" s="29"/>
      <c r="OTB175" s="29"/>
      <c r="OTC175" s="29"/>
      <c r="OTD175" s="29"/>
      <c r="OTE175" s="29"/>
      <c r="OTF175" s="29"/>
      <c r="OTG175" s="29"/>
      <c r="OTH175" s="29"/>
      <c r="OTI175" s="29"/>
      <c r="OTJ175" s="29"/>
      <c r="OTK175" s="29"/>
      <c r="OTL175" s="29"/>
      <c r="OTM175" s="29"/>
      <c r="OTN175" s="29"/>
      <c r="OTO175" s="29"/>
      <c r="OTP175" s="29"/>
      <c r="OTQ175" s="29"/>
      <c r="OTR175" s="29"/>
      <c r="OTS175" s="29"/>
      <c r="OTT175" s="29"/>
      <c r="OTU175" s="29"/>
      <c r="OTV175" s="29"/>
      <c r="OTW175" s="29"/>
      <c r="OTX175" s="29"/>
      <c r="OTY175" s="29"/>
      <c r="OTZ175" s="29"/>
      <c r="OUA175" s="29"/>
      <c r="OUB175" s="29"/>
      <c r="OUC175" s="29"/>
      <c r="OUD175" s="29"/>
      <c r="OUE175" s="29"/>
      <c r="OUF175" s="29"/>
      <c r="OUG175" s="29"/>
      <c r="OUH175" s="29"/>
      <c r="OUI175" s="29"/>
      <c r="OUJ175" s="29"/>
      <c r="OUK175" s="29"/>
      <c r="OUL175" s="29"/>
      <c r="OUM175" s="29"/>
      <c r="OUN175" s="29"/>
      <c r="OUO175" s="29"/>
      <c r="OUP175" s="29"/>
      <c r="OUQ175" s="29"/>
      <c r="OUR175" s="29"/>
      <c r="OUS175" s="29"/>
      <c r="OUT175" s="29"/>
      <c r="OUU175" s="29"/>
      <c r="OUV175" s="29"/>
      <c r="OUW175" s="29"/>
      <c r="OUX175" s="29"/>
      <c r="OUY175" s="29"/>
      <c r="OUZ175" s="29"/>
      <c r="OVA175" s="29"/>
      <c r="OVB175" s="29"/>
      <c r="OVC175" s="29"/>
      <c r="OVD175" s="29"/>
      <c r="OVE175" s="29"/>
      <c r="OVF175" s="29"/>
      <c r="OVG175" s="29"/>
      <c r="OVH175" s="29"/>
      <c r="OVI175" s="29"/>
      <c r="OVJ175" s="29"/>
      <c r="OVK175" s="29"/>
      <c r="OVL175" s="29"/>
      <c r="OVM175" s="29"/>
      <c r="OVN175" s="29"/>
      <c r="OVO175" s="29"/>
      <c r="OVP175" s="29"/>
      <c r="OVQ175" s="29"/>
      <c r="OVR175" s="29"/>
      <c r="OVS175" s="29"/>
      <c r="OVT175" s="29"/>
      <c r="OVU175" s="29"/>
      <c r="OVV175" s="29"/>
      <c r="OVW175" s="29"/>
      <c r="OVX175" s="29"/>
      <c r="OVY175" s="29"/>
      <c r="OVZ175" s="29"/>
      <c r="OWA175" s="29"/>
      <c r="OWB175" s="29"/>
      <c r="OWC175" s="29"/>
      <c r="OWD175" s="29"/>
      <c r="OWE175" s="29"/>
      <c r="OWF175" s="29"/>
      <c r="OWG175" s="29"/>
      <c r="OWH175" s="29"/>
      <c r="OWI175" s="29"/>
      <c r="OWJ175" s="29"/>
      <c r="OWK175" s="29"/>
      <c r="OWL175" s="29"/>
      <c r="OWN175" s="29"/>
      <c r="OWO175" s="29"/>
      <c r="OWP175" s="29"/>
      <c r="OWQ175" s="29"/>
      <c r="OWR175" s="29"/>
      <c r="OWS175" s="29"/>
      <c r="OWT175" s="29"/>
      <c r="OWU175" s="29"/>
      <c r="OWV175" s="29"/>
      <c r="OWW175" s="29"/>
      <c r="OWX175" s="29"/>
      <c r="OWY175" s="29"/>
      <c r="OWZ175" s="29"/>
      <c r="OXA175" s="29"/>
      <c r="OXB175" s="29"/>
      <c r="OXC175" s="29"/>
      <c r="OXD175" s="29"/>
      <c r="OXE175" s="29"/>
      <c r="OXF175" s="29"/>
      <c r="OXG175" s="29"/>
      <c r="OXH175" s="29"/>
      <c r="OXI175" s="29"/>
      <c r="OXJ175" s="29"/>
      <c r="OXK175" s="29"/>
      <c r="OXL175" s="29"/>
      <c r="OXM175" s="29"/>
      <c r="OXN175" s="29"/>
      <c r="OXO175" s="29"/>
      <c r="OXP175" s="29"/>
      <c r="OXQ175" s="29"/>
      <c r="OXR175" s="29"/>
      <c r="OXS175" s="29"/>
      <c r="OXT175" s="29"/>
      <c r="OXU175" s="29"/>
      <c r="OXV175" s="29"/>
      <c r="OXW175" s="29"/>
      <c r="OXX175" s="29"/>
      <c r="OXY175" s="29"/>
      <c r="OXZ175" s="29"/>
      <c r="OYA175" s="29"/>
      <c r="OYB175" s="29"/>
      <c r="OYC175" s="29"/>
      <c r="OYD175" s="29"/>
      <c r="OYE175" s="29"/>
      <c r="OYF175" s="29"/>
      <c r="OYG175" s="29"/>
      <c r="OYH175" s="29"/>
      <c r="OYI175" s="29"/>
      <c r="OYJ175" s="29"/>
      <c r="OYK175" s="29"/>
      <c r="OYL175" s="29"/>
      <c r="OYM175" s="29"/>
      <c r="OYN175" s="29"/>
      <c r="OYO175" s="29"/>
      <c r="OYP175" s="29"/>
      <c r="OYQ175" s="29"/>
      <c r="OYR175" s="29"/>
      <c r="OYS175" s="29"/>
      <c r="OYT175" s="29"/>
      <c r="OYU175" s="29"/>
      <c r="OYV175" s="29"/>
      <c r="OYW175" s="29"/>
      <c r="OYX175" s="29"/>
      <c r="OYY175" s="29"/>
      <c r="OYZ175" s="29"/>
      <c r="OZA175" s="29"/>
      <c r="OZB175" s="29"/>
      <c r="OZC175" s="29"/>
      <c r="OZD175" s="29"/>
      <c r="OZE175" s="29"/>
      <c r="OZF175" s="29"/>
      <c r="OZG175" s="29"/>
      <c r="OZH175" s="29"/>
      <c r="OZI175" s="29"/>
      <c r="OZJ175" s="29"/>
      <c r="OZK175" s="29"/>
      <c r="OZL175" s="29"/>
      <c r="OZM175" s="29"/>
      <c r="OZN175" s="29"/>
      <c r="OZO175" s="29"/>
      <c r="OZP175" s="29"/>
      <c r="OZQ175" s="29"/>
      <c r="OZR175" s="29"/>
      <c r="OZS175" s="29"/>
      <c r="OZT175" s="29"/>
      <c r="OZU175" s="29"/>
      <c r="OZV175" s="29"/>
      <c r="OZW175" s="29"/>
      <c r="OZX175" s="29"/>
      <c r="OZY175" s="29"/>
      <c r="OZZ175" s="29"/>
      <c r="PAA175" s="29"/>
      <c r="PAB175" s="29"/>
      <c r="PAC175" s="29"/>
      <c r="PAD175" s="29"/>
      <c r="PAE175" s="29"/>
      <c r="PAF175" s="29"/>
      <c r="PAG175" s="29"/>
      <c r="PAH175" s="29"/>
      <c r="PAI175" s="29"/>
      <c r="PAJ175" s="29"/>
      <c r="PAK175" s="29"/>
      <c r="PAL175" s="29"/>
      <c r="PAM175" s="29"/>
      <c r="PAN175" s="29"/>
      <c r="PAO175" s="29"/>
      <c r="PAP175" s="29"/>
      <c r="PAQ175" s="29"/>
      <c r="PAR175" s="29"/>
      <c r="PAS175" s="29"/>
      <c r="PAT175" s="29"/>
      <c r="PAU175" s="29"/>
      <c r="PAV175" s="29"/>
      <c r="PAW175" s="29"/>
      <c r="PAX175" s="29"/>
      <c r="PAY175" s="29"/>
      <c r="PAZ175" s="29"/>
      <c r="PBA175" s="29"/>
      <c r="PBB175" s="29"/>
      <c r="PBC175" s="29"/>
      <c r="PBD175" s="29"/>
      <c r="PBE175" s="29"/>
      <c r="PBF175" s="29"/>
      <c r="PBG175" s="29"/>
      <c r="PBH175" s="29"/>
      <c r="PBI175" s="29"/>
      <c r="PBJ175" s="29"/>
      <c r="PBK175" s="29"/>
      <c r="PBL175" s="29"/>
      <c r="PBM175" s="29"/>
      <c r="PBN175" s="29"/>
      <c r="PBO175" s="29"/>
      <c r="PBP175" s="29"/>
      <c r="PBQ175" s="29"/>
      <c r="PBR175" s="29"/>
      <c r="PBS175" s="29"/>
      <c r="PBT175" s="29"/>
      <c r="PBU175" s="29"/>
      <c r="PBV175" s="29"/>
      <c r="PBW175" s="29"/>
      <c r="PBX175" s="29"/>
      <c r="PBY175" s="29"/>
      <c r="PBZ175" s="29"/>
      <c r="PCA175" s="29"/>
      <c r="PCB175" s="29"/>
      <c r="PCC175" s="29"/>
      <c r="PCD175" s="29"/>
      <c r="PCE175" s="29"/>
      <c r="PCF175" s="29"/>
      <c r="PCG175" s="29"/>
      <c r="PCH175" s="29"/>
      <c r="PCI175" s="29"/>
      <c r="PCJ175" s="29"/>
      <c r="PCK175" s="29"/>
      <c r="PCL175" s="29"/>
      <c r="PCM175" s="29"/>
      <c r="PCN175" s="29"/>
      <c r="PCO175" s="29"/>
      <c r="PCP175" s="29"/>
      <c r="PCQ175" s="29"/>
      <c r="PCR175" s="29"/>
      <c r="PCS175" s="29"/>
      <c r="PCT175" s="29"/>
      <c r="PCU175" s="29"/>
      <c r="PCV175" s="29"/>
      <c r="PCW175" s="29"/>
      <c r="PCX175" s="29"/>
      <c r="PCY175" s="29"/>
      <c r="PCZ175" s="29"/>
      <c r="PDA175" s="29"/>
      <c r="PDB175" s="29"/>
      <c r="PDC175" s="29"/>
      <c r="PDD175" s="29"/>
      <c r="PDE175" s="29"/>
      <c r="PDF175" s="29"/>
      <c r="PDG175" s="29"/>
      <c r="PDH175" s="29"/>
      <c r="PDI175" s="29"/>
      <c r="PDJ175" s="29"/>
      <c r="PDK175" s="29"/>
      <c r="PDL175" s="29"/>
      <c r="PDM175" s="29"/>
      <c r="PDN175" s="29"/>
      <c r="PDO175" s="29"/>
      <c r="PDP175" s="29"/>
      <c r="PDQ175" s="29"/>
      <c r="PDR175" s="29"/>
      <c r="PDS175" s="29"/>
      <c r="PDT175" s="29"/>
      <c r="PDU175" s="29"/>
      <c r="PDV175" s="29"/>
      <c r="PDW175" s="29"/>
      <c r="PDX175" s="29"/>
      <c r="PDY175" s="29"/>
      <c r="PDZ175" s="29"/>
      <c r="PEA175" s="29"/>
      <c r="PEB175" s="29"/>
      <c r="PEC175" s="29"/>
      <c r="PED175" s="29"/>
      <c r="PEE175" s="29"/>
      <c r="PEF175" s="29"/>
      <c r="PEG175" s="29"/>
      <c r="PEH175" s="29"/>
      <c r="PEI175" s="29"/>
      <c r="PEJ175" s="29"/>
      <c r="PEK175" s="29"/>
      <c r="PEL175" s="29"/>
      <c r="PEM175" s="29"/>
      <c r="PEN175" s="29"/>
      <c r="PEO175" s="29"/>
      <c r="PEP175" s="29"/>
      <c r="PEQ175" s="29"/>
      <c r="PER175" s="29"/>
      <c r="PES175" s="29"/>
      <c r="PET175" s="29"/>
      <c r="PEU175" s="29"/>
      <c r="PEV175" s="29"/>
      <c r="PEW175" s="29"/>
      <c r="PEX175" s="29"/>
      <c r="PEY175" s="29"/>
      <c r="PEZ175" s="29"/>
      <c r="PFA175" s="29"/>
      <c r="PFB175" s="29"/>
      <c r="PFC175" s="29"/>
      <c r="PFD175" s="29"/>
      <c r="PFE175" s="29"/>
      <c r="PFF175" s="29"/>
      <c r="PFG175" s="29"/>
      <c r="PFH175" s="29"/>
      <c r="PFI175" s="29"/>
      <c r="PFJ175" s="29"/>
      <c r="PFK175" s="29"/>
      <c r="PFL175" s="29"/>
      <c r="PFM175" s="29"/>
      <c r="PFN175" s="29"/>
      <c r="PFO175" s="29"/>
      <c r="PFP175" s="29"/>
      <c r="PFQ175" s="29"/>
      <c r="PFR175" s="29"/>
      <c r="PFS175" s="29"/>
      <c r="PFT175" s="29"/>
      <c r="PFU175" s="29"/>
      <c r="PFV175" s="29"/>
      <c r="PFW175" s="29"/>
      <c r="PFX175" s="29"/>
      <c r="PFY175" s="29"/>
      <c r="PFZ175" s="29"/>
      <c r="PGA175" s="29"/>
      <c r="PGB175" s="29"/>
      <c r="PGC175" s="29"/>
      <c r="PGD175" s="29"/>
      <c r="PGE175" s="29"/>
      <c r="PGF175" s="29"/>
      <c r="PGG175" s="29"/>
      <c r="PGH175" s="29"/>
      <c r="PGJ175" s="29"/>
      <c r="PGK175" s="29"/>
      <c r="PGL175" s="29"/>
      <c r="PGM175" s="29"/>
      <c r="PGN175" s="29"/>
      <c r="PGO175" s="29"/>
      <c r="PGP175" s="29"/>
      <c r="PGQ175" s="29"/>
      <c r="PGR175" s="29"/>
      <c r="PGS175" s="29"/>
      <c r="PGT175" s="29"/>
      <c r="PGU175" s="29"/>
      <c r="PGV175" s="29"/>
      <c r="PGW175" s="29"/>
      <c r="PGX175" s="29"/>
      <c r="PGY175" s="29"/>
      <c r="PGZ175" s="29"/>
      <c r="PHA175" s="29"/>
      <c r="PHB175" s="29"/>
      <c r="PHC175" s="29"/>
      <c r="PHD175" s="29"/>
      <c r="PHE175" s="29"/>
      <c r="PHF175" s="29"/>
      <c r="PHG175" s="29"/>
      <c r="PHH175" s="29"/>
      <c r="PHI175" s="29"/>
      <c r="PHJ175" s="29"/>
      <c r="PHK175" s="29"/>
      <c r="PHL175" s="29"/>
      <c r="PHM175" s="29"/>
      <c r="PHN175" s="29"/>
      <c r="PHO175" s="29"/>
      <c r="PHP175" s="29"/>
      <c r="PHQ175" s="29"/>
      <c r="PHR175" s="29"/>
      <c r="PHS175" s="29"/>
      <c r="PHT175" s="29"/>
      <c r="PHU175" s="29"/>
      <c r="PHV175" s="29"/>
      <c r="PHW175" s="29"/>
      <c r="PHX175" s="29"/>
      <c r="PHY175" s="29"/>
      <c r="PHZ175" s="29"/>
      <c r="PIA175" s="29"/>
      <c r="PIB175" s="29"/>
      <c r="PIC175" s="29"/>
      <c r="PID175" s="29"/>
      <c r="PIE175" s="29"/>
      <c r="PIF175" s="29"/>
      <c r="PIG175" s="29"/>
      <c r="PIH175" s="29"/>
      <c r="PII175" s="29"/>
      <c r="PIJ175" s="29"/>
      <c r="PIK175" s="29"/>
      <c r="PIL175" s="29"/>
      <c r="PIM175" s="29"/>
      <c r="PIN175" s="29"/>
      <c r="PIO175" s="29"/>
      <c r="PIP175" s="29"/>
      <c r="PIQ175" s="29"/>
      <c r="PIR175" s="29"/>
      <c r="PIS175" s="29"/>
      <c r="PIT175" s="29"/>
      <c r="PIU175" s="29"/>
      <c r="PIV175" s="29"/>
      <c r="PIW175" s="29"/>
      <c r="PIX175" s="29"/>
      <c r="PIY175" s="29"/>
      <c r="PIZ175" s="29"/>
      <c r="PJA175" s="29"/>
      <c r="PJB175" s="29"/>
      <c r="PJC175" s="29"/>
      <c r="PJD175" s="29"/>
      <c r="PJE175" s="29"/>
      <c r="PJF175" s="29"/>
      <c r="PJG175" s="29"/>
      <c r="PJH175" s="29"/>
      <c r="PJI175" s="29"/>
      <c r="PJJ175" s="29"/>
      <c r="PJK175" s="29"/>
      <c r="PJL175" s="29"/>
      <c r="PJM175" s="29"/>
      <c r="PJN175" s="29"/>
      <c r="PJO175" s="29"/>
      <c r="PJP175" s="29"/>
      <c r="PJQ175" s="29"/>
      <c r="PJR175" s="29"/>
      <c r="PJS175" s="29"/>
      <c r="PJT175" s="29"/>
      <c r="PJU175" s="29"/>
      <c r="PJV175" s="29"/>
      <c r="PJW175" s="29"/>
      <c r="PJX175" s="29"/>
      <c r="PJY175" s="29"/>
      <c r="PJZ175" s="29"/>
      <c r="PKA175" s="29"/>
      <c r="PKB175" s="29"/>
      <c r="PKC175" s="29"/>
      <c r="PKD175" s="29"/>
      <c r="PKE175" s="29"/>
      <c r="PKF175" s="29"/>
      <c r="PKG175" s="29"/>
      <c r="PKH175" s="29"/>
      <c r="PKI175" s="29"/>
      <c r="PKJ175" s="29"/>
      <c r="PKK175" s="29"/>
      <c r="PKL175" s="29"/>
      <c r="PKM175" s="29"/>
      <c r="PKN175" s="29"/>
      <c r="PKO175" s="29"/>
      <c r="PKP175" s="29"/>
      <c r="PKQ175" s="29"/>
      <c r="PKR175" s="29"/>
      <c r="PKS175" s="29"/>
      <c r="PKT175" s="29"/>
      <c r="PKU175" s="29"/>
      <c r="PKV175" s="29"/>
      <c r="PKW175" s="29"/>
      <c r="PKX175" s="29"/>
      <c r="PKY175" s="29"/>
      <c r="PKZ175" s="29"/>
      <c r="PLA175" s="29"/>
      <c r="PLB175" s="29"/>
      <c r="PLC175" s="29"/>
      <c r="PLD175" s="29"/>
      <c r="PLE175" s="29"/>
      <c r="PLF175" s="29"/>
      <c r="PLG175" s="29"/>
      <c r="PLH175" s="29"/>
      <c r="PLI175" s="29"/>
      <c r="PLJ175" s="29"/>
      <c r="PLK175" s="29"/>
      <c r="PLL175" s="29"/>
      <c r="PLM175" s="29"/>
      <c r="PLN175" s="29"/>
      <c r="PLO175" s="29"/>
      <c r="PLP175" s="29"/>
      <c r="PLQ175" s="29"/>
      <c r="PLR175" s="29"/>
      <c r="PLS175" s="29"/>
      <c r="PLT175" s="29"/>
      <c r="PLU175" s="29"/>
      <c r="PLV175" s="29"/>
      <c r="PLW175" s="29"/>
      <c r="PLX175" s="29"/>
      <c r="PLY175" s="29"/>
      <c r="PLZ175" s="29"/>
      <c r="PMA175" s="29"/>
      <c r="PMB175" s="29"/>
      <c r="PMC175" s="29"/>
      <c r="PMD175" s="29"/>
      <c r="PME175" s="29"/>
      <c r="PMF175" s="29"/>
      <c r="PMG175" s="29"/>
      <c r="PMH175" s="29"/>
      <c r="PMI175" s="29"/>
      <c r="PMJ175" s="29"/>
      <c r="PMK175" s="29"/>
      <c r="PML175" s="29"/>
      <c r="PMM175" s="29"/>
      <c r="PMN175" s="29"/>
      <c r="PMO175" s="29"/>
      <c r="PMP175" s="29"/>
      <c r="PMQ175" s="29"/>
      <c r="PMR175" s="29"/>
      <c r="PMS175" s="29"/>
      <c r="PMT175" s="29"/>
      <c r="PMU175" s="29"/>
      <c r="PMV175" s="29"/>
      <c r="PMW175" s="29"/>
      <c r="PMX175" s="29"/>
      <c r="PMY175" s="29"/>
      <c r="PMZ175" s="29"/>
      <c r="PNA175" s="29"/>
      <c r="PNB175" s="29"/>
      <c r="PNC175" s="29"/>
      <c r="PND175" s="29"/>
      <c r="PNE175" s="29"/>
      <c r="PNF175" s="29"/>
      <c r="PNG175" s="29"/>
      <c r="PNH175" s="29"/>
      <c r="PNI175" s="29"/>
      <c r="PNJ175" s="29"/>
      <c r="PNK175" s="29"/>
      <c r="PNL175" s="29"/>
      <c r="PNM175" s="29"/>
      <c r="PNN175" s="29"/>
      <c r="PNO175" s="29"/>
      <c r="PNP175" s="29"/>
      <c r="PNQ175" s="29"/>
      <c r="PNR175" s="29"/>
      <c r="PNS175" s="29"/>
      <c r="PNT175" s="29"/>
      <c r="PNU175" s="29"/>
      <c r="PNV175" s="29"/>
      <c r="PNW175" s="29"/>
      <c r="PNX175" s="29"/>
      <c r="PNY175" s="29"/>
      <c r="PNZ175" s="29"/>
      <c r="POA175" s="29"/>
      <c r="POB175" s="29"/>
      <c r="POC175" s="29"/>
      <c r="POD175" s="29"/>
      <c r="POE175" s="29"/>
      <c r="POF175" s="29"/>
      <c r="POG175" s="29"/>
      <c r="POH175" s="29"/>
      <c r="POI175" s="29"/>
      <c r="POJ175" s="29"/>
      <c r="POK175" s="29"/>
      <c r="POL175" s="29"/>
      <c r="POM175" s="29"/>
      <c r="PON175" s="29"/>
      <c r="POO175" s="29"/>
      <c r="POP175" s="29"/>
      <c r="POQ175" s="29"/>
      <c r="POR175" s="29"/>
      <c r="POS175" s="29"/>
      <c r="POT175" s="29"/>
      <c r="POU175" s="29"/>
      <c r="POV175" s="29"/>
      <c r="POW175" s="29"/>
      <c r="POX175" s="29"/>
      <c r="POY175" s="29"/>
      <c r="POZ175" s="29"/>
      <c r="PPA175" s="29"/>
      <c r="PPB175" s="29"/>
      <c r="PPC175" s="29"/>
      <c r="PPD175" s="29"/>
      <c r="PPE175" s="29"/>
      <c r="PPF175" s="29"/>
      <c r="PPG175" s="29"/>
      <c r="PPH175" s="29"/>
      <c r="PPI175" s="29"/>
      <c r="PPJ175" s="29"/>
      <c r="PPK175" s="29"/>
      <c r="PPL175" s="29"/>
      <c r="PPM175" s="29"/>
      <c r="PPN175" s="29"/>
      <c r="PPO175" s="29"/>
      <c r="PPP175" s="29"/>
      <c r="PPQ175" s="29"/>
      <c r="PPR175" s="29"/>
      <c r="PPS175" s="29"/>
      <c r="PPT175" s="29"/>
      <c r="PPU175" s="29"/>
      <c r="PPV175" s="29"/>
      <c r="PPW175" s="29"/>
      <c r="PPX175" s="29"/>
      <c r="PPY175" s="29"/>
      <c r="PPZ175" s="29"/>
      <c r="PQA175" s="29"/>
      <c r="PQB175" s="29"/>
      <c r="PQC175" s="29"/>
      <c r="PQD175" s="29"/>
      <c r="PQF175" s="29"/>
      <c r="PQG175" s="29"/>
      <c r="PQH175" s="29"/>
      <c r="PQI175" s="29"/>
      <c r="PQJ175" s="29"/>
      <c r="PQK175" s="29"/>
      <c r="PQL175" s="29"/>
      <c r="PQM175" s="29"/>
      <c r="PQN175" s="29"/>
      <c r="PQO175" s="29"/>
      <c r="PQP175" s="29"/>
      <c r="PQQ175" s="29"/>
      <c r="PQR175" s="29"/>
      <c r="PQS175" s="29"/>
      <c r="PQT175" s="29"/>
      <c r="PQU175" s="29"/>
      <c r="PQV175" s="29"/>
      <c r="PQW175" s="29"/>
      <c r="PQX175" s="29"/>
      <c r="PQY175" s="29"/>
      <c r="PQZ175" s="29"/>
      <c r="PRA175" s="29"/>
      <c r="PRB175" s="29"/>
      <c r="PRC175" s="29"/>
      <c r="PRD175" s="29"/>
      <c r="PRE175" s="29"/>
      <c r="PRF175" s="29"/>
      <c r="PRG175" s="29"/>
      <c r="PRH175" s="29"/>
      <c r="PRI175" s="29"/>
      <c r="PRJ175" s="29"/>
      <c r="PRK175" s="29"/>
      <c r="PRL175" s="29"/>
      <c r="PRM175" s="29"/>
      <c r="PRN175" s="29"/>
      <c r="PRO175" s="29"/>
      <c r="PRP175" s="29"/>
      <c r="PRQ175" s="29"/>
      <c r="PRR175" s="29"/>
      <c r="PRS175" s="29"/>
      <c r="PRT175" s="29"/>
      <c r="PRU175" s="29"/>
      <c r="PRV175" s="29"/>
      <c r="PRW175" s="29"/>
      <c r="PRX175" s="29"/>
      <c r="PRY175" s="29"/>
      <c r="PRZ175" s="29"/>
      <c r="PSA175" s="29"/>
      <c r="PSB175" s="29"/>
      <c r="PSC175" s="29"/>
      <c r="PSD175" s="29"/>
      <c r="PSE175" s="29"/>
      <c r="PSF175" s="29"/>
      <c r="PSG175" s="29"/>
      <c r="PSH175" s="29"/>
      <c r="PSI175" s="29"/>
      <c r="PSJ175" s="29"/>
      <c r="PSK175" s="29"/>
      <c r="PSL175" s="29"/>
      <c r="PSM175" s="29"/>
      <c r="PSN175" s="29"/>
      <c r="PSO175" s="29"/>
      <c r="PSP175" s="29"/>
      <c r="PSQ175" s="29"/>
      <c r="PSR175" s="29"/>
      <c r="PSS175" s="29"/>
      <c r="PST175" s="29"/>
      <c r="PSU175" s="29"/>
      <c r="PSV175" s="29"/>
      <c r="PSW175" s="29"/>
      <c r="PSX175" s="29"/>
      <c r="PSY175" s="29"/>
      <c r="PSZ175" s="29"/>
      <c r="PTA175" s="29"/>
      <c r="PTB175" s="29"/>
      <c r="PTC175" s="29"/>
      <c r="PTD175" s="29"/>
      <c r="PTE175" s="29"/>
      <c r="PTF175" s="29"/>
      <c r="PTG175" s="29"/>
      <c r="PTH175" s="29"/>
      <c r="PTI175" s="29"/>
      <c r="PTJ175" s="29"/>
      <c r="PTK175" s="29"/>
      <c r="PTL175" s="29"/>
      <c r="PTM175" s="29"/>
      <c r="PTN175" s="29"/>
      <c r="PTO175" s="29"/>
      <c r="PTP175" s="29"/>
      <c r="PTQ175" s="29"/>
      <c r="PTR175" s="29"/>
      <c r="PTS175" s="29"/>
      <c r="PTT175" s="29"/>
      <c r="PTU175" s="29"/>
      <c r="PTV175" s="29"/>
      <c r="PTW175" s="29"/>
      <c r="PTX175" s="29"/>
      <c r="PTY175" s="29"/>
      <c r="PTZ175" s="29"/>
      <c r="PUA175" s="29"/>
      <c r="PUB175" s="29"/>
      <c r="PUC175" s="29"/>
      <c r="PUD175" s="29"/>
      <c r="PUE175" s="29"/>
      <c r="PUF175" s="29"/>
      <c r="PUG175" s="29"/>
      <c r="PUH175" s="29"/>
      <c r="PUI175" s="29"/>
      <c r="PUJ175" s="29"/>
      <c r="PUK175" s="29"/>
      <c r="PUL175" s="29"/>
      <c r="PUM175" s="29"/>
      <c r="PUN175" s="29"/>
      <c r="PUO175" s="29"/>
      <c r="PUP175" s="29"/>
      <c r="PUQ175" s="29"/>
      <c r="PUR175" s="29"/>
      <c r="PUS175" s="29"/>
      <c r="PUT175" s="29"/>
      <c r="PUU175" s="29"/>
      <c r="PUV175" s="29"/>
      <c r="PUW175" s="29"/>
      <c r="PUX175" s="29"/>
      <c r="PUY175" s="29"/>
      <c r="PUZ175" s="29"/>
      <c r="PVA175" s="29"/>
      <c r="PVB175" s="29"/>
      <c r="PVC175" s="29"/>
      <c r="PVD175" s="29"/>
      <c r="PVE175" s="29"/>
      <c r="PVF175" s="29"/>
      <c r="PVG175" s="29"/>
      <c r="PVH175" s="29"/>
      <c r="PVI175" s="29"/>
      <c r="PVJ175" s="29"/>
      <c r="PVK175" s="29"/>
      <c r="PVL175" s="29"/>
      <c r="PVM175" s="29"/>
      <c r="PVN175" s="29"/>
      <c r="PVO175" s="29"/>
      <c r="PVP175" s="29"/>
      <c r="PVQ175" s="29"/>
      <c r="PVR175" s="29"/>
      <c r="PVS175" s="29"/>
      <c r="PVT175" s="29"/>
      <c r="PVU175" s="29"/>
      <c r="PVV175" s="29"/>
      <c r="PVW175" s="29"/>
      <c r="PVX175" s="29"/>
      <c r="PVY175" s="29"/>
      <c r="PVZ175" s="29"/>
      <c r="PWA175" s="29"/>
      <c r="PWB175" s="29"/>
      <c r="PWC175" s="29"/>
      <c r="PWD175" s="29"/>
      <c r="PWE175" s="29"/>
      <c r="PWF175" s="29"/>
      <c r="PWG175" s="29"/>
      <c r="PWH175" s="29"/>
      <c r="PWI175" s="29"/>
      <c r="PWJ175" s="29"/>
      <c r="PWK175" s="29"/>
      <c r="PWL175" s="29"/>
      <c r="PWM175" s="29"/>
      <c r="PWN175" s="29"/>
      <c r="PWO175" s="29"/>
      <c r="PWP175" s="29"/>
      <c r="PWQ175" s="29"/>
      <c r="PWR175" s="29"/>
      <c r="PWS175" s="29"/>
      <c r="PWT175" s="29"/>
      <c r="PWU175" s="29"/>
      <c r="PWV175" s="29"/>
      <c r="PWW175" s="29"/>
      <c r="PWX175" s="29"/>
      <c r="PWY175" s="29"/>
      <c r="PWZ175" s="29"/>
      <c r="PXA175" s="29"/>
      <c r="PXB175" s="29"/>
      <c r="PXC175" s="29"/>
      <c r="PXD175" s="29"/>
      <c r="PXE175" s="29"/>
      <c r="PXF175" s="29"/>
      <c r="PXG175" s="29"/>
      <c r="PXH175" s="29"/>
      <c r="PXI175" s="29"/>
      <c r="PXJ175" s="29"/>
      <c r="PXK175" s="29"/>
      <c r="PXL175" s="29"/>
      <c r="PXM175" s="29"/>
      <c r="PXN175" s="29"/>
      <c r="PXO175" s="29"/>
      <c r="PXP175" s="29"/>
      <c r="PXQ175" s="29"/>
      <c r="PXR175" s="29"/>
      <c r="PXS175" s="29"/>
      <c r="PXT175" s="29"/>
      <c r="PXU175" s="29"/>
      <c r="PXV175" s="29"/>
      <c r="PXW175" s="29"/>
      <c r="PXX175" s="29"/>
      <c r="PXY175" s="29"/>
      <c r="PXZ175" s="29"/>
      <c r="PYA175" s="29"/>
      <c r="PYB175" s="29"/>
      <c r="PYC175" s="29"/>
      <c r="PYD175" s="29"/>
      <c r="PYE175" s="29"/>
      <c r="PYF175" s="29"/>
      <c r="PYG175" s="29"/>
      <c r="PYH175" s="29"/>
      <c r="PYI175" s="29"/>
      <c r="PYJ175" s="29"/>
      <c r="PYK175" s="29"/>
      <c r="PYL175" s="29"/>
      <c r="PYM175" s="29"/>
      <c r="PYN175" s="29"/>
      <c r="PYO175" s="29"/>
      <c r="PYP175" s="29"/>
      <c r="PYQ175" s="29"/>
      <c r="PYR175" s="29"/>
      <c r="PYS175" s="29"/>
      <c r="PYT175" s="29"/>
      <c r="PYU175" s="29"/>
      <c r="PYV175" s="29"/>
      <c r="PYW175" s="29"/>
      <c r="PYX175" s="29"/>
      <c r="PYY175" s="29"/>
      <c r="PYZ175" s="29"/>
      <c r="PZA175" s="29"/>
      <c r="PZB175" s="29"/>
      <c r="PZC175" s="29"/>
      <c r="PZD175" s="29"/>
      <c r="PZE175" s="29"/>
      <c r="PZF175" s="29"/>
      <c r="PZG175" s="29"/>
      <c r="PZH175" s="29"/>
      <c r="PZI175" s="29"/>
      <c r="PZJ175" s="29"/>
      <c r="PZK175" s="29"/>
      <c r="PZL175" s="29"/>
      <c r="PZM175" s="29"/>
      <c r="PZN175" s="29"/>
      <c r="PZO175" s="29"/>
      <c r="PZP175" s="29"/>
      <c r="PZQ175" s="29"/>
      <c r="PZR175" s="29"/>
      <c r="PZS175" s="29"/>
      <c r="PZT175" s="29"/>
      <c r="PZU175" s="29"/>
      <c r="PZV175" s="29"/>
      <c r="PZW175" s="29"/>
      <c r="PZX175" s="29"/>
      <c r="PZY175" s="29"/>
      <c r="PZZ175" s="29"/>
      <c r="QAB175" s="29"/>
      <c r="QAC175" s="29"/>
      <c r="QAD175" s="29"/>
      <c r="QAE175" s="29"/>
      <c r="QAF175" s="29"/>
      <c r="QAG175" s="29"/>
      <c r="QAH175" s="29"/>
      <c r="QAI175" s="29"/>
      <c r="QAJ175" s="29"/>
      <c r="QAK175" s="29"/>
      <c r="QAL175" s="29"/>
      <c r="QAM175" s="29"/>
      <c r="QAN175" s="29"/>
      <c r="QAO175" s="29"/>
      <c r="QAP175" s="29"/>
      <c r="QAQ175" s="29"/>
      <c r="QAR175" s="29"/>
      <c r="QAS175" s="29"/>
      <c r="QAT175" s="29"/>
      <c r="QAU175" s="29"/>
      <c r="QAV175" s="29"/>
      <c r="QAW175" s="29"/>
      <c r="QAX175" s="29"/>
      <c r="QAY175" s="29"/>
      <c r="QAZ175" s="29"/>
      <c r="QBA175" s="29"/>
      <c r="QBB175" s="29"/>
      <c r="QBC175" s="29"/>
      <c r="QBD175" s="29"/>
      <c r="QBE175" s="29"/>
      <c r="QBF175" s="29"/>
      <c r="QBG175" s="29"/>
      <c r="QBH175" s="29"/>
      <c r="QBI175" s="29"/>
      <c r="QBJ175" s="29"/>
      <c r="QBK175" s="29"/>
      <c r="QBL175" s="29"/>
      <c r="QBM175" s="29"/>
      <c r="QBN175" s="29"/>
      <c r="QBO175" s="29"/>
      <c r="QBP175" s="29"/>
      <c r="QBQ175" s="29"/>
      <c r="QBR175" s="29"/>
      <c r="QBS175" s="29"/>
      <c r="QBT175" s="29"/>
      <c r="QBU175" s="29"/>
      <c r="QBV175" s="29"/>
      <c r="QBW175" s="29"/>
      <c r="QBX175" s="29"/>
      <c r="QBY175" s="29"/>
      <c r="QBZ175" s="29"/>
      <c r="QCA175" s="29"/>
      <c r="QCB175" s="29"/>
      <c r="QCC175" s="29"/>
      <c r="QCD175" s="29"/>
      <c r="QCE175" s="29"/>
      <c r="QCF175" s="29"/>
      <c r="QCG175" s="29"/>
      <c r="QCH175" s="29"/>
      <c r="QCI175" s="29"/>
      <c r="QCJ175" s="29"/>
      <c r="QCK175" s="29"/>
      <c r="QCL175" s="29"/>
      <c r="QCM175" s="29"/>
      <c r="QCN175" s="29"/>
      <c r="QCO175" s="29"/>
      <c r="QCP175" s="29"/>
      <c r="QCQ175" s="29"/>
      <c r="QCR175" s="29"/>
      <c r="QCS175" s="29"/>
      <c r="QCT175" s="29"/>
      <c r="QCU175" s="29"/>
      <c r="QCV175" s="29"/>
      <c r="QCW175" s="29"/>
      <c r="QCX175" s="29"/>
      <c r="QCY175" s="29"/>
      <c r="QCZ175" s="29"/>
      <c r="QDA175" s="29"/>
      <c r="QDB175" s="29"/>
      <c r="QDC175" s="29"/>
      <c r="QDD175" s="29"/>
      <c r="QDE175" s="29"/>
      <c r="QDF175" s="29"/>
      <c r="QDG175" s="29"/>
      <c r="QDH175" s="29"/>
      <c r="QDI175" s="29"/>
      <c r="QDJ175" s="29"/>
      <c r="QDK175" s="29"/>
      <c r="QDL175" s="29"/>
      <c r="QDM175" s="29"/>
      <c r="QDN175" s="29"/>
      <c r="QDO175" s="29"/>
      <c r="QDP175" s="29"/>
      <c r="QDQ175" s="29"/>
      <c r="QDR175" s="29"/>
      <c r="QDS175" s="29"/>
      <c r="QDT175" s="29"/>
      <c r="QDU175" s="29"/>
      <c r="QDV175" s="29"/>
      <c r="QDW175" s="29"/>
      <c r="QDX175" s="29"/>
      <c r="QDY175" s="29"/>
      <c r="QDZ175" s="29"/>
      <c r="QEA175" s="29"/>
      <c r="QEB175" s="29"/>
      <c r="QEC175" s="29"/>
      <c r="QED175" s="29"/>
      <c r="QEE175" s="29"/>
      <c r="QEF175" s="29"/>
      <c r="QEG175" s="29"/>
      <c r="QEH175" s="29"/>
      <c r="QEI175" s="29"/>
      <c r="QEJ175" s="29"/>
      <c r="QEK175" s="29"/>
      <c r="QEL175" s="29"/>
      <c r="QEM175" s="29"/>
      <c r="QEN175" s="29"/>
      <c r="QEO175" s="29"/>
      <c r="QEP175" s="29"/>
      <c r="QEQ175" s="29"/>
      <c r="QER175" s="29"/>
      <c r="QES175" s="29"/>
      <c r="QET175" s="29"/>
      <c r="QEU175" s="29"/>
      <c r="QEV175" s="29"/>
      <c r="QEW175" s="29"/>
      <c r="QEX175" s="29"/>
      <c r="QEY175" s="29"/>
      <c r="QEZ175" s="29"/>
      <c r="QFA175" s="29"/>
      <c r="QFB175" s="29"/>
      <c r="QFC175" s="29"/>
      <c r="QFD175" s="29"/>
      <c r="QFE175" s="29"/>
      <c r="QFF175" s="29"/>
      <c r="QFG175" s="29"/>
      <c r="QFH175" s="29"/>
      <c r="QFI175" s="29"/>
      <c r="QFJ175" s="29"/>
      <c r="QFK175" s="29"/>
      <c r="QFL175" s="29"/>
      <c r="QFM175" s="29"/>
      <c r="QFN175" s="29"/>
      <c r="QFO175" s="29"/>
      <c r="QFP175" s="29"/>
      <c r="QFQ175" s="29"/>
      <c r="QFR175" s="29"/>
      <c r="QFS175" s="29"/>
      <c r="QFT175" s="29"/>
      <c r="QFU175" s="29"/>
      <c r="QFV175" s="29"/>
      <c r="QFW175" s="29"/>
      <c r="QFX175" s="29"/>
      <c r="QFY175" s="29"/>
      <c r="QFZ175" s="29"/>
      <c r="QGA175" s="29"/>
      <c r="QGB175" s="29"/>
      <c r="QGC175" s="29"/>
      <c r="QGD175" s="29"/>
      <c r="QGE175" s="29"/>
      <c r="QGF175" s="29"/>
      <c r="QGG175" s="29"/>
      <c r="QGH175" s="29"/>
      <c r="QGI175" s="29"/>
      <c r="QGJ175" s="29"/>
      <c r="QGK175" s="29"/>
      <c r="QGL175" s="29"/>
      <c r="QGM175" s="29"/>
      <c r="QGN175" s="29"/>
      <c r="QGO175" s="29"/>
      <c r="QGP175" s="29"/>
      <c r="QGQ175" s="29"/>
      <c r="QGR175" s="29"/>
      <c r="QGS175" s="29"/>
      <c r="QGT175" s="29"/>
      <c r="QGU175" s="29"/>
      <c r="QGV175" s="29"/>
      <c r="QGW175" s="29"/>
      <c r="QGX175" s="29"/>
      <c r="QGY175" s="29"/>
      <c r="QGZ175" s="29"/>
      <c r="QHA175" s="29"/>
      <c r="QHB175" s="29"/>
      <c r="QHC175" s="29"/>
      <c r="QHD175" s="29"/>
      <c r="QHE175" s="29"/>
      <c r="QHF175" s="29"/>
      <c r="QHG175" s="29"/>
      <c r="QHH175" s="29"/>
      <c r="QHI175" s="29"/>
      <c r="QHJ175" s="29"/>
      <c r="QHK175" s="29"/>
      <c r="QHL175" s="29"/>
      <c r="QHM175" s="29"/>
      <c r="QHN175" s="29"/>
      <c r="QHO175" s="29"/>
      <c r="QHP175" s="29"/>
      <c r="QHQ175" s="29"/>
      <c r="QHR175" s="29"/>
      <c r="QHS175" s="29"/>
      <c r="QHT175" s="29"/>
      <c r="QHU175" s="29"/>
      <c r="QHV175" s="29"/>
      <c r="QHW175" s="29"/>
      <c r="QHX175" s="29"/>
      <c r="QHY175" s="29"/>
      <c r="QHZ175" s="29"/>
      <c r="QIA175" s="29"/>
      <c r="QIB175" s="29"/>
      <c r="QIC175" s="29"/>
      <c r="QID175" s="29"/>
      <c r="QIE175" s="29"/>
      <c r="QIF175" s="29"/>
      <c r="QIG175" s="29"/>
      <c r="QIH175" s="29"/>
      <c r="QII175" s="29"/>
      <c r="QIJ175" s="29"/>
      <c r="QIK175" s="29"/>
      <c r="QIL175" s="29"/>
      <c r="QIM175" s="29"/>
      <c r="QIN175" s="29"/>
      <c r="QIO175" s="29"/>
      <c r="QIP175" s="29"/>
      <c r="QIQ175" s="29"/>
      <c r="QIR175" s="29"/>
      <c r="QIS175" s="29"/>
      <c r="QIT175" s="29"/>
      <c r="QIU175" s="29"/>
      <c r="QIV175" s="29"/>
      <c r="QIW175" s="29"/>
      <c r="QIX175" s="29"/>
      <c r="QIY175" s="29"/>
      <c r="QIZ175" s="29"/>
      <c r="QJA175" s="29"/>
      <c r="QJB175" s="29"/>
      <c r="QJC175" s="29"/>
      <c r="QJD175" s="29"/>
      <c r="QJE175" s="29"/>
      <c r="QJF175" s="29"/>
      <c r="QJG175" s="29"/>
      <c r="QJH175" s="29"/>
      <c r="QJI175" s="29"/>
      <c r="QJJ175" s="29"/>
      <c r="QJK175" s="29"/>
      <c r="QJL175" s="29"/>
      <c r="QJM175" s="29"/>
      <c r="QJN175" s="29"/>
      <c r="QJO175" s="29"/>
      <c r="QJP175" s="29"/>
      <c r="QJQ175" s="29"/>
      <c r="QJR175" s="29"/>
      <c r="QJS175" s="29"/>
      <c r="QJT175" s="29"/>
      <c r="QJU175" s="29"/>
      <c r="QJV175" s="29"/>
      <c r="QJX175" s="29"/>
      <c r="QJY175" s="29"/>
      <c r="QJZ175" s="29"/>
      <c r="QKA175" s="29"/>
      <c r="QKB175" s="29"/>
      <c r="QKC175" s="29"/>
      <c r="QKD175" s="29"/>
      <c r="QKE175" s="29"/>
      <c r="QKF175" s="29"/>
      <c r="QKG175" s="29"/>
      <c r="QKH175" s="29"/>
      <c r="QKI175" s="29"/>
      <c r="QKJ175" s="29"/>
      <c r="QKK175" s="29"/>
      <c r="QKL175" s="29"/>
      <c r="QKM175" s="29"/>
      <c r="QKN175" s="29"/>
      <c r="QKO175" s="29"/>
      <c r="QKP175" s="29"/>
      <c r="QKQ175" s="29"/>
      <c r="QKR175" s="29"/>
      <c r="QKS175" s="29"/>
      <c r="QKT175" s="29"/>
      <c r="QKU175" s="29"/>
      <c r="QKV175" s="29"/>
      <c r="QKW175" s="29"/>
      <c r="QKX175" s="29"/>
      <c r="QKY175" s="29"/>
      <c r="QKZ175" s="29"/>
      <c r="QLA175" s="29"/>
      <c r="QLB175" s="29"/>
      <c r="QLC175" s="29"/>
      <c r="QLD175" s="29"/>
      <c r="QLE175" s="29"/>
      <c r="QLF175" s="29"/>
      <c r="QLG175" s="29"/>
      <c r="QLH175" s="29"/>
      <c r="QLI175" s="29"/>
      <c r="QLJ175" s="29"/>
      <c r="QLK175" s="29"/>
      <c r="QLL175" s="29"/>
      <c r="QLM175" s="29"/>
      <c r="QLN175" s="29"/>
      <c r="QLO175" s="29"/>
      <c r="QLP175" s="29"/>
      <c r="QLQ175" s="29"/>
      <c r="QLR175" s="29"/>
      <c r="QLS175" s="29"/>
      <c r="QLT175" s="29"/>
      <c r="QLU175" s="29"/>
      <c r="QLV175" s="29"/>
      <c r="QLW175" s="29"/>
      <c r="QLX175" s="29"/>
      <c r="QLY175" s="29"/>
      <c r="QLZ175" s="29"/>
      <c r="QMA175" s="29"/>
      <c r="QMB175" s="29"/>
      <c r="QMC175" s="29"/>
      <c r="QMD175" s="29"/>
      <c r="QME175" s="29"/>
      <c r="QMF175" s="29"/>
      <c r="QMG175" s="29"/>
      <c r="QMH175" s="29"/>
      <c r="QMI175" s="29"/>
      <c r="QMJ175" s="29"/>
      <c r="QMK175" s="29"/>
      <c r="QML175" s="29"/>
      <c r="QMM175" s="29"/>
      <c r="QMN175" s="29"/>
      <c r="QMO175" s="29"/>
      <c r="QMP175" s="29"/>
      <c r="QMQ175" s="29"/>
      <c r="QMR175" s="29"/>
      <c r="QMS175" s="29"/>
      <c r="QMT175" s="29"/>
      <c r="QMU175" s="29"/>
      <c r="QMV175" s="29"/>
      <c r="QMW175" s="29"/>
      <c r="QMX175" s="29"/>
      <c r="QMY175" s="29"/>
      <c r="QMZ175" s="29"/>
      <c r="QNA175" s="29"/>
      <c r="QNB175" s="29"/>
      <c r="QNC175" s="29"/>
      <c r="QND175" s="29"/>
      <c r="QNE175" s="29"/>
      <c r="QNF175" s="29"/>
      <c r="QNG175" s="29"/>
      <c r="QNH175" s="29"/>
      <c r="QNI175" s="29"/>
      <c r="QNJ175" s="29"/>
      <c r="QNK175" s="29"/>
      <c r="QNL175" s="29"/>
      <c r="QNM175" s="29"/>
      <c r="QNN175" s="29"/>
      <c r="QNO175" s="29"/>
      <c r="QNP175" s="29"/>
      <c r="QNQ175" s="29"/>
      <c r="QNR175" s="29"/>
      <c r="QNS175" s="29"/>
      <c r="QNT175" s="29"/>
      <c r="QNU175" s="29"/>
      <c r="QNV175" s="29"/>
      <c r="QNW175" s="29"/>
      <c r="QNX175" s="29"/>
      <c r="QNY175" s="29"/>
      <c r="QNZ175" s="29"/>
      <c r="QOA175" s="29"/>
      <c r="QOB175" s="29"/>
      <c r="QOC175" s="29"/>
      <c r="QOD175" s="29"/>
      <c r="QOE175" s="29"/>
      <c r="QOF175" s="29"/>
      <c r="QOG175" s="29"/>
      <c r="QOH175" s="29"/>
      <c r="QOI175" s="29"/>
      <c r="QOJ175" s="29"/>
      <c r="QOK175" s="29"/>
      <c r="QOL175" s="29"/>
      <c r="QOM175" s="29"/>
      <c r="QON175" s="29"/>
      <c r="QOO175" s="29"/>
      <c r="QOP175" s="29"/>
      <c r="QOQ175" s="29"/>
      <c r="QOR175" s="29"/>
      <c r="QOS175" s="29"/>
      <c r="QOT175" s="29"/>
      <c r="QOU175" s="29"/>
      <c r="QOV175" s="29"/>
      <c r="QOW175" s="29"/>
      <c r="QOX175" s="29"/>
      <c r="QOY175" s="29"/>
      <c r="QOZ175" s="29"/>
      <c r="QPA175" s="29"/>
      <c r="QPB175" s="29"/>
      <c r="QPC175" s="29"/>
      <c r="QPD175" s="29"/>
      <c r="QPE175" s="29"/>
      <c r="QPF175" s="29"/>
      <c r="QPG175" s="29"/>
      <c r="QPH175" s="29"/>
      <c r="QPI175" s="29"/>
      <c r="QPJ175" s="29"/>
      <c r="QPK175" s="29"/>
      <c r="QPL175" s="29"/>
      <c r="QPM175" s="29"/>
      <c r="QPN175" s="29"/>
      <c r="QPO175" s="29"/>
      <c r="QPP175" s="29"/>
      <c r="QPQ175" s="29"/>
      <c r="QPR175" s="29"/>
      <c r="QPS175" s="29"/>
      <c r="QPT175" s="29"/>
      <c r="QPU175" s="29"/>
      <c r="QPV175" s="29"/>
      <c r="QPW175" s="29"/>
      <c r="QPX175" s="29"/>
      <c r="QPY175" s="29"/>
      <c r="QPZ175" s="29"/>
      <c r="QQA175" s="29"/>
      <c r="QQB175" s="29"/>
      <c r="QQC175" s="29"/>
      <c r="QQD175" s="29"/>
      <c r="QQE175" s="29"/>
      <c r="QQF175" s="29"/>
      <c r="QQG175" s="29"/>
      <c r="QQH175" s="29"/>
      <c r="QQI175" s="29"/>
      <c r="QQJ175" s="29"/>
      <c r="QQK175" s="29"/>
      <c r="QQL175" s="29"/>
      <c r="QQM175" s="29"/>
      <c r="QQN175" s="29"/>
      <c r="QQO175" s="29"/>
      <c r="QQP175" s="29"/>
      <c r="QQQ175" s="29"/>
      <c r="QQR175" s="29"/>
      <c r="QQS175" s="29"/>
      <c r="QQT175" s="29"/>
      <c r="QQU175" s="29"/>
      <c r="QQV175" s="29"/>
      <c r="QQW175" s="29"/>
      <c r="QQX175" s="29"/>
      <c r="QQY175" s="29"/>
      <c r="QQZ175" s="29"/>
      <c r="QRA175" s="29"/>
      <c r="QRB175" s="29"/>
      <c r="QRC175" s="29"/>
      <c r="QRD175" s="29"/>
      <c r="QRE175" s="29"/>
      <c r="QRF175" s="29"/>
      <c r="QRG175" s="29"/>
      <c r="QRH175" s="29"/>
      <c r="QRI175" s="29"/>
      <c r="QRJ175" s="29"/>
      <c r="QRK175" s="29"/>
      <c r="QRL175" s="29"/>
      <c r="QRM175" s="29"/>
      <c r="QRN175" s="29"/>
      <c r="QRO175" s="29"/>
      <c r="QRP175" s="29"/>
      <c r="QRQ175" s="29"/>
      <c r="QRR175" s="29"/>
      <c r="QRS175" s="29"/>
      <c r="QRT175" s="29"/>
      <c r="QRU175" s="29"/>
      <c r="QRV175" s="29"/>
      <c r="QRW175" s="29"/>
      <c r="QRX175" s="29"/>
      <c r="QRY175" s="29"/>
      <c r="QRZ175" s="29"/>
      <c r="QSA175" s="29"/>
      <c r="QSB175" s="29"/>
      <c r="QSC175" s="29"/>
      <c r="QSD175" s="29"/>
      <c r="QSE175" s="29"/>
      <c r="QSF175" s="29"/>
      <c r="QSG175" s="29"/>
      <c r="QSH175" s="29"/>
      <c r="QSI175" s="29"/>
      <c r="QSJ175" s="29"/>
      <c r="QSK175" s="29"/>
      <c r="QSL175" s="29"/>
      <c r="QSM175" s="29"/>
      <c r="QSN175" s="29"/>
      <c r="QSO175" s="29"/>
      <c r="QSP175" s="29"/>
      <c r="QSQ175" s="29"/>
      <c r="QSR175" s="29"/>
      <c r="QSS175" s="29"/>
      <c r="QST175" s="29"/>
      <c r="QSU175" s="29"/>
      <c r="QSV175" s="29"/>
      <c r="QSW175" s="29"/>
      <c r="QSX175" s="29"/>
      <c r="QSY175" s="29"/>
      <c r="QSZ175" s="29"/>
      <c r="QTA175" s="29"/>
      <c r="QTB175" s="29"/>
      <c r="QTC175" s="29"/>
      <c r="QTD175" s="29"/>
      <c r="QTE175" s="29"/>
      <c r="QTF175" s="29"/>
      <c r="QTG175" s="29"/>
      <c r="QTH175" s="29"/>
      <c r="QTI175" s="29"/>
      <c r="QTJ175" s="29"/>
      <c r="QTK175" s="29"/>
      <c r="QTL175" s="29"/>
      <c r="QTM175" s="29"/>
      <c r="QTN175" s="29"/>
      <c r="QTO175" s="29"/>
      <c r="QTP175" s="29"/>
      <c r="QTQ175" s="29"/>
      <c r="QTR175" s="29"/>
      <c r="QTT175" s="29"/>
      <c r="QTU175" s="29"/>
      <c r="QTV175" s="29"/>
      <c r="QTW175" s="29"/>
      <c r="QTX175" s="29"/>
      <c r="QTY175" s="29"/>
      <c r="QTZ175" s="29"/>
      <c r="QUA175" s="29"/>
      <c r="QUB175" s="29"/>
      <c r="QUC175" s="29"/>
      <c r="QUD175" s="29"/>
      <c r="QUE175" s="29"/>
      <c r="QUF175" s="29"/>
      <c r="QUG175" s="29"/>
      <c r="QUH175" s="29"/>
      <c r="QUI175" s="29"/>
      <c r="QUJ175" s="29"/>
      <c r="QUK175" s="29"/>
      <c r="QUL175" s="29"/>
      <c r="QUM175" s="29"/>
      <c r="QUN175" s="29"/>
      <c r="QUO175" s="29"/>
      <c r="QUP175" s="29"/>
      <c r="QUQ175" s="29"/>
      <c r="QUR175" s="29"/>
      <c r="QUS175" s="29"/>
      <c r="QUT175" s="29"/>
      <c r="QUU175" s="29"/>
      <c r="QUV175" s="29"/>
      <c r="QUW175" s="29"/>
      <c r="QUX175" s="29"/>
      <c r="QUY175" s="29"/>
      <c r="QUZ175" s="29"/>
      <c r="QVA175" s="29"/>
      <c r="QVB175" s="29"/>
      <c r="QVC175" s="29"/>
      <c r="QVD175" s="29"/>
      <c r="QVE175" s="29"/>
      <c r="QVF175" s="29"/>
      <c r="QVG175" s="29"/>
      <c r="QVH175" s="29"/>
      <c r="QVI175" s="29"/>
      <c r="QVJ175" s="29"/>
      <c r="QVK175" s="29"/>
      <c r="QVL175" s="29"/>
      <c r="QVM175" s="29"/>
      <c r="QVN175" s="29"/>
      <c r="QVO175" s="29"/>
      <c r="QVP175" s="29"/>
      <c r="QVQ175" s="29"/>
      <c r="QVR175" s="29"/>
      <c r="QVS175" s="29"/>
      <c r="QVT175" s="29"/>
      <c r="QVU175" s="29"/>
      <c r="QVV175" s="29"/>
      <c r="QVW175" s="29"/>
      <c r="QVX175" s="29"/>
      <c r="QVY175" s="29"/>
      <c r="QVZ175" s="29"/>
      <c r="QWA175" s="29"/>
      <c r="QWB175" s="29"/>
      <c r="QWC175" s="29"/>
      <c r="QWD175" s="29"/>
      <c r="QWE175" s="29"/>
      <c r="QWF175" s="29"/>
      <c r="QWG175" s="29"/>
      <c r="QWH175" s="29"/>
      <c r="QWI175" s="29"/>
      <c r="QWJ175" s="29"/>
      <c r="QWK175" s="29"/>
      <c r="QWL175" s="29"/>
      <c r="QWM175" s="29"/>
      <c r="QWN175" s="29"/>
      <c r="QWO175" s="29"/>
      <c r="QWP175" s="29"/>
      <c r="QWQ175" s="29"/>
      <c r="QWR175" s="29"/>
      <c r="QWS175" s="29"/>
      <c r="QWT175" s="29"/>
      <c r="QWU175" s="29"/>
      <c r="QWV175" s="29"/>
      <c r="QWW175" s="29"/>
      <c r="QWX175" s="29"/>
      <c r="QWY175" s="29"/>
      <c r="QWZ175" s="29"/>
      <c r="QXA175" s="29"/>
      <c r="QXB175" s="29"/>
      <c r="QXC175" s="29"/>
      <c r="QXD175" s="29"/>
      <c r="QXE175" s="29"/>
      <c r="QXF175" s="29"/>
      <c r="QXG175" s="29"/>
      <c r="QXH175" s="29"/>
      <c r="QXI175" s="29"/>
      <c r="QXJ175" s="29"/>
      <c r="QXK175" s="29"/>
      <c r="QXL175" s="29"/>
      <c r="QXM175" s="29"/>
      <c r="QXN175" s="29"/>
      <c r="QXO175" s="29"/>
      <c r="QXP175" s="29"/>
      <c r="QXQ175" s="29"/>
      <c r="QXR175" s="29"/>
      <c r="QXS175" s="29"/>
      <c r="QXT175" s="29"/>
      <c r="QXU175" s="29"/>
      <c r="QXV175" s="29"/>
      <c r="QXW175" s="29"/>
      <c r="QXX175" s="29"/>
      <c r="QXY175" s="29"/>
      <c r="QXZ175" s="29"/>
      <c r="QYA175" s="29"/>
      <c r="QYB175" s="29"/>
      <c r="QYC175" s="29"/>
      <c r="QYD175" s="29"/>
      <c r="QYE175" s="29"/>
      <c r="QYF175" s="29"/>
      <c r="QYG175" s="29"/>
      <c r="QYH175" s="29"/>
      <c r="QYI175" s="29"/>
      <c r="QYJ175" s="29"/>
      <c r="QYK175" s="29"/>
      <c r="QYL175" s="29"/>
      <c r="QYM175" s="29"/>
      <c r="QYN175" s="29"/>
      <c r="QYO175" s="29"/>
      <c r="QYP175" s="29"/>
      <c r="QYQ175" s="29"/>
      <c r="QYR175" s="29"/>
      <c r="QYS175" s="29"/>
      <c r="QYT175" s="29"/>
      <c r="QYU175" s="29"/>
      <c r="QYV175" s="29"/>
      <c r="QYW175" s="29"/>
      <c r="QYX175" s="29"/>
      <c r="QYY175" s="29"/>
      <c r="QYZ175" s="29"/>
      <c r="QZA175" s="29"/>
      <c r="QZB175" s="29"/>
      <c r="QZC175" s="29"/>
      <c r="QZD175" s="29"/>
      <c r="QZE175" s="29"/>
      <c r="QZF175" s="29"/>
      <c r="QZG175" s="29"/>
      <c r="QZH175" s="29"/>
      <c r="QZI175" s="29"/>
      <c r="QZJ175" s="29"/>
      <c r="QZK175" s="29"/>
      <c r="QZL175" s="29"/>
      <c r="QZM175" s="29"/>
      <c r="QZN175" s="29"/>
      <c r="QZO175" s="29"/>
      <c r="QZP175" s="29"/>
      <c r="QZQ175" s="29"/>
      <c r="QZR175" s="29"/>
      <c r="QZS175" s="29"/>
      <c r="QZT175" s="29"/>
      <c r="QZU175" s="29"/>
      <c r="QZV175" s="29"/>
      <c r="QZW175" s="29"/>
      <c r="QZX175" s="29"/>
      <c r="QZY175" s="29"/>
      <c r="QZZ175" s="29"/>
      <c r="RAA175" s="29"/>
      <c r="RAB175" s="29"/>
      <c r="RAC175" s="29"/>
      <c r="RAD175" s="29"/>
      <c r="RAE175" s="29"/>
      <c r="RAF175" s="29"/>
      <c r="RAG175" s="29"/>
      <c r="RAH175" s="29"/>
      <c r="RAI175" s="29"/>
      <c r="RAJ175" s="29"/>
      <c r="RAK175" s="29"/>
      <c r="RAL175" s="29"/>
      <c r="RAM175" s="29"/>
      <c r="RAN175" s="29"/>
      <c r="RAO175" s="29"/>
      <c r="RAP175" s="29"/>
      <c r="RAQ175" s="29"/>
      <c r="RAR175" s="29"/>
      <c r="RAS175" s="29"/>
      <c r="RAT175" s="29"/>
      <c r="RAU175" s="29"/>
      <c r="RAV175" s="29"/>
      <c r="RAW175" s="29"/>
      <c r="RAX175" s="29"/>
      <c r="RAY175" s="29"/>
      <c r="RAZ175" s="29"/>
      <c r="RBA175" s="29"/>
      <c r="RBB175" s="29"/>
      <c r="RBC175" s="29"/>
      <c r="RBD175" s="29"/>
      <c r="RBE175" s="29"/>
      <c r="RBF175" s="29"/>
      <c r="RBG175" s="29"/>
      <c r="RBH175" s="29"/>
      <c r="RBI175" s="29"/>
      <c r="RBJ175" s="29"/>
      <c r="RBK175" s="29"/>
      <c r="RBL175" s="29"/>
      <c r="RBM175" s="29"/>
      <c r="RBN175" s="29"/>
      <c r="RBO175" s="29"/>
      <c r="RBP175" s="29"/>
      <c r="RBQ175" s="29"/>
      <c r="RBR175" s="29"/>
      <c r="RBS175" s="29"/>
      <c r="RBT175" s="29"/>
      <c r="RBU175" s="29"/>
      <c r="RBV175" s="29"/>
      <c r="RBW175" s="29"/>
      <c r="RBX175" s="29"/>
      <c r="RBY175" s="29"/>
      <c r="RBZ175" s="29"/>
      <c r="RCA175" s="29"/>
      <c r="RCB175" s="29"/>
      <c r="RCC175" s="29"/>
      <c r="RCD175" s="29"/>
      <c r="RCE175" s="29"/>
      <c r="RCF175" s="29"/>
      <c r="RCG175" s="29"/>
      <c r="RCH175" s="29"/>
      <c r="RCI175" s="29"/>
      <c r="RCJ175" s="29"/>
      <c r="RCK175" s="29"/>
      <c r="RCL175" s="29"/>
      <c r="RCM175" s="29"/>
      <c r="RCN175" s="29"/>
      <c r="RCO175" s="29"/>
      <c r="RCP175" s="29"/>
      <c r="RCQ175" s="29"/>
      <c r="RCR175" s="29"/>
      <c r="RCS175" s="29"/>
      <c r="RCT175" s="29"/>
      <c r="RCU175" s="29"/>
      <c r="RCV175" s="29"/>
      <c r="RCW175" s="29"/>
      <c r="RCX175" s="29"/>
      <c r="RCY175" s="29"/>
      <c r="RCZ175" s="29"/>
      <c r="RDA175" s="29"/>
      <c r="RDB175" s="29"/>
      <c r="RDC175" s="29"/>
      <c r="RDD175" s="29"/>
      <c r="RDE175" s="29"/>
      <c r="RDF175" s="29"/>
      <c r="RDG175" s="29"/>
      <c r="RDH175" s="29"/>
      <c r="RDI175" s="29"/>
      <c r="RDJ175" s="29"/>
      <c r="RDK175" s="29"/>
      <c r="RDL175" s="29"/>
      <c r="RDM175" s="29"/>
      <c r="RDN175" s="29"/>
      <c r="RDP175" s="29"/>
      <c r="RDQ175" s="29"/>
      <c r="RDR175" s="29"/>
      <c r="RDS175" s="29"/>
      <c r="RDT175" s="29"/>
      <c r="RDU175" s="29"/>
      <c r="RDV175" s="29"/>
      <c r="RDW175" s="29"/>
      <c r="RDX175" s="29"/>
      <c r="RDY175" s="29"/>
      <c r="RDZ175" s="29"/>
      <c r="REA175" s="29"/>
      <c r="REB175" s="29"/>
      <c r="REC175" s="29"/>
      <c r="RED175" s="29"/>
      <c r="REE175" s="29"/>
      <c r="REF175" s="29"/>
      <c r="REG175" s="29"/>
      <c r="REH175" s="29"/>
      <c r="REI175" s="29"/>
      <c r="REJ175" s="29"/>
      <c r="REK175" s="29"/>
      <c r="REL175" s="29"/>
      <c r="REM175" s="29"/>
      <c r="REN175" s="29"/>
      <c r="REO175" s="29"/>
      <c r="REP175" s="29"/>
      <c r="REQ175" s="29"/>
      <c r="RER175" s="29"/>
      <c r="RES175" s="29"/>
      <c r="RET175" s="29"/>
      <c r="REU175" s="29"/>
      <c r="REV175" s="29"/>
      <c r="REW175" s="29"/>
      <c r="REX175" s="29"/>
      <c r="REY175" s="29"/>
      <c r="REZ175" s="29"/>
      <c r="RFA175" s="29"/>
      <c r="RFB175" s="29"/>
      <c r="RFC175" s="29"/>
      <c r="RFD175" s="29"/>
      <c r="RFE175" s="29"/>
      <c r="RFF175" s="29"/>
      <c r="RFG175" s="29"/>
      <c r="RFH175" s="29"/>
      <c r="RFI175" s="29"/>
      <c r="RFJ175" s="29"/>
      <c r="RFK175" s="29"/>
      <c r="RFL175" s="29"/>
      <c r="RFM175" s="29"/>
      <c r="RFN175" s="29"/>
      <c r="RFO175" s="29"/>
      <c r="RFP175" s="29"/>
      <c r="RFQ175" s="29"/>
      <c r="RFR175" s="29"/>
      <c r="RFS175" s="29"/>
      <c r="RFT175" s="29"/>
      <c r="RFU175" s="29"/>
      <c r="RFV175" s="29"/>
      <c r="RFW175" s="29"/>
      <c r="RFX175" s="29"/>
      <c r="RFY175" s="29"/>
      <c r="RFZ175" s="29"/>
      <c r="RGA175" s="29"/>
      <c r="RGB175" s="29"/>
      <c r="RGC175" s="29"/>
      <c r="RGD175" s="29"/>
      <c r="RGE175" s="29"/>
      <c r="RGF175" s="29"/>
      <c r="RGG175" s="29"/>
      <c r="RGH175" s="29"/>
      <c r="RGI175" s="29"/>
      <c r="RGJ175" s="29"/>
      <c r="RGK175" s="29"/>
      <c r="RGL175" s="29"/>
      <c r="RGM175" s="29"/>
      <c r="RGN175" s="29"/>
      <c r="RGO175" s="29"/>
      <c r="RGP175" s="29"/>
      <c r="RGQ175" s="29"/>
      <c r="RGR175" s="29"/>
      <c r="RGS175" s="29"/>
      <c r="RGT175" s="29"/>
      <c r="RGU175" s="29"/>
      <c r="RGV175" s="29"/>
      <c r="RGW175" s="29"/>
      <c r="RGX175" s="29"/>
      <c r="RGY175" s="29"/>
      <c r="RGZ175" s="29"/>
      <c r="RHA175" s="29"/>
      <c r="RHB175" s="29"/>
      <c r="RHC175" s="29"/>
      <c r="RHD175" s="29"/>
      <c r="RHE175" s="29"/>
      <c r="RHF175" s="29"/>
      <c r="RHG175" s="29"/>
      <c r="RHH175" s="29"/>
      <c r="RHI175" s="29"/>
      <c r="RHJ175" s="29"/>
      <c r="RHK175" s="29"/>
      <c r="RHL175" s="29"/>
      <c r="RHM175" s="29"/>
      <c r="RHN175" s="29"/>
      <c r="RHO175" s="29"/>
      <c r="RHP175" s="29"/>
      <c r="RHQ175" s="29"/>
      <c r="RHR175" s="29"/>
      <c r="RHS175" s="29"/>
      <c r="RHT175" s="29"/>
      <c r="RHU175" s="29"/>
      <c r="RHV175" s="29"/>
      <c r="RHW175" s="29"/>
      <c r="RHX175" s="29"/>
      <c r="RHY175" s="29"/>
      <c r="RHZ175" s="29"/>
      <c r="RIA175" s="29"/>
      <c r="RIB175" s="29"/>
      <c r="RIC175" s="29"/>
      <c r="RID175" s="29"/>
      <c r="RIE175" s="29"/>
      <c r="RIF175" s="29"/>
      <c r="RIG175" s="29"/>
      <c r="RIH175" s="29"/>
      <c r="RII175" s="29"/>
      <c r="RIJ175" s="29"/>
      <c r="RIK175" s="29"/>
      <c r="RIL175" s="29"/>
      <c r="RIM175" s="29"/>
      <c r="RIN175" s="29"/>
      <c r="RIO175" s="29"/>
      <c r="RIP175" s="29"/>
      <c r="RIQ175" s="29"/>
      <c r="RIR175" s="29"/>
      <c r="RIS175" s="29"/>
      <c r="RIT175" s="29"/>
      <c r="RIU175" s="29"/>
      <c r="RIV175" s="29"/>
      <c r="RIW175" s="29"/>
      <c r="RIX175" s="29"/>
      <c r="RIY175" s="29"/>
      <c r="RIZ175" s="29"/>
      <c r="RJA175" s="29"/>
      <c r="RJB175" s="29"/>
      <c r="RJC175" s="29"/>
      <c r="RJD175" s="29"/>
      <c r="RJE175" s="29"/>
      <c r="RJF175" s="29"/>
      <c r="RJG175" s="29"/>
      <c r="RJH175" s="29"/>
      <c r="RJI175" s="29"/>
      <c r="RJJ175" s="29"/>
      <c r="RJK175" s="29"/>
      <c r="RJL175" s="29"/>
      <c r="RJM175" s="29"/>
      <c r="RJN175" s="29"/>
      <c r="RJO175" s="29"/>
      <c r="RJP175" s="29"/>
      <c r="RJQ175" s="29"/>
      <c r="RJR175" s="29"/>
      <c r="RJS175" s="29"/>
      <c r="RJT175" s="29"/>
      <c r="RJU175" s="29"/>
      <c r="RJV175" s="29"/>
      <c r="RJW175" s="29"/>
      <c r="RJX175" s="29"/>
      <c r="RJY175" s="29"/>
      <c r="RJZ175" s="29"/>
      <c r="RKA175" s="29"/>
      <c r="RKB175" s="29"/>
      <c r="RKC175" s="29"/>
      <c r="RKD175" s="29"/>
      <c r="RKE175" s="29"/>
      <c r="RKF175" s="29"/>
      <c r="RKG175" s="29"/>
      <c r="RKH175" s="29"/>
      <c r="RKI175" s="29"/>
      <c r="RKJ175" s="29"/>
      <c r="RKK175" s="29"/>
      <c r="RKL175" s="29"/>
      <c r="RKM175" s="29"/>
      <c r="RKN175" s="29"/>
      <c r="RKO175" s="29"/>
      <c r="RKP175" s="29"/>
      <c r="RKQ175" s="29"/>
      <c r="RKR175" s="29"/>
      <c r="RKS175" s="29"/>
      <c r="RKT175" s="29"/>
      <c r="RKU175" s="29"/>
      <c r="RKV175" s="29"/>
      <c r="RKW175" s="29"/>
      <c r="RKX175" s="29"/>
      <c r="RKY175" s="29"/>
      <c r="RKZ175" s="29"/>
      <c r="RLA175" s="29"/>
      <c r="RLB175" s="29"/>
      <c r="RLC175" s="29"/>
      <c r="RLD175" s="29"/>
      <c r="RLE175" s="29"/>
      <c r="RLF175" s="29"/>
      <c r="RLG175" s="29"/>
      <c r="RLH175" s="29"/>
      <c r="RLI175" s="29"/>
      <c r="RLJ175" s="29"/>
      <c r="RLK175" s="29"/>
      <c r="RLL175" s="29"/>
      <c r="RLM175" s="29"/>
      <c r="RLN175" s="29"/>
      <c r="RLO175" s="29"/>
      <c r="RLP175" s="29"/>
      <c r="RLQ175" s="29"/>
      <c r="RLR175" s="29"/>
      <c r="RLS175" s="29"/>
      <c r="RLT175" s="29"/>
      <c r="RLU175" s="29"/>
      <c r="RLV175" s="29"/>
      <c r="RLW175" s="29"/>
      <c r="RLX175" s="29"/>
      <c r="RLY175" s="29"/>
      <c r="RLZ175" s="29"/>
      <c r="RMA175" s="29"/>
      <c r="RMB175" s="29"/>
      <c r="RMC175" s="29"/>
      <c r="RMD175" s="29"/>
      <c r="RME175" s="29"/>
      <c r="RMF175" s="29"/>
      <c r="RMG175" s="29"/>
      <c r="RMH175" s="29"/>
      <c r="RMI175" s="29"/>
      <c r="RMJ175" s="29"/>
      <c r="RMK175" s="29"/>
      <c r="RML175" s="29"/>
      <c r="RMM175" s="29"/>
      <c r="RMN175" s="29"/>
      <c r="RMO175" s="29"/>
      <c r="RMP175" s="29"/>
      <c r="RMQ175" s="29"/>
      <c r="RMR175" s="29"/>
      <c r="RMS175" s="29"/>
      <c r="RMT175" s="29"/>
      <c r="RMU175" s="29"/>
      <c r="RMV175" s="29"/>
      <c r="RMW175" s="29"/>
      <c r="RMX175" s="29"/>
      <c r="RMY175" s="29"/>
      <c r="RMZ175" s="29"/>
      <c r="RNA175" s="29"/>
      <c r="RNB175" s="29"/>
      <c r="RNC175" s="29"/>
      <c r="RND175" s="29"/>
      <c r="RNE175" s="29"/>
      <c r="RNF175" s="29"/>
      <c r="RNG175" s="29"/>
      <c r="RNH175" s="29"/>
      <c r="RNI175" s="29"/>
      <c r="RNJ175" s="29"/>
      <c r="RNL175" s="29"/>
      <c r="RNM175" s="29"/>
      <c r="RNN175" s="29"/>
      <c r="RNO175" s="29"/>
      <c r="RNP175" s="29"/>
      <c r="RNQ175" s="29"/>
      <c r="RNR175" s="29"/>
      <c r="RNS175" s="29"/>
      <c r="RNT175" s="29"/>
      <c r="RNU175" s="29"/>
      <c r="RNV175" s="29"/>
      <c r="RNW175" s="29"/>
      <c r="RNX175" s="29"/>
      <c r="RNY175" s="29"/>
      <c r="RNZ175" s="29"/>
      <c r="ROA175" s="29"/>
      <c r="ROB175" s="29"/>
      <c r="ROC175" s="29"/>
      <c r="ROD175" s="29"/>
      <c r="ROE175" s="29"/>
      <c r="ROF175" s="29"/>
      <c r="ROG175" s="29"/>
      <c r="ROH175" s="29"/>
      <c r="ROI175" s="29"/>
      <c r="ROJ175" s="29"/>
      <c r="ROK175" s="29"/>
      <c r="ROL175" s="29"/>
      <c r="ROM175" s="29"/>
      <c r="RON175" s="29"/>
      <c r="ROO175" s="29"/>
      <c r="ROP175" s="29"/>
      <c r="ROQ175" s="29"/>
      <c r="ROR175" s="29"/>
      <c r="ROS175" s="29"/>
      <c r="ROT175" s="29"/>
      <c r="ROU175" s="29"/>
      <c r="ROV175" s="29"/>
      <c r="ROW175" s="29"/>
      <c r="ROX175" s="29"/>
      <c r="ROY175" s="29"/>
      <c r="ROZ175" s="29"/>
      <c r="RPA175" s="29"/>
      <c r="RPB175" s="29"/>
      <c r="RPC175" s="29"/>
      <c r="RPD175" s="29"/>
      <c r="RPE175" s="29"/>
      <c r="RPF175" s="29"/>
      <c r="RPG175" s="29"/>
      <c r="RPH175" s="29"/>
      <c r="RPI175" s="29"/>
      <c r="RPJ175" s="29"/>
      <c r="RPK175" s="29"/>
      <c r="RPL175" s="29"/>
      <c r="RPM175" s="29"/>
      <c r="RPN175" s="29"/>
      <c r="RPO175" s="29"/>
      <c r="RPP175" s="29"/>
      <c r="RPQ175" s="29"/>
      <c r="RPR175" s="29"/>
      <c r="RPS175" s="29"/>
      <c r="RPT175" s="29"/>
      <c r="RPU175" s="29"/>
      <c r="RPV175" s="29"/>
      <c r="RPW175" s="29"/>
      <c r="RPX175" s="29"/>
      <c r="RPY175" s="29"/>
      <c r="RPZ175" s="29"/>
      <c r="RQA175" s="29"/>
      <c r="RQB175" s="29"/>
      <c r="RQC175" s="29"/>
      <c r="RQD175" s="29"/>
      <c r="RQE175" s="29"/>
      <c r="RQF175" s="29"/>
      <c r="RQG175" s="29"/>
      <c r="RQH175" s="29"/>
      <c r="RQI175" s="29"/>
      <c r="RQJ175" s="29"/>
      <c r="RQK175" s="29"/>
      <c r="RQL175" s="29"/>
      <c r="RQM175" s="29"/>
      <c r="RQN175" s="29"/>
      <c r="RQO175" s="29"/>
      <c r="RQP175" s="29"/>
      <c r="RQQ175" s="29"/>
      <c r="RQR175" s="29"/>
      <c r="RQS175" s="29"/>
      <c r="RQT175" s="29"/>
      <c r="RQU175" s="29"/>
      <c r="RQV175" s="29"/>
      <c r="RQW175" s="29"/>
      <c r="RQX175" s="29"/>
      <c r="RQY175" s="29"/>
      <c r="RQZ175" s="29"/>
      <c r="RRA175" s="29"/>
      <c r="RRB175" s="29"/>
      <c r="RRC175" s="29"/>
      <c r="RRD175" s="29"/>
      <c r="RRE175" s="29"/>
      <c r="RRF175" s="29"/>
      <c r="RRG175" s="29"/>
      <c r="RRH175" s="29"/>
      <c r="RRI175" s="29"/>
      <c r="RRJ175" s="29"/>
      <c r="RRK175" s="29"/>
      <c r="RRL175" s="29"/>
      <c r="RRM175" s="29"/>
      <c r="RRN175" s="29"/>
      <c r="RRO175" s="29"/>
      <c r="RRP175" s="29"/>
      <c r="RRQ175" s="29"/>
      <c r="RRR175" s="29"/>
      <c r="RRS175" s="29"/>
      <c r="RRT175" s="29"/>
      <c r="RRU175" s="29"/>
      <c r="RRV175" s="29"/>
      <c r="RRW175" s="29"/>
      <c r="RRX175" s="29"/>
      <c r="RRY175" s="29"/>
      <c r="RRZ175" s="29"/>
      <c r="RSA175" s="29"/>
      <c r="RSB175" s="29"/>
      <c r="RSC175" s="29"/>
      <c r="RSD175" s="29"/>
      <c r="RSE175" s="29"/>
      <c r="RSF175" s="29"/>
      <c r="RSG175" s="29"/>
      <c r="RSH175" s="29"/>
      <c r="RSI175" s="29"/>
      <c r="RSJ175" s="29"/>
      <c r="RSK175" s="29"/>
      <c r="RSL175" s="29"/>
      <c r="RSM175" s="29"/>
      <c r="RSN175" s="29"/>
      <c r="RSO175" s="29"/>
      <c r="RSP175" s="29"/>
      <c r="RSQ175" s="29"/>
      <c r="RSR175" s="29"/>
      <c r="RSS175" s="29"/>
      <c r="RST175" s="29"/>
      <c r="RSU175" s="29"/>
      <c r="RSV175" s="29"/>
      <c r="RSW175" s="29"/>
      <c r="RSX175" s="29"/>
      <c r="RSY175" s="29"/>
      <c r="RSZ175" s="29"/>
      <c r="RTA175" s="29"/>
      <c r="RTB175" s="29"/>
      <c r="RTC175" s="29"/>
      <c r="RTD175" s="29"/>
      <c r="RTE175" s="29"/>
      <c r="RTF175" s="29"/>
      <c r="RTG175" s="29"/>
      <c r="RTH175" s="29"/>
      <c r="RTI175" s="29"/>
      <c r="RTJ175" s="29"/>
      <c r="RTK175" s="29"/>
      <c r="RTL175" s="29"/>
      <c r="RTM175" s="29"/>
      <c r="RTN175" s="29"/>
      <c r="RTO175" s="29"/>
      <c r="RTP175" s="29"/>
      <c r="RTQ175" s="29"/>
      <c r="RTR175" s="29"/>
      <c r="RTS175" s="29"/>
      <c r="RTT175" s="29"/>
      <c r="RTU175" s="29"/>
      <c r="RTV175" s="29"/>
      <c r="RTW175" s="29"/>
      <c r="RTX175" s="29"/>
      <c r="RTY175" s="29"/>
      <c r="RTZ175" s="29"/>
      <c r="RUA175" s="29"/>
      <c r="RUB175" s="29"/>
      <c r="RUC175" s="29"/>
      <c r="RUD175" s="29"/>
      <c r="RUE175" s="29"/>
      <c r="RUF175" s="29"/>
      <c r="RUG175" s="29"/>
      <c r="RUH175" s="29"/>
      <c r="RUI175" s="29"/>
      <c r="RUJ175" s="29"/>
      <c r="RUK175" s="29"/>
      <c r="RUL175" s="29"/>
      <c r="RUM175" s="29"/>
      <c r="RUN175" s="29"/>
      <c r="RUO175" s="29"/>
      <c r="RUP175" s="29"/>
      <c r="RUQ175" s="29"/>
      <c r="RUR175" s="29"/>
      <c r="RUS175" s="29"/>
      <c r="RUT175" s="29"/>
      <c r="RUU175" s="29"/>
      <c r="RUV175" s="29"/>
      <c r="RUW175" s="29"/>
      <c r="RUX175" s="29"/>
      <c r="RUY175" s="29"/>
      <c r="RUZ175" s="29"/>
      <c r="RVA175" s="29"/>
      <c r="RVB175" s="29"/>
      <c r="RVC175" s="29"/>
      <c r="RVD175" s="29"/>
      <c r="RVE175" s="29"/>
      <c r="RVF175" s="29"/>
      <c r="RVG175" s="29"/>
      <c r="RVH175" s="29"/>
      <c r="RVI175" s="29"/>
      <c r="RVJ175" s="29"/>
      <c r="RVK175" s="29"/>
      <c r="RVL175" s="29"/>
      <c r="RVM175" s="29"/>
      <c r="RVN175" s="29"/>
      <c r="RVO175" s="29"/>
      <c r="RVP175" s="29"/>
      <c r="RVQ175" s="29"/>
      <c r="RVR175" s="29"/>
      <c r="RVS175" s="29"/>
      <c r="RVT175" s="29"/>
      <c r="RVU175" s="29"/>
      <c r="RVV175" s="29"/>
      <c r="RVW175" s="29"/>
      <c r="RVX175" s="29"/>
      <c r="RVY175" s="29"/>
      <c r="RVZ175" s="29"/>
      <c r="RWA175" s="29"/>
      <c r="RWB175" s="29"/>
      <c r="RWC175" s="29"/>
      <c r="RWD175" s="29"/>
      <c r="RWE175" s="29"/>
      <c r="RWF175" s="29"/>
      <c r="RWG175" s="29"/>
      <c r="RWH175" s="29"/>
      <c r="RWI175" s="29"/>
      <c r="RWJ175" s="29"/>
      <c r="RWK175" s="29"/>
      <c r="RWL175" s="29"/>
      <c r="RWM175" s="29"/>
      <c r="RWN175" s="29"/>
      <c r="RWO175" s="29"/>
      <c r="RWP175" s="29"/>
      <c r="RWQ175" s="29"/>
      <c r="RWR175" s="29"/>
      <c r="RWS175" s="29"/>
      <c r="RWT175" s="29"/>
      <c r="RWU175" s="29"/>
      <c r="RWV175" s="29"/>
      <c r="RWW175" s="29"/>
      <c r="RWX175" s="29"/>
      <c r="RWY175" s="29"/>
      <c r="RWZ175" s="29"/>
      <c r="RXA175" s="29"/>
      <c r="RXB175" s="29"/>
      <c r="RXC175" s="29"/>
      <c r="RXD175" s="29"/>
      <c r="RXE175" s="29"/>
      <c r="RXF175" s="29"/>
      <c r="RXH175" s="29"/>
      <c r="RXI175" s="29"/>
      <c r="RXJ175" s="29"/>
      <c r="RXK175" s="29"/>
      <c r="RXL175" s="29"/>
      <c r="RXM175" s="29"/>
      <c r="RXN175" s="29"/>
      <c r="RXO175" s="29"/>
      <c r="RXP175" s="29"/>
      <c r="RXQ175" s="29"/>
      <c r="RXR175" s="29"/>
      <c r="RXS175" s="29"/>
      <c r="RXT175" s="29"/>
      <c r="RXU175" s="29"/>
      <c r="RXV175" s="29"/>
      <c r="RXW175" s="29"/>
      <c r="RXX175" s="29"/>
      <c r="RXY175" s="29"/>
      <c r="RXZ175" s="29"/>
      <c r="RYA175" s="29"/>
      <c r="RYB175" s="29"/>
      <c r="RYC175" s="29"/>
      <c r="RYD175" s="29"/>
      <c r="RYE175" s="29"/>
      <c r="RYF175" s="29"/>
      <c r="RYG175" s="29"/>
      <c r="RYH175" s="29"/>
      <c r="RYI175" s="29"/>
      <c r="RYJ175" s="29"/>
      <c r="RYK175" s="29"/>
      <c r="RYL175" s="29"/>
      <c r="RYM175" s="29"/>
      <c r="RYN175" s="29"/>
      <c r="RYO175" s="29"/>
      <c r="RYP175" s="29"/>
      <c r="RYQ175" s="29"/>
      <c r="RYR175" s="29"/>
      <c r="RYS175" s="29"/>
      <c r="RYT175" s="29"/>
      <c r="RYU175" s="29"/>
      <c r="RYV175" s="29"/>
      <c r="RYW175" s="29"/>
      <c r="RYX175" s="29"/>
      <c r="RYY175" s="29"/>
      <c r="RYZ175" s="29"/>
      <c r="RZA175" s="29"/>
      <c r="RZB175" s="29"/>
      <c r="RZC175" s="29"/>
      <c r="RZD175" s="29"/>
      <c r="RZE175" s="29"/>
      <c r="RZF175" s="29"/>
      <c r="RZG175" s="29"/>
      <c r="RZH175" s="29"/>
      <c r="RZI175" s="29"/>
      <c r="RZJ175" s="29"/>
      <c r="RZK175" s="29"/>
      <c r="RZL175" s="29"/>
      <c r="RZM175" s="29"/>
      <c r="RZN175" s="29"/>
      <c r="RZO175" s="29"/>
      <c r="RZP175" s="29"/>
      <c r="RZQ175" s="29"/>
      <c r="RZR175" s="29"/>
      <c r="RZS175" s="29"/>
      <c r="RZT175" s="29"/>
      <c r="RZU175" s="29"/>
      <c r="RZV175" s="29"/>
      <c r="RZW175" s="29"/>
      <c r="RZX175" s="29"/>
      <c r="RZY175" s="29"/>
      <c r="RZZ175" s="29"/>
      <c r="SAA175" s="29"/>
      <c r="SAB175" s="29"/>
      <c r="SAC175" s="29"/>
      <c r="SAD175" s="29"/>
      <c r="SAE175" s="29"/>
      <c r="SAF175" s="29"/>
      <c r="SAG175" s="29"/>
      <c r="SAH175" s="29"/>
      <c r="SAI175" s="29"/>
      <c r="SAJ175" s="29"/>
      <c r="SAK175" s="29"/>
      <c r="SAL175" s="29"/>
      <c r="SAM175" s="29"/>
      <c r="SAN175" s="29"/>
      <c r="SAO175" s="29"/>
      <c r="SAP175" s="29"/>
      <c r="SAQ175" s="29"/>
      <c r="SAR175" s="29"/>
      <c r="SAS175" s="29"/>
      <c r="SAT175" s="29"/>
      <c r="SAU175" s="29"/>
      <c r="SAV175" s="29"/>
      <c r="SAW175" s="29"/>
      <c r="SAX175" s="29"/>
      <c r="SAY175" s="29"/>
      <c r="SAZ175" s="29"/>
      <c r="SBA175" s="29"/>
      <c r="SBB175" s="29"/>
      <c r="SBC175" s="29"/>
      <c r="SBD175" s="29"/>
      <c r="SBE175" s="29"/>
      <c r="SBF175" s="29"/>
      <c r="SBG175" s="29"/>
      <c r="SBH175" s="29"/>
      <c r="SBI175" s="29"/>
      <c r="SBJ175" s="29"/>
      <c r="SBK175" s="29"/>
      <c r="SBL175" s="29"/>
      <c r="SBM175" s="29"/>
      <c r="SBN175" s="29"/>
      <c r="SBO175" s="29"/>
      <c r="SBP175" s="29"/>
      <c r="SBQ175" s="29"/>
      <c r="SBR175" s="29"/>
      <c r="SBS175" s="29"/>
      <c r="SBT175" s="29"/>
      <c r="SBU175" s="29"/>
      <c r="SBV175" s="29"/>
      <c r="SBW175" s="29"/>
      <c r="SBX175" s="29"/>
      <c r="SBY175" s="29"/>
      <c r="SBZ175" s="29"/>
      <c r="SCA175" s="29"/>
      <c r="SCB175" s="29"/>
      <c r="SCC175" s="29"/>
      <c r="SCD175" s="29"/>
      <c r="SCE175" s="29"/>
      <c r="SCF175" s="29"/>
      <c r="SCG175" s="29"/>
      <c r="SCH175" s="29"/>
      <c r="SCI175" s="29"/>
      <c r="SCJ175" s="29"/>
      <c r="SCK175" s="29"/>
      <c r="SCL175" s="29"/>
      <c r="SCM175" s="29"/>
      <c r="SCN175" s="29"/>
      <c r="SCO175" s="29"/>
      <c r="SCP175" s="29"/>
      <c r="SCQ175" s="29"/>
      <c r="SCR175" s="29"/>
      <c r="SCS175" s="29"/>
      <c r="SCT175" s="29"/>
      <c r="SCU175" s="29"/>
      <c r="SCV175" s="29"/>
      <c r="SCW175" s="29"/>
      <c r="SCX175" s="29"/>
      <c r="SCY175" s="29"/>
      <c r="SCZ175" s="29"/>
      <c r="SDA175" s="29"/>
      <c r="SDB175" s="29"/>
      <c r="SDC175" s="29"/>
      <c r="SDD175" s="29"/>
      <c r="SDE175" s="29"/>
      <c r="SDF175" s="29"/>
      <c r="SDG175" s="29"/>
      <c r="SDH175" s="29"/>
      <c r="SDI175" s="29"/>
      <c r="SDJ175" s="29"/>
      <c r="SDK175" s="29"/>
      <c r="SDL175" s="29"/>
      <c r="SDM175" s="29"/>
      <c r="SDN175" s="29"/>
      <c r="SDO175" s="29"/>
      <c r="SDP175" s="29"/>
      <c r="SDQ175" s="29"/>
      <c r="SDR175" s="29"/>
      <c r="SDS175" s="29"/>
      <c r="SDT175" s="29"/>
      <c r="SDU175" s="29"/>
      <c r="SDV175" s="29"/>
      <c r="SDW175" s="29"/>
      <c r="SDX175" s="29"/>
      <c r="SDY175" s="29"/>
      <c r="SDZ175" s="29"/>
      <c r="SEA175" s="29"/>
      <c r="SEB175" s="29"/>
      <c r="SEC175" s="29"/>
      <c r="SED175" s="29"/>
      <c r="SEE175" s="29"/>
      <c r="SEF175" s="29"/>
      <c r="SEG175" s="29"/>
      <c r="SEH175" s="29"/>
      <c r="SEI175" s="29"/>
      <c r="SEJ175" s="29"/>
      <c r="SEK175" s="29"/>
      <c r="SEL175" s="29"/>
      <c r="SEM175" s="29"/>
      <c r="SEN175" s="29"/>
      <c r="SEO175" s="29"/>
      <c r="SEP175" s="29"/>
      <c r="SEQ175" s="29"/>
      <c r="SER175" s="29"/>
      <c r="SES175" s="29"/>
      <c r="SET175" s="29"/>
      <c r="SEU175" s="29"/>
      <c r="SEV175" s="29"/>
      <c r="SEW175" s="29"/>
      <c r="SEX175" s="29"/>
      <c r="SEY175" s="29"/>
      <c r="SEZ175" s="29"/>
      <c r="SFA175" s="29"/>
      <c r="SFB175" s="29"/>
      <c r="SFC175" s="29"/>
      <c r="SFD175" s="29"/>
      <c r="SFE175" s="29"/>
      <c r="SFF175" s="29"/>
      <c r="SFG175" s="29"/>
      <c r="SFH175" s="29"/>
      <c r="SFI175" s="29"/>
      <c r="SFJ175" s="29"/>
      <c r="SFK175" s="29"/>
      <c r="SFL175" s="29"/>
      <c r="SFM175" s="29"/>
      <c r="SFN175" s="29"/>
      <c r="SFO175" s="29"/>
      <c r="SFP175" s="29"/>
      <c r="SFQ175" s="29"/>
      <c r="SFR175" s="29"/>
      <c r="SFS175" s="29"/>
      <c r="SFT175" s="29"/>
      <c r="SFU175" s="29"/>
      <c r="SFV175" s="29"/>
      <c r="SFW175" s="29"/>
      <c r="SFX175" s="29"/>
      <c r="SFY175" s="29"/>
      <c r="SFZ175" s="29"/>
      <c r="SGA175" s="29"/>
      <c r="SGB175" s="29"/>
      <c r="SGC175" s="29"/>
      <c r="SGD175" s="29"/>
      <c r="SGE175" s="29"/>
      <c r="SGF175" s="29"/>
      <c r="SGG175" s="29"/>
      <c r="SGH175" s="29"/>
      <c r="SGI175" s="29"/>
      <c r="SGJ175" s="29"/>
      <c r="SGK175" s="29"/>
      <c r="SGL175" s="29"/>
      <c r="SGM175" s="29"/>
      <c r="SGN175" s="29"/>
      <c r="SGO175" s="29"/>
      <c r="SGP175" s="29"/>
      <c r="SGQ175" s="29"/>
      <c r="SGR175" s="29"/>
      <c r="SGS175" s="29"/>
      <c r="SGT175" s="29"/>
      <c r="SGU175" s="29"/>
      <c r="SGV175" s="29"/>
      <c r="SGW175" s="29"/>
      <c r="SGX175" s="29"/>
      <c r="SGY175" s="29"/>
      <c r="SGZ175" s="29"/>
      <c r="SHA175" s="29"/>
      <c r="SHB175" s="29"/>
      <c r="SHD175" s="29"/>
      <c r="SHE175" s="29"/>
      <c r="SHF175" s="29"/>
      <c r="SHG175" s="29"/>
      <c r="SHH175" s="29"/>
      <c r="SHI175" s="29"/>
      <c r="SHJ175" s="29"/>
      <c r="SHK175" s="29"/>
      <c r="SHL175" s="29"/>
      <c r="SHM175" s="29"/>
      <c r="SHN175" s="29"/>
      <c r="SHO175" s="29"/>
      <c r="SHP175" s="29"/>
      <c r="SHQ175" s="29"/>
      <c r="SHR175" s="29"/>
      <c r="SHS175" s="29"/>
      <c r="SHT175" s="29"/>
      <c r="SHU175" s="29"/>
      <c r="SHV175" s="29"/>
      <c r="SHW175" s="29"/>
      <c r="SHX175" s="29"/>
      <c r="SHY175" s="29"/>
      <c r="SHZ175" s="29"/>
      <c r="SIA175" s="29"/>
      <c r="SIB175" s="29"/>
      <c r="SIC175" s="29"/>
      <c r="SID175" s="29"/>
      <c r="SIE175" s="29"/>
      <c r="SIF175" s="29"/>
      <c r="SIG175" s="29"/>
      <c r="SIH175" s="29"/>
      <c r="SII175" s="29"/>
      <c r="SIJ175" s="29"/>
      <c r="SIK175" s="29"/>
      <c r="SIL175" s="29"/>
      <c r="SIM175" s="29"/>
      <c r="SIN175" s="29"/>
      <c r="SIO175" s="29"/>
      <c r="SIP175" s="29"/>
      <c r="SIQ175" s="29"/>
      <c r="SIR175" s="29"/>
      <c r="SIS175" s="29"/>
      <c r="SIT175" s="29"/>
      <c r="SIU175" s="29"/>
      <c r="SIV175" s="29"/>
      <c r="SIW175" s="29"/>
      <c r="SIX175" s="29"/>
      <c r="SIY175" s="29"/>
      <c r="SIZ175" s="29"/>
      <c r="SJA175" s="29"/>
      <c r="SJB175" s="29"/>
      <c r="SJC175" s="29"/>
      <c r="SJD175" s="29"/>
      <c r="SJE175" s="29"/>
      <c r="SJF175" s="29"/>
      <c r="SJG175" s="29"/>
      <c r="SJH175" s="29"/>
      <c r="SJI175" s="29"/>
      <c r="SJJ175" s="29"/>
      <c r="SJK175" s="29"/>
      <c r="SJL175" s="29"/>
      <c r="SJM175" s="29"/>
      <c r="SJN175" s="29"/>
      <c r="SJO175" s="29"/>
      <c r="SJP175" s="29"/>
      <c r="SJQ175" s="29"/>
      <c r="SJR175" s="29"/>
      <c r="SJS175" s="29"/>
      <c r="SJT175" s="29"/>
      <c r="SJU175" s="29"/>
      <c r="SJV175" s="29"/>
      <c r="SJW175" s="29"/>
      <c r="SJX175" s="29"/>
      <c r="SJY175" s="29"/>
      <c r="SJZ175" s="29"/>
      <c r="SKA175" s="29"/>
      <c r="SKB175" s="29"/>
      <c r="SKC175" s="29"/>
      <c r="SKD175" s="29"/>
      <c r="SKE175" s="29"/>
      <c r="SKF175" s="29"/>
      <c r="SKG175" s="29"/>
      <c r="SKH175" s="29"/>
      <c r="SKI175" s="29"/>
      <c r="SKJ175" s="29"/>
      <c r="SKK175" s="29"/>
      <c r="SKL175" s="29"/>
      <c r="SKM175" s="29"/>
      <c r="SKN175" s="29"/>
      <c r="SKO175" s="29"/>
      <c r="SKP175" s="29"/>
      <c r="SKQ175" s="29"/>
      <c r="SKR175" s="29"/>
      <c r="SKS175" s="29"/>
      <c r="SKT175" s="29"/>
      <c r="SKU175" s="29"/>
      <c r="SKV175" s="29"/>
      <c r="SKW175" s="29"/>
      <c r="SKX175" s="29"/>
      <c r="SKY175" s="29"/>
      <c r="SKZ175" s="29"/>
      <c r="SLA175" s="29"/>
      <c r="SLB175" s="29"/>
      <c r="SLC175" s="29"/>
      <c r="SLD175" s="29"/>
      <c r="SLE175" s="29"/>
      <c r="SLF175" s="29"/>
      <c r="SLG175" s="29"/>
      <c r="SLH175" s="29"/>
      <c r="SLI175" s="29"/>
      <c r="SLJ175" s="29"/>
      <c r="SLK175" s="29"/>
      <c r="SLL175" s="29"/>
      <c r="SLM175" s="29"/>
      <c r="SLN175" s="29"/>
      <c r="SLO175" s="29"/>
      <c r="SLP175" s="29"/>
      <c r="SLQ175" s="29"/>
      <c r="SLR175" s="29"/>
      <c r="SLS175" s="29"/>
      <c r="SLT175" s="29"/>
      <c r="SLU175" s="29"/>
      <c r="SLV175" s="29"/>
      <c r="SLW175" s="29"/>
      <c r="SLX175" s="29"/>
      <c r="SLY175" s="29"/>
      <c r="SLZ175" s="29"/>
      <c r="SMA175" s="29"/>
      <c r="SMB175" s="29"/>
      <c r="SMC175" s="29"/>
      <c r="SMD175" s="29"/>
      <c r="SME175" s="29"/>
      <c r="SMF175" s="29"/>
      <c r="SMG175" s="29"/>
      <c r="SMH175" s="29"/>
      <c r="SMI175" s="29"/>
      <c r="SMJ175" s="29"/>
      <c r="SMK175" s="29"/>
      <c r="SML175" s="29"/>
      <c r="SMM175" s="29"/>
      <c r="SMN175" s="29"/>
      <c r="SMO175" s="29"/>
      <c r="SMP175" s="29"/>
      <c r="SMQ175" s="29"/>
      <c r="SMR175" s="29"/>
      <c r="SMS175" s="29"/>
      <c r="SMT175" s="29"/>
      <c r="SMU175" s="29"/>
      <c r="SMV175" s="29"/>
      <c r="SMW175" s="29"/>
      <c r="SMX175" s="29"/>
      <c r="SMY175" s="29"/>
      <c r="SMZ175" s="29"/>
      <c r="SNA175" s="29"/>
      <c r="SNB175" s="29"/>
      <c r="SNC175" s="29"/>
      <c r="SND175" s="29"/>
      <c r="SNE175" s="29"/>
      <c r="SNF175" s="29"/>
      <c r="SNG175" s="29"/>
      <c r="SNH175" s="29"/>
      <c r="SNI175" s="29"/>
      <c r="SNJ175" s="29"/>
      <c r="SNK175" s="29"/>
      <c r="SNL175" s="29"/>
      <c r="SNM175" s="29"/>
      <c r="SNN175" s="29"/>
      <c r="SNO175" s="29"/>
      <c r="SNP175" s="29"/>
      <c r="SNQ175" s="29"/>
      <c r="SNR175" s="29"/>
      <c r="SNS175" s="29"/>
      <c r="SNT175" s="29"/>
      <c r="SNU175" s="29"/>
      <c r="SNV175" s="29"/>
      <c r="SNW175" s="29"/>
      <c r="SNX175" s="29"/>
      <c r="SNY175" s="29"/>
      <c r="SNZ175" s="29"/>
      <c r="SOA175" s="29"/>
      <c r="SOB175" s="29"/>
      <c r="SOC175" s="29"/>
      <c r="SOD175" s="29"/>
      <c r="SOE175" s="29"/>
      <c r="SOF175" s="29"/>
      <c r="SOG175" s="29"/>
      <c r="SOH175" s="29"/>
      <c r="SOI175" s="29"/>
      <c r="SOJ175" s="29"/>
      <c r="SOK175" s="29"/>
      <c r="SOL175" s="29"/>
      <c r="SOM175" s="29"/>
      <c r="SON175" s="29"/>
      <c r="SOO175" s="29"/>
      <c r="SOP175" s="29"/>
      <c r="SOQ175" s="29"/>
      <c r="SOR175" s="29"/>
      <c r="SOS175" s="29"/>
      <c r="SOT175" s="29"/>
      <c r="SOU175" s="29"/>
      <c r="SOV175" s="29"/>
      <c r="SOW175" s="29"/>
      <c r="SOX175" s="29"/>
      <c r="SOY175" s="29"/>
      <c r="SOZ175" s="29"/>
      <c r="SPA175" s="29"/>
      <c r="SPB175" s="29"/>
      <c r="SPC175" s="29"/>
      <c r="SPD175" s="29"/>
      <c r="SPE175" s="29"/>
      <c r="SPF175" s="29"/>
      <c r="SPG175" s="29"/>
      <c r="SPH175" s="29"/>
      <c r="SPI175" s="29"/>
      <c r="SPJ175" s="29"/>
      <c r="SPK175" s="29"/>
      <c r="SPL175" s="29"/>
      <c r="SPM175" s="29"/>
      <c r="SPN175" s="29"/>
      <c r="SPO175" s="29"/>
      <c r="SPP175" s="29"/>
      <c r="SPQ175" s="29"/>
      <c r="SPR175" s="29"/>
      <c r="SPS175" s="29"/>
      <c r="SPT175" s="29"/>
      <c r="SPU175" s="29"/>
      <c r="SPV175" s="29"/>
      <c r="SPW175" s="29"/>
      <c r="SPX175" s="29"/>
      <c r="SPY175" s="29"/>
      <c r="SPZ175" s="29"/>
      <c r="SQA175" s="29"/>
      <c r="SQB175" s="29"/>
      <c r="SQC175" s="29"/>
      <c r="SQD175" s="29"/>
      <c r="SQE175" s="29"/>
      <c r="SQF175" s="29"/>
      <c r="SQG175" s="29"/>
      <c r="SQH175" s="29"/>
      <c r="SQI175" s="29"/>
      <c r="SQJ175" s="29"/>
      <c r="SQK175" s="29"/>
      <c r="SQL175" s="29"/>
      <c r="SQM175" s="29"/>
      <c r="SQN175" s="29"/>
      <c r="SQO175" s="29"/>
      <c r="SQP175" s="29"/>
      <c r="SQQ175" s="29"/>
      <c r="SQR175" s="29"/>
      <c r="SQS175" s="29"/>
      <c r="SQT175" s="29"/>
      <c r="SQU175" s="29"/>
      <c r="SQV175" s="29"/>
      <c r="SQW175" s="29"/>
      <c r="SQX175" s="29"/>
      <c r="SQZ175" s="29"/>
      <c r="SRA175" s="29"/>
      <c r="SRB175" s="29"/>
      <c r="SRC175" s="29"/>
      <c r="SRD175" s="29"/>
      <c r="SRE175" s="29"/>
      <c r="SRF175" s="29"/>
      <c r="SRG175" s="29"/>
      <c r="SRH175" s="29"/>
      <c r="SRI175" s="29"/>
      <c r="SRJ175" s="29"/>
      <c r="SRK175" s="29"/>
      <c r="SRL175" s="29"/>
      <c r="SRM175" s="29"/>
      <c r="SRN175" s="29"/>
      <c r="SRO175" s="29"/>
      <c r="SRP175" s="29"/>
      <c r="SRQ175" s="29"/>
      <c r="SRR175" s="29"/>
      <c r="SRS175" s="29"/>
      <c r="SRT175" s="29"/>
      <c r="SRU175" s="29"/>
      <c r="SRV175" s="29"/>
      <c r="SRW175" s="29"/>
      <c r="SRX175" s="29"/>
      <c r="SRY175" s="29"/>
      <c r="SRZ175" s="29"/>
      <c r="SSA175" s="29"/>
      <c r="SSB175" s="29"/>
      <c r="SSC175" s="29"/>
      <c r="SSD175" s="29"/>
      <c r="SSE175" s="29"/>
      <c r="SSF175" s="29"/>
      <c r="SSG175" s="29"/>
      <c r="SSH175" s="29"/>
      <c r="SSI175" s="29"/>
      <c r="SSJ175" s="29"/>
      <c r="SSK175" s="29"/>
      <c r="SSL175" s="29"/>
      <c r="SSM175" s="29"/>
      <c r="SSN175" s="29"/>
      <c r="SSO175" s="29"/>
      <c r="SSP175" s="29"/>
      <c r="SSQ175" s="29"/>
      <c r="SSR175" s="29"/>
      <c r="SSS175" s="29"/>
      <c r="SST175" s="29"/>
      <c r="SSU175" s="29"/>
      <c r="SSV175" s="29"/>
      <c r="SSW175" s="29"/>
      <c r="SSX175" s="29"/>
      <c r="SSY175" s="29"/>
      <c r="SSZ175" s="29"/>
      <c r="STA175" s="29"/>
      <c r="STB175" s="29"/>
      <c r="STC175" s="29"/>
      <c r="STD175" s="29"/>
      <c r="STE175" s="29"/>
      <c r="STF175" s="29"/>
      <c r="STG175" s="29"/>
      <c r="STH175" s="29"/>
      <c r="STI175" s="29"/>
      <c r="STJ175" s="29"/>
      <c r="STK175" s="29"/>
      <c r="STL175" s="29"/>
      <c r="STM175" s="29"/>
      <c r="STN175" s="29"/>
      <c r="STO175" s="29"/>
      <c r="STP175" s="29"/>
      <c r="STQ175" s="29"/>
      <c r="STR175" s="29"/>
      <c r="STS175" s="29"/>
      <c r="STT175" s="29"/>
      <c r="STU175" s="29"/>
      <c r="STV175" s="29"/>
      <c r="STW175" s="29"/>
      <c r="STX175" s="29"/>
      <c r="STY175" s="29"/>
      <c r="STZ175" s="29"/>
      <c r="SUA175" s="29"/>
      <c r="SUB175" s="29"/>
      <c r="SUC175" s="29"/>
      <c r="SUD175" s="29"/>
      <c r="SUE175" s="29"/>
      <c r="SUF175" s="29"/>
      <c r="SUG175" s="29"/>
      <c r="SUH175" s="29"/>
      <c r="SUI175" s="29"/>
      <c r="SUJ175" s="29"/>
      <c r="SUK175" s="29"/>
      <c r="SUL175" s="29"/>
      <c r="SUM175" s="29"/>
      <c r="SUN175" s="29"/>
      <c r="SUO175" s="29"/>
      <c r="SUP175" s="29"/>
      <c r="SUQ175" s="29"/>
      <c r="SUR175" s="29"/>
      <c r="SUS175" s="29"/>
      <c r="SUT175" s="29"/>
      <c r="SUU175" s="29"/>
      <c r="SUV175" s="29"/>
      <c r="SUW175" s="29"/>
      <c r="SUX175" s="29"/>
      <c r="SUY175" s="29"/>
      <c r="SUZ175" s="29"/>
      <c r="SVA175" s="29"/>
      <c r="SVB175" s="29"/>
      <c r="SVC175" s="29"/>
      <c r="SVD175" s="29"/>
      <c r="SVE175" s="29"/>
      <c r="SVF175" s="29"/>
      <c r="SVG175" s="29"/>
      <c r="SVH175" s="29"/>
      <c r="SVI175" s="29"/>
      <c r="SVJ175" s="29"/>
      <c r="SVK175" s="29"/>
      <c r="SVL175" s="29"/>
      <c r="SVM175" s="29"/>
      <c r="SVN175" s="29"/>
      <c r="SVO175" s="29"/>
      <c r="SVP175" s="29"/>
      <c r="SVQ175" s="29"/>
      <c r="SVR175" s="29"/>
      <c r="SVS175" s="29"/>
      <c r="SVT175" s="29"/>
      <c r="SVU175" s="29"/>
      <c r="SVV175" s="29"/>
      <c r="SVW175" s="29"/>
      <c r="SVX175" s="29"/>
      <c r="SVY175" s="29"/>
      <c r="SVZ175" s="29"/>
      <c r="SWA175" s="29"/>
      <c r="SWB175" s="29"/>
      <c r="SWC175" s="29"/>
      <c r="SWD175" s="29"/>
      <c r="SWE175" s="29"/>
      <c r="SWF175" s="29"/>
      <c r="SWG175" s="29"/>
      <c r="SWH175" s="29"/>
      <c r="SWI175" s="29"/>
      <c r="SWJ175" s="29"/>
      <c r="SWK175" s="29"/>
      <c r="SWL175" s="29"/>
      <c r="SWM175" s="29"/>
      <c r="SWN175" s="29"/>
      <c r="SWO175" s="29"/>
      <c r="SWP175" s="29"/>
      <c r="SWQ175" s="29"/>
      <c r="SWR175" s="29"/>
      <c r="SWS175" s="29"/>
      <c r="SWT175" s="29"/>
      <c r="SWU175" s="29"/>
      <c r="SWV175" s="29"/>
      <c r="SWW175" s="29"/>
      <c r="SWX175" s="29"/>
      <c r="SWY175" s="29"/>
      <c r="SWZ175" s="29"/>
      <c r="SXA175" s="29"/>
      <c r="SXB175" s="29"/>
      <c r="SXC175" s="29"/>
      <c r="SXD175" s="29"/>
      <c r="SXE175" s="29"/>
      <c r="SXF175" s="29"/>
      <c r="SXG175" s="29"/>
      <c r="SXH175" s="29"/>
      <c r="SXI175" s="29"/>
      <c r="SXJ175" s="29"/>
      <c r="SXK175" s="29"/>
      <c r="SXL175" s="29"/>
      <c r="SXM175" s="29"/>
      <c r="SXN175" s="29"/>
      <c r="SXO175" s="29"/>
      <c r="SXP175" s="29"/>
      <c r="SXQ175" s="29"/>
      <c r="SXR175" s="29"/>
      <c r="SXS175" s="29"/>
      <c r="SXT175" s="29"/>
      <c r="SXU175" s="29"/>
      <c r="SXV175" s="29"/>
      <c r="SXW175" s="29"/>
      <c r="SXX175" s="29"/>
      <c r="SXY175" s="29"/>
      <c r="SXZ175" s="29"/>
      <c r="SYA175" s="29"/>
      <c r="SYB175" s="29"/>
      <c r="SYC175" s="29"/>
      <c r="SYD175" s="29"/>
      <c r="SYE175" s="29"/>
      <c r="SYF175" s="29"/>
      <c r="SYG175" s="29"/>
      <c r="SYH175" s="29"/>
      <c r="SYI175" s="29"/>
      <c r="SYJ175" s="29"/>
      <c r="SYK175" s="29"/>
      <c r="SYL175" s="29"/>
      <c r="SYM175" s="29"/>
      <c r="SYN175" s="29"/>
      <c r="SYO175" s="29"/>
      <c r="SYP175" s="29"/>
      <c r="SYQ175" s="29"/>
      <c r="SYR175" s="29"/>
      <c r="SYS175" s="29"/>
      <c r="SYT175" s="29"/>
      <c r="SYU175" s="29"/>
      <c r="SYV175" s="29"/>
      <c r="SYW175" s="29"/>
      <c r="SYX175" s="29"/>
      <c r="SYY175" s="29"/>
      <c r="SYZ175" s="29"/>
      <c r="SZA175" s="29"/>
      <c r="SZB175" s="29"/>
      <c r="SZC175" s="29"/>
      <c r="SZD175" s="29"/>
      <c r="SZE175" s="29"/>
      <c r="SZF175" s="29"/>
      <c r="SZG175" s="29"/>
      <c r="SZH175" s="29"/>
      <c r="SZI175" s="29"/>
      <c r="SZJ175" s="29"/>
      <c r="SZK175" s="29"/>
      <c r="SZL175" s="29"/>
      <c r="SZM175" s="29"/>
      <c r="SZN175" s="29"/>
      <c r="SZO175" s="29"/>
      <c r="SZP175" s="29"/>
      <c r="SZQ175" s="29"/>
      <c r="SZR175" s="29"/>
      <c r="SZS175" s="29"/>
      <c r="SZT175" s="29"/>
      <c r="SZU175" s="29"/>
      <c r="SZV175" s="29"/>
      <c r="SZW175" s="29"/>
      <c r="SZX175" s="29"/>
      <c r="SZY175" s="29"/>
      <c r="SZZ175" s="29"/>
      <c r="TAA175" s="29"/>
      <c r="TAB175" s="29"/>
      <c r="TAC175" s="29"/>
      <c r="TAD175" s="29"/>
      <c r="TAE175" s="29"/>
      <c r="TAF175" s="29"/>
      <c r="TAG175" s="29"/>
      <c r="TAH175" s="29"/>
      <c r="TAI175" s="29"/>
      <c r="TAJ175" s="29"/>
      <c r="TAK175" s="29"/>
      <c r="TAL175" s="29"/>
      <c r="TAM175" s="29"/>
      <c r="TAN175" s="29"/>
      <c r="TAO175" s="29"/>
      <c r="TAP175" s="29"/>
      <c r="TAQ175" s="29"/>
      <c r="TAR175" s="29"/>
      <c r="TAS175" s="29"/>
      <c r="TAT175" s="29"/>
      <c r="TAV175" s="29"/>
      <c r="TAW175" s="29"/>
      <c r="TAX175" s="29"/>
      <c r="TAY175" s="29"/>
      <c r="TAZ175" s="29"/>
      <c r="TBA175" s="29"/>
      <c r="TBB175" s="29"/>
      <c r="TBC175" s="29"/>
      <c r="TBD175" s="29"/>
      <c r="TBE175" s="29"/>
      <c r="TBF175" s="29"/>
      <c r="TBG175" s="29"/>
      <c r="TBH175" s="29"/>
      <c r="TBI175" s="29"/>
      <c r="TBJ175" s="29"/>
      <c r="TBK175" s="29"/>
      <c r="TBL175" s="29"/>
      <c r="TBM175" s="29"/>
      <c r="TBN175" s="29"/>
      <c r="TBO175" s="29"/>
      <c r="TBP175" s="29"/>
      <c r="TBQ175" s="29"/>
      <c r="TBR175" s="29"/>
      <c r="TBS175" s="29"/>
      <c r="TBT175" s="29"/>
      <c r="TBU175" s="29"/>
      <c r="TBV175" s="29"/>
      <c r="TBW175" s="29"/>
      <c r="TBX175" s="29"/>
      <c r="TBY175" s="29"/>
      <c r="TBZ175" s="29"/>
      <c r="TCA175" s="29"/>
      <c r="TCB175" s="29"/>
      <c r="TCC175" s="29"/>
      <c r="TCD175" s="29"/>
      <c r="TCE175" s="29"/>
      <c r="TCF175" s="29"/>
      <c r="TCG175" s="29"/>
      <c r="TCH175" s="29"/>
      <c r="TCI175" s="29"/>
      <c r="TCJ175" s="29"/>
      <c r="TCK175" s="29"/>
      <c r="TCL175" s="29"/>
      <c r="TCM175" s="29"/>
      <c r="TCN175" s="29"/>
      <c r="TCO175" s="29"/>
      <c r="TCP175" s="29"/>
      <c r="TCQ175" s="29"/>
      <c r="TCR175" s="29"/>
      <c r="TCS175" s="29"/>
      <c r="TCT175" s="29"/>
      <c r="TCU175" s="29"/>
      <c r="TCV175" s="29"/>
      <c r="TCW175" s="29"/>
      <c r="TCX175" s="29"/>
      <c r="TCY175" s="29"/>
      <c r="TCZ175" s="29"/>
      <c r="TDA175" s="29"/>
      <c r="TDB175" s="29"/>
      <c r="TDC175" s="29"/>
      <c r="TDD175" s="29"/>
      <c r="TDE175" s="29"/>
      <c r="TDF175" s="29"/>
      <c r="TDG175" s="29"/>
      <c r="TDH175" s="29"/>
      <c r="TDI175" s="29"/>
      <c r="TDJ175" s="29"/>
      <c r="TDK175" s="29"/>
      <c r="TDL175" s="29"/>
      <c r="TDM175" s="29"/>
      <c r="TDN175" s="29"/>
      <c r="TDO175" s="29"/>
      <c r="TDP175" s="29"/>
      <c r="TDQ175" s="29"/>
      <c r="TDR175" s="29"/>
      <c r="TDS175" s="29"/>
      <c r="TDT175" s="29"/>
      <c r="TDU175" s="29"/>
      <c r="TDV175" s="29"/>
      <c r="TDW175" s="29"/>
      <c r="TDX175" s="29"/>
      <c r="TDY175" s="29"/>
      <c r="TDZ175" s="29"/>
      <c r="TEA175" s="29"/>
      <c r="TEB175" s="29"/>
      <c r="TEC175" s="29"/>
      <c r="TED175" s="29"/>
      <c r="TEE175" s="29"/>
      <c r="TEF175" s="29"/>
      <c r="TEG175" s="29"/>
      <c r="TEH175" s="29"/>
      <c r="TEI175" s="29"/>
      <c r="TEJ175" s="29"/>
      <c r="TEK175" s="29"/>
      <c r="TEL175" s="29"/>
      <c r="TEM175" s="29"/>
      <c r="TEN175" s="29"/>
      <c r="TEO175" s="29"/>
      <c r="TEP175" s="29"/>
      <c r="TEQ175" s="29"/>
      <c r="TER175" s="29"/>
      <c r="TES175" s="29"/>
      <c r="TET175" s="29"/>
      <c r="TEU175" s="29"/>
      <c r="TEV175" s="29"/>
      <c r="TEW175" s="29"/>
      <c r="TEX175" s="29"/>
      <c r="TEY175" s="29"/>
      <c r="TEZ175" s="29"/>
      <c r="TFA175" s="29"/>
      <c r="TFB175" s="29"/>
      <c r="TFC175" s="29"/>
      <c r="TFD175" s="29"/>
      <c r="TFE175" s="29"/>
      <c r="TFF175" s="29"/>
      <c r="TFG175" s="29"/>
      <c r="TFH175" s="29"/>
      <c r="TFI175" s="29"/>
      <c r="TFJ175" s="29"/>
      <c r="TFK175" s="29"/>
      <c r="TFL175" s="29"/>
      <c r="TFM175" s="29"/>
      <c r="TFN175" s="29"/>
      <c r="TFO175" s="29"/>
      <c r="TFP175" s="29"/>
      <c r="TFQ175" s="29"/>
      <c r="TFR175" s="29"/>
      <c r="TFS175" s="29"/>
      <c r="TFT175" s="29"/>
      <c r="TFU175" s="29"/>
      <c r="TFV175" s="29"/>
      <c r="TFW175" s="29"/>
      <c r="TFX175" s="29"/>
      <c r="TFY175" s="29"/>
      <c r="TFZ175" s="29"/>
      <c r="TGA175" s="29"/>
      <c r="TGB175" s="29"/>
      <c r="TGC175" s="29"/>
      <c r="TGD175" s="29"/>
      <c r="TGE175" s="29"/>
      <c r="TGF175" s="29"/>
      <c r="TGG175" s="29"/>
      <c r="TGH175" s="29"/>
      <c r="TGI175" s="29"/>
      <c r="TGJ175" s="29"/>
      <c r="TGK175" s="29"/>
      <c r="TGL175" s="29"/>
      <c r="TGM175" s="29"/>
      <c r="TGN175" s="29"/>
      <c r="TGO175" s="29"/>
      <c r="TGP175" s="29"/>
      <c r="TGQ175" s="29"/>
      <c r="TGR175" s="29"/>
      <c r="TGS175" s="29"/>
      <c r="TGT175" s="29"/>
      <c r="TGU175" s="29"/>
      <c r="TGV175" s="29"/>
      <c r="TGW175" s="29"/>
      <c r="TGX175" s="29"/>
      <c r="TGY175" s="29"/>
      <c r="TGZ175" s="29"/>
      <c r="THA175" s="29"/>
      <c r="THB175" s="29"/>
      <c r="THC175" s="29"/>
      <c r="THD175" s="29"/>
      <c r="THE175" s="29"/>
      <c r="THF175" s="29"/>
      <c r="THG175" s="29"/>
      <c r="THH175" s="29"/>
      <c r="THI175" s="29"/>
      <c r="THJ175" s="29"/>
      <c r="THK175" s="29"/>
      <c r="THL175" s="29"/>
      <c r="THM175" s="29"/>
      <c r="THN175" s="29"/>
      <c r="THO175" s="29"/>
      <c r="THP175" s="29"/>
      <c r="THQ175" s="29"/>
      <c r="THR175" s="29"/>
      <c r="THS175" s="29"/>
      <c r="THT175" s="29"/>
      <c r="THU175" s="29"/>
      <c r="THV175" s="29"/>
      <c r="THW175" s="29"/>
      <c r="THX175" s="29"/>
      <c r="THY175" s="29"/>
      <c r="THZ175" s="29"/>
      <c r="TIA175" s="29"/>
      <c r="TIB175" s="29"/>
      <c r="TIC175" s="29"/>
      <c r="TID175" s="29"/>
      <c r="TIE175" s="29"/>
      <c r="TIF175" s="29"/>
      <c r="TIG175" s="29"/>
      <c r="TIH175" s="29"/>
      <c r="TII175" s="29"/>
      <c r="TIJ175" s="29"/>
      <c r="TIK175" s="29"/>
      <c r="TIL175" s="29"/>
      <c r="TIM175" s="29"/>
      <c r="TIN175" s="29"/>
      <c r="TIO175" s="29"/>
      <c r="TIP175" s="29"/>
      <c r="TIQ175" s="29"/>
      <c r="TIR175" s="29"/>
      <c r="TIS175" s="29"/>
      <c r="TIT175" s="29"/>
      <c r="TIU175" s="29"/>
      <c r="TIV175" s="29"/>
      <c r="TIW175" s="29"/>
      <c r="TIX175" s="29"/>
      <c r="TIY175" s="29"/>
      <c r="TIZ175" s="29"/>
      <c r="TJA175" s="29"/>
      <c r="TJB175" s="29"/>
      <c r="TJC175" s="29"/>
      <c r="TJD175" s="29"/>
      <c r="TJE175" s="29"/>
      <c r="TJF175" s="29"/>
      <c r="TJG175" s="29"/>
      <c r="TJH175" s="29"/>
      <c r="TJI175" s="29"/>
      <c r="TJJ175" s="29"/>
      <c r="TJK175" s="29"/>
      <c r="TJL175" s="29"/>
      <c r="TJM175" s="29"/>
      <c r="TJN175" s="29"/>
      <c r="TJO175" s="29"/>
      <c r="TJP175" s="29"/>
      <c r="TJQ175" s="29"/>
      <c r="TJR175" s="29"/>
      <c r="TJS175" s="29"/>
      <c r="TJT175" s="29"/>
      <c r="TJU175" s="29"/>
      <c r="TJV175" s="29"/>
      <c r="TJW175" s="29"/>
      <c r="TJX175" s="29"/>
      <c r="TJY175" s="29"/>
      <c r="TJZ175" s="29"/>
      <c r="TKA175" s="29"/>
      <c r="TKB175" s="29"/>
      <c r="TKC175" s="29"/>
      <c r="TKD175" s="29"/>
      <c r="TKE175" s="29"/>
      <c r="TKF175" s="29"/>
      <c r="TKG175" s="29"/>
      <c r="TKH175" s="29"/>
      <c r="TKI175" s="29"/>
      <c r="TKJ175" s="29"/>
      <c r="TKK175" s="29"/>
      <c r="TKL175" s="29"/>
      <c r="TKM175" s="29"/>
      <c r="TKN175" s="29"/>
      <c r="TKO175" s="29"/>
      <c r="TKP175" s="29"/>
      <c r="TKR175" s="29"/>
      <c r="TKS175" s="29"/>
      <c r="TKT175" s="29"/>
      <c r="TKU175" s="29"/>
      <c r="TKV175" s="29"/>
      <c r="TKW175" s="29"/>
      <c r="TKX175" s="29"/>
      <c r="TKY175" s="29"/>
      <c r="TKZ175" s="29"/>
      <c r="TLA175" s="29"/>
      <c r="TLB175" s="29"/>
      <c r="TLC175" s="29"/>
      <c r="TLD175" s="29"/>
      <c r="TLE175" s="29"/>
      <c r="TLF175" s="29"/>
      <c r="TLG175" s="29"/>
      <c r="TLH175" s="29"/>
      <c r="TLI175" s="29"/>
      <c r="TLJ175" s="29"/>
      <c r="TLK175" s="29"/>
      <c r="TLL175" s="29"/>
      <c r="TLM175" s="29"/>
      <c r="TLN175" s="29"/>
      <c r="TLO175" s="29"/>
      <c r="TLP175" s="29"/>
      <c r="TLQ175" s="29"/>
      <c r="TLR175" s="29"/>
      <c r="TLS175" s="29"/>
      <c r="TLT175" s="29"/>
      <c r="TLU175" s="29"/>
      <c r="TLV175" s="29"/>
      <c r="TLW175" s="29"/>
      <c r="TLX175" s="29"/>
      <c r="TLY175" s="29"/>
      <c r="TLZ175" s="29"/>
      <c r="TMA175" s="29"/>
      <c r="TMB175" s="29"/>
      <c r="TMC175" s="29"/>
      <c r="TMD175" s="29"/>
      <c r="TME175" s="29"/>
      <c r="TMF175" s="29"/>
      <c r="TMG175" s="29"/>
      <c r="TMH175" s="29"/>
      <c r="TMI175" s="29"/>
      <c r="TMJ175" s="29"/>
      <c r="TMK175" s="29"/>
      <c r="TML175" s="29"/>
      <c r="TMM175" s="29"/>
      <c r="TMN175" s="29"/>
      <c r="TMO175" s="29"/>
      <c r="TMP175" s="29"/>
      <c r="TMQ175" s="29"/>
      <c r="TMR175" s="29"/>
      <c r="TMS175" s="29"/>
      <c r="TMT175" s="29"/>
      <c r="TMU175" s="29"/>
      <c r="TMV175" s="29"/>
      <c r="TMW175" s="29"/>
      <c r="TMX175" s="29"/>
      <c r="TMY175" s="29"/>
      <c r="TMZ175" s="29"/>
      <c r="TNA175" s="29"/>
      <c r="TNB175" s="29"/>
      <c r="TNC175" s="29"/>
      <c r="TND175" s="29"/>
      <c r="TNE175" s="29"/>
      <c r="TNF175" s="29"/>
      <c r="TNG175" s="29"/>
      <c r="TNH175" s="29"/>
      <c r="TNI175" s="29"/>
      <c r="TNJ175" s="29"/>
      <c r="TNK175" s="29"/>
      <c r="TNL175" s="29"/>
      <c r="TNM175" s="29"/>
      <c r="TNN175" s="29"/>
      <c r="TNO175" s="29"/>
      <c r="TNP175" s="29"/>
      <c r="TNQ175" s="29"/>
      <c r="TNR175" s="29"/>
      <c r="TNS175" s="29"/>
      <c r="TNT175" s="29"/>
      <c r="TNU175" s="29"/>
      <c r="TNV175" s="29"/>
      <c r="TNW175" s="29"/>
      <c r="TNX175" s="29"/>
      <c r="TNY175" s="29"/>
      <c r="TNZ175" s="29"/>
      <c r="TOA175" s="29"/>
      <c r="TOB175" s="29"/>
      <c r="TOC175" s="29"/>
      <c r="TOD175" s="29"/>
      <c r="TOE175" s="29"/>
      <c r="TOF175" s="29"/>
      <c r="TOG175" s="29"/>
      <c r="TOH175" s="29"/>
      <c r="TOI175" s="29"/>
      <c r="TOJ175" s="29"/>
      <c r="TOK175" s="29"/>
      <c r="TOL175" s="29"/>
      <c r="TOM175" s="29"/>
      <c r="TON175" s="29"/>
      <c r="TOO175" s="29"/>
      <c r="TOP175" s="29"/>
      <c r="TOQ175" s="29"/>
      <c r="TOR175" s="29"/>
      <c r="TOS175" s="29"/>
      <c r="TOT175" s="29"/>
      <c r="TOU175" s="29"/>
      <c r="TOV175" s="29"/>
      <c r="TOW175" s="29"/>
      <c r="TOX175" s="29"/>
      <c r="TOY175" s="29"/>
      <c r="TOZ175" s="29"/>
      <c r="TPA175" s="29"/>
      <c r="TPB175" s="29"/>
      <c r="TPC175" s="29"/>
      <c r="TPD175" s="29"/>
      <c r="TPE175" s="29"/>
      <c r="TPF175" s="29"/>
      <c r="TPG175" s="29"/>
      <c r="TPH175" s="29"/>
      <c r="TPI175" s="29"/>
      <c r="TPJ175" s="29"/>
      <c r="TPK175" s="29"/>
      <c r="TPL175" s="29"/>
      <c r="TPM175" s="29"/>
      <c r="TPN175" s="29"/>
      <c r="TPO175" s="29"/>
      <c r="TPP175" s="29"/>
      <c r="TPQ175" s="29"/>
      <c r="TPR175" s="29"/>
      <c r="TPS175" s="29"/>
      <c r="TPT175" s="29"/>
      <c r="TPU175" s="29"/>
      <c r="TPV175" s="29"/>
      <c r="TPW175" s="29"/>
      <c r="TPX175" s="29"/>
      <c r="TPY175" s="29"/>
      <c r="TPZ175" s="29"/>
      <c r="TQA175" s="29"/>
      <c r="TQB175" s="29"/>
      <c r="TQC175" s="29"/>
      <c r="TQD175" s="29"/>
      <c r="TQE175" s="29"/>
      <c r="TQF175" s="29"/>
      <c r="TQG175" s="29"/>
      <c r="TQH175" s="29"/>
      <c r="TQI175" s="29"/>
      <c r="TQJ175" s="29"/>
      <c r="TQK175" s="29"/>
      <c r="TQL175" s="29"/>
      <c r="TQM175" s="29"/>
      <c r="TQN175" s="29"/>
      <c r="TQO175" s="29"/>
      <c r="TQP175" s="29"/>
      <c r="TQQ175" s="29"/>
      <c r="TQR175" s="29"/>
      <c r="TQS175" s="29"/>
      <c r="TQT175" s="29"/>
      <c r="TQU175" s="29"/>
      <c r="TQV175" s="29"/>
      <c r="TQW175" s="29"/>
      <c r="TQX175" s="29"/>
      <c r="TQY175" s="29"/>
      <c r="TQZ175" s="29"/>
      <c r="TRA175" s="29"/>
      <c r="TRB175" s="29"/>
      <c r="TRC175" s="29"/>
      <c r="TRD175" s="29"/>
      <c r="TRE175" s="29"/>
      <c r="TRF175" s="29"/>
      <c r="TRG175" s="29"/>
      <c r="TRH175" s="29"/>
      <c r="TRI175" s="29"/>
      <c r="TRJ175" s="29"/>
      <c r="TRK175" s="29"/>
      <c r="TRL175" s="29"/>
      <c r="TRM175" s="29"/>
      <c r="TRN175" s="29"/>
      <c r="TRO175" s="29"/>
      <c r="TRP175" s="29"/>
      <c r="TRQ175" s="29"/>
      <c r="TRR175" s="29"/>
      <c r="TRS175" s="29"/>
      <c r="TRT175" s="29"/>
      <c r="TRU175" s="29"/>
      <c r="TRV175" s="29"/>
      <c r="TRW175" s="29"/>
      <c r="TRX175" s="29"/>
      <c r="TRY175" s="29"/>
      <c r="TRZ175" s="29"/>
      <c r="TSA175" s="29"/>
      <c r="TSB175" s="29"/>
      <c r="TSC175" s="29"/>
      <c r="TSD175" s="29"/>
      <c r="TSE175" s="29"/>
      <c r="TSF175" s="29"/>
      <c r="TSG175" s="29"/>
      <c r="TSH175" s="29"/>
      <c r="TSI175" s="29"/>
      <c r="TSJ175" s="29"/>
      <c r="TSK175" s="29"/>
      <c r="TSL175" s="29"/>
      <c r="TSM175" s="29"/>
      <c r="TSN175" s="29"/>
      <c r="TSO175" s="29"/>
      <c r="TSP175" s="29"/>
      <c r="TSQ175" s="29"/>
      <c r="TSR175" s="29"/>
      <c r="TSS175" s="29"/>
      <c r="TST175" s="29"/>
      <c r="TSU175" s="29"/>
      <c r="TSV175" s="29"/>
      <c r="TSW175" s="29"/>
      <c r="TSX175" s="29"/>
      <c r="TSY175" s="29"/>
      <c r="TSZ175" s="29"/>
      <c r="TTA175" s="29"/>
      <c r="TTB175" s="29"/>
      <c r="TTC175" s="29"/>
      <c r="TTD175" s="29"/>
      <c r="TTE175" s="29"/>
      <c r="TTF175" s="29"/>
      <c r="TTG175" s="29"/>
      <c r="TTH175" s="29"/>
      <c r="TTI175" s="29"/>
      <c r="TTJ175" s="29"/>
      <c r="TTK175" s="29"/>
      <c r="TTL175" s="29"/>
      <c r="TTM175" s="29"/>
      <c r="TTN175" s="29"/>
      <c r="TTO175" s="29"/>
      <c r="TTP175" s="29"/>
      <c r="TTQ175" s="29"/>
      <c r="TTR175" s="29"/>
      <c r="TTS175" s="29"/>
      <c r="TTT175" s="29"/>
      <c r="TTU175" s="29"/>
      <c r="TTV175" s="29"/>
      <c r="TTW175" s="29"/>
      <c r="TTX175" s="29"/>
      <c r="TTY175" s="29"/>
      <c r="TTZ175" s="29"/>
      <c r="TUA175" s="29"/>
      <c r="TUB175" s="29"/>
      <c r="TUC175" s="29"/>
      <c r="TUD175" s="29"/>
      <c r="TUE175" s="29"/>
      <c r="TUF175" s="29"/>
      <c r="TUG175" s="29"/>
      <c r="TUH175" s="29"/>
      <c r="TUI175" s="29"/>
      <c r="TUJ175" s="29"/>
      <c r="TUK175" s="29"/>
      <c r="TUL175" s="29"/>
      <c r="TUN175" s="29"/>
      <c r="TUO175" s="29"/>
      <c r="TUP175" s="29"/>
      <c r="TUQ175" s="29"/>
      <c r="TUR175" s="29"/>
      <c r="TUS175" s="29"/>
      <c r="TUT175" s="29"/>
      <c r="TUU175" s="29"/>
      <c r="TUV175" s="29"/>
      <c r="TUW175" s="29"/>
      <c r="TUX175" s="29"/>
      <c r="TUY175" s="29"/>
      <c r="TUZ175" s="29"/>
      <c r="TVA175" s="29"/>
      <c r="TVB175" s="29"/>
      <c r="TVC175" s="29"/>
      <c r="TVD175" s="29"/>
      <c r="TVE175" s="29"/>
      <c r="TVF175" s="29"/>
      <c r="TVG175" s="29"/>
      <c r="TVH175" s="29"/>
      <c r="TVI175" s="29"/>
      <c r="TVJ175" s="29"/>
      <c r="TVK175" s="29"/>
      <c r="TVL175" s="29"/>
      <c r="TVM175" s="29"/>
      <c r="TVN175" s="29"/>
      <c r="TVO175" s="29"/>
      <c r="TVP175" s="29"/>
      <c r="TVQ175" s="29"/>
      <c r="TVR175" s="29"/>
      <c r="TVS175" s="29"/>
      <c r="TVT175" s="29"/>
      <c r="TVU175" s="29"/>
      <c r="TVV175" s="29"/>
      <c r="TVW175" s="29"/>
      <c r="TVX175" s="29"/>
      <c r="TVY175" s="29"/>
      <c r="TVZ175" s="29"/>
      <c r="TWA175" s="29"/>
      <c r="TWB175" s="29"/>
      <c r="TWC175" s="29"/>
      <c r="TWD175" s="29"/>
      <c r="TWE175" s="29"/>
      <c r="TWF175" s="29"/>
      <c r="TWG175" s="29"/>
      <c r="TWH175" s="29"/>
      <c r="TWI175" s="29"/>
      <c r="TWJ175" s="29"/>
      <c r="TWK175" s="29"/>
      <c r="TWL175" s="29"/>
      <c r="TWM175" s="29"/>
      <c r="TWN175" s="29"/>
      <c r="TWO175" s="29"/>
      <c r="TWP175" s="29"/>
      <c r="TWQ175" s="29"/>
      <c r="TWR175" s="29"/>
      <c r="TWS175" s="29"/>
      <c r="TWT175" s="29"/>
      <c r="TWU175" s="29"/>
      <c r="TWV175" s="29"/>
      <c r="TWW175" s="29"/>
      <c r="TWX175" s="29"/>
      <c r="TWY175" s="29"/>
      <c r="TWZ175" s="29"/>
      <c r="TXA175" s="29"/>
      <c r="TXB175" s="29"/>
      <c r="TXC175" s="29"/>
      <c r="TXD175" s="29"/>
      <c r="TXE175" s="29"/>
      <c r="TXF175" s="29"/>
      <c r="TXG175" s="29"/>
      <c r="TXH175" s="29"/>
      <c r="TXI175" s="29"/>
      <c r="TXJ175" s="29"/>
      <c r="TXK175" s="29"/>
      <c r="TXL175" s="29"/>
      <c r="TXM175" s="29"/>
      <c r="TXN175" s="29"/>
      <c r="TXO175" s="29"/>
      <c r="TXP175" s="29"/>
      <c r="TXQ175" s="29"/>
      <c r="TXR175" s="29"/>
      <c r="TXS175" s="29"/>
      <c r="TXT175" s="29"/>
      <c r="TXU175" s="29"/>
      <c r="TXV175" s="29"/>
      <c r="TXW175" s="29"/>
      <c r="TXX175" s="29"/>
      <c r="TXY175" s="29"/>
      <c r="TXZ175" s="29"/>
      <c r="TYA175" s="29"/>
      <c r="TYB175" s="29"/>
      <c r="TYC175" s="29"/>
      <c r="TYD175" s="29"/>
      <c r="TYE175" s="29"/>
      <c r="TYF175" s="29"/>
      <c r="TYG175" s="29"/>
      <c r="TYH175" s="29"/>
      <c r="TYI175" s="29"/>
      <c r="TYJ175" s="29"/>
      <c r="TYK175" s="29"/>
      <c r="TYL175" s="29"/>
      <c r="TYM175" s="29"/>
      <c r="TYN175" s="29"/>
      <c r="TYO175" s="29"/>
      <c r="TYP175" s="29"/>
      <c r="TYQ175" s="29"/>
      <c r="TYR175" s="29"/>
      <c r="TYS175" s="29"/>
      <c r="TYT175" s="29"/>
      <c r="TYU175" s="29"/>
      <c r="TYV175" s="29"/>
      <c r="TYW175" s="29"/>
      <c r="TYX175" s="29"/>
      <c r="TYY175" s="29"/>
      <c r="TYZ175" s="29"/>
      <c r="TZA175" s="29"/>
      <c r="TZB175" s="29"/>
      <c r="TZC175" s="29"/>
      <c r="TZD175" s="29"/>
      <c r="TZE175" s="29"/>
      <c r="TZF175" s="29"/>
      <c r="TZG175" s="29"/>
      <c r="TZH175" s="29"/>
      <c r="TZI175" s="29"/>
      <c r="TZJ175" s="29"/>
      <c r="TZK175" s="29"/>
      <c r="TZL175" s="29"/>
      <c r="TZM175" s="29"/>
      <c r="TZN175" s="29"/>
      <c r="TZO175" s="29"/>
      <c r="TZP175" s="29"/>
      <c r="TZQ175" s="29"/>
      <c r="TZR175" s="29"/>
      <c r="TZS175" s="29"/>
      <c r="TZT175" s="29"/>
      <c r="TZU175" s="29"/>
      <c r="TZV175" s="29"/>
      <c r="TZW175" s="29"/>
      <c r="TZX175" s="29"/>
      <c r="TZY175" s="29"/>
      <c r="TZZ175" s="29"/>
      <c r="UAA175" s="29"/>
      <c r="UAB175" s="29"/>
      <c r="UAC175" s="29"/>
      <c r="UAD175" s="29"/>
      <c r="UAE175" s="29"/>
      <c r="UAF175" s="29"/>
      <c r="UAG175" s="29"/>
      <c r="UAH175" s="29"/>
      <c r="UAI175" s="29"/>
      <c r="UAJ175" s="29"/>
      <c r="UAK175" s="29"/>
      <c r="UAL175" s="29"/>
      <c r="UAM175" s="29"/>
      <c r="UAN175" s="29"/>
      <c r="UAO175" s="29"/>
      <c r="UAP175" s="29"/>
      <c r="UAQ175" s="29"/>
      <c r="UAR175" s="29"/>
      <c r="UAS175" s="29"/>
      <c r="UAT175" s="29"/>
      <c r="UAU175" s="29"/>
      <c r="UAV175" s="29"/>
      <c r="UAW175" s="29"/>
      <c r="UAX175" s="29"/>
      <c r="UAY175" s="29"/>
      <c r="UAZ175" s="29"/>
      <c r="UBA175" s="29"/>
      <c r="UBB175" s="29"/>
      <c r="UBC175" s="29"/>
      <c r="UBD175" s="29"/>
      <c r="UBE175" s="29"/>
      <c r="UBF175" s="29"/>
      <c r="UBG175" s="29"/>
      <c r="UBH175" s="29"/>
      <c r="UBI175" s="29"/>
      <c r="UBJ175" s="29"/>
      <c r="UBK175" s="29"/>
      <c r="UBL175" s="29"/>
      <c r="UBM175" s="29"/>
      <c r="UBN175" s="29"/>
      <c r="UBO175" s="29"/>
      <c r="UBP175" s="29"/>
      <c r="UBQ175" s="29"/>
      <c r="UBR175" s="29"/>
      <c r="UBS175" s="29"/>
      <c r="UBT175" s="29"/>
      <c r="UBU175" s="29"/>
      <c r="UBV175" s="29"/>
      <c r="UBW175" s="29"/>
      <c r="UBX175" s="29"/>
      <c r="UBY175" s="29"/>
      <c r="UBZ175" s="29"/>
      <c r="UCA175" s="29"/>
      <c r="UCB175" s="29"/>
      <c r="UCC175" s="29"/>
      <c r="UCD175" s="29"/>
      <c r="UCE175" s="29"/>
      <c r="UCF175" s="29"/>
      <c r="UCG175" s="29"/>
      <c r="UCH175" s="29"/>
      <c r="UCI175" s="29"/>
      <c r="UCJ175" s="29"/>
      <c r="UCK175" s="29"/>
      <c r="UCL175" s="29"/>
      <c r="UCM175" s="29"/>
      <c r="UCN175" s="29"/>
      <c r="UCO175" s="29"/>
      <c r="UCP175" s="29"/>
      <c r="UCQ175" s="29"/>
      <c r="UCR175" s="29"/>
      <c r="UCS175" s="29"/>
      <c r="UCT175" s="29"/>
      <c r="UCU175" s="29"/>
      <c r="UCV175" s="29"/>
      <c r="UCW175" s="29"/>
      <c r="UCX175" s="29"/>
      <c r="UCY175" s="29"/>
      <c r="UCZ175" s="29"/>
      <c r="UDA175" s="29"/>
      <c r="UDB175" s="29"/>
      <c r="UDC175" s="29"/>
      <c r="UDD175" s="29"/>
      <c r="UDE175" s="29"/>
      <c r="UDF175" s="29"/>
      <c r="UDG175" s="29"/>
      <c r="UDH175" s="29"/>
      <c r="UDI175" s="29"/>
      <c r="UDJ175" s="29"/>
      <c r="UDK175" s="29"/>
      <c r="UDL175" s="29"/>
      <c r="UDM175" s="29"/>
      <c r="UDN175" s="29"/>
      <c r="UDO175" s="29"/>
      <c r="UDP175" s="29"/>
      <c r="UDQ175" s="29"/>
      <c r="UDR175" s="29"/>
      <c r="UDS175" s="29"/>
      <c r="UDT175" s="29"/>
      <c r="UDU175" s="29"/>
      <c r="UDV175" s="29"/>
      <c r="UDW175" s="29"/>
      <c r="UDX175" s="29"/>
      <c r="UDY175" s="29"/>
      <c r="UDZ175" s="29"/>
      <c r="UEA175" s="29"/>
      <c r="UEB175" s="29"/>
      <c r="UEC175" s="29"/>
      <c r="UED175" s="29"/>
      <c r="UEE175" s="29"/>
      <c r="UEF175" s="29"/>
      <c r="UEG175" s="29"/>
      <c r="UEH175" s="29"/>
      <c r="UEJ175" s="29"/>
      <c r="UEK175" s="29"/>
      <c r="UEL175" s="29"/>
      <c r="UEM175" s="29"/>
      <c r="UEN175" s="29"/>
      <c r="UEO175" s="29"/>
      <c r="UEP175" s="29"/>
      <c r="UEQ175" s="29"/>
      <c r="UER175" s="29"/>
      <c r="UES175" s="29"/>
      <c r="UET175" s="29"/>
      <c r="UEU175" s="29"/>
      <c r="UEV175" s="29"/>
      <c r="UEW175" s="29"/>
      <c r="UEX175" s="29"/>
      <c r="UEY175" s="29"/>
      <c r="UEZ175" s="29"/>
      <c r="UFA175" s="29"/>
      <c r="UFB175" s="29"/>
      <c r="UFC175" s="29"/>
      <c r="UFD175" s="29"/>
      <c r="UFE175" s="29"/>
      <c r="UFF175" s="29"/>
      <c r="UFG175" s="29"/>
      <c r="UFH175" s="29"/>
      <c r="UFI175" s="29"/>
      <c r="UFJ175" s="29"/>
      <c r="UFK175" s="29"/>
      <c r="UFL175" s="29"/>
      <c r="UFM175" s="29"/>
      <c r="UFN175" s="29"/>
      <c r="UFO175" s="29"/>
      <c r="UFP175" s="29"/>
      <c r="UFQ175" s="29"/>
      <c r="UFR175" s="29"/>
      <c r="UFS175" s="29"/>
      <c r="UFT175" s="29"/>
      <c r="UFU175" s="29"/>
      <c r="UFV175" s="29"/>
      <c r="UFW175" s="29"/>
      <c r="UFX175" s="29"/>
      <c r="UFY175" s="29"/>
      <c r="UFZ175" s="29"/>
      <c r="UGA175" s="29"/>
      <c r="UGB175" s="29"/>
      <c r="UGC175" s="29"/>
      <c r="UGD175" s="29"/>
      <c r="UGE175" s="29"/>
      <c r="UGF175" s="29"/>
      <c r="UGG175" s="29"/>
      <c r="UGH175" s="29"/>
      <c r="UGI175" s="29"/>
      <c r="UGJ175" s="29"/>
      <c r="UGK175" s="29"/>
      <c r="UGL175" s="29"/>
      <c r="UGM175" s="29"/>
      <c r="UGN175" s="29"/>
      <c r="UGO175" s="29"/>
      <c r="UGP175" s="29"/>
      <c r="UGQ175" s="29"/>
      <c r="UGR175" s="29"/>
      <c r="UGS175" s="29"/>
      <c r="UGT175" s="29"/>
      <c r="UGU175" s="29"/>
      <c r="UGV175" s="29"/>
      <c r="UGW175" s="29"/>
      <c r="UGX175" s="29"/>
      <c r="UGY175" s="29"/>
      <c r="UGZ175" s="29"/>
      <c r="UHA175" s="29"/>
      <c r="UHB175" s="29"/>
      <c r="UHC175" s="29"/>
      <c r="UHD175" s="29"/>
      <c r="UHE175" s="29"/>
      <c r="UHF175" s="29"/>
      <c r="UHG175" s="29"/>
      <c r="UHH175" s="29"/>
      <c r="UHI175" s="29"/>
      <c r="UHJ175" s="29"/>
      <c r="UHK175" s="29"/>
      <c r="UHL175" s="29"/>
      <c r="UHM175" s="29"/>
      <c r="UHN175" s="29"/>
      <c r="UHO175" s="29"/>
      <c r="UHP175" s="29"/>
      <c r="UHQ175" s="29"/>
      <c r="UHR175" s="29"/>
      <c r="UHS175" s="29"/>
      <c r="UHT175" s="29"/>
      <c r="UHU175" s="29"/>
      <c r="UHV175" s="29"/>
      <c r="UHW175" s="29"/>
      <c r="UHX175" s="29"/>
      <c r="UHY175" s="29"/>
      <c r="UHZ175" s="29"/>
      <c r="UIA175" s="29"/>
      <c r="UIB175" s="29"/>
      <c r="UIC175" s="29"/>
      <c r="UID175" s="29"/>
      <c r="UIE175" s="29"/>
      <c r="UIF175" s="29"/>
      <c r="UIG175" s="29"/>
      <c r="UIH175" s="29"/>
      <c r="UII175" s="29"/>
      <c r="UIJ175" s="29"/>
      <c r="UIK175" s="29"/>
      <c r="UIL175" s="29"/>
      <c r="UIM175" s="29"/>
      <c r="UIN175" s="29"/>
      <c r="UIO175" s="29"/>
      <c r="UIP175" s="29"/>
      <c r="UIQ175" s="29"/>
      <c r="UIR175" s="29"/>
      <c r="UIS175" s="29"/>
      <c r="UIT175" s="29"/>
      <c r="UIU175" s="29"/>
      <c r="UIV175" s="29"/>
      <c r="UIW175" s="29"/>
      <c r="UIX175" s="29"/>
      <c r="UIY175" s="29"/>
      <c r="UIZ175" s="29"/>
      <c r="UJA175" s="29"/>
      <c r="UJB175" s="29"/>
      <c r="UJC175" s="29"/>
      <c r="UJD175" s="29"/>
      <c r="UJE175" s="29"/>
      <c r="UJF175" s="29"/>
      <c r="UJG175" s="29"/>
      <c r="UJH175" s="29"/>
      <c r="UJI175" s="29"/>
      <c r="UJJ175" s="29"/>
      <c r="UJK175" s="29"/>
      <c r="UJL175" s="29"/>
      <c r="UJM175" s="29"/>
      <c r="UJN175" s="29"/>
      <c r="UJO175" s="29"/>
      <c r="UJP175" s="29"/>
      <c r="UJQ175" s="29"/>
      <c r="UJR175" s="29"/>
      <c r="UJS175" s="29"/>
      <c r="UJT175" s="29"/>
      <c r="UJU175" s="29"/>
      <c r="UJV175" s="29"/>
      <c r="UJW175" s="29"/>
      <c r="UJX175" s="29"/>
      <c r="UJY175" s="29"/>
      <c r="UJZ175" s="29"/>
      <c r="UKA175" s="29"/>
      <c r="UKB175" s="29"/>
      <c r="UKC175" s="29"/>
      <c r="UKD175" s="29"/>
      <c r="UKE175" s="29"/>
      <c r="UKF175" s="29"/>
      <c r="UKG175" s="29"/>
      <c r="UKH175" s="29"/>
      <c r="UKI175" s="29"/>
      <c r="UKJ175" s="29"/>
      <c r="UKK175" s="29"/>
      <c r="UKL175" s="29"/>
      <c r="UKM175" s="29"/>
      <c r="UKN175" s="29"/>
      <c r="UKO175" s="29"/>
      <c r="UKP175" s="29"/>
      <c r="UKQ175" s="29"/>
      <c r="UKR175" s="29"/>
      <c r="UKS175" s="29"/>
      <c r="UKT175" s="29"/>
      <c r="UKU175" s="29"/>
      <c r="UKV175" s="29"/>
      <c r="UKW175" s="29"/>
      <c r="UKX175" s="29"/>
      <c r="UKY175" s="29"/>
      <c r="UKZ175" s="29"/>
      <c r="ULA175" s="29"/>
      <c r="ULB175" s="29"/>
      <c r="ULC175" s="29"/>
      <c r="ULD175" s="29"/>
      <c r="ULE175" s="29"/>
      <c r="ULF175" s="29"/>
      <c r="ULG175" s="29"/>
      <c r="ULH175" s="29"/>
      <c r="ULI175" s="29"/>
      <c r="ULJ175" s="29"/>
      <c r="ULK175" s="29"/>
      <c r="ULL175" s="29"/>
      <c r="ULM175" s="29"/>
      <c r="ULN175" s="29"/>
      <c r="ULO175" s="29"/>
      <c r="ULP175" s="29"/>
      <c r="ULQ175" s="29"/>
      <c r="ULR175" s="29"/>
      <c r="ULS175" s="29"/>
      <c r="ULT175" s="29"/>
      <c r="ULU175" s="29"/>
      <c r="ULV175" s="29"/>
      <c r="ULW175" s="29"/>
      <c r="ULX175" s="29"/>
      <c r="ULY175" s="29"/>
      <c r="ULZ175" s="29"/>
      <c r="UMA175" s="29"/>
      <c r="UMB175" s="29"/>
      <c r="UMC175" s="29"/>
      <c r="UMD175" s="29"/>
      <c r="UME175" s="29"/>
      <c r="UMF175" s="29"/>
      <c r="UMG175" s="29"/>
      <c r="UMH175" s="29"/>
      <c r="UMI175" s="29"/>
      <c r="UMJ175" s="29"/>
      <c r="UMK175" s="29"/>
      <c r="UML175" s="29"/>
      <c r="UMM175" s="29"/>
      <c r="UMN175" s="29"/>
      <c r="UMO175" s="29"/>
      <c r="UMP175" s="29"/>
      <c r="UMQ175" s="29"/>
      <c r="UMR175" s="29"/>
      <c r="UMS175" s="29"/>
      <c r="UMT175" s="29"/>
      <c r="UMU175" s="29"/>
      <c r="UMV175" s="29"/>
      <c r="UMW175" s="29"/>
      <c r="UMX175" s="29"/>
      <c r="UMY175" s="29"/>
      <c r="UMZ175" s="29"/>
      <c r="UNA175" s="29"/>
      <c r="UNB175" s="29"/>
      <c r="UNC175" s="29"/>
      <c r="UND175" s="29"/>
      <c r="UNE175" s="29"/>
      <c r="UNF175" s="29"/>
      <c r="UNG175" s="29"/>
      <c r="UNH175" s="29"/>
      <c r="UNI175" s="29"/>
      <c r="UNJ175" s="29"/>
      <c r="UNK175" s="29"/>
      <c r="UNL175" s="29"/>
      <c r="UNM175" s="29"/>
      <c r="UNN175" s="29"/>
      <c r="UNO175" s="29"/>
      <c r="UNP175" s="29"/>
      <c r="UNQ175" s="29"/>
      <c r="UNR175" s="29"/>
      <c r="UNS175" s="29"/>
      <c r="UNT175" s="29"/>
      <c r="UNU175" s="29"/>
      <c r="UNV175" s="29"/>
      <c r="UNW175" s="29"/>
      <c r="UNX175" s="29"/>
      <c r="UNY175" s="29"/>
      <c r="UNZ175" s="29"/>
      <c r="UOA175" s="29"/>
      <c r="UOB175" s="29"/>
      <c r="UOC175" s="29"/>
      <c r="UOD175" s="29"/>
      <c r="UOF175" s="29"/>
      <c r="UOG175" s="29"/>
      <c r="UOH175" s="29"/>
      <c r="UOI175" s="29"/>
      <c r="UOJ175" s="29"/>
      <c r="UOK175" s="29"/>
      <c r="UOL175" s="29"/>
      <c r="UOM175" s="29"/>
      <c r="UON175" s="29"/>
      <c r="UOO175" s="29"/>
      <c r="UOP175" s="29"/>
      <c r="UOQ175" s="29"/>
      <c r="UOR175" s="29"/>
      <c r="UOS175" s="29"/>
      <c r="UOT175" s="29"/>
      <c r="UOU175" s="29"/>
      <c r="UOV175" s="29"/>
      <c r="UOW175" s="29"/>
      <c r="UOX175" s="29"/>
      <c r="UOY175" s="29"/>
      <c r="UOZ175" s="29"/>
      <c r="UPA175" s="29"/>
      <c r="UPB175" s="29"/>
      <c r="UPC175" s="29"/>
      <c r="UPD175" s="29"/>
      <c r="UPE175" s="29"/>
      <c r="UPF175" s="29"/>
      <c r="UPG175" s="29"/>
      <c r="UPH175" s="29"/>
      <c r="UPI175" s="29"/>
      <c r="UPJ175" s="29"/>
      <c r="UPK175" s="29"/>
      <c r="UPL175" s="29"/>
      <c r="UPM175" s="29"/>
      <c r="UPN175" s="29"/>
      <c r="UPO175" s="29"/>
      <c r="UPP175" s="29"/>
      <c r="UPQ175" s="29"/>
      <c r="UPR175" s="29"/>
      <c r="UPS175" s="29"/>
      <c r="UPT175" s="29"/>
      <c r="UPU175" s="29"/>
      <c r="UPV175" s="29"/>
      <c r="UPW175" s="29"/>
      <c r="UPX175" s="29"/>
      <c r="UPY175" s="29"/>
      <c r="UPZ175" s="29"/>
      <c r="UQA175" s="29"/>
      <c r="UQB175" s="29"/>
      <c r="UQC175" s="29"/>
      <c r="UQD175" s="29"/>
      <c r="UQE175" s="29"/>
      <c r="UQF175" s="29"/>
      <c r="UQG175" s="29"/>
      <c r="UQH175" s="29"/>
      <c r="UQI175" s="29"/>
      <c r="UQJ175" s="29"/>
      <c r="UQK175" s="29"/>
      <c r="UQL175" s="29"/>
      <c r="UQM175" s="29"/>
      <c r="UQN175" s="29"/>
      <c r="UQO175" s="29"/>
      <c r="UQP175" s="29"/>
      <c r="UQQ175" s="29"/>
      <c r="UQR175" s="29"/>
      <c r="UQS175" s="29"/>
      <c r="UQT175" s="29"/>
      <c r="UQU175" s="29"/>
      <c r="UQV175" s="29"/>
      <c r="UQW175" s="29"/>
      <c r="UQX175" s="29"/>
      <c r="UQY175" s="29"/>
      <c r="UQZ175" s="29"/>
      <c r="URA175" s="29"/>
      <c r="URB175" s="29"/>
      <c r="URC175" s="29"/>
      <c r="URD175" s="29"/>
      <c r="URE175" s="29"/>
      <c r="URF175" s="29"/>
      <c r="URG175" s="29"/>
      <c r="URH175" s="29"/>
      <c r="URI175" s="29"/>
      <c r="URJ175" s="29"/>
      <c r="URK175" s="29"/>
      <c r="URL175" s="29"/>
      <c r="URM175" s="29"/>
      <c r="URN175" s="29"/>
      <c r="URO175" s="29"/>
      <c r="URP175" s="29"/>
      <c r="URQ175" s="29"/>
      <c r="URR175" s="29"/>
      <c r="URS175" s="29"/>
      <c r="URT175" s="29"/>
      <c r="URU175" s="29"/>
      <c r="URV175" s="29"/>
      <c r="URW175" s="29"/>
      <c r="URX175" s="29"/>
      <c r="URY175" s="29"/>
      <c r="URZ175" s="29"/>
      <c r="USA175" s="29"/>
      <c r="USB175" s="29"/>
      <c r="USC175" s="29"/>
      <c r="USD175" s="29"/>
      <c r="USE175" s="29"/>
      <c r="USF175" s="29"/>
      <c r="USG175" s="29"/>
      <c r="USH175" s="29"/>
      <c r="USI175" s="29"/>
      <c r="USJ175" s="29"/>
      <c r="USK175" s="29"/>
      <c r="USL175" s="29"/>
      <c r="USM175" s="29"/>
      <c r="USN175" s="29"/>
      <c r="USO175" s="29"/>
      <c r="USP175" s="29"/>
      <c r="USQ175" s="29"/>
      <c r="USR175" s="29"/>
      <c r="USS175" s="29"/>
      <c r="UST175" s="29"/>
      <c r="USU175" s="29"/>
      <c r="USV175" s="29"/>
      <c r="USW175" s="29"/>
      <c r="USX175" s="29"/>
      <c r="USY175" s="29"/>
      <c r="USZ175" s="29"/>
      <c r="UTA175" s="29"/>
      <c r="UTB175" s="29"/>
      <c r="UTC175" s="29"/>
      <c r="UTD175" s="29"/>
      <c r="UTE175" s="29"/>
      <c r="UTF175" s="29"/>
      <c r="UTG175" s="29"/>
      <c r="UTH175" s="29"/>
      <c r="UTI175" s="29"/>
      <c r="UTJ175" s="29"/>
      <c r="UTK175" s="29"/>
      <c r="UTL175" s="29"/>
      <c r="UTM175" s="29"/>
      <c r="UTN175" s="29"/>
      <c r="UTO175" s="29"/>
      <c r="UTP175" s="29"/>
      <c r="UTQ175" s="29"/>
      <c r="UTR175" s="29"/>
      <c r="UTS175" s="29"/>
      <c r="UTT175" s="29"/>
      <c r="UTU175" s="29"/>
      <c r="UTV175" s="29"/>
      <c r="UTW175" s="29"/>
      <c r="UTX175" s="29"/>
      <c r="UTY175" s="29"/>
      <c r="UTZ175" s="29"/>
      <c r="UUA175" s="29"/>
      <c r="UUB175" s="29"/>
      <c r="UUC175" s="29"/>
      <c r="UUD175" s="29"/>
      <c r="UUE175" s="29"/>
      <c r="UUF175" s="29"/>
      <c r="UUG175" s="29"/>
      <c r="UUH175" s="29"/>
      <c r="UUI175" s="29"/>
      <c r="UUJ175" s="29"/>
      <c r="UUK175" s="29"/>
      <c r="UUL175" s="29"/>
      <c r="UUM175" s="29"/>
      <c r="UUN175" s="29"/>
      <c r="UUO175" s="29"/>
      <c r="UUP175" s="29"/>
      <c r="UUQ175" s="29"/>
      <c r="UUR175" s="29"/>
      <c r="UUS175" s="29"/>
      <c r="UUT175" s="29"/>
      <c r="UUU175" s="29"/>
      <c r="UUV175" s="29"/>
      <c r="UUW175" s="29"/>
      <c r="UUX175" s="29"/>
      <c r="UUY175" s="29"/>
      <c r="UUZ175" s="29"/>
      <c r="UVA175" s="29"/>
      <c r="UVB175" s="29"/>
      <c r="UVC175" s="29"/>
      <c r="UVD175" s="29"/>
      <c r="UVE175" s="29"/>
      <c r="UVF175" s="29"/>
      <c r="UVG175" s="29"/>
      <c r="UVH175" s="29"/>
      <c r="UVI175" s="29"/>
      <c r="UVJ175" s="29"/>
      <c r="UVK175" s="29"/>
      <c r="UVL175" s="29"/>
      <c r="UVM175" s="29"/>
      <c r="UVN175" s="29"/>
      <c r="UVO175" s="29"/>
      <c r="UVP175" s="29"/>
      <c r="UVQ175" s="29"/>
      <c r="UVR175" s="29"/>
      <c r="UVS175" s="29"/>
      <c r="UVT175" s="29"/>
      <c r="UVU175" s="29"/>
      <c r="UVV175" s="29"/>
      <c r="UVW175" s="29"/>
      <c r="UVX175" s="29"/>
      <c r="UVY175" s="29"/>
      <c r="UVZ175" s="29"/>
      <c r="UWA175" s="29"/>
      <c r="UWB175" s="29"/>
      <c r="UWC175" s="29"/>
      <c r="UWD175" s="29"/>
      <c r="UWE175" s="29"/>
      <c r="UWF175" s="29"/>
      <c r="UWG175" s="29"/>
      <c r="UWH175" s="29"/>
      <c r="UWI175" s="29"/>
      <c r="UWJ175" s="29"/>
      <c r="UWK175" s="29"/>
      <c r="UWL175" s="29"/>
      <c r="UWM175" s="29"/>
      <c r="UWN175" s="29"/>
      <c r="UWO175" s="29"/>
      <c r="UWP175" s="29"/>
      <c r="UWQ175" s="29"/>
      <c r="UWR175" s="29"/>
      <c r="UWS175" s="29"/>
      <c r="UWT175" s="29"/>
      <c r="UWU175" s="29"/>
      <c r="UWV175" s="29"/>
      <c r="UWW175" s="29"/>
      <c r="UWX175" s="29"/>
      <c r="UWY175" s="29"/>
      <c r="UWZ175" s="29"/>
      <c r="UXA175" s="29"/>
      <c r="UXB175" s="29"/>
      <c r="UXC175" s="29"/>
      <c r="UXD175" s="29"/>
      <c r="UXE175" s="29"/>
      <c r="UXF175" s="29"/>
      <c r="UXG175" s="29"/>
      <c r="UXH175" s="29"/>
      <c r="UXI175" s="29"/>
      <c r="UXJ175" s="29"/>
      <c r="UXK175" s="29"/>
      <c r="UXL175" s="29"/>
      <c r="UXM175" s="29"/>
      <c r="UXN175" s="29"/>
      <c r="UXO175" s="29"/>
      <c r="UXP175" s="29"/>
      <c r="UXQ175" s="29"/>
      <c r="UXR175" s="29"/>
      <c r="UXS175" s="29"/>
      <c r="UXT175" s="29"/>
      <c r="UXU175" s="29"/>
      <c r="UXV175" s="29"/>
      <c r="UXW175" s="29"/>
      <c r="UXX175" s="29"/>
      <c r="UXY175" s="29"/>
      <c r="UXZ175" s="29"/>
      <c r="UYB175" s="29"/>
      <c r="UYC175" s="29"/>
      <c r="UYD175" s="29"/>
      <c r="UYE175" s="29"/>
      <c r="UYF175" s="29"/>
      <c r="UYG175" s="29"/>
      <c r="UYH175" s="29"/>
      <c r="UYI175" s="29"/>
      <c r="UYJ175" s="29"/>
      <c r="UYK175" s="29"/>
      <c r="UYL175" s="29"/>
      <c r="UYM175" s="29"/>
      <c r="UYN175" s="29"/>
      <c r="UYO175" s="29"/>
      <c r="UYP175" s="29"/>
      <c r="UYQ175" s="29"/>
      <c r="UYR175" s="29"/>
      <c r="UYS175" s="29"/>
      <c r="UYT175" s="29"/>
      <c r="UYU175" s="29"/>
      <c r="UYV175" s="29"/>
      <c r="UYW175" s="29"/>
      <c r="UYX175" s="29"/>
      <c r="UYY175" s="29"/>
      <c r="UYZ175" s="29"/>
      <c r="UZA175" s="29"/>
      <c r="UZB175" s="29"/>
      <c r="UZC175" s="29"/>
      <c r="UZD175" s="29"/>
      <c r="UZE175" s="29"/>
      <c r="UZF175" s="29"/>
      <c r="UZG175" s="29"/>
      <c r="UZH175" s="29"/>
      <c r="UZI175" s="29"/>
      <c r="UZJ175" s="29"/>
      <c r="UZK175" s="29"/>
      <c r="UZL175" s="29"/>
      <c r="UZM175" s="29"/>
      <c r="UZN175" s="29"/>
      <c r="UZO175" s="29"/>
      <c r="UZP175" s="29"/>
      <c r="UZQ175" s="29"/>
      <c r="UZR175" s="29"/>
      <c r="UZS175" s="29"/>
      <c r="UZT175" s="29"/>
      <c r="UZU175" s="29"/>
      <c r="UZV175" s="29"/>
      <c r="UZW175" s="29"/>
      <c r="UZX175" s="29"/>
      <c r="UZY175" s="29"/>
      <c r="UZZ175" s="29"/>
      <c r="VAA175" s="29"/>
      <c r="VAB175" s="29"/>
      <c r="VAC175" s="29"/>
      <c r="VAD175" s="29"/>
      <c r="VAE175" s="29"/>
      <c r="VAF175" s="29"/>
      <c r="VAG175" s="29"/>
      <c r="VAH175" s="29"/>
      <c r="VAI175" s="29"/>
      <c r="VAJ175" s="29"/>
      <c r="VAK175" s="29"/>
      <c r="VAL175" s="29"/>
      <c r="VAM175" s="29"/>
      <c r="VAN175" s="29"/>
      <c r="VAO175" s="29"/>
      <c r="VAP175" s="29"/>
      <c r="VAQ175" s="29"/>
      <c r="VAR175" s="29"/>
      <c r="VAS175" s="29"/>
      <c r="VAT175" s="29"/>
      <c r="VAU175" s="29"/>
      <c r="VAV175" s="29"/>
      <c r="VAW175" s="29"/>
      <c r="VAX175" s="29"/>
      <c r="VAY175" s="29"/>
      <c r="VAZ175" s="29"/>
      <c r="VBA175" s="29"/>
      <c r="VBB175" s="29"/>
      <c r="VBC175" s="29"/>
      <c r="VBD175" s="29"/>
      <c r="VBE175" s="29"/>
      <c r="VBF175" s="29"/>
      <c r="VBG175" s="29"/>
      <c r="VBH175" s="29"/>
      <c r="VBI175" s="29"/>
      <c r="VBJ175" s="29"/>
      <c r="VBK175" s="29"/>
      <c r="VBL175" s="29"/>
      <c r="VBM175" s="29"/>
      <c r="VBN175" s="29"/>
      <c r="VBO175" s="29"/>
      <c r="VBP175" s="29"/>
      <c r="VBQ175" s="29"/>
      <c r="VBR175" s="29"/>
      <c r="VBS175" s="29"/>
      <c r="VBT175" s="29"/>
      <c r="VBU175" s="29"/>
      <c r="VBV175" s="29"/>
      <c r="VBW175" s="29"/>
      <c r="VBX175" s="29"/>
      <c r="VBY175" s="29"/>
      <c r="VBZ175" s="29"/>
      <c r="VCA175" s="29"/>
      <c r="VCB175" s="29"/>
      <c r="VCC175" s="29"/>
      <c r="VCD175" s="29"/>
      <c r="VCE175" s="29"/>
      <c r="VCF175" s="29"/>
      <c r="VCG175" s="29"/>
      <c r="VCH175" s="29"/>
      <c r="VCI175" s="29"/>
      <c r="VCJ175" s="29"/>
      <c r="VCK175" s="29"/>
      <c r="VCL175" s="29"/>
      <c r="VCM175" s="29"/>
      <c r="VCN175" s="29"/>
      <c r="VCO175" s="29"/>
      <c r="VCP175" s="29"/>
      <c r="VCQ175" s="29"/>
      <c r="VCR175" s="29"/>
      <c r="VCS175" s="29"/>
      <c r="VCT175" s="29"/>
      <c r="VCU175" s="29"/>
      <c r="VCV175" s="29"/>
      <c r="VCW175" s="29"/>
      <c r="VCX175" s="29"/>
      <c r="VCY175" s="29"/>
      <c r="VCZ175" s="29"/>
      <c r="VDA175" s="29"/>
      <c r="VDB175" s="29"/>
      <c r="VDC175" s="29"/>
      <c r="VDD175" s="29"/>
      <c r="VDE175" s="29"/>
      <c r="VDF175" s="29"/>
      <c r="VDG175" s="29"/>
      <c r="VDH175" s="29"/>
      <c r="VDI175" s="29"/>
      <c r="VDJ175" s="29"/>
      <c r="VDK175" s="29"/>
      <c r="VDL175" s="29"/>
      <c r="VDM175" s="29"/>
      <c r="VDN175" s="29"/>
      <c r="VDO175" s="29"/>
      <c r="VDP175" s="29"/>
      <c r="VDQ175" s="29"/>
      <c r="VDR175" s="29"/>
      <c r="VDS175" s="29"/>
      <c r="VDT175" s="29"/>
      <c r="VDU175" s="29"/>
      <c r="VDV175" s="29"/>
      <c r="VDW175" s="29"/>
      <c r="VDX175" s="29"/>
      <c r="VDY175" s="29"/>
      <c r="VDZ175" s="29"/>
      <c r="VEA175" s="29"/>
      <c r="VEB175" s="29"/>
      <c r="VEC175" s="29"/>
      <c r="VED175" s="29"/>
      <c r="VEE175" s="29"/>
      <c r="VEF175" s="29"/>
      <c r="VEG175" s="29"/>
      <c r="VEH175" s="29"/>
      <c r="VEI175" s="29"/>
      <c r="VEJ175" s="29"/>
      <c r="VEK175" s="29"/>
      <c r="VEL175" s="29"/>
      <c r="VEM175" s="29"/>
      <c r="VEN175" s="29"/>
      <c r="VEO175" s="29"/>
      <c r="VEP175" s="29"/>
      <c r="VEQ175" s="29"/>
      <c r="VER175" s="29"/>
      <c r="VES175" s="29"/>
      <c r="VET175" s="29"/>
      <c r="VEU175" s="29"/>
      <c r="VEV175" s="29"/>
      <c r="VEW175" s="29"/>
      <c r="VEX175" s="29"/>
      <c r="VEY175" s="29"/>
      <c r="VEZ175" s="29"/>
      <c r="VFA175" s="29"/>
      <c r="VFB175" s="29"/>
      <c r="VFC175" s="29"/>
      <c r="VFD175" s="29"/>
      <c r="VFE175" s="29"/>
      <c r="VFF175" s="29"/>
      <c r="VFG175" s="29"/>
      <c r="VFH175" s="29"/>
      <c r="VFI175" s="29"/>
      <c r="VFJ175" s="29"/>
      <c r="VFK175" s="29"/>
      <c r="VFL175" s="29"/>
      <c r="VFM175" s="29"/>
      <c r="VFN175" s="29"/>
      <c r="VFO175" s="29"/>
      <c r="VFP175" s="29"/>
      <c r="VFQ175" s="29"/>
      <c r="VFR175" s="29"/>
      <c r="VFS175" s="29"/>
      <c r="VFT175" s="29"/>
      <c r="VFU175" s="29"/>
      <c r="VFV175" s="29"/>
      <c r="VFW175" s="29"/>
      <c r="VFX175" s="29"/>
      <c r="VFY175" s="29"/>
      <c r="VFZ175" s="29"/>
      <c r="VGA175" s="29"/>
      <c r="VGB175" s="29"/>
      <c r="VGC175" s="29"/>
      <c r="VGD175" s="29"/>
      <c r="VGE175" s="29"/>
      <c r="VGF175" s="29"/>
      <c r="VGG175" s="29"/>
      <c r="VGH175" s="29"/>
      <c r="VGI175" s="29"/>
      <c r="VGJ175" s="29"/>
      <c r="VGK175" s="29"/>
      <c r="VGL175" s="29"/>
      <c r="VGM175" s="29"/>
      <c r="VGN175" s="29"/>
      <c r="VGO175" s="29"/>
      <c r="VGP175" s="29"/>
      <c r="VGQ175" s="29"/>
      <c r="VGR175" s="29"/>
      <c r="VGS175" s="29"/>
      <c r="VGT175" s="29"/>
      <c r="VGU175" s="29"/>
      <c r="VGV175" s="29"/>
      <c r="VGW175" s="29"/>
      <c r="VGX175" s="29"/>
      <c r="VGY175" s="29"/>
      <c r="VGZ175" s="29"/>
      <c r="VHA175" s="29"/>
      <c r="VHB175" s="29"/>
      <c r="VHC175" s="29"/>
      <c r="VHD175" s="29"/>
      <c r="VHE175" s="29"/>
      <c r="VHF175" s="29"/>
      <c r="VHG175" s="29"/>
      <c r="VHH175" s="29"/>
      <c r="VHI175" s="29"/>
      <c r="VHJ175" s="29"/>
      <c r="VHK175" s="29"/>
      <c r="VHL175" s="29"/>
      <c r="VHM175" s="29"/>
      <c r="VHN175" s="29"/>
      <c r="VHO175" s="29"/>
      <c r="VHP175" s="29"/>
      <c r="VHQ175" s="29"/>
      <c r="VHR175" s="29"/>
      <c r="VHS175" s="29"/>
      <c r="VHT175" s="29"/>
      <c r="VHU175" s="29"/>
      <c r="VHV175" s="29"/>
      <c r="VHX175" s="29"/>
      <c r="VHY175" s="29"/>
      <c r="VHZ175" s="29"/>
      <c r="VIA175" s="29"/>
      <c r="VIB175" s="29"/>
      <c r="VIC175" s="29"/>
      <c r="VID175" s="29"/>
      <c r="VIE175" s="29"/>
      <c r="VIF175" s="29"/>
      <c r="VIG175" s="29"/>
      <c r="VIH175" s="29"/>
      <c r="VII175" s="29"/>
      <c r="VIJ175" s="29"/>
      <c r="VIK175" s="29"/>
      <c r="VIL175" s="29"/>
      <c r="VIM175" s="29"/>
      <c r="VIN175" s="29"/>
      <c r="VIO175" s="29"/>
      <c r="VIP175" s="29"/>
      <c r="VIQ175" s="29"/>
      <c r="VIR175" s="29"/>
      <c r="VIS175" s="29"/>
      <c r="VIT175" s="29"/>
      <c r="VIU175" s="29"/>
      <c r="VIV175" s="29"/>
      <c r="VIW175" s="29"/>
      <c r="VIX175" s="29"/>
      <c r="VIY175" s="29"/>
      <c r="VIZ175" s="29"/>
      <c r="VJA175" s="29"/>
      <c r="VJB175" s="29"/>
      <c r="VJC175" s="29"/>
      <c r="VJD175" s="29"/>
      <c r="VJE175" s="29"/>
      <c r="VJF175" s="29"/>
      <c r="VJG175" s="29"/>
      <c r="VJH175" s="29"/>
      <c r="VJI175" s="29"/>
      <c r="VJJ175" s="29"/>
      <c r="VJK175" s="29"/>
      <c r="VJL175" s="29"/>
      <c r="VJM175" s="29"/>
      <c r="VJN175" s="29"/>
      <c r="VJO175" s="29"/>
      <c r="VJP175" s="29"/>
      <c r="VJQ175" s="29"/>
      <c r="VJR175" s="29"/>
      <c r="VJS175" s="29"/>
      <c r="VJT175" s="29"/>
      <c r="VJU175" s="29"/>
      <c r="VJV175" s="29"/>
      <c r="VJW175" s="29"/>
      <c r="VJX175" s="29"/>
      <c r="VJY175" s="29"/>
      <c r="VJZ175" s="29"/>
      <c r="VKA175" s="29"/>
      <c r="VKB175" s="29"/>
      <c r="VKC175" s="29"/>
      <c r="VKD175" s="29"/>
      <c r="VKE175" s="29"/>
      <c r="VKF175" s="29"/>
      <c r="VKG175" s="29"/>
      <c r="VKH175" s="29"/>
      <c r="VKI175" s="29"/>
      <c r="VKJ175" s="29"/>
      <c r="VKK175" s="29"/>
      <c r="VKL175" s="29"/>
      <c r="VKM175" s="29"/>
      <c r="VKN175" s="29"/>
      <c r="VKO175" s="29"/>
      <c r="VKP175" s="29"/>
      <c r="VKQ175" s="29"/>
      <c r="VKR175" s="29"/>
      <c r="VKS175" s="29"/>
      <c r="VKT175" s="29"/>
      <c r="VKU175" s="29"/>
      <c r="VKV175" s="29"/>
      <c r="VKW175" s="29"/>
      <c r="VKX175" s="29"/>
      <c r="VKY175" s="29"/>
      <c r="VKZ175" s="29"/>
      <c r="VLA175" s="29"/>
      <c r="VLB175" s="29"/>
      <c r="VLC175" s="29"/>
      <c r="VLD175" s="29"/>
      <c r="VLE175" s="29"/>
      <c r="VLF175" s="29"/>
      <c r="VLG175" s="29"/>
      <c r="VLH175" s="29"/>
      <c r="VLI175" s="29"/>
      <c r="VLJ175" s="29"/>
      <c r="VLK175" s="29"/>
      <c r="VLL175" s="29"/>
      <c r="VLM175" s="29"/>
      <c r="VLN175" s="29"/>
      <c r="VLO175" s="29"/>
      <c r="VLP175" s="29"/>
      <c r="VLQ175" s="29"/>
      <c r="VLR175" s="29"/>
      <c r="VLS175" s="29"/>
      <c r="VLT175" s="29"/>
      <c r="VLU175" s="29"/>
      <c r="VLV175" s="29"/>
      <c r="VLW175" s="29"/>
      <c r="VLX175" s="29"/>
      <c r="VLY175" s="29"/>
      <c r="VLZ175" s="29"/>
      <c r="VMA175" s="29"/>
      <c r="VMB175" s="29"/>
      <c r="VMC175" s="29"/>
      <c r="VMD175" s="29"/>
      <c r="VME175" s="29"/>
      <c r="VMF175" s="29"/>
      <c r="VMG175" s="29"/>
      <c r="VMH175" s="29"/>
      <c r="VMI175" s="29"/>
      <c r="VMJ175" s="29"/>
      <c r="VMK175" s="29"/>
      <c r="VML175" s="29"/>
      <c r="VMM175" s="29"/>
      <c r="VMN175" s="29"/>
      <c r="VMO175" s="29"/>
      <c r="VMP175" s="29"/>
      <c r="VMQ175" s="29"/>
      <c r="VMR175" s="29"/>
      <c r="VMS175" s="29"/>
      <c r="VMT175" s="29"/>
      <c r="VMU175" s="29"/>
      <c r="VMV175" s="29"/>
      <c r="VMW175" s="29"/>
      <c r="VMX175" s="29"/>
      <c r="VMY175" s="29"/>
      <c r="VMZ175" s="29"/>
      <c r="VNA175" s="29"/>
      <c r="VNB175" s="29"/>
      <c r="VNC175" s="29"/>
      <c r="VND175" s="29"/>
      <c r="VNE175" s="29"/>
      <c r="VNF175" s="29"/>
      <c r="VNG175" s="29"/>
      <c r="VNH175" s="29"/>
      <c r="VNI175" s="29"/>
      <c r="VNJ175" s="29"/>
      <c r="VNK175" s="29"/>
      <c r="VNL175" s="29"/>
      <c r="VNM175" s="29"/>
      <c r="VNN175" s="29"/>
      <c r="VNO175" s="29"/>
      <c r="VNP175" s="29"/>
      <c r="VNQ175" s="29"/>
      <c r="VNR175" s="29"/>
      <c r="VNS175" s="29"/>
      <c r="VNT175" s="29"/>
      <c r="VNU175" s="29"/>
      <c r="VNV175" s="29"/>
      <c r="VNW175" s="29"/>
      <c r="VNX175" s="29"/>
      <c r="VNY175" s="29"/>
      <c r="VNZ175" s="29"/>
      <c r="VOA175" s="29"/>
      <c r="VOB175" s="29"/>
      <c r="VOC175" s="29"/>
      <c r="VOD175" s="29"/>
      <c r="VOE175" s="29"/>
      <c r="VOF175" s="29"/>
      <c r="VOG175" s="29"/>
      <c r="VOH175" s="29"/>
      <c r="VOI175" s="29"/>
      <c r="VOJ175" s="29"/>
      <c r="VOK175" s="29"/>
      <c r="VOL175" s="29"/>
      <c r="VOM175" s="29"/>
      <c r="VON175" s="29"/>
      <c r="VOO175" s="29"/>
      <c r="VOP175" s="29"/>
      <c r="VOQ175" s="29"/>
      <c r="VOR175" s="29"/>
      <c r="VOS175" s="29"/>
      <c r="VOT175" s="29"/>
      <c r="VOU175" s="29"/>
      <c r="VOV175" s="29"/>
      <c r="VOW175" s="29"/>
      <c r="VOX175" s="29"/>
      <c r="VOY175" s="29"/>
      <c r="VOZ175" s="29"/>
      <c r="VPA175" s="29"/>
      <c r="VPB175" s="29"/>
      <c r="VPC175" s="29"/>
      <c r="VPD175" s="29"/>
      <c r="VPE175" s="29"/>
      <c r="VPF175" s="29"/>
      <c r="VPG175" s="29"/>
      <c r="VPH175" s="29"/>
      <c r="VPI175" s="29"/>
      <c r="VPJ175" s="29"/>
      <c r="VPK175" s="29"/>
      <c r="VPL175" s="29"/>
      <c r="VPM175" s="29"/>
      <c r="VPN175" s="29"/>
      <c r="VPO175" s="29"/>
      <c r="VPP175" s="29"/>
      <c r="VPQ175" s="29"/>
      <c r="VPR175" s="29"/>
      <c r="VPS175" s="29"/>
      <c r="VPT175" s="29"/>
      <c r="VPU175" s="29"/>
      <c r="VPV175" s="29"/>
      <c r="VPW175" s="29"/>
      <c r="VPX175" s="29"/>
      <c r="VPY175" s="29"/>
      <c r="VPZ175" s="29"/>
      <c r="VQA175" s="29"/>
      <c r="VQB175" s="29"/>
      <c r="VQC175" s="29"/>
      <c r="VQD175" s="29"/>
      <c r="VQE175" s="29"/>
      <c r="VQF175" s="29"/>
      <c r="VQG175" s="29"/>
      <c r="VQH175" s="29"/>
      <c r="VQI175" s="29"/>
      <c r="VQJ175" s="29"/>
      <c r="VQK175" s="29"/>
      <c r="VQL175" s="29"/>
      <c r="VQM175" s="29"/>
      <c r="VQN175" s="29"/>
      <c r="VQO175" s="29"/>
      <c r="VQP175" s="29"/>
      <c r="VQQ175" s="29"/>
      <c r="VQR175" s="29"/>
      <c r="VQS175" s="29"/>
      <c r="VQT175" s="29"/>
      <c r="VQU175" s="29"/>
      <c r="VQV175" s="29"/>
      <c r="VQW175" s="29"/>
      <c r="VQX175" s="29"/>
      <c r="VQY175" s="29"/>
      <c r="VQZ175" s="29"/>
      <c r="VRA175" s="29"/>
      <c r="VRB175" s="29"/>
      <c r="VRC175" s="29"/>
      <c r="VRD175" s="29"/>
      <c r="VRE175" s="29"/>
      <c r="VRF175" s="29"/>
      <c r="VRG175" s="29"/>
      <c r="VRH175" s="29"/>
      <c r="VRI175" s="29"/>
      <c r="VRJ175" s="29"/>
      <c r="VRK175" s="29"/>
      <c r="VRL175" s="29"/>
      <c r="VRM175" s="29"/>
      <c r="VRN175" s="29"/>
      <c r="VRO175" s="29"/>
      <c r="VRP175" s="29"/>
      <c r="VRQ175" s="29"/>
      <c r="VRR175" s="29"/>
      <c r="VRT175" s="29"/>
      <c r="VRU175" s="29"/>
      <c r="VRV175" s="29"/>
      <c r="VRW175" s="29"/>
      <c r="VRX175" s="29"/>
      <c r="VRY175" s="29"/>
      <c r="VRZ175" s="29"/>
      <c r="VSA175" s="29"/>
      <c r="VSB175" s="29"/>
      <c r="VSC175" s="29"/>
      <c r="VSD175" s="29"/>
      <c r="VSE175" s="29"/>
      <c r="VSF175" s="29"/>
      <c r="VSG175" s="29"/>
      <c r="VSH175" s="29"/>
      <c r="VSI175" s="29"/>
      <c r="VSJ175" s="29"/>
      <c r="VSK175" s="29"/>
      <c r="VSL175" s="29"/>
      <c r="VSM175" s="29"/>
      <c r="VSN175" s="29"/>
      <c r="VSO175" s="29"/>
      <c r="VSP175" s="29"/>
      <c r="VSQ175" s="29"/>
      <c r="VSR175" s="29"/>
      <c r="VSS175" s="29"/>
      <c r="VST175" s="29"/>
      <c r="VSU175" s="29"/>
      <c r="VSV175" s="29"/>
      <c r="VSW175" s="29"/>
      <c r="VSX175" s="29"/>
      <c r="VSY175" s="29"/>
      <c r="VSZ175" s="29"/>
      <c r="VTA175" s="29"/>
      <c r="VTB175" s="29"/>
      <c r="VTC175" s="29"/>
      <c r="VTD175" s="29"/>
      <c r="VTE175" s="29"/>
      <c r="VTF175" s="29"/>
      <c r="VTG175" s="29"/>
      <c r="VTH175" s="29"/>
      <c r="VTI175" s="29"/>
      <c r="VTJ175" s="29"/>
      <c r="VTK175" s="29"/>
      <c r="VTL175" s="29"/>
      <c r="VTM175" s="29"/>
      <c r="VTN175" s="29"/>
      <c r="VTO175" s="29"/>
      <c r="VTP175" s="29"/>
      <c r="VTQ175" s="29"/>
      <c r="VTR175" s="29"/>
      <c r="VTS175" s="29"/>
      <c r="VTT175" s="29"/>
      <c r="VTU175" s="29"/>
      <c r="VTV175" s="29"/>
      <c r="VTW175" s="29"/>
      <c r="VTX175" s="29"/>
      <c r="VTY175" s="29"/>
      <c r="VTZ175" s="29"/>
      <c r="VUA175" s="29"/>
      <c r="VUB175" s="29"/>
      <c r="VUC175" s="29"/>
      <c r="VUD175" s="29"/>
      <c r="VUE175" s="29"/>
      <c r="VUF175" s="29"/>
      <c r="VUG175" s="29"/>
      <c r="VUH175" s="29"/>
      <c r="VUI175" s="29"/>
      <c r="VUJ175" s="29"/>
      <c r="VUK175" s="29"/>
      <c r="VUL175" s="29"/>
      <c r="VUM175" s="29"/>
      <c r="VUN175" s="29"/>
      <c r="VUO175" s="29"/>
      <c r="VUP175" s="29"/>
      <c r="VUQ175" s="29"/>
      <c r="VUR175" s="29"/>
      <c r="VUS175" s="29"/>
      <c r="VUT175" s="29"/>
      <c r="VUU175" s="29"/>
      <c r="VUV175" s="29"/>
      <c r="VUW175" s="29"/>
      <c r="VUX175" s="29"/>
      <c r="VUY175" s="29"/>
      <c r="VUZ175" s="29"/>
      <c r="VVA175" s="29"/>
      <c r="VVB175" s="29"/>
      <c r="VVC175" s="29"/>
      <c r="VVD175" s="29"/>
      <c r="VVE175" s="29"/>
      <c r="VVF175" s="29"/>
      <c r="VVG175" s="29"/>
      <c r="VVH175" s="29"/>
      <c r="VVI175" s="29"/>
      <c r="VVJ175" s="29"/>
      <c r="VVK175" s="29"/>
      <c r="VVL175" s="29"/>
      <c r="VVM175" s="29"/>
      <c r="VVN175" s="29"/>
      <c r="VVO175" s="29"/>
      <c r="VVP175" s="29"/>
      <c r="VVQ175" s="29"/>
      <c r="VVR175" s="29"/>
      <c r="VVS175" s="29"/>
      <c r="VVT175" s="29"/>
      <c r="VVU175" s="29"/>
      <c r="VVV175" s="29"/>
      <c r="VVW175" s="29"/>
      <c r="VVX175" s="29"/>
      <c r="VVY175" s="29"/>
      <c r="VVZ175" s="29"/>
      <c r="VWA175" s="29"/>
      <c r="VWB175" s="29"/>
      <c r="VWC175" s="29"/>
      <c r="VWD175" s="29"/>
      <c r="VWE175" s="29"/>
      <c r="VWF175" s="29"/>
      <c r="VWG175" s="29"/>
      <c r="VWH175" s="29"/>
      <c r="VWI175" s="29"/>
      <c r="VWJ175" s="29"/>
      <c r="VWK175" s="29"/>
      <c r="VWL175" s="29"/>
      <c r="VWM175" s="29"/>
      <c r="VWN175" s="29"/>
      <c r="VWO175" s="29"/>
      <c r="VWP175" s="29"/>
      <c r="VWQ175" s="29"/>
      <c r="VWR175" s="29"/>
      <c r="VWS175" s="29"/>
      <c r="VWT175" s="29"/>
      <c r="VWU175" s="29"/>
      <c r="VWV175" s="29"/>
      <c r="VWW175" s="29"/>
      <c r="VWX175" s="29"/>
      <c r="VWY175" s="29"/>
      <c r="VWZ175" s="29"/>
      <c r="VXA175" s="29"/>
      <c r="VXB175" s="29"/>
      <c r="VXC175" s="29"/>
      <c r="VXD175" s="29"/>
      <c r="VXE175" s="29"/>
      <c r="VXF175" s="29"/>
      <c r="VXG175" s="29"/>
      <c r="VXH175" s="29"/>
      <c r="VXI175" s="29"/>
      <c r="VXJ175" s="29"/>
      <c r="VXK175" s="29"/>
      <c r="VXL175" s="29"/>
      <c r="VXM175" s="29"/>
      <c r="VXN175" s="29"/>
      <c r="VXO175" s="29"/>
      <c r="VXP175" s="29"/>
      <c r="VXQ175" s="29"/>
      <c r="VXR175" s="29"/>
      <c r="VXS175" s="29"/>
      <c r="VXT175" s="29"/>
      <c r="VXU175" s="29"/>
      <c r="VXV175" s="29"/>
      <c r="VXW175" s="29"/>
      <c r="VXX175" s="29"/>
      <c r="VXY175" s="29"/>
      <c r="VXZ175" s="29"/>
      <c r="VYA175" s="29"/>
      <c r="VYB175" s="29"/>
      <c r="VYC175" s="29"/>
      <c r="VYD175" s="29"/>
      <c r="VYE175" s="29"/>
      <c r="VYF175" s="29"/>
      <c r="VYG175" s="29"/>
      <c r="VYH175" s="29"/>
      <c r="VYI175" s="29"/>
      <c r="VYJ175" s="29"/>
      <c r="VYK175" s="29"/>
      <c r="VYL175" s="29"/>
      <c r="VYM175" s="29"/>
      <c r="VYN175" s="29"/>
      <c r="VYO175" s="29"/>
      <c r="VYP175" s="29"/>
      <c r="VYQ175" s="29"/>
      <c r="VYR175" s="29"/>
      <c r="VYS175" s="29"/>
      <c r="VYT175" s="29"/>
      <c r="VYU175" s="29"/>
      <c r="VYV175" s="29"/>
      <c r="VYW175" s="29"/>
      <c r="VYX175" s="29"/>
      <c r="VYY175" s="29"/>
      <c r="VYZ175" s="29"/>
      <c r="VZA175" s="29"/>
      <c r="VZB175" s="29"/>
      <c r="VZC175" s="29"/>
      <c r="VZD175" s="29"/>
      <c r="VZE175" s="29"/>
      <c r="VZF175" s="29"/>
      <c r="VZG175" s="29"/>
      <c r="VZH175" s="29"/>
      <c r="VZI175" s="29"/>
      <c r="VZJ175" s="29"/>
      <c r="VZK175" s="29"/>
      <c r="VZL175" s="29"/>
      <c r="VZM175" s="29"/>
      <c r="VZN175" s="29"/>
      <c r="VZO175" s="29"/>
      <c r="VZP175" s="29"/>
      <c r="VZQ175" s="29"/>
      <c r="VZR175" s="29"/>
      <c r="VZS175" s="29"/>
      <c r="VZT175" s="29"/>
      <c r="VZU175" s="29"/>
      <c r="VZV175" s="29"/>
      <c r="VZW175" s="29"/>
      <c r="VZX175" s="29"/>
      <c r="VZY175" s="29"/>
      <c r="VZZ175" s="29"/>
      <c r="WAA175" s="29"/>
      <c r="WAB175" s="29"/>
      <c r="WAC175" s="29"/>
      <c r="WAD175" s="29"/>
      <c r="WAE175" s="29"/>
      <c r="WAF175" s="29"/>
      <c r="WAG175" s="29"/>
      <c r="WAH175" s="29"/>
      <c r="WAI175" s="29"/>
      <c r="WAJ175" s="29"/>
      <c r="WAK175" s="29"/>
      <c r="WAL175" s="29"/>
      <c r="WAM175" s="29"/>
      <c r="WAN175" s="29"/>
      <c r="WAO175" s="29"/>
      <c r="WAP175" s="29"/>
      <c r="WAQ175" s="29"/>
      <c r="WAR175" s="29"/>
      <c r="WAS175" s="29"/>
      <c r="WAT175" s="29"/>
      <c r="WAU175" s="29"/>
      <c r="WAV175" s="29"/>
      <c r="WAW175" s="29"/>
      <c r="WAX175" s="29"/>
      <c r="WAY175" s="29"/>
      <c r="WAZ175" s="29"/>
      <c r="WBA175" s="29"/>
      <c r="WBB175" s="29"/>
      <c r="WBC175" s="29"/>
      <c r="WBD175" s="29"/>
      <c r="WBE175" s="29"/>
      <c r="WBF175" s="29"/>
      <c r="WBG175" s="29"/>
      <c r="WBH175" s="29"/>
      <c r="WBI175" s="29"/>
      <c r="WBJ175" s="29"/>
      <c r="WBK175" s="29"/>
      <c r="WBL175" s="29"/>
      <c r="WBM175" s="29"/>
      <c r="WBN175" s="29"/>
      <c r="WBP175" s="29"/>
      <c r="WBQ175" s="29"/>
      <c r="WBR175" s="29"/>
      <c r="WBS175" s="29"/>
      <c r="WBT175" s="29"/>
      <c r="WBU175" s="29"/>
      <c r="WBV175" s="29"/>
      <c r="WBW175" s="29"/>
      <c r="WBX175" s="29"/>
      <c r="WBY175" s="29"/>
      <c r="WBZ175" s="29"/>
      <c r="WCA175" s="29"/>
      <c r="WCB175" s="29"/>
      <c r="WCC175" s="29"/>
      <c r="WCD175" s="29"/>
      <c r="WCE175" s="29"/>
      <c r="WCF175" s="29"/>
      <c r="WCG175" s="29"/>
      <c r="WCH175" s="29"/>
      <c r="WCI175" s="29"/>
      <c r="WCJ175" s="29"/>
      <c r="WCK175" s="29"/>
      <c r="WCL175" s="29"/>
      <c r="WCM175" s="29"/>
      <c r="WCN175" s="29"/>
      <c r="WCO175" s="29"/>
      <c r="WCP175" s="29"/>
      <c r="WCQ175" s="29"/>
      <c r="WCR175" s="29"/>
      <c r="WCS175" s="29"/>
      <c r="WCT175" s="29"/>
      <c r="WCU175" s="29"/>
      <c r="WCV175" s="29"/>
      <c r="WCW175" s="29"/>
      <c r="WCX175" s="29"/>
      <c r="WCY175" s="29"/>
      <c r="WCZ175" s="29"/>
      <c r="WDA175" s="29"/>
      <c r="WDB175" s="29"/>
      <c r="WDC175" s="29"/>
      <c r="WDD175" s="29"/>
      <c r="WDE175" s="29"/>
      <c r="WDF175" s="29"/>
      <c r="WDG175" s="29"/>
      <c r="WDH175" s="29"/>
      <c r="WDI175" s="29"/>
      <c r="WDJ175" s="29"/>
      <c r="WDK175" s="29"/>
      <c r="WDL175" s="29"/>
      <c r="WDM175" s="29"/>
      <c r="WDN175" s="29"/>
      <c r="WDO175" s="29"/>
      <c r="WDP175" s="29"/>
      <c r="WDQ175" s="29"/>
      <c r="WDR175" s="29"/>
      <c r="WDS175" s="29"/>
      <c r="WDT175" s="29"/>
      <c r="WDU175" s="29"/>
      <c r="WDV175" s="29"/>
      <c r="WDW175" s="29"/>
      <c r="WDX175" s="29"/>
      <c r="WDY175" s="29"/>
      <c r="WDZ175" s="29"/>
      <c r="WEA175" s="29"/>
      <c r="WEB175" s="29"/>
      <c r="WEC175" s="29"/>
      <c r="WED175" s="29"/>
      <c r="WEE175" s="29"/>
      <c r="WEF175" s="29"/>
      <c r="WEG175" s="29"/>
      <c r="WEH175" s="29"/>
      <c r="WEI175" s="29"/>
      <c r="WEJ175" s="29"/>
      <c r="WEK175" s="29"/>
      <c r="WEL175" s="29"/>
      <c r="WEM175" s="29"/>
      <c r="WEN175" s="29"/>
      <c r="WEO175" s="29"/>
      <c r="WEP175" s="29"/>
      <c r="WEQ175" s="29"/>
      <c r="WER175" s="29"/>
      <c r="WES175" s="29"/>
      <c r="WET175" s="29"/>
      <c r="WEU175" s="29"/>
      <c r="WEV175" s="29"/>
      <c r="WEW175" s="29"/>
      <c r="WEX175" s="29"/>
      <c r="WEY175" s="29"/>
      <c r="WEZ175" s="29"/>
      <c r="WFA175" s="29"/>
      <c r="WFB175" s="29"/>
      <c r="WFC175" s="29"/>
      <c r="WFD175" s="29"/>
      <c r="WFE175" s="29"/>
      <c r="WFF175" s="29"/>
      <c r="WFG175" s="29"/>
      <c r="WFH175" s="29"/>
      <c r="WFI175" s="29"/>
      <c r="WFJ175" s="29"/>
      <c r="WFK175" s="29"/>
      <c r="WFL175" s="29"/>
      <c r="WFM175" s="29"/>
      <c r="WFN175" s="29"/>
      <c r="WFO175" s="29"/>
      <c r="WFP175" s="29"/>
      <c r="WFQ175" s="29"/>
      <c r="WFR175" s="29"/>
      <c r="WFS175" s="29"/>
      <c r="WFT175" s="29"/>
      <c r="WFU175" s="29"/>
      <c r="WFV175" s="29"/>
      <c r="WFW175" s="29"/>
      <c r="WFX175" s="29"/>
      <c r="WFY175" s="29"/>
      <c r="WFZ175" s="29"/>
      <c r="WGA175" s="29"/>
      <c r="WGB175" s="29"/>
      <c r="WGC175" s="29"/>
      <c r="WGD175" s="29"/>
      <c r="WGE175" s="29"/>
      <c r="WGF175" s="29"/>
      <c r="WGG175" s="29"/>
      <c r="WGH175" s="29"/>
      <c r="WGI175" s="29"/>
      <c r="WGJ175" s="29"/>
      <c r="WGK175" s="29"/>
      <c r="WGL175" s="29"/>
      <c r="WGM175" s="29"/>
      <c r="WGN175" s="29"/>
      <c r="WGO175" s="29"/>
      <c r="WGP175" s="29"/>
      <c r="WGQ175" s="29"/>
      <c r="WGR175" s="29"/>
      <c r="WGS175" s="29"/>
      <c r="WGT175" s="29"/>
      <c r="WGU175" s="29"/>
      <c r="WGV175" s="29"/>
      <c r="WGW175" s="29"/>
      <c r="WGX175" s="29"/>
      <c r="WGY175" s="29"/>
      <c r="WGZ175" s="29"/>
      <c r="WHA175" s="29"/>
      <c r="WHB175" s="29"/>
      <c r="WHC175" s="29"/>
      <c r="WHD175" s="29"/>
      <c r="WHE175" s="29"/>
      <c r="WHF175" s="29"/>
      <c r="WHG175" s="29"/>
      <c r="WHH175" s="29"/>
      <c r="WHI175" s="29"/>
      <c r="WHJ175" s="29"/>
      <c r="WHK175" s="29"/>
      <c r="WHL175" s="29"/>
      <c r="WHM175" s="29"/>
      <c r="WHN175" s="29"/>
      <c r="WHO175" s="29"/>
      <c r="WHP175" s="29"/>
      <c r="WHQ175" s="29"/>
      <c r="WHR175" s="29"/>
      <c r="WHS175" s="29"/>
      <c r="WHT175" s="29"/>
      <c r="WHU175" s="29"/>
      <c r="WHV175" s="29"/>
      <c r="WHW175" s="29"/>
      <c r="WHX175" s="29"/>
      <c r="WHY175" s="29"/>
      <c r="WHZ175" s="29"/>
      <c r="WIA175" s="29"/>
      <c r="WIB175" s="29"/>
      <c r="WIC175" s="29"/>
      <c r="WID175" s="29"/>
      <c r="WIE175" s="29"/>
      <c r="WIF175" s="29"/>
      <c r="WIG175" s="29"/>
      <c r="WIH175" s="29"/>
      <c r="WII175" s="29"/>
      <c r="WIJ175" s="29"/>
      <c r="WIK175" s="29"/>
      <c r="WIL175" s="29"/>
      <c r="WIM175" s="29"/>
      <c r="WIN175" s="29"/>
      <c r="WIO175" s="29"/>
      <c r="WIP175" s="29"/>
      <c r="WIQ175" s="29"/>
      <c r="WIR175" s="29"/>
      <c r="WIS175" s="29"/>
      <c r="WIT175" s="29"/>
      <c r="WIU175" s="29"/>
      <c r="WIV175" s="29"/>
      <c r="WIW175" s="29"/>
      <c r="WIX175" s="29"/>
      <c r="WIY175" s="29"/>
      <c r="WIZ175" s="29"/>
      <c r="WJA175" s="29"/>
      <c r="WJB175" s="29"/>
      <c r="WJC175" s="29"/>
      <c r="WJD175" s="29"/>
      <c r="WJE175" s="29"/>
      <c r="WJF175" s="29"/>
      <c r="WJG175" s="29"/>
      <c r="WJH175" s="29"/>
      <c r="WJI175" s="29"/>
      <c r="WJJ175" s="29"/>
      <c r="WJK175" s="29"/>
      <c r="WJL175" s="29"/>
      <c r="WJM175" s="29"/>
      <c r="WJN175" s="29"/>
      <c r="WJO175" s="29"/>
      <c r="WJP175" s="29"/>
      <c r="WJQ175" s="29"/>
      <c r="WJR175" s="29"/>
      <c r="WJS175" s="29"/>
      <c r="WJT175" s="29"/>
      <c r="WJU175" s="29"/>
      <c r="WJV175" s="29"/>
      <c r="WJW175" s="29"/>
      <c r="WJX175" s="29"/>
      <c r="WJY175" s="29"/>
      <c r="WJZ175" s="29"/>
      <c r="WKA175" s="29"/>
      <c r="WKB175" s="29"/>
      <c r="WKC175" s="29"/>
      <c r="WKD175" s="29"/>
      <c r="WKE175" s="29"/>
      <c r="WKF175" s="29"/>
      <c r="WKG175" s="29"/>
      <c r="WKH175" s="29"/>
      <c r="WKI175" s="29"/>
      <c r="WKJ175" s="29"/>
      <c r="WKK175" s="29"/>
      <c r="WKL175" s="29"/>
      <c r="WKM175" s="29"/>
      <c r="WKN175" s="29"/>
      <c r="WKO175" s="29"/>
      <c r="WKP175" s="29"/>
      <c r="WKQ175" s="29"/>
      <c r="WKR175" s="29"/>
      <c r="WKS175" s="29"/>
      <c r="WKT175" s="29"/>
      <c r="WKU175" s="29"/>
      <c r="WKV175" s="29"/>
      <c r="WKW175" s="29"/>
      <c r="WKX175" s="29"/>
      <c r="WKY175" s="29"/>
      <c r="WKZ175" s="29"/>
      <c r="WLA175" s="29"/>
      <c r="WLB175" s="29"/>
      <c r="WLC175" s="29"/>
      <c r="WLD175" s="29"/>
      <c r="WLE175" s="29"/>
      <c r="WLF175" s="29"/>
      <c r="WLG175" s="29"/>
      <c r="WLH175" s="29"/>
      <c r="WLI175" s="29"/>
      <c r="WLJ175" s="29"/>
      <c r="WLL175" s="29"/>
      <c r="WLM175" s="29"/>
      <c r="WLN175" s="29"/>
      <c r="WLO175" s="29"/>
      <c r="WLP175" s="29"/>
      <c r="WLQ175" s="29"/>
      <c r="WLR175" s="29"/>
      <c r="WLS175" s="29"/>
      <c r="WLT175" s="29"/>
      <c r="WLU175" s="29"/>
      <c r="WLV175" s="29"/>
      <c r="WLW175" s="29"/>
      <c r="WLX175" s="29"/>
      <c r="WLY175" s="29"/>
      <c r="WLZ175" s="29"/>
      <c r="WMA175" s="29"/>
      <c r="WMB175" s="29"/>
      <c r="WMC175" s="29"/>
      <c r="WMD175" s="29"/>
      <c r="WME175" s="29"/>
      <c r="WMF175" s="29"/>
      <c r="WMG175" s="29"/>
      <c r="WMH175" s="29"/>
      <c r="WMI175" s="29"/>
      <c r="WMJ175" s="29"/>
      <c r="WMK175" s="29"/>
      <c r="WML175" s="29"/>
      <c r="WMM175" s="29"/>
      <c r="WMN175" s="29"/>
      <c r="WMO175" s="29"/>
      <c r="WMP175" s="29"/>
      <c r="WMQ175" s="29"/>
      <c r="WMR175" s="29"/>
      <c r="WMS175" s="29"/>
      <c r="WMT175" s="29"/>
      <c r="WMU175" s="29"/>
      <c r="WMV175" s="29"/>
      <c r="WMW175" s="29"/>
      <c r="WMX175" s="29"/>
      <c r="WMY175" s="29"/>
      <c r="WMZ175" s="29"/>
      <c r="WNA175" s="29"/>
      <c r="WNB175" s="29"/>
      <c r="WNC175" s="29"/>
      <c r="WND175" s="29"/>
      <c r="WNE175" s="29"/>
      <c r="WNF175" s="29"/>
      <c r="WNG175" s="29"/>
      <c r="WNH175" s="29"/>
      <c r="WNI175" s="29"/>
      <c r="WNJ175" s="29"/>
      <c r="WNK175" s="29"/>
      <c r="WNL175" s="29"/>
      <c r="WNM175" s="29"/>
      <c r="WNN175" s="29"/>
      <c r="WNO175" s="29"/>
      <c r="WNP175" s="29"/>
      <c r="WNQ175" s="29"/>
      <c r="WNR175" s="29"/>
      <c r="WNS175" s="29"/>
      <c r="WNT175" s="29"/>
      <c r="WNU175" s="29"/>
      <c r="WNV175" s="29"/>
      <c r="WNW175" s="29"/>
      <c r="WNX175" s="29"/>
      <c r="WNY175" s="29"/>
      <c r="WNZ175" s="29"/>
      <c r="WOA175" s="29"/>
      <c r="WOB175" s="29"/>
      <c r="WOC175" s="29"/>
      <c r="WOD175" s="29"/>
      <c r="WOE175" s="29"/>
      <c r="WOF175" s="29"/>
      <c r="WOG175" s="29"/>
      <c r="WOH175" s="29"/>
      <c r="WOI175" s="29"/>
      <c r="WOJ175" s="29"/>
      <c r="WOK175" s="29"/>
      <c r="WOL175" s="29"/>
      <c r="WOM175" s="29"/>
      <c r="WON175" s="29"/>
      <c r="WOO175" s="29"/>
      <c r="WOP175" s="29"/>
      <c r="WOQ175" s="29"/>
      <c r="WOR175" s="29"/>
      <c r="WOS175" s="29"/>
      <c r="WOT175" s="29"/>
      <c r="WOU175" s="29"/>
      <c r="WOV175" s="29"/>
      <c r="WOW175" s="29"/>
      <c r="WOX175" s="29"/>
      <c r="WOY175" s="29"/>
      <c r="WOZ175" s="29"/>
      <c r="WPA175" s="29"/>
      <c r="WPB175" s="29"/>
      <c r="WPC175" s="29"/>
      <c r="WPD175" s="29"/>
      <c r="WPE175" s="29"/>
      <c r="WPF175" s="29"/>
      <c r="WPG175" s="29"/>
      <c r="WPH175" s="29"/>
      <c r="WPI175" s="29"/>
      <c r="WPJ175" s="29"/>
      <c r="WPK175" s="29"/>
      <c r="WPL175" s="29"/>
      <c r="WPM175" s="29"/>
      <c r="WPN175" s="29"/>
      <c r="WPO175" s="29"/>
      <c r="WPP175" s="29"/>
      <c r="WPQ175" s="29"/>
      <c r="WPR175" s="29"/>
      <c r="WPS175" s="29"/>
      <c r="WPT175" s="29"/>
      <c r="WPU175" s="29"/>
      <c r="WPV175" s="29"/>
      <c r="WPW175" s="29"/>
      <c r="WPX175" s="29"/>
      <c r="WPY175" s="29"/>
      <c r="WPZ175" s="29"/>
      <c r="WQA175" s="29"/>
      <c r="WQB175" s="29"/>
      <c r="WQC175" s="29"/>
      <c r="WQD175" s="29"/>
      <c r="WQE175" s="29"/>
      <c r="WQF175" s="29"/>
      <c r="WQG175" s="29"/>
      <c r="WQH175" s="29"/>
      <c r="WQI175" s="29"/>
      <c r="WQJ175" s="29"/>
      <c r="WQK175" s="29"/>
      <c r="WQL175" s="29"/>
      <c r="WQM175" s="29"/>
      <c r="WQN175" s="29"/>
      <c r="WQO175" s="29"/>
      <c r="WQP175" s="29"/>
      <c r="WQQ175" s="29"/>
      <c r="WQR175" s="29"/>
      <c r="WQS175" s="29"/>
      <c r="WQT175" s="29"/>
      <c r="WQU175" s="29"/>
      <c r="WQV175" s="29"/>
      <c r="WQW175" s="29"/>
      <c r="WQX175" s="29"/>
      <c r="WQY175" s="29"/>
      <c r="WQZ175" s="29"/>
      <c r="WRA175" s="29"/>
      <c r="WRB175" s="29"/>
      <c r="WRC175" s="29"/>
      <c r="WRD175" s="29"/>
      <c r="WRE175" s="29"/>
      <c r="WRF175" s="29"/>
      <c r="WRG175" s="29"/>
      <c r="WRH175" s="29"/>
      <c r="WRI175" s="29"/>
      <c r="WRJ175" s="29"/>
      <c r="WRK175" s="29"/>
      <c r="WRL175" s="29"/>
      <c r="WRM175" s="29"/>
      <c r="WRN175" s="29"/>
      <c r="WRO175" s="29"/>
      <c r="WRP175" s="29"/>
      <c r="WRQ175" s="29"/>
      <c r="WRR175" s="29"/>
      <c r="WRS175" s="29"/>
      <c r="WRT175" s="29"/>
      <c r="WRU175" s="29"/>
      <c r="WRV175" s="29"/>
      <c r="WRW175" s="29"/>
      <c r="WRX175" s="29"/>
      <c r="WRY175" s="29"/>
      <c r="WRZ175" s="29"/>
      <c r="WSA175" s="29"/>
      <c r="WSB175" s="29"/>
      <c r="WSC175" s="29"/>
      <c r="WSD175" s="29"/>
      <c r="WSE175" s="29"/>
      <c r="WSF175" s="29"/>
      <c r="WSG175" s="29"/>
      <c r="WSH175" s="29"/>
      <c r="WSI175" s="29"/>
      <c r="WSJ175" s="29"/>
      <c r="WSK175" s="29"/>
      <c r="WSL175" s="29"/>
      <c r="WSM175" s="29"/>
      <c r="WSN175" s="29"/>
      <c r="WSO175" s="29"/>
      <c r="WSP175" s="29"/>
      <c r="WSQ175" s="29"/>
      <c r="WSR175" s="29"/>
      <c r="WSS175" s="29"/>
      <c r="WST175" s="29"/>
      <c r="WSU175" s="29"/>
      <c r="WSV175" s="29"/>
      <c r="WSW175" s="29"/>
      <c r="WSX175" s="29"/>
      <c r="WSY175" s="29"/>
      <c r="WSZ175" s="29"/>
      <c r="WTA175" s="29"/>
      <c r="WTB175" s="29"/>
      <c r="WTC175" s="29"/>
      <c r="WTD175" s="29"/>
      <c r="WTE175" s="29"/>
      <c r="WTF175" s="29"/>
      <c r="WTG175" s="29"/>
      <c r="WTH175" s="29"/>
      <c r="WTI175" s="29"/>
      <c r="WTJ175" s="29"/>
      <c r="WTK175" s="29"/>
      <c r="WTL175" s="29"/>
      <c r="WTM175" s="29"/>
      <c r="WTN175" s="29"/>
      <c r="WTO175" s="29"/>
      <c r="WTP175" s="29"/>
      <c r="WTQ175" s="29"/>
      <c r="WTR175" s="29"/>
      <c r="WTS175" s="29"/>
      <c r="WTT175" s="29"/>
      <c r="WTU175" s="29"/>
      <c r="WTV175" s="29"/>
      <c r="WTW175" s="29"/>
      <c r="WTX175" s="29"/>
      <c r="WTY175" s="29"/>
      <c r="WTZ175" s="29"/>
      <c r="WUA175" s="29"/>
      <c r="WUB175" s="29"/>
      <c r="WUC175" s="29"/>
      <c r="WUD175" s="29"/>
      <c r="WUE175" s="29"/>
      <c r="WUF175" s="29"/>
      <c r="WUG175" s="29"/>
      <c r="WUH175" s="29"/>
      <c r="WUI175" s="29"/>
      <c r="WUJ175" s="29"/>
      <c r="WUK175" s="29"/>
      <c r="WUL175" s="29"/>
      <c r="WUM175" s="29"/>
      <c r="WUN175" s="29"/>
      <c r="WUO175" s="29"/>
      <c r="WUP175" s="29"/>
      <c r="WUQ175" s="29"/>
      <c r="WUR175" s="29"/>
      <c r="WUS175" s="29"/>
      <c r="WUT175" s="29"/>
      <c r="WUU175" s="29"/>
      <c r="WUV175" s="29"/>
      <c r="WUW175" s="29"/>
      <c r="WUX175" s="29"/>
      <c r="WUY175" s="29"/>
      <c r="WUZ175" s="29"/>
      <c r="WVA175" s="29"/>
      <c r="WVB175" s="29"/>
      <c r="WVC175" s="29"/>
      <c r="WVD175" s="29"/>
      <c r="WVE175" s="29"/>
      <c r="WVF175" s="29"/>
      <c r="WVH175" s="29"/>
      <c r="WVI175" s="29"/>
      <c r="WVJ175" s="29"/>
      <c r="WVK175" s="29"/>
      <c r="WVL175" s="29"/>
      <c r="WVM175" s="29"/>
      <c r="WVN175" s="29"/>
      <c r="WVO175" s="29"/>
      <c r="WVP175" s="29"/>
      <c r="WVQ175" s="29"/>
      <c r="WVR175" s="29"/>
      <c r="WVS175" s="29"/>
      <c r="WVT175" s="29"/>
      <c r="WVU175" s="29"/>
      <c r="WVV175" s="29"/>
      <c r="WVW175" s="29"/>
      <c r="WVX175" s="29"/>
      <c r="WVY175" s="29"/>
      <c r="WVZ175" s="29"/>
      <c r="WWA175" s="29"/>
      <c r="WWB175" s="29"/>
      <c r="WWC175" s="29"/>
      <c r="WWD175" s="29"/>
      <c r="WWE175" s="29"/>
      <c r="WWF175" s="29"/>
      <c r="WWG175" s="29"/>
      <c r="WWH175" s="29"/>
      <c r="WWI175" s="29"/>
      <c r="WWJ175" s="29"/>
      <c r="WWK175" s="29"/>
      <c r="WWL175" s="29"/>
      <c r="WWM175" s="29"/>
      <c r="WWN175" s="29"/>
      <c r="WWO175" s="29"/>
      <c r="WWP175" s="29"/>
      <c r="WWQ175" s="29"/>
      <c r="WWR175" s="29"/>
      <c r="WWS175" s="29"/>
      <c r="WWT175" s="29"/>
      <c r="WWU175" s="29"/>
      <c r="WWV175" s="29"/>
      <c r="WWW175" s="29"/>
      <c r="WWX175" s="29"/>
      <c r="WWY175" s="29"/>
      <c r="WWZ175" s="29"/>
      <c r="WXA175" s="29"/>
      <c r="WXB175" s="29"/>
      <c r="WXC175" s="29"/>
      <c r="WXD175" s="29"/>
      <c r="WXE175" s="29"/>
      <c r="WXF175" s="29"/>
      <c r="WXG175" s="29"/>
      <c r="WXH175" s="29"/>
      <c r="WXI175" s="29"/>
      <c r="WXJ175" s="29"/>
      <c r="WXK175" s="29"/>
      <c r="WXL175" s="29"/>
      <c r="WXM175" s="29"/>
      <c r="WXN175" s="29"/>
      <c r="WXO175" s="29"/>
      <c r="WXP175" s="29"/>
      <c r="WXQ175" s="29"/>
      <c r="WXR175" s="29"/>
      <c r="WXS175" s="29"/>
      <c r="WXT175" s="29"/>
      <c r="WXU175" s="29"/>
      <c r="WXV175" s="29"/>
      <c r="WXW175" s="29"/>
      <c r="WXX175" s="29"/>
      <c r="WXY175" s="29"/>
      <c r="WXZ175" s="29"/>
      <c r="WYA175" s="29"/>
      <c r="WYB175" s="29"/>
      <c r="WYC175" s="29"/>
      <c r="WYD175" s="29"/>
      <c r="WYE175" s="29"/>
      <c r="WYF175" s="29"/>
      <c r="WYG175" s="29"/>
      <c r="WYH175" s="29"/>
      <c r="WYI175" s="29"/>
      <c r="WYJ175" s="29"/>
      <c r="WYK175" s="29"/>
      <c r="WYL175" s="29"/>
      <c r="WYM175" s="29"/>
      <c r="WYN175" s="29"/>
      <c r="WYO175" s="29"/>
      <c r="WYP175" s="29"/>
      <c r="WYQ175" s="29"/>
      <c r="WYR175" s="29"/>
      <c r="WYS175" s="29"/>
      <c r="WYT175" s="29"/>
      <c r="WYU175" s="29"/>
      <c r="WYV175" s="29"/>
      <c r="WYW175" s="29"/>
      <c r="WYX175" s="29"/>
      <c r="WYY175" s="29"/>
      <c r="WYZ175" s="29"/>
      <c r="WZA175" s="29"/>
      <c r="WZB175" s="29"/>
      <c r="WZC175" s="29"/>
      <c r="WZD175" s="29"/>
      <c r="WZE175" s="29"/>
      <c r="WZF175" s="29"/>
      <c r="WZG175" s="29"/>
      <c r="WZH175" s="29"/>
      <c r="WZI175" s="29"/>
      <c r="WZJ175" s="29"/>
      <c r="WZK175" s="29"/>
      <c r="WZL175" s="29"/>
      <c r="WZM175" s="29"/>
      <c r="WZN175" s="29"/>
      <c r="WZO175" s="29"/>
      <c r="WZP175" s="29"/>
      <c r="WZQ175" s="29"/>
      <c r="WZR175" s="29"/>
      <c r="WZS175" s="29"/>
      <c r="WZT175" s="29"/>
      <c r="WZU175" s="29"/>
      <c r="WZV175" s="29"/>
      <c r="WZW175" s="29"/>
      <c r="WZX175" s="29"/>
      <c r="WZY175" s="29"/>
      <c r="WZZ175" s="29"/>
      <c r="XAA175" s="29"/>
      <c r="XAB175" s="29"/>
      <c r="XAC175" s="29"/>
      <c r="XAD175" s="29"/>
      <c r="XAE175" s="29"/>
      <c r="XAF175" s="29"/>
      <c r="XAG175" s="29"/>
      <c r="XAH175" s="29"/>
      <c r="XAI175" s="29"/>
      <c r="XAJ175" s="29"/>
      <c r="XAK175" s="29"/>
      <c r="XAL175" s="29"/>
      <c r="XAM175" s="29"/>
      <c r="XAN175" s="29"/>
      <c r="XAO175" s="29"/>
      <c r="XAP175" s="29"/>
      <c r="XAQ175" s="29"/>
      <c r="XAR175" s="29"/>
      <c r="XAS175" s="29"/>
      <c r="XAT175" s="29"/>
      <c r="XAU175" s="29"/>
      <c r="XAV175" s="29"/>
      <c r="XAW175" s="29"/>
      <c r="XAX175" s="29"/>
      <c r="XAY175" s="29"/>
      <c r="XAZ175" s="29"/>
      <c r="XBA175" s="29"/>
      <c r="XBB175" s="29"/>
      <c r="XBC175" s="29"/>
      <c r="XBD175" s="29"/>
      <c r="XBE175" s="29"/>
      <c r="XBF175" s="29"/>
      <c r="XBG175" s="29"/>
      <c r="XBH175" s="29"/>
      <c r="XBI175" s="29"/>
      <c r="XBJ175" s="29"/>
      <c r="XBK175" s="29"/>
      <c r="XBL175" s="29"/>
      <c r="XBM175" s="29"/>
      <c r="XBN175" s="29"/>
      <c r="XBO175" s="29"/>
      <c r="XBP175" s="29"/>
      <c r="XBQ175" s="29"/>
      <c r="XBR175" s="29"/>
      <c r="XBS175" s="29"/>
      <c r="XBT175" s="29"/>
      <c r="XBU175" s="29"/>
      <c r="XBV175" s="29"/>
      <c r="XBW175" s="29"/>
      <c r="XBX175" s="29"/>
      <c r="XBY175" s="29"/>
      <c r="XBZ175" s="29"/>
      <c r="XCA175" s="29"/>
      <c r="XCB175" s="29"/>
      <c r="XCC175" s="29"/>
      <c r="XCD175" s="29"/>
      <c r="XCE175" s="29"/>
      <c r="XCF175" s="29"/>
      <c r="XCG175" s="29"/>
      <c r="XCH175" s="29"/>
      <c r="XCI175" s="29"/>
      <c r="XCJ175" s="29"/>
      <c r="XCK175" s="29"/>
      <c r="XCL175" s="29"/>
      <c r="XCM175" s="29"/>
      <c r="XCN175" s="29"/>
      <c r="XCO175" s="29"/>
      <c r="XCP175" s="29"/>
      <c r="XCQ175" s="29"/>
      <c r="XCR175" s="29"/>
      <c r="XCS175" s="29"/>
      <c r="XCT175" s="29"/>
      <c r="XCU175" s="29"/>
      <c r="XCV175" s="29"/>
      <c r="XCW175" s="29"/>
      <c r="XCX175" s="29"/>
      <c r="XCY175" s="29"/>
      <c r="XCZ175" s="29"/>
      <c r="XDA175" s="29"/>
      <c r="XDB175" s="29"/>
      <c r="XDC175" s="29"/>
      <c r="XDD175" s="29"/>
      <c r="XDE175" s="29"/>
      <c r="XDF175" s="29"/>
      <c r="XDG175" s="29"/>
      <c r="XDH175" s="29"/>
      <c r="XDI175" s="29"/>
      <c r="XDJ175" s="29"/>
      <c r="XDK175" s="29"/>
      <c r="XDL175" s="29"/>
      <c r="XDM175" s="29"/>
      <c r="XDN175" s="29"/>
      <c r="XDO175" s="29"/>
      <c r="XDP175" s="29"/>
      <c r="XDQ175" s="29"/>
      <c r="XDR175" s="29"/>
      <c r="XDS175" s="29"/>
      <c r="XDT175" s="29"/>
      <c r="XDU175" s="29"/>
      <c r="XDV175" s="29"/>
      <c r="XDW175" s="29"/>
      <c r="XDX175" s="29"/>
      <c r="XDY175" s="29"/>
      <c r="XDZ175" s="29"/>
      <c r="XEA175" s="29"/>
      <c r="XEB175" s="29"/>
      <c r="XEC175" s="29"/>
      <c r="XED175" s="29"/>
      <c r="XEE175" s="29"/>
      <c r="XEF175" s="29"/>
      <c r="XEG175" s="29"/>
      <c r="XEH175" s="29"/>
      <c r="XEI175" s="29"/>
      <c r="XEJ175" s="29"/>
      <c r="XEK175" s="29"/>
      <c r="XEL175" s="29"/>
      <c r="XEM175" s="29"/>
      <c r="XEN175" s="29"/>
      <c r="XEO175" s="29"/>
      <c r="XEP175" s="29"/>
      <c r="XEQ175" s="29"/>
      <c r="XER175" s="29"/>
      <c r="XES175" s="29"/>
      <c r="XET175" s="29"/>
      <c r="XEU175" s="29"/>
      <c r="XEV175" s="29"/>
      <c r="XEW175" s="29"/>
      <c r="XEX175" s="29"/>
      <c r="XEY175" s="29"/>
      <c r="XEZ175" s="29"/>
      <c r="XFA175" s="29"/>
      <c r="XFB175" s="29"/>
      <c r="XFC175" s="29"/>
      <c r="XFD175" s="29"/>
    </row>
    <row r="177" spans="1:17" ht="75" x14ac:dyDescent="0.25">
      <c r="A177" s="29"/>
      <c r="B177" s="109" t="s">
        <v>0</v>
      </c>
      <c r="C177" s="109" t="s">
        <v>39</v>
      </c>
      <c r="D177" s="109" t="s">
        <v>40</v>
      </c>
      <c r="E177" s="109" t="s">
        <v>108</v>
      </c>
      <c r="F177" s="109" t="s">
        <v>110</v>
      </c>
      <c r="G177" s="109" t="s">
        <v>111</v>
      </c>
      <c r="H177" s="109" t="s">
        <v>112</v>
      </c>
      <c r="I177" s="109" t="s">
        <v>109</v>
      </c>
      <c r="J177" s="428" t="s">
        <v>113</v>
      </c>
      <c r="K177" s="429"/>
      <c r="L177" s="430"/>
      <c r="M177" s="109" t="s">
        <v>117</v>
      </c>
      <c r="N177" s="109" t="s">
        <v>41</v>
      </c>
      <c r="O177" s="109" t="s">
        <v>42</v>
      </c>
      <c r="P177" s="428" t="s">
        <v>3</v>
      </c>
      <c r="Q177" s="430"/>
    </row>
    <row r="178" spans="1:17" s="29" customFormat="1" ht="105" x14ac:dyDescent="0.25">
      <c r="B178" s="87" t="s">
        <v>860</v>
      </c>
      <c r="C178" s="87" t="s">
        <v>1356</v>
      </c>
      <c r="D178" s="87" t="s">
        <v>861</v>
      </c>
      <c r="E178" s="86">
        <v>97470425</v>
      </c>
      <c r="F178" s="87" t="s">
        <v>813</v>
      </c>
      <c r="G178" s="87" t="s">
        <v>862</v>
      </c>
      <c r="H178" s="191">
        <v>35355</v>
      </c>
      <c r="I178" s="5" t="s">
        <v>130</v>
      </c>
      <c r="J178" s="87" t="s">
        <v>835</v>
      </c>
      <c r="K178" s="87" t="s">
        <v>863</v>
      </c>
      <c r="L178" s="87" t="s">
        <v>864</v>
      </c>
      <c r="M178" s="53" t="s">
        <v>130</v>
      </c>
      <c r="N178" s="53" t="s">
        <v>130</v>
      </c>
      <c r="O178" s="53" t="s">
        <v>130</v>
      </c>
      <c r="P178" s="472" t="s">
        <v>169</v>
      </c>
      <c r="Q178" s="472"/>
    </row>
    <row r="179" spans="1:17" s="29" customFormat="1" ht="54" customHeight="1" x14ac:dyDescent="0.25">
      <c r="B179" s="87" t="s">
        <v>865</v>
      </c>
      <c r="C179" s="87">
        <v>21405</v>
      </c>
      <c r="D179" s="87" t="s">
        <v>866</v>
      </c>
      <c r="E179" s="86">
        <v>27748993</v>
      </c>
      <c r="F179" s="87" t="s">
        <v>867</v>
      </c>
      <c r="G179" s="87"/>
      <c r="H179" s="191"/>
      <c r="I179" s="5"/>
      <c r="J179" s="87"/>
      <c r="K179" s="87"/>
      <c r="L179" s="87"/>
      <c r="M179" s="53" t="s">
        <v>130</v>
      </c>
      <c r="N179" s="53" t="s">
        <v>131</v>
      </c>
      <c r="O179" s="53" t="s">
        <v>131</v>
      </c>
      <c r="P179" s="472" t="s">
        <v>868</v>
      </c>
      <c r="Q179" s="472"/>
    </row>
    <row r="180" spans="1:17" s="29" customFormat="1" ht="120.75" customHeight="1" x14ac:dyDescent="0.25">
      <c r="B180" s="87" t="s">
        <v>869</v>
      </c>
      <c r="C180" s="87" t="s">
        <v>1356</v>
      </c>
      <c r="D180" s="86" t="s">
        <v>870</v>
      </c>
      <c r="E180" s="86">
        <v>37398127</v>
      </c>
      <c r="F180" s="87" t="s">
        <v>871</v>
      </c>
      <c r="G180" s="87" t="s">
        <v>872</v>
      </c>
      <c r="H180" s="191">
        <v>39346</v>
      </c>
      <c r="I180" s="5" t="s">
        <v>131</v>
      </c>
      <c r="J180" s="87" t="s">
        <v>873</v>
      </c>
      <c r="K180" s="87" t="s">
        <v>874</v>
      </c>
      <c r="L180" s="87" t="s">
        <v>875</v>
      </c>
      <c r="M180" s="53" t="s">
        <v>130</v>
      </c>
      <c r="N180" s="53" t="s">
        <v>130</v>
      </c>
      <c r="O180" s="53" t="s">
        <v>130</v>
      </c>
      <c r="P180" s="472" t="s">
        <v>169</v>
      </c>
      <c r="Q180" s="472"/>
    </row>
    <row r="181" spans="1:17" s="29" customFormat="1" ht="76.150000000000006" customHeight="1" x14ac:dyDescent="0.25">
      <c r="B181" s="87" t="s">
        <v>869</v>
      </c>
      <c r="C181" s="87" t="s">
        <v>1356</v>
      </c>
      <c r="D181" s="86" t="s">
        <v>876</v>
      </c>
      <c r="E181" s="86">
        <v>1117495678</v>
      </c>
      <c r="F181" s="87" t="s">
        <v>877</v>
      </c>
      <c r="G181" s="87" t="s">
        <v>878</v>
      </c>
      <c r="H181" s="191">
        <v>41264</v>
      </c>
      <c r="I181" s="5" t="s">
        <v>131</v>
      </c>
      <c r="J181" s="87" t="s">
        <v>879</v>
      </c>
      <c r="K181" s="87" t="s">
        <v>880</v>
      </c>
      <c r="L181" s="87" t="s">
        <v>881</v>
      </c>
      <c r="M181" s="53" t="s">
        <v>130</v>
      </c>
      <c r="N181" s="53" t="s">
        <v>131</v>
      </c>
      <c r="O181" s="53" t="s">
        <v>131</v>
      </c>
      <c r="P181" s="472" t="s">
        <v>882</v>
      </c>
      <c r="Q181" s="472"/>
    </row>
    <row r="182" spans="1:17" ht="105" x14ac:dyDescent="0.25">
      <c r="B182" s="156" t="s">
        <v>883</v>
      </c>
      <c r="C182" s="87" t="s">
        <v>1356</v>
      </c>
      <c r="D182" s="3" t="s">
        <v>884</v>
      </c>
      <c r="E182" s="3">
        <v>69006596</v>
      </c>
      <c r="F182" s="156" t="s">
        <v>707</v>
      </c>
      <c r="G182" s="156" t="s">
        <v>885</v>
      </c>
      <c r="H182" s="188">
        <v>36980</v>
      </c>
      <c r="I182" s="5" t="s">
        <v>131</v>
      </c>
      <c r="J182" s="156" t="s">
        <v>886</v>
      </c>
      <c r="K182" s="180" t="s">
        <v>887</v>
      </c>
      <c r="L182" s="87" t="s">
        <v>888</v>
      </c>
      <c r="M182" s="110" t="s">
        <v>130</v>
      </c>
      <c r="N182" s="110" t="s">
        <v>130</v>
      </c>
      <c r="O182" s="110" t="s">
        <v>130</v>
      </c>
      <c r="P182" s="405" t="s">
        <v>169</v>
      </c>
      <c r="Q182" s="407"/>
    </row>
    <row r="183" spans="1:17" x14ac:dyDescent="0.25">
      <c r="B183" s="156"/>
      <c r="C183" s="156"/>
      <c r="D183" s="3"/>
      <c r="E183" s="3"/>
      <c r="F183" s="156"/>
      <c r="G183" s="3"/>
      <c r="H183" s="188"/>
      <c r="I183" s="5"/>
      <c r="J183" s="156"/>
      <c r="K183" s="180"/>
      <c r="L183" s="87"/>
      <c r="M183" s="110"/>
      <c r="N183" s="110"/>
      <c r="O183" s="110"/>
      <c r="P183" s="405"/>
      <c r="Q183" s="407"/>
    </row>
    <row r="186" spans="1:17" ht="15.75" thickBot="1" x14ac:dyDescent="0.3"/>
    <row r="187" spans="1:17" ht="30" x14ac:dyDescent="0.25">
      <c r="B187" s="113" t="s">
        <v>33</v>
      </c>
      <c r="C187" s="113" t="s">
        <v>47</v>
      </c>
      <c r="D187" s="109" t="s">
        <v>48</v>
      </c>
      <c r="E187" s="113" t="s">
        <v>49</v>
      </c>
      <c r="F187" s="70" t="s">
        <v>54</v>
      </c>
      <c r="G187" s="253"/>
    </row>
    <row r="188" spans="1:17" ht="108" x14ac:dyDescent="0.2">
      <c r="B188" s="455" t="s">
        <v>51</v>
      </c>
      <c r="C188" s="6" t="s">
        <v>121</v>
      </c>
      <c r="D188" s="163">
        <v>25</v>
      </c>
      <c r="E188" s="163">
        <v>25</v>
      </c>
      <c r="F188" s="456">
        <f>+E188+E189+E190</f>
        <v>60</v>
      </c>
      <c r="G188" s="84"/>
    </row>
    <row r="189" spans="1:17" ht="96" x14ac:dyDescent="0.2">
      <c r="B189" s="455"/>
      <c r="C189" s="6" t="s">
        <v>122</v>
      </c>
      <c r="D189" s="67">
        <v>25</v>
      </c>
      <c r="E189" s="163">
        <v>25</v>
      </c>
      <c r="F189" s="457"/>
      <c r="G189" s="84"/>
    </row>
    <row r="190" spans="1:17" ht="60" x14ac:dyDescent="0.2">
      <c r="B190" s="455"/>
      <c r="C190" s="6" t="s">
        <v>123</v>
      </c>
      <c r="D190" s="163">
        <v>10</v>
      </c>
      <c r="E190" s="163">
        <v>10</v>
      </c>
      <c r="F190" s="458"/>
      <c r="G190" s="84"/>
    </row>
    <row r="191" spans="1:17" x14ac:dyDescent="0.25">
      <c r="C191" s="93"/>
    </row>
    <row r="194" spans="2:5" x14ac:dyDescent="0.25">
      <c r="B194" s="111" t="s">
        <v>55</v>
      </c>
    </row>
    <row r="197" spans="2:5" x14ac:dyDescent="0.25">
      <c r="B197" s="114" t="s">
        <v>33</v>
      </c>
      <c r="C197" s="114" t="s">
        <v>56</v>
      </c>
      <c r="D197" s="113" t="s">
        <v>49</v>
      </c>
      <c r="E197" s="113" t="s">
        <v>16</v>
      </c>
    </row>
    <row r="198" spans="2:5" ht="28.5" x14ac:dyDescent="0.25">
      <c r="B198" s="94" t="s">
        <v>57</v>
      </c>
      <c r="C198" s="95">
        <v>40</v>
      </c>
      <c r="D198" s="163">
        <f>+E170</f>
        <v>40</v>
      </c>
      <c r="E198" s="459">
        <f>+D198+D199</f>
        <v>100</v>
      </c>
    </row>
    <row r="199" spans="2:5" ht="57" x14ac:dyDescent="0.25">
      <c r="B199" s="94" t="s">
        <v>58</v>
      </c>
      <c r="C199" s="95">
        <v>60</v>
      </c>
      <c r="D199" s="163">
        <f>+F188</f>
        <v>60</v>
      </c>
      <c r="E199" s="460"/>
    </row>
  </sheetData>
  <autoFilter ref="A67:XEQ123">
    <filterColumn colId="2">
      <filters>
        <filter val="CDI Institucional"/>
      </filters>
    </filterColumn>
    <filterColumn colId="14" showButton="0"/>
  </autoFilter>
  <mergeCells count="51">
    <mergeCell ref="B188:B190"/>
    <mergeCell ref="F188:F190"/>
    <mergeCell ref="E198:E199"/>
    <mergeCell ref="P138:Q138"/>
    <mergeCell ref="P145:Q145"/>
    <mergeCell ref="P139:Q139"/>
    <mergeCell ref="P178:Q178"/>
    <mergeCell ref="B156:N156"/>
    <mergeCell ref="E170:E172"/>
    <mergeCell ref="B175:N175"/>
    <mergeCell ref="J177:L177"/>
    <mergeCell ref="P177:Q177"/>
    <mergeCell ref="P179:Q179"/>
    <mergeCell ref="P180:Q180"/>
    <mergeCell ref="P181:Q181"/>
    <mergeCell ref="P146:Q146"/>
    <mergeCell ref="P143:Q143"/>
    <mergeCell ref="P144:Q144"/>
    <mergeCell ref="O67:P67"/>
    <mergeCell ref="B131:N131"/>
    <mergeCell ref="J136:L136"/>
    <mergeCell ref="P136:Q136"/>
    <mergeCell ref="P140:Q140"/>
    <mergeCell ref="B2:P2"/>
    <mergeCell ref="B4:P4"/>
    <mergeCell ref="C6:N6"/>
    <mergeCell ref="C7:N7"/>
    <mergeCell ref="C8:N8"/>
    <mergeCell ref="Q160:Q163"/>
    <mergeCell ref="P182:Q182"/>
    <mergeCell ref="P183:Q183"/>
    <mergeCell ref="C9:N9"/>
    <mergeCell ref="C62:N62"/>
    <mergeCell ref="B64:N64"/>
    <mergeCell ref="C10:N10"/>
    <mergeCell ref="B14:C24"/>
    <mergeCell ref="B26:C26"/>
    <mergeCell ref="E44:E45"/>
    <mergeCell ref="M49:N49"/>
    <mergeCell ref="B58:B59"/>
    <mergeCell ref="C58:C59"/>
    <mergeCell ref="D58:E58"/>
    <mergeCell ref="P137:Q137"/>
    <mergeCell ref="J143:L143"/>
    <mergeCell ref="P152:Q152"/>
    <mergeCell ref="P153:Q153"/>
    <mergeCell ref="P147:Q147"/>
    <mergeCell ref="P148:Q148"/>
    <mergeCell ref="P149:Q149"/>
    <mergeCell ref="P150:Q150"/>
    <mergeCell ref="P151:Q151"/>
  </mergeCells>
  <dataValidations disablePrompts="1" count="2">
    <dataValidation type="decimal" allowBlank="1" showInputMessage="1" showErrorMessage="1" sqref="WVH983100 WLL983100 C65611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MPL65596 MZH65596 NJD65596 NSZ65596 OCV65596 OMR65596 OWN65596 PGJ65596 PQF65596 QAB65596 QJX65596 QTT65596 RDP65596 RNL65596 RXH65596 SHD65596 SQZ65596 TAV65596 TKR65596 TUN65596 UEJ65596 UOF65596 UYB65596 VHX65596 VRT65596 WBP65596 WLL65596 WVH65596 C131147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C196683 IV196668 SR196668 ACN196668 AMJ196668 AWF196668 BGB196668 BPX196668 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C262219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PQF262204 QAB262204 QJX262204 QTT262204 RDP262204 RNL262204 RXH262204 SHD262204 SQZ262204 TAV262204 TKR262204 TUN262204 UEJ262204 UOF262204 UYB262204 VHX262204 VRT262204 WBP262204 WLL262204 WVH262204 C327755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C393291 IV393276 SR393276 ACN393276 AMJ393276 AWF393276 BGB393276 BPX393276 BZT393276 CJP393276 CTL393276 DDH393276 DND393276 DWZ393276 EGV393276 EQR393276 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C458827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SQZ458812 TAV458812 TKR458812 TUN458812 UEJ458812 UOF458812 UYB458812 VHX458812 VRT458812 WBP458812 WLL458812 WVH458812 C524363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C589899 IV589884 SR589884 ACN589884 AMJ589884 AWF589884 BGB589884 BPX589884 BZT589884 CJP589884 CTL589884 DDH589884 DND589884 DWZ589884 EGV589884 EQR589884 FAN589884 FKJ589884 FUF589884 GEB589884 GNX589884 GXT589884 HHP589884 HRL589884 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C655435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VRT655420 WBP655420 WLL655420 WVH655420 C720971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C786507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C852043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C917579 IV917564 SR917564 ACN917564 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C983115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OCV983100 OMR983100 OWN983100 PGJ983100 PQF983100 QAB983100 QJX983100 QTT983100 RDP983100 RNL983100 RXH983100 SHD983100 SQZ983100 TAV983100 TKR983100 TUN983100 UEJ983100 UOF983100 UYB983100 VHX983100 VRT983100 WBP983100 IV28:IV48 SR28:SR48 ACN28:ACN48 AMJ28:AMJ48 AWF28:AWF48 BGB28:BGB48 BPX28:BPX48 BZT28:BZT48 CJP28:CJP48 CTL28:CTL48 DDH28:DDH48 DND28:DND48 DWZ28:DWZ48 EGV28:EGV48 EQR28:EQR48 FAN28:FAN48 FKJ28:FKJ48 FUF28:FUF48 GEB28:GEB48 GNX28:GNX48 GXT28:GXT48 HHP28:HHP48 HRL28:HRL48 IBH28:IBH48 ILD28:ILD48 IUZ28:IUZ48 JEV28:JEV48 JOR28:JOR48 JYN28:JYN48 KIJ28:KIJ48 KSF28:KSF48 LCB28:LCB48 LLX28:LLX48 LVT28:LVT48 MFP28:MFP48 MPL28:MPL48 MZH28:MZH48 NJD28:NJD48 NSZ28:NSZ48 OCV28:OCV48 OMR28:OMR48 OWN28:OWN48 PGJ28:PGJ48 PQF28:PQF48 QAB28:QAB48 QJX28:QJX48 QTT28:QTT48 RDP28:RDP48 RNL28:RNL48 RXH28:RXH48 SHD28:SHD48 SQZ28:SQZ48 TAV28:TAV48 TKR28:TKR48 TUN28:TUN48 UEJ28:UEJ48 UOF28:UOF48 UYB28:UYB48 VHX28:VHX48 VRT28:VRT48 WBP28:WBP48 WLL28:WLL48 WVH28:WVH48">
      <formula1>0</formula1>
      <formula2>1</formula2>
    </dataValidation>
    <dataValidation type="list" allowBlank="1" showInputMessage="1" showErrorMessage="1" sqref="WVE983100 A65596 IS65596 SO65596 ACK65596 AMG65596 AWC65596 BFY65596 BPU65596 BZQ65596 CJM65596 CTI65596 DDE65596 DNA65596 DWW65596 EGS65596 EQO65596 FAK65596 FKG65596 FUC65596 GDY65596 GNU65596 GXQ65596 HHM65596 HRI65596 IBE65596 ILA65596 IUW65596 JES65596 JOO65596 JYK65596 KIG65596 KSC65596 LBY65596 LLU65596 LVQ65596 MFM65596 MPI65596 MZE65596 NJA65596 NSW65596 OCS65596 OMO65596 OWK65596 PGG65596 PQC65596 PZY65596 QJU65596 QTQ65596 RDM65596 RNI65596 RXE65596 SHA65596 SQW65596 TAS65596 TKO65596 TUK65596 UEG65596 UOC65596 UXY65596 VHU65596 VRQ65596 WBM65596 WLI65596 WVE65596 A131132 IS131132 SO131132 ACK131132 AMG131132 AWC131132 BFY131132 BPU131132 BZQ131132 CJM131132 CTI131132 DDE131132 DNA131132 DWW131132 EGS131132 EQO131132 FAK131132 FKG131132 FUC131132 GDY131132 GNU131132 GXQ131132 HHM131132 HRI131132 IBE131132 ILA131132 IUW131132 JES131132 JOO131132 JYK131132 KIG131132 KSC131132 LBY131132 LLU131132 LVQ131132 MFM131132 MPI131132 MZE131132 NJA131132 NSW131132 OCS131132 OMO131132 OWK131132 PGG131132 PQC131132 PZY131132 QJU131132 QTQ131132 RDM131132 RNI131132 RXE131132 SHA131132 SQW131132 TAS131132 TKO131132 TUK131132 UEG131132 UOC131132 UXY131132 VHU131132 VRQ131132 WBM131132 WLI131132 WVE131132 A196668 IS196668 SO196668 ACK196668 AMG196668 AWC196668 BFY196668 BPU196668 BZQ196668 CJM196668 CTI196668 DDE196668 DNA196668 DWW196668 EGS196668 EQO196668 FAK196668 FKG196668 FUC196668 GDY196668 GNU196668 GXQ196668 HHM196668 HRI196668 IBE196668 ILA196668 IUW196668 JES196668 JOO196668 JYK196668 KIG196668 KSC196668 LBY196668 LLU196668 LVQ196668 MFM196668 MPI196668 MZE196668 NJA196668 NSW196668 OCS196668 OMO196668 OWK196668 PGG196668 PQC196668 PZY196668 QJU196668 QTQ196668 RDM196668 RNI196668 RXE196668 SHA196668 SQW196668 TAS196668 TKO196668 TUK196668 UEG196668 UOC196668 UXY196668 VHU196668 VRQ196668 WBM196668 WLI196668 WVE196668 A262204 IS262204 SO262204 ACK262204 AMG262204 AWC262204 BFY262204 BPU262204 BZQ262204 CJM262204 CTI262204 DDE262204 DNA262204 DWW262204 EGS262204 EQO262204 FAK262204 FKG262204 FUC262204 GDY262204 GNU262204 GXQ262204 HHM262204 HRI262204 IBE262204 ILA262204 IUW262204 JES262204 JOO262204 JYK262204 KIG262204 KSC262204 LBY262204 LLU262204 LVQ262204 MFM262204 MPI262204 MZE262204 NJA262204 NSW262204 OCS262204 OMO262204 OWK262204 PGG262204 PQC262204 PZY262204 QJU262204 QTQ262204 RDM262204 RNI262204 RXE262204 SHA262204 SQW262204 TAS262204 TKO262204 TUK262204 UEG262204 UOC262204 UXY262204 VHU262204 VRQ262204 WBM262204 WLI262204 WVE262204 A327740 IS327740 SO327740 ACK327740 AMG327740 AWC327740 BFY327740 BPU327740 BZQ327740 CJM327740 CTI327740 DDE327740 DNA327740 DWW327740 EGS327740 EQO327740 FAK327740 FKG327740 FUC327740 GDY327740 GNU327740 GXQ327740 HHM327740 HRI327740 IBE327740 ILA327740 IUW327740 JES327740 JOO327740 JYK327740 KIG327740 KSC327740 LBY327740 LLU327740 LVQ327740 MFM327740 MPI327740 MZE327740 NJA327740 NSW327740 OCS327740 OMO327740 OWK327740 PGG327740 PQC327740 PZY327740 QJU327740 QTQ327740 RDM327740 RNI327740 RXE327740 SHA327740 SQW327740 TAS327740 TKO327740 TUK327740 UEG327740 UOC327740 UXY327740 VHU327740 VRQ327740 WBM327740 WLI327740 WVE327740 A393276 IS393276 SO393276 ACK393276 AMG393276 AWC393276 BFY393276 BPU393276 BZQ393276 CJM393276 CTI393276 DDE393276 DNA393276 DWW393276 EGS393276 EQO393276 FAK393276 FKG393276 FUC393276 GDY393276 GNU393276 GXQ393276 HHM393276 HRI393276 IBE393276 ILA393276 IUW393276 JES393276 JOO393276 JYK393276 KIG393276 KSC393276 LBY393276 LLU393276 LVQ393276 MFM393276 MPI393276 MZE393276 NJA393276 NSW393276 OCS393276 OMO393276 OWK393276 PGG393276 PQC393276 PZY393276 QJU393276 QTQ393276 RDM393276 RNI393276 RXE393276 SHA393276 SQW393276 TAS393276 TKO393276 TUK393276 UEG393276 UOC393276 UXY393276 VHU393276 VRQ393276 WBM393276 WLI393276 WVE393276 A458812 IS458812 SO458812 ACK458812 AMG458812 AWC458812 BFY458812 BPU458812 BZQ458812 CJM458812 CTI458812 DDE458812 DNA458812 DWW458812 EGS458812 EQO458812 FAK458812 FKG458812 FUC458812 GDY458812 GNU458812 GXQ458812 HHM458812 HRI458812 IBE458812 ILA458812 IUW458812 JES458812 JOO458812 JYK458812 KIG458812 KSC458812 LBY458812 LLU458812 LVQ458812 MFM458812 MPI458812 MZE458812 NJA458812 NSW458812 OCS458812 OMO458812 OWK458812 PGG458812 PQC458812 PZY458812 QJU458812 QTQ458812 RDM458812 RNI458812 RXE458812 SHA458812 SQW458812 TAS458812 TKO458812 TUK458812 UEG458812 UOC458812 UXY458812 VHU458812 VRQ458812 WBM458812 WLI458812 WVE458812 A524348 IS524348 SO524348 ACK524348 AMG524348 AWC524348 BFY524348 BPU524348 BZQ524348 CJM524348 CTI524348 DDE524348 DNA524348 DWW524348 EGS524348 EQO524348 FAK524348 FKG524348 FUC524348 GDY524348 GNU524348 GXQ524348 HHM524348 HRI524348 IBE524348 ILA524348 IUW524348 JES524348 JOO524348 JYK524348 KIG524348 KSC524348 LBY524348 LLU524348 LVQ524348 MFM524348 MPI524348 MZE524348 NJA524348 NSW524348 OCS524348 OMO524348 OWK524348 PGG524348 PQC524348 PZY524348 QJU524348 QTQ524348 RDM524348 RNI524348 RXE524348 SHA524348 SQW524348 TAS524348 TKO524348 TUK524348 UEG524348 UOC524348 UXY524348 VHU524348 VRQ524348 WBM524348 WLI524348 WVE524348 A589884 IS589884 SO589884 ACK589884 AMG589884 AWC589884 BFY589884 BPU589884 BZQ589884 CJM589884 CTI589884 DDE589884 DNA589884 DWW589884 EGS589884 EQO589884 FAK589884 FKG589884 FUC589884 GDY589884 GNU589884 GXQ589884 HHM589884 HRI589884 IBE589884 ILA589884 IUW589884 JES589884 JOO589884 JYK589884 KIG589884 KSC589884 LBY589884 LLU589884 LVQ589884 MFM589884 MPI589884 MZE589884 NJA589884 NSW589884 OCS589884 OMO589884 OWK589884 PGG589884 PQC589884 PZY589884 QJU589884 QTQ589884 RDM589884 RNI589884 RXE589884 SHA589884 SQW589884 TAS589884 TKO589884 TUK589884 UEG589884 UOC589884 UXY589884 VHU589884 VRQ589884 WBM589884 WLI589884 WVE589884 A655420 IS655420 SO655420 ACK655420 AMG655420 AWC655420 BFY655420 BPU655420 BZQ655420 CJM655420 CTI655420 DDE655420 DNA655420 DWW655420 EGS655420 EQO655420 FAK655420 FKG655420 FUC655420 GDY655420 GNU655420 GXQ655420 HHM655420 HRI655420 IBE655420 ILA655420 IUW655420 JES655420 JOO655420 JYK655420 KIG655420 KSC655420 LBY655420 LLU655420 LVQ655420 MFM655420 MPI655420 MZE655420 NJA655420 NSW655420 OCS655420 OMO655420 OWK655420 PGG655420 PQC655420 PZY655420 QJU655420 QTQ655420 RDM655420 RNI655420 RXE655420 SHA655420 SQW655420 TAS655420 TKO655420 TUK655420 UEG655420 UOC655420 UXY655420 VHU655420 VRQ655420 WBM655420 WLI655420 WVE655420 A720956 IS720956 SO720956 ACK720956 AMG720956 AWC720956 BFY720956 BPU720956 BZQ720956 CJM720956 CTI720956 DDE720956 DNA720956 DWW720956 EGS720956 EQO720956 FAK720956 FKG720956 FUC720956 GDY720956 GNU720956 GXQ720956 HHM720956 HRI720956 IBE720956 ILA720956 IUW720956 JES720956 JOO720956 JYK720956 KIG720956 KSC720956 LBY720956 LLU720956 LVQ720956 MFM720956 MPI720956 MZE720956 NJA720956 NSW720956 OCS720956 OMO720956 OWK720956 PGG720956 PQC720956 PZY720956 QJU720956 QTQ720956 RDM720956 RNI720956 RXE720956 SHA720956 SQW720956 TAS720956 TKO720956 TUK720956 UEG720956 UOC720956 UXY720956 VHU720956 VRQ720956 WBM720956 WLI720956 WVE720956 A786492 IS786492 SO786492 ACK786492 AMG786492 AWC786492 BFY786492 BPU786492 BZQ786492 CJM786492 CTI786492 DDE786492 DNA786492 DWW786492 EGS786492 EQO786492 FAK786492 FKG786492 FUC786492 GDY786492 GNU786492 GXQ786492 HHM786492 HRI786492 IBE786492 ILA786492 IUW786492 JES786492 JOO786492 JYK786492 KIG786492 KSC786492 LBY786492 LLU786492 LVQ786492 MFM786492 MPI786492 MZE786492 NJA786492 NSW786492 OCS786492 OMO786492 OWK786492 PGG786492 PQC786492 PZY786492 QJU786492 QTQ786492 RDM786492 RNI786492 RXE786492 SHA786492 SQW786492 TAS786492 TKO786492 TUK786492 UEG786492 UOC786492 UXY786492 VHU786492 VRQ786492 WBM786492 WLI786492 WVE786492 A852028 IS852028 SO852028 ACK852028 AMG852028 AWC852028 BFY852028 BPU852028 BZQ852028 CJM852028 CTI852028 DDE852028 DNA852028 DWW852028 EGS852028 EQO852028 FAK852028 FKG852028 FUC852028 GDY852028 GNU852028 GXQ852028 HHM852028 HRI852028 IBE852028 ILA852028 IUW852028 JES852028 JOO852028 JYK852028 KIG852028 KSC852028 LBY852028 LLU852028 LVQ852028 MFM852028 MPI852028 MZE852028 NJA852028 NSW852028 OCS852028 OMO852028 OWK852028 PGG852028 PQC852028 PZY852028 QJU852028 QTQ852028 RDM852028 RNI852028 RXE852028 SHA852028 SQW852028 TAS852028 TKO852028 TUK852028 UEG852028 UOC852028 UXY852028 VHU852028 VRQ852028 WBM852028 WLI852028 WVE852028 A917564 IS917564 SO917564 ACK917564 AMG917564 AWC917564 BFY917564 BPU917564 BZQ917564 CJM917564 CTI917564 DDE917564 DNA917564 DWW917564 EGS917564 EQO917564 FAK917564 FKG917564 FUC917564 GDY917564 GNU917564 GXQ917564 HHM917564 HRI917564 IBE917564 ILA917564 IUW917564 JES917564 JOO917564 JYK917564 KIG917564 KSC917564 LBY917564 LLU917564 LVQ917564 MFM917564 MPI917564 MZE917564 NJA917564 NSW917564 OCS917564 OMO917564 OWK917564 PGG917564 PQC917564 PZY917564 QJU917564 QTQ917564 RDM917564 RNI917564 RXE917564 SHA917564 SQW917564 TAS917564 TKO917564 TUK917564 UEG917564 UOC917564 UXY917564 VHU917564 VRQ917564 WBM917564 WLI917564 WVE917564 A983100 IS983100 SO983100 ACK983100 AMG983100 AWC983100 BFY983100 BPU983100 BZQ983100 CJM983100 CTI983100 DDE983100 DNA983100 DWW983100 EGS983100 EQO983100 FAK983100 FKG983100 FUC983100 GDY983100 GNU983100 GXQ983100 HHM983100 HRI983100 IBE983100 ILA983100 IUW983100 JES983100 JOO983100 JYK983100 KIG983100 KSC983100 LBY983100 LLU983100 LVQ983100 MFM983100 MPI983100 MZE983100 NJA983100 NSW983100 OCS983100 OMO983100 OWK983100 PGG983100 PQC983100 PZY983100 QJU983100 QTQ983100 RDM983100 RNI983100 RXE983100 SHA983100 SQW983100 TAS983100 TKO983100 TUK983100 UEG983100 UOC983100 UXY983100 VHU983100 VRQ983100 WBM983100 WLI983100 A28:A48 IS28:IS48 SO28:SO48 ACK28:ACK48 AMG28:AMG48 AWC28:AWC48 BFY28:BFY48 BPU28:BPU48 BZQ28:BZQ48 CJM28:CJM48 CTI28:CTI48 DDE28:DDE48 DNA28:DNA48 DWW28:DWW48 EGS28:EGS48 EQO28:EQO48 FAK28:FAK48 FKG28:FKG48 FUC28:FUC48 GDY28:GDY48 GNU28:GNU48 GXQ28:GXQ48 HHM28:HHM48 HRI28:HRI48 IBE28:IBE48 ILA28:ILA48 IUW28:IUW48 JES28:JES48 JOO28:JOO48 JYK28:JYK48 KIG28:KIG48 KSC28:KSC48 LBY28:LBY48 LLU28:LLU48 LVQ28:LVQ48 MFM28:MFM48 MPI28:MPI48 MZE28:MZE48 NJA28:NJA48 NSW28:NSW48 OCS28:OCS48 OMO28:OMO48 OWK28:OWK48 PGG28:PGG48 PQC28:PQC48 PZY28:PZY48 QJU28:QJU48 QTQ28:QTQ48 RDM28:RDM48 RNI28:RNI48 RXE28:RXE48 SHA28:SHA48 SQW28:SQW48 TAS28:TAS48 TKO28:TKO48 TUK28:TUK48 UEG28:UEG48 UOC28:UOC48 UXY28:UXY48 VHU28:VHU48 VRQ28:VRQ48 WBM28:WBM48 WLI28:WLI48 WVE28:WVE48">
      <formula1>"1,2,3,4,5"</formula1>
    </dataValidation>
  </dataValidation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62"/>
  <sheetViews>
    <sheetView topLeftCell="A51" zoomScale="40" zoomScaleNormal="40" workbookViewId="0">
      <selection activeCell="D97" sqref="D97"/>
    </sheetView>
  </sheetViews>
  <sheetFormatPr baseColWidth="10" defaultRowHeight="15" x14ac:dyDescent="0.25"/>
  <cols>
    <col min="1" max="1" width="6.5703125" style="9" bestFit="1" customWidth="1"/>
    <col min="2" max="2" width="69.5703125" style="9" customWidth="1"/>
    <col min="3" max="3" width="31.140625" style="9" customWidth="1"/>
    <col min="4" max="4" width="31.5703125" style="9" customWidth="1"/>
    <col min="5" max="5" width="25" style="9" customWidth="1"/>
    <col min="6" max="6" width="18" style="9" customWidth="1"/>
    <col min="7" max="7" width="29.7109375" style="9" customWidth="1"/>
    <col min="8" max="8" width="24.5703125" style="9" customWidth="1"/>
    <col min="9" max="9" width="24" style="9" customWidth="1"/>
    <col min="10" max="10" width="13" style="9" customWidth="1"/>
    <col min="11" max="11" width="25.85546875" style="9" customWidth="1"/>
    <col min="12" max="13" width="18.7109375" style="9" customWidth="1"/>
    <col min="14" max="14" width="22.140625" style="9" customWidth="1"/>
    <col min="15" max="15" width="29.85546875" style="9" customWidth="1"/>
    <col min="16" max="16" width="23" style="9" customWidth="1"/>
    <col min="17" max="17" width="38.140625" style="9" customWidth="1"/>
    <col min="18" max="18" width="20" style="9" customWidth="1"/>
    <col min="19"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446" t="s">
        <v>61</v>
      </c>
      <c r="C2" s="447"/>
      <c r="D2" s="447"/>
      <c r="E2" s="447"/>
      <c r="F2" s="447"/>
      <c r="G2" s="447"/>
      <c r="H2" s="447"/>
      <c r="I2" s="447"/>
      <c r="J2" s="447"/>
      <c r="K2" s="447"/>
      <c r="L2" s="447"/>
      <c r="M2" s="447"/>
      <c r="N2" s="447"/>
      <c r="O2" s="447"/>
      <c r="P2" s="447"/>
    </row>
    <row r="4" spans="2:16" ht="26.25" x14ac:dyDescent="0.25">
      <c r="B4" s="446" t="s">
        <v>46</v>
      </c>
      <c r="C4" s="447"/>
      <c r="D4" s="447"/>
      <c r="E4" s="447"/>
      <c r="F4" s="447"/>
      <c r="G4" s="447"/>
      <c r="H4" s="447"/>
      <c r="I4" s="447"/>
      <c r="J4" s="447"/>
      <c r="K4" s="447"/>
      <c r="L4" s="447"/>
      <c r="M4" s="447"/>
      <c r="N4" s="447"/>
      <c r="O4" s="447"/>
      <c r="P4" s="447"/>
    </row>
    <row r="5" spans="2:16" ht="15.75" thickBot="1" x14ac:dyDescent="0.3"/>
    <row r="6" spans="2:16" ht="21.75" thickBot="1" x14ac:dyDescent="0.3">
      <c r="B6" s="11" t="s">
        <v>4</v>
      </c>
      <c r="C6" s="450" t="s">
        <v>151</v>
      </c>
      <c r="D6" s="450"/>
      <c r="E6" s="450"/>
      <c r="F6" s="450"/>
      <c r="G6" s="450"/>
      <c r="H6" s="450"/>
      <c r="I6" s="450"/>
      <c r="J6" s="450"/>
      <c r="K6" s="450"/>
      <c r="L6" s="450"/>
      <c r="M6" s="450"/>
      <c r="N6" s="451"/>
    </row>
    <row r="7" spans="2:16" ht="16.5" thickBot="1" x14ac:dyDescent="0.3">
      <c r="B7" s="12" t="s">
        <v>5</v>
      </c>
      <c r="C7" s="450" t="s">
        <v>152</v>
      </c>
      <c r="D7" s="450"/>
      <c r="E7" s="450"/>
      <c r="F7" s="450"/>
      <c r="G7" s="450"/>
      <c r="H7" s="450"/>
      <c r="I7" s="450"/>
      <c r="J7" s="450"/>
      <c r="K7" s="450"/>
      <c r="L7" s="450"/>
      <c r="M7" s="450"/>
      <c r="N7" s="451"/>
    </row>
    <row r="8" spans="2:16" ht="16.5" thickBot="1" x14ac:dyDescent="0.3">
      <c r="B8" s="12" t="s">
        <v>6</v>
      </c>
      <c r="C8" s="450" t="s">
        <v>153</v>
      </c>
      <c r="D8" s="450"/>
      <c r="E8" s="450"/>
      <c r="F8" s="450"/>
      <c r="G8" s="450"/>
      <c r="H8" s="450"/>
      <c r="I8" s="450"/>
      <c r="J8" s="450"/>
      <c r="K8" s="450"/>
      <c r="L8" s="450"/>
      <c r="M8" s="450"/>
      <c r="N8" s="451"/>
    </row>
    <row r="9" spans="2:16" ht="16.5" thickBot="1" x14ac:dyDescent="0.3">
      <c r="B9" s="12" t="s">
        <v>7</v>
      </c>
      <c r="C9" s="450"/>
      <c r="D9" s="450"/>
      <c r="E9" s="450"/>
      <c r="F9" s="450"/>
      <c r="G9" s="450"/>
      <c r="H9" s="450"/>
      <c r="I9" s="450"/>
      <c r="J9" s="450"/>
      <c r="K9" s="450"/>
      <c r="L9" s="450"/>
      <c r="M9" s="450"/>
      <c r="N9" s="451"/>
    </row>
    <row r="10" spans="2:16" ht="16.5" thickBot="1" x14ac:dyDescent="0.3">
      <c r="B10" s="12" t="s">
        <v>8</v>
      </c>
      <c r="C10" s="452" t="s">
        <v>893</v>
      </c>
      <c r="D10" s="453"/>
      <c r="E10" s="453"/>
      <c r="F10" s="453"/>
      <c r="G10" s="453"/>
      <c r="H10" s="453"/>
      <c r="I10" s="453"/>
      <c r="J10" s="453"/>
      <c r="K10" s="453"/>
      <c r="L10" s="453"/>
      <c r="M10" s="453"/>
      <c r="N10" s="454"/>
    </row>
    <row r="11" spans="2:16" ht="16.5" thickBot="1" x14ac:dyDescent="0.3">
      <c r="B11" s="14" t="s">
        <v>9</v>
      </c>
      <c r="C11" s="15">
        <v>41969</v>
      </c>
      <c r="D11" s="16"/>
      <c r="E11" s="16"/>
      <c r="F11" s="16"/>
      <c r="G11" s="16"/>
      <c r="H11" s="16"/>
      <c r="I11" s="16"/>
      <c r="J11" s="16"/>
      <c r="K11" s="16"/>
      <c r="L11" s="16"/>
      <c r="M11" s="16"/>
      <c r="N11" s="17"/>
    </row>
    <row r="12" spans="2:16" ht="15.75" x14ac:dyDescent="0.25">
      <c r="B12" s="13"/>
      <c r="C12" s="18"/>
      <c r="D12" s="19"/>
      <c r="E12" s="19"/>
      <c r="F12" s="19"/>
      <c r="G12" s="19"/>
      <c r="H12" s="19"/>
      <c r="I12" s="96"/>
      <c r="J12" s="96"/>
      <c r="K12" s="96"/>
      <c r="L12" s="96"/>
      <c r="M12" s="96"/>
      <c r="N12" s="19"/>
    </row>
    <row r="13" spans="2:16" x14ac:dyDescent="0.25">
      <c r="I13" s="96"/>
      <c r="J13" s="96"/>
      <c r="K13" s="96"/>
      <c r="L13" s="96"/>
      <c r="M13" s="96"/>
      <c r="N13" s="97"/>
    </row>
    <row r="14" spans="2:16" ht="45.75" customHeight="1" x14ac:dyDescent="0.25">
      <c r="B14" s="469" t="s">
        <v>94</v>
      </c>
      <c r="C14" s="469"/>
      <c r="D14" s="171" t="s">
        <v>12</v>
      </c>
      <c r="E14" s="171" t="s">
        <v>13</v>
      </c>
      <c r="F14" s="171" t="s">
        <v>29</v>
      </c>
      <c r="G14" s="81"/>
      <c r="I14" s="33"/>
      <c r="J14" s="33"/>
      <c r="K14" s="33"/>
      <c r="L14" s="33"/>
      <c r="M14" s="33"/>
      <c r="N14" s="97"/>
    </row>
    <row r="15" spans="2:16" x14ac:dyDescent="0.25">
      <c r="B15" s="469"/>
      <c r="C15" s="469"/>
      <c r="D15" s="171">
        <v>1</v>
      </c>
      <c r="E15" s="129">
        <v>1668892264</v>
      </c>
      <c r="F15" s="127">
        <f>247+454</f>
        <v>701</v>
      </c>
      <c r="G15" s="82"/>
      <c r="I15" s="34"/>
      <c r="J15" s="34"/>
      <c r="K15" s="34"/>
      <c r="L15" s="34"/>
      <c r="M15" s="34"/>
      <c r="N15" s="97"/>
    </row>
    <row r="16" spans="2:16" x14ac:dyDescent="0.25">
      <c r="B16" s="469"/>
      <c r="C16" s="469"/>
      <c r="D16" s="171">
        <v>2</v>
      </c>
      <c r="E16" s="129">
        <v>197836920</v>
      </c>
      <c r="F16" s="127">
        <f>78+163+626</f>
        <v>867</v>
      </c>
      <c r="G16" s="82"/>
      <c r="I16" s="34"/>
      <c r="J16" s="34"/>
      <c r="K16" s="34"/>
      <c r="L16" s="34"/>
      <c r="M16" s="34"/>
      <c r="N16" s="97"/>
    </row>
    <row r="17" spans="1:14" x14ac:dyDescent="0.25">
      <c r="B17" s="469"/>
      <c r="C17" s="469"/>
      <c r="D17" s="171">
        <v>5</v>
      </c>
      <c r="E17" s="129">
        <v>973655720</v>
      </c>
      <c r="F17" s="127">
        <f>60+140+200</f>
        <v>400</v>
      </c>
      <c r="G17" s="82"/>
      <c r="I17" s="34"/>
      <c r="J17" s="34"/>
      <c r="K17" s="34"/>
      <c r="L17" s="34"/>
      <c r="M17" s="34"/>
      <c r="N17" s="97"/>
    </row>
    <row r="18" spans="1:14" x14ac:dyDescent="0.25">
      <c r="B18" s="469"/>
      <c r="C18" s="469"/>
      <c r="D18" s="171">
        <v>6</v>
      </c>
      <c r="E18" s="129">
        <v>104414050</v>
      </c>
      <c r="F18" s="127">
        <v>50</v>
      </c>
      <c r="G18" s="82"/>
      <c r="H18" s="22"/>
      <c r="I18" s="34"/>
      <c r="J18" s="34"/>
      <c r="K18" s="34"/>
      <c r="L18" s="34"/>
      <c r="M18" s="34"/>
      <c r="N18" s="20"/>
    </row>
    <row r="19" spans="1:14" x14ac:dyDescent="0.25">
      <c r="B19" s="469"/>
      <c r="C19" s="469"/>
      <c r="D19" s="171">
        <v>7</v>
      </c>
      <c r="E19" s="129">
        <v>104414050</v>
      </c>
      <c r="F19" s="127">
        <v>50</v>
      </c>
      <c r="G19" s="82"/>
      <c r="H19" s="22"/>
      <c r="I19" s="36"/>
      <c r="J19" s="36"/>
      <c r="K19" s="36"/>
      <c r="L19" s="36"/>
      <c r="M19" s="36"/>
      <c r="N19" s="20"/>
    </row>
    <row r="20" spans="1:14" x14ac:dyDescent="0.25">
      <c r="B20" s="469"/>
      <c r="C20" s="469"/>
      <c r="D20" s="171">
        <v>8</v>
      </c>
      <c r="E20" s="129">
        <v>3223311221</v>
      </c>
      <c r="F20" s="127">
        <f>299+65+1041</f>
        <v>1405</v>
      </c>
      <c r="G20" s="82"/>
      <c r="H20" s="22"/>
      <c r="I20" s="96"/>
      <c r="J20" s="96"/>
      <c r="K20" s="96"/>
      <c r="L20" s="96"/>
      <c r="M20" s="96"/>
      <c r="N20" s="20"/>
    </row>
    <row r="21" spans="1:14" x14ac:dyDescent="0.25">
      <c r="B21" s="469"/>
      <c r="C21" s="469"/>
      <c r="D21" s="171">
        <v>9</v>
      </c>
      <c r="E21" s="129">
        <v>1451607014</v>
      </c>
      <c r="F21" s="127">
        <f>182+458</f>
        <v>640</v>
      </c>
      <c r="G21" s="82"/>
      <c r="H21" s="22"/>
      <c r="I21" s="96"/>
      <c r="J21" s="96"/>
      <c r="K21" s="96"/>
      <c r="L21" s="96"/>
      <c r="M21" s="96"/>
      <c r="N21" s="20"/>
    </row>
    <row r="22" spans="1:14" x14ac:dyDescent="0.25">
      <c r="B22" s="469"/>
      <c r="C22" s="469"/>
      <c r="D22" s="171">
        <v>10</v>
      </c>
      <c r="E22" s="129">
        <v>1933441497</v>
      </c>
      <c r="F22" s="127">
        <f>208+169+415</f>
        <v>792</v>
      </c>
      <c r="G22" s="82"/>
      <c r="H22" s="22"/>
      <c r="I22" s="96"/>
      <c r="J22" s="96"/>
      <c r="K22" s="96"/>
      <c r="L22" s="96"/>
      <c r="M22" s="96"/>
      <c r="N22" s="20"/>
    </row>
    <row r="23" spans="1:14" x14ac:dyDescent="0.25">
      <c r="B23" s="469"/>
      <c r="C23" s="469"/>
      <c r="D23" s="171">
        <v>11</v>
      </c>
      <c r="E23" s="129">
        <v>3066349260</v>
      </c>
      <c r="F23" s="127">
        <f>200+584+428</f>
        <v>1212</v>
      </c>
      <c r="G23" s="82"/>
      <c r="H23" s="22"/>
      <c r="I23" s="96"/>
      <c r="J23" s="96"/>
      <c r="K23" s="96"/>
      <c r="L23" s="96"/>
      <c r="M23" s="96"/>
      <c r="N23" s="20"/>
    </row>
    <row r="24" spans="1:14" x14ac:dyDescent="0.25">
      <c r="B24" s="469"/>
      <c r="C24" s="469"/>
      <c r="D24" s="171">
        <v>12</v>
      </c>
      <c r="E24" s="129">
        <v>1568813116</v>
      </c>
      <c r="F24" s="127">
        <f>156+548</f>
        <v>704</v>
      </c>
      <c r="G24" s="82"/>
      <c r="H24" s="22"/>
      <c r="I24" s="96"/>
      <c r="J24" s="96"/>
      <c r="K24" s="96"/>
      <c r="L24" s="96"/>
      <c r="M24" s="96"/>
      <c r="N24" s="20"/>
    </row>
    <row r="25" spans="1:14" x14ac:dyDescent="0.25">
      <c r="B25" s="169"/>
      <c r="C25" s="170"/>
      <c r="D25" s="171">
        <v>13</v>
      </c>
      <c r="E25" s="129">
        <v>877985654</v>
      </c>
      <c r="F25" s="127">
        <f>117+268</f>
        <v>385</v>
      </c>
      <c r="G25" s="82"/>
      <c r="H25" s="22"/>
      <c r="I25" s="96"/>
      <c r="J25" s="96"/>
      <c r="K25" s="96"/>
      <c r="L25" s="96"/>
      <c r="M25" s="96"/>
      <c r="N25" s="20"/>
    </row>
    <row r="26" spans="1:14" ht="30" customHeight="1" thickBot="1" x14ac:dyDescent="0.3">
      <c r="B26" s="448" t="s">
        <v>14</v>
      </c>
      <c r="C26" s="449"/>
      <c r="D26" s="171"/>
      <c r="E26" s="129">
        <f>SUM(E15:E25)</f>
        <v>15170720766</v>
      </c>
      <c r="F26" s="127">
        <f>SUM(F15:F25)</f>
        <v>7206</v>
      </c>
      <c r="G26" s="82"/>
      <c r="H26" s="22"/>
      <c r="I26" s="96"/>
      <c r="J26" s="96"/>
      <c r="K26" s="96"/>
      <c r="L26" s="96"/>
      <c r="M26" s="96"/>
      <c r="N26" s="20"/>
    </row>
    <row r="27" spans="1:14" ht="45.75" thickBot="1" x14ac:dyDescent="0.3">
      <c r="A27" s="38"/>
      <c r="B27" s="48" t="s">
        <v>15</v>
      </c>
      <c r="C27" s="48" t="s">
        <v>95</v>
      </c>
      <c r="E27" s="33"/>
      <c r="F27" s="128"/>
      <c r="G27" s="33"/>
      <c r="H27" s="33"/>
      <c r="I27" s="10"/>
      <c r="J27" s="10"/>
      <c r="K27" s="10"/>
      <c r="L27" s="10"/>
      <c r="M27" s="10"/>
    </row>
    <row r="28" spans="1:14" ht="15.75" thickBot="1" x14ac:dyDescent="0.3">
      <c r="A28" s="39">
        <v>1</v>
      </c>
      <c r="C28" s="41">
        <f>+F21*0.8</f>
        <v>512</v>
      </c>
      <c r="D28" s="37"/>
      <c r="E28" s="40">
        <f>E21</f>
        <v>1451607014</v>
      </c>
      <c r="F28" s="35"/>
      <c r="G28" s="35"/>
      <c r="H28" s="35"/>
      <c r="I28" s="23"/>
      <c r="J28" s="23"/>
      <c r="K28" s="23"/>
      <c r="L28" s="23"/>
      <c r="M28" s="23"/>
    </row>
    <row r="29" spans="1:14" x14ac:dyDescent="0.25">
      <c r="A29" s="88"/>
      <c r="C29" s="89"/>
      <c r="D29" s="34"/>
      <c r="E29" s="90"/>
      <c r="F29" s="35"/>
      <c r="G29" s="35"/>
      <c r="H29" s="35"/>
      <c r="I29" s="23"/>
      <c r="J29" s="23"/>
      <c r="K29" s="23"/>
      <c r="L29" s="23"/>
      <c r="M29" s="23"/>
    </row>
    <row r="30" spans="1:14" x14ac:dyDescent="0.25">
      <c r="A30" s="88"/>
      <c r="C30" s="89"/>
      <c r="D30" s="34"/>
      <c r="E30" s="90"/>
      <c r="F30" s="35"/>
      <c r="G30" s="35"/>
      <c r="H30" s="35"/>
      <c r="I30" s="23"/>
      <c r="J30" s="23"/>
      <c r="K30" s="23"/>
      <c r="L30" s="23"/>
      <c r="M30" s="23"/>
    </row>
    <row r="31" spans="1:14" x14ac:dyDescent="0.25">
      <c r="A31" s="88"/>
      <c r="B31" s="111" t="s">
        <v>1260</v>
      </c>
      <c r="C31" s="93"/>
      <c r="D31" s="93"/>
      <c r="E31" s="93"/>
      <c r="F31" s="93"/>
      <c r="G31" s="93"/>
      <c r="H31" s="93"/>
      <c r="I31" s="96"/>
      <c r="J31" s="96"/>
      <c r="K31" s="96"/>
      <c r="L31" s="96"/>
      <c r="M31" s="96"/>
      <c r="N31" s="97"/>
    </row>
    <row r="32" spans="1:14" x14ac:dyDescent="0.25">
      <c r="A32" s="88"/>
      <c r="B32" s="93"/>
      <c r="C32" s="93"/>
      <c r="D32" s="93"/>
      <c r="E32" s="93"/>
      <c r="F32" s="93"/>
      <c r="G32" s="93"/>
      <c r="H32" s="93"/>
      <c r="I32" s="96"/>
      <c r="J32" s="96"/>
      <c r="K32" s="96"/>
      <c r="L32" s="96"/>
      <c r="M32" s="96"/>
      <c r="N32" s="97"/>
    </row>
    <row r="33" spans="1:14" x14ac:dyDescent="0.25">
      <c r="A33" s="88"/>
      <c r="B33" s="114" t="s">
        <v>33</v>
      </c>
      <c r="C33" s="114" t="s">
        <v>130</v>
      </c>
      <c r="D33" s="114" t="s">
        <v>131</v>
      </c>
      <c r="E33" s="93"/>
      <c r="F33" s="93"/>
      <c r="G33" s="93"/>
      <c r="H33" s="93"/>
      <c r="I33" s="96"/>
      <c r="J33" s="96"/>
      <c r="K33" s="96"/>
      <c r="L33" s="96"/>
      <c r="M33" s="96"/>
      <c r="N33" s="97"/>
    </row>
    <row r="34" spans="1:14" x14ac:dyDescent="0.25">
      <c r="A34" s="88"/>
      <c r="B34" s="110" t="s">
        <v>132</v>
      </c>
      <c r="C34" s="251" t="s">
        <v>795</v>
      </c>
      <c r="D34" s="251"/>
      <c r="E34" s="93"/>
      <c r="F34" s="93"/>
      <c r="G34" s="93"/>
      <c r="H34" s="93"/>
      <c r="I34" s="96"/>
      <c r="J34" s="96"/>
      <c r="K34" s="96"/>
      <c r="L34" s="96"/>
      <c r="M34" s="96"/>
      <c r="N34" s="97"/>
    </row>
    <row r="35" spans="1:14" x14ac:dyDescent="0.25">
      <c r="A35" s="88"/>
      <c r="B35" s="110" t="s">
        <v>133</v>
      </c>
      <c r="C35" s="251" t="s">
        <v>795</v>
      </c>
      <c r="D35" s="251"/>
      <c r="E35" s="93"/>
      <c r="F35" s="93"/>
      <c r="G35" s="93"/>
      <c r="H35" s="93"/>
      <c r="I35" s="96"/>
      <c r="J35" s="96"/>
      <c r="K35" s="96"/>
      <c r="L35" s="96"/>
      <c r="M35" s="96"/>
      <c r="N35" s="97"/>
    </row>
    <row r="36" spans="1:14" x14ac:dyDescent="0.25">
      <c r="A36" s="88"/>
      <c r="B36" s="110" t="s">
        <v>134</v>
      </c>
      <c r="C36" s="251"/>
      <c r="D36" s="251"/>
      <c r="E36" s="93"/>
      <c r="F36" s="93"/>
      <c r="G36" s="93"/>
      <c r="H36" s="93"/>
      <c r="I36" s="96"/>
      <c r="J36" s="96"/>
      <c r="K36" s="96"/>
      <c r="L36" s="96"/>
      <c r="M36" s="96"/>
      <c r="N36" s="97"/>
    </row>
    <row r="37" spans="1:14" x14ac:dyDescent="0.25">
      <c r="A37" s="88"/>
      <c r="B37" s="110" t="s">
        <v>135</v>
      </c>
      <c r="C37" s="251"/>
      <c r="D37" s="251" t="s">
        <v>795</v>
      </c>
      <c r="E37" s="93"/>
      <c r="F37" s="93"/>
      <c r="G37" s="93"/>
      <c r="H37" s="93"/>
      <c r="I37" s="96"/>
      <c r="J37" s="96"/>
      <c r="K37" s="96"/>
      <c r="L37" s="96"/>
      <c r="M37" s="96"/>
      <c r="N37" s="97"/>
    </row>
    <row r="38" spans="1:14" x14ac:dyDescent="0.25">
      <c r="A38" s="88"/>
      <c r="B38" s="93"/>
      <c r="C38" s="93"/>
      <c r="D38" s="93"/>
      <c r="E38" s="93"/>
      <c r="F38" s="93"/>
      <c r="G38" s="93"/>
      <c r="H38" s="93"/>
      <c r="I38" s="96"/>
      <c r="J38" s="96"/>
      <c r="K38" s="96"/>
      <c r="L38" s="96"/>
      <c r="M38" s="96"/>
      <c r="N38" s="97"/>
    </row>
    <row r="39" spans="1:14" x14ac:dyDescent="0.25">
      <c r="A39" s="88"/>
      <c r="B39" s="93"/>
      <c r="C39" s="93"/>
      <c r="D39" s="93"/>
      <c r="E39" s="93"/>
      <c r="F39" s="93"/>
      <c r="G39" s="93"/>
      <c r="H39" s="93"/>
      <c r="I39" s="96"/>
      <c r="J39" s="96"/>
      <c r="K39" s="96"/>
      <c r="L39" s="96"/>
      <c r="M39" s="96"/>
      <c r="N39" s="97"/>
    </row>
    <row r="40" spans="1:14" x14ac:dyDescent="0.25">
      <c r="A40" s="88"/>
      <c r="B40" s="111" t="s">
        <v>136</v>
      </c>
      <c r="C40" s="93"/>
      <c r="D40" s="93"/>
      <c r="E40" s="93"/>
      <c r="F40" s="93"/>
      <c r="G40" s="93"/>
      <c r="H40" s="93"/>
      <c r="I40" s="96"/>
      <c r="J40" s="96"/>
      <c r="K40" s="96"/>
      <c r="L40" s="96"/>
      <c r="M40" s="96"/>
      <c r="N40" s="97"/>
    </row>
    <row r="41" spans="1:14" x14ac:dyDescent="0.25">
      <c r="A41" s="88"/>
      <c r="B41" s="93"/>
      <c r="C41" s="93"/>
      <c r="D41" s="93"/>
      <c r="E41" s="93"/>
      <c r="F41" s="93"/>
      <c r="G41" s="93"/>
      <c r="H41" s="93"/>
      <c r="I41" s="96"/>
      <c r="J41" s="96"/>
      <c r="K41" s="96"/>
      <c r="L41" s="96"/>
      <c r="M41" s="96"/>
      <c r="N41" s="97"/>
    </row>
    <row r="42" spans="1:14" x14ac:dyDescent="0.25">
      <c r="A42" s="88"/>
      <c r="B42" s="93"/>
      <c r="C42" s="93"/>
      <c r="D42" s="93"/>
      <c r="E42" s="93"/>
      <c r="F42" s="93"/>
      <c r="G42" s="93"/>
      <c r="H42" s="93"/>
      <c r="I42" s="96"/>
      <c r="J42" s="96"/>
      <c r="K42" s="96"/>
      <c r="L42" s="96"/>
      <c r="M42" s="96"/>
      <c r="N42" s="97"/>
    </row>
    <row r="43" spans="1:14" x14ac:dyDescent="0.25">
      <c r="A43" s="88"/>
      <c r="B43" s="114" t="s">
        <v>33</v>
      </c>
      <c r="C43" s="114" t="s">
        <v>56</v>
      </c>
      <c r="D43" s="113" t="s">
        <v>49</v>
      </c>
      <c r="E43" s="113" t="s">
        <v>16</v>
      </c>
      <c r="F43" s="93"/>
      <c r="G43" s="93"/>
      <c r="H43" s="93"/>
      <c r="I43" s="96"/>
      <c r="J43" s="96"/>
      <c r="K43" s="96"/>
      <c r="L43" s="96"/>
      <c r="M43" s="96"/>
      <c r="N43" s="97"/>
    </row>
    <row r="44" spans="1:14" ht="28.5" x14ac:dyDescent="0.25">
      <c r="A44" s="88"/>
      <c r="B44" s="94" t="s">
        <v>137</v>
      </c>
      <c r="C44" s="95">
        <v>40</v>
      </c>
      <c r="D44" s="384">
        <v>40</v>
      </c>
      <c r="E44" s="459">
        <f>+D44+D45</f>
        <v>75</v>
      </c>
      <c r="F44" s="93"/>
      <c r="G44" s="93"/>
      <c r="H44" s="93"/>
      <c r="I44" s="96"/>
      <c r="J44" s="96"/>
      <c r="K44" s="96"/>
      <c r="L44" s="96"/>
      <c r="M44" s="96"/>
      <c r="N44" s="97"/>
    </row>
    <row r="45" spans="1:14" ht="57" x14ac:dyDescent="0.25">
      <c r="A45" s="88"/>
      <c r="B45" s="94" t="s">
        <v>138</v>
      </c>
      <c r="C45" s="95">
        <v>60</v>
      </c>
      <c r="D45" s="166">
        <v>35</v>
      </c>
      <c r="E45" s="460"/>
      <c r="F45" s="93"/>
      <c r="G45" s="93"/>
      <c r="H45" s="93"/>
      <c r="I45" s="96"/>
      <c r="J45" s="96"/>
      <c r="K45" s="96"/>
      <c r="L45" s="96"/>
      <c r="M45" s="96"/>
      <c r="N45" s="97"/>
    </row>
    <row r="46" spans="1:14" x14ac:dyDescent="0.25">
      <c r="A46" s="88"/>
      <c r="C46" s="89"/>
      <c r="D46" s="34"/>
      <c r="E46" s="90"/>
      <c r="F46" s="35"/>
      <c r="G46" s="35"/>
      <c r="H46" s="35"/>
      <c r="I46" s="23"/>
      <c r="J46" s="23"/>
      <c r="K46" s="23"/>
      <c r="L46" s="23"/>
      <c r="M46" s="23"/>
    </row>
    <row r="47" spans="1:14" x14ac:dyDescent="0.25">
      <c r="A47" s="88"/>
      <c r="C47" s="89"/>
      <c r="D47" s="34"/>
      <c r="E47" s="90"/>
      <c r="F47" s="35"/>
      <c r="G47" s="35"/>
      <c r="H47" s="35"/>
      <c r="I47" s="23"/>
      <c r="J47" s="23"/>
      <c r="K47" s="23"/>
      <c r="L47" s="23"/>
      <c r="M47" s="23"/>
    </row>
    <row r="48" spans="1:14" x14ac:dyDescent="0.25">
      <c r="A48" s="88"/>
      <c r="C48" s="89"/>
      <c r="D48" s="34"/>
      <c r="E48" s="90"/>
      <c r="F48" s="35"/>
      <c r="G48" s="35"/>
      <c r="H48" s="35"/>
      <c r="I48" s="23"/>
      <c r="J48" s="23"/>
      <c r="K48" s="23"/>
      <c r="L48" s="23"/>
      <c r="M48" s="23"/>
    </row>
    <row r="49" spans="1:26" ht="15.75" thickBot="1" x14ac:dyDescent="0.3">
      <c r="M49" s="471" t="s">
        <v>35</v>
      </c>
      <c r="N49" s="471"/>
    </row>
    <row r="50" spans="1:26" x14ac:dyDescent="0.25">
      <c r="B50" s="111" t="s">
        <v>30</v>
      </c>
      <c r="M50" s="59"/>
      <c r="N50" s="59"/>
    </row>
    <row r="51" spans="1:26" ht="15.75" thickBot="1" x14ac:dyDescent="0.3">
      <c r="M51" s="59"/>
      <c r="N51" s="59"/>
    </row>
    <row r="52" spans="1:26" s="96" customFormat="1" ht="109.5" customHeight="1" x14ac:dyDescent="0.25">
      <c r="B52" s="107" t="s">
        <v>139</v>
      </c>
      <c r="C52" s="107" t="s">
        <v>140</v>
      </c>
      <c r="D52" s="107" t="s">
        <v>141</v>
      </c>
      <c r="E52" s="107" t="s">
        <v>45</v>
      </c>
      <c r="F52" s="107" t="s">
        <v>22</v>
      </c>
      <c r="G52" s="107" t="s">
        <v>96</v>
      </c>
      <c r="H52" s="107" t="s">
        <v>17</v>
      </c>
      <c r="I52" s="107" t="s">
        <v>10</v>
      </c>
      <c r="J52" s="107" t="s">
        <v>31</v>
      </c>
      <c r="K52" s="107" t="s">
        <v>59</v>
      </c>
      <c r="L52" s="107" t="s">
        <v>20</v>
      </c>
      <c r="M52" s="92" t="s">
        <v>26</v>
      </c>
      <c r="N52" s="107" t="s">
        <v>142</v>
      </c>
      <c r="O52" s="107" t="s">
        <v>36</v>
      </c>
      <c r="P52" s="108" t="s">
        <v>11</v>
      </c>
      <c r="Q52" s="108" t="s">
        <v>19</v>
      </c>
      <c r="R52" s="108" t="s">
        <v>724</v>
      </c>
    </row>
    <row r="53" spans="1:26" s="102" customFormat="1" ht="30" x14ac:dyDescent="0.25">
      <c r="A53" s="42">
        <v>1</v>
      </c>
      <c r="B53" s="103" t="s">
        <v>151</v>
      </c>
      <c r="C53" s="104" t="s">
        <v>152</v>
      </c>
      <c r="D53" s="103" t="s">
        <v>154</v>
      </c>
      <c r="E53" s="131">
        <v>107</v>
      </c>
      <c r="F53" s="99" t="s">
        <v>130</v>
      </c>
      <c r="G53" s="118">
        <v>1</v>
      </c>
      <c r="H53" s="100">
        <v>41500</v>
      </c>
      <c r="I53" s="100">
        <v>41851</v>
      </c>
      <c r="J53" s="100" t="s">
        <v>157</v>
      </c>
      <c r="K53" s="143">
        <v>11</v>
      </c>
      <c r="L53" s="100"/>
      <c r="M53" s="130">
        <v>279</v>
      </c>
      <c r="N53" s="130">
        <f>+M53*G53</f>
        <v>279</v>
      </c>
      <c r="O53" s="133">
        <v>1642898323</v>
      </c>
      <c r="P53" s="132" t="s">
        <v>155</v>
      </c>
      <c r="Q53" s="119" t="s">
        <v>169</v>
      </c>
      <c r="R53" s="101" t="s">
        <v>725</v>
      </c>
      <c r="S53" s="101"/>
      <c r="T53" s="101"/>
      <c r="U53" s="101"/>
      <c r="V53" s="101"/>
      <c r="W53" s="101"/>
      <c r="X53" s="101"/>
      <c r="Y53" s="101"/>
      <c r="Z53" s="101"/>
    </row>
    <row r="54" spans="1:26" s="102" customFormat="1" x14ac:dyDescent="0.25">
      <c r="A54" s="42" t="e">
        <f>+#REF!+1</f>
        <v>#REF!</v>
      </c>
      <c r="B54" s="103" t="s">
        <v>151</v>
      </c>
      <c r="C54" s="104" t="s">
        <v>153</v>
      </c>
      <c r="D54" s="103" t="s">
        <v>156</v>
      </c>
      <c r="E54" s="130">
        <v>43144422</v>
      </c>
      <c r="F54" s="99" t="s">
        <v>130</v>
      </c>
      <c r="G54" s="118">
        <v>1</v>
      </c>
      <c r="H54" s="100">
        <v>41470</v>
      </c>
      <c r="I54" s="100">
        <v>41834</v>
      </c>
      <c r="J54" s="100" t="s">
        <v>157</v>
      </c>
      <c r="K54" s="91">
        <v>11</v>
      </c>
      <c r="L54" s="100"/>
      <c r="M54" s="130">
        <v>270</v>
      </c>
      <c r="N54" s="130">
        <f t="shared" ref="N54" si="0">+M54*G54</f>
        <v>270</v>
      </c>
      <c r="O54" s="133">
        <v>54051999</v>
      </c>
      <c r="P54" s="132">
        <v>1498</v>
      </c>
      <c r="Q54" s="119" t="s">
        <v>162</v>
      </c>
      <c r="R54" s="101"/>
      <c r="S54" s="101"/>
      <c r="T54" s="101"/>
      <c r="U54" s="101"/>
      <c r="V54" s="101"/>
      <c r="W54" s="101"/>
      <c r="X54" s="101"/>
      <c r="Y54" s="101"/>
      <c r="Z54" s="101"/>
    </row>
    <row r="55" spans="1:26" s="102" customFormat="1" ht="25.5" customHeight="1" x14ac:dyDescent="0.25">
      <c r="A55" s="42" t="e">
        <f>+A54+1</f>
        <v>#REF!</v>
      </c>
      <c r="B55" s="103" t="s">
        <v>151</v>
      </c>
      <c r="C55" s="104" t="s">
        <v>152</v>
      </c>
      <c r="D55" s="103" t="s">
        <v>158</v>
      </c>
      <c r="E55" s="130" t="s">
        <v>895</v>
      </c>
      <c r="F55" s="99" t="s">
        <v>130</v>
      </c>
      <c r="G55" s="118">
        <v>1</v>
      </c>
      <c r="H55" s="100">
        <v>40786</v>
      </c>
      <c r="I55" s="100">
        <v>40881</v>
      </c>
      <c r="J55" s="100" t="s">
        <v>157</v>
      </c>
      <c r="K55" s="91">
        <f>0.133333333333333+3</f>
        <v>3.1333333333333329</v>
      </c>
      <c r="L55" s="100"/>
      <c r="M55" s="130">
        <v>0</v>
      </c>
      <c r="N55" s="130">
        <f t="shared" ref="N55" si="1">+M55*G55</f>
        <v>0</v>
      </c>
      <c r="O55" s="133">
        <v>188771666</v>
      </c>
      <c r="P55" s="132" t="s">
        <v>896</v>
      </c>
      <c r="Q55" s="119"/>
      <c r="R55" s="101"/>
      <c r="S55" s="101"/>
      <c r="T55" s="101"/>
      <c r="U55" s="101"/>
      <c r="V55" s="101"/>
      <c r="W55" s="101"/>
      <c r="X55" s="101"/>
      <c r="Y55" s="101"/>
      <c r="Z55" s="101"/>
    </row>
    <row r="56" spans="1:26" s="102" customFormat="1" x14ac:dyDescent="0.25">
      <c r="A56" s="42"/>
      <c r="B56" s="103" t="s">
        <v>151</v>
      </c>
      <c r="C56" s="104" t="s">
        <v>152</v>
      </c>
      <c r="D56" s="103" t="s">
        <v>154</v>
      </c>
      <c r="E56" s="130">
        <v>31</v>
      </c>
      <c r="F56" s="99" t="s">
        <v>130</v>
      </c>
      <c r="G56" s="118">
        <v>1</v>
      </c>
      <c r="H56" s="100">
        <v>40940</v>
      </c>
      <c r="I56" s="100">
        <v>41273</v>
      </c>
      <c r="J56" s="100" t="s">
        <v>157</v>
      </c>
      <c r="K56" s="91">
        <v>11</v>
      </c>
      <c r="L56" s="100"/>
      <c r="M56" s="130">
        <v>0</v>
      </c>
      <c r="N56" s="130">
        <f t="shared" ref="N56:N57" si="2">+M56*G56</f>
        <v>0</v>
      </c>
      <c r="O56" s="133">
        <v>6275286</v>
      </c>
      <c r="P56" s="132" t="s">
        <v>894</v>
      </c>
      <c r="Q56" s="119"/>
      <c r="R56" s="101"/>
      <c r="S56" s="101"/>
      <c r="T56" s="101"/>
      <c r="U56" s="101"/>
      <c r="V56" s="101"/>
      <c r="W56" s="101"/>
      <c r="X56" s="101"/>
      <c r="Y56" s="101"/>
      <c r="Z56" s="101"/>
    </row>
    <row r="57" spans="1:26" s="102" customFormat="1" x14ac:dyDescent="0.25">
      <c r="A57" s="42"/>
      <c r="B57" s="103" t="s">
        <v>151</v>
      </c>
      <c r="C57" s="104" t="s">
        <v>152</v>
      </c>
      <c r="D57" s="103" t="s">
        <v>158</v>
      </c>
      <c r="E57" s="130" t="s">
        <v>164</v>
      </c>
      <c r="F57" s="99" t="s">
        <v>130</v>
      </c>
      <c r="G57" s="118">
        <v>1</v>
      </c>
      <c r="H57" s="100">
        <v>40316</v>
      </c>
      <c r="I57" s="100">
        <v>40594</v>
      </c>
      <c r="J57" s="100" t="s">
        <v>157</v>
      </c>
      <c r="K57" s="91">
        <f>0.0666666666666667+9</f>
        <v>9.0666666666666664</v>
      </c>
      <c r="L57" s="100"/>
      <c r="M57" s="130">
        <v>0</v>
      </c>
      <c r="N57" s="130">
        <f t="shared" si="2"/>
        <v>0</v>
      </c>
      <c r="O57" s="133">
        <v>526591792</v>
      </c>
      <c r="P57" s="132">
        <v>1253</v>
      </c>
      <c r="Q57" s="119" t="s">
        <v>169</v>
      </c>
      <c r="R57" s="101"/>
      <c r="S57" s="101"/>
      <c r="T57" s="101"/>
      <c r="U57" s="101"/>
      <c r="V57" s="101"/>
      <c r="W57" s="101"/>
      <c r="X57" s="101"/>
      <c r="Y57" s="101"/>
      <c r="Z57" s="101"/>
    </row>
    <row r="58" spans="1:26" s="102" customFormat="1" x14ac:dyDescent="0.25">
      <c r="A58" s="42"/>
      <c r="B58" s="45" t="s">
        <v>16</v>
      </c>
      <c r="C58" s="104"/>
      <c r="D58" s="103"/>
      <c r="E58" s="130"/>
      <c r="F58" s="99"/>
      <c r="G58" s="118"/>
      <c r="H58" s="100"/>
      <c r="I58" s="100"/>
      <c r="J58" s="100"/>
      <c r="K58" s="105">
        <f>SUM(K53:K57)</f>
        <v>45.2</v>
      </c>
      <c r="L58" s="105">
        <f>SUM(L53:L57)</f>
        <v>0</v>
      </c>
      <c r="M58" s="117">
        <f>SUM(M53:M57)</f>
        <v>549</v>
      </c>
      <c r="N58" s="105">
        <f>SUM(N53:N57)</f>
        <v>549</v>
      </c>
      <c r="O58" s="26"/>
      <c r="P58" s="132"/>
      <c r="Q58" s="120"/>
    </row>
    <row r="59" spans="1:26" s="29" customFormat="1" x14ac:dyDescent="0.25">
      <c r="E59" s="30"/>
    </row>
    <row r="60" spans="1:26" s="29" customFormat="1" x14ac:dyDescent="0.25">
      <c r="B60" s="444" t="s">
        <v>28</v>
      </c>
      <c r="C60" s="444" t="s">
        <v>27</v>
      </c>
      <c r="D60" s="470" t="s">
        <v>34</v>
      </c>
      <c r="E60" s="470"/>
    </row>
    <row r="61" spans="1:26" s="29" customFormat="1" x14ac:dyDescent="0.25">
      <c r="B61" s="445"/>
      <c r="C61" s="445"/>
      <c r="D61" s="172" t="s">
        <v>23</v>
      </c>
      <c r="E61" s="57" t="s">
        <v>24</v>
      </c>
    </row>
    <row r="62" spans="1:26" s="29" customFormat="1" ht="30.6" customHeight="1" x14ac:dyDescent="0.25">
      <c r="B62" s="54" t="s">
        <v>21</v>
      </c>
      <c r="C62" s="55">
        <f>+K58</f>
        <v>45.2</v>
      </c>
      <c r="D62" s="206" t="s">
        <v>795</v>
      </c>
      <c r="E62" s="206"/>
      <c r="F62" s="31"/>
      <c r="G62" s="31"/>
      <c r="H62" s="31"/>
      <c r="I62" s="31"/>
      <c r="J62" s="31"/>
      <c r="K62" s="31"/>
      <c r="L62" s="31"/>
      <c r="M62" s="31"/>
    </row>
    <row r="63" spans="1:26" s="29" customFormat="1" ht="30" customHeight="1" x14ac:dyDescent="0.25">
      <c r="B63" s="54" t="s">
        <v>25</v>
      </c>
      <c r="C63" s="55">
        <f>+M58</f>
        <v>549</v>
      </c>
      <c r="D63" s="206" t="s">
        <v>795</v>
      </c>
      <c r="E63" s="206"/>
    </row>
    <row r="64" spans="1:26" s="29" customFormat="1" x14ac:dyDescent="0.25">
      <c r="B64" s="32"/>
      <c r="C64" s="468"/>
      <c r="D64" s="468"/>
      <c r="E64" s="468"/>
      <c r="F64" s="468"/>
      <c r="G64" s="468"/>
      <c r="H64" s="468"/>
      <c r="I64" s="468"/>
      <c r="J64" s="468"/>
      <c r="K64" s="468"/>
      <c r="L64" s="468"/>
      <c r="M64" s="468"/>
      <c r="N64" s="468"/>
    </row>
    <row r="65" spans="2:17" ht="28.15" customHeight="1" thickBot="1" x14ac:dyDescent="0.3"/>
    <row r="66" spans="2:17" ht="27" thickBot="1" x14ac:dyDescent="0.3">
      <c r="B66" s="467" t="s">
        <v>97</v>
      </c>
      <c r="C66" s="467"/>
      <c r="D66" s="467"/>
      <c r="E66" s="467"/>
      <c r="F66" s="467"/>
      <c r="G66" s="467"/>
      <c r="H66" s="467"/>
      <c r="I66" s="467"/>
      <c r="J66" s="467"/>
      <c r="K66" s="467"/>
      <c r="L66" s="467"/>
      <c r="M66" s="467"/>
      <c r="N66" s="467"/>
    </row>
    <row r="69" spans="2:17" s="29" customFormat="1" ht="120" x14ac:dyDescent="0.25">
      <c r="B69" s="109" t="s">
        <v>713</v>
      </c>
      <c r="C69" s="62" t="s">
        <v>2</v>
      </c>
      <c r="D69" s="62" t="s">
        <v>99</v>
      </c>
      <c r="E69" s="62" t="s">
        <v>98</v>
      </c>
      <c r="F69" s="62" t="s">
        <v>100</v>
      </c>
      <c r="G69" s="62" t="s">
        <v>101</v>
      </c>
      <c r="H69" s="62" t="s">
        <v>217</v>
      </c>
      <c r="I69" s="62" t="s">
        <v>102</v>
      </c>
      <c r="J69" s="62" t="s">
        <v>103</v>
      </c>
      <c r="K69" s="62" t="s">
        <v>104</v>
      </c>
      <c r="L69" s="62" t="s">
        <v>105</v>
      </c>
      <c r="M69" s="85" t="s">
        <v>106</v>
      </c>
      <c r="N69" s="85" t="s">
        <v>107</v>
      </c>
      <c r="O69" s="428" t="s">
        <v>3</v>
      </c>
      <c r="P69" s="430"/>
      <c r="Q69" s="62" t="s">
        <v>18</v>
      </c>
    </row>
    <row r="70" spans="2:17" x14ac:dyDescent="0.25">
      <c r="B70" s="110" t="s">
        <v>221</v>
      </c>
      <c r="C70" s="3" t="s">
        <v>166</v>
      </c>
      <c r="D70" s="110" t="s">
        <v>220</v>
      </c>
      <c r="E70" s="110">
        <v>122</v>
      </c>
      <c r="F70" s="4" t="s">
        <v>131</v>
      </c>
      <c r="G70" s="4" t="s">
        <v>131</v>
      </c>
      <c r="H70" s="4" t="s">
        <v>130</v>
      </c>
      <c r="I70" s="86" t="s">
        <v>168</v>
      </c>
      <c r="J70" s="86" t="s">
        <v>130</v>
      </c>
      <c r="K70" s="110" t="s">
        <v>130</v>
      </c>
      <c r="L70" s="110" t="s">
        <v>130</v>
      </c>
      <c r="M70" s="110" t="s">
        <v>130</v>
      </c>
      <c r="N70" s="110" t="s">
        <v>130</v>
      </c>
      <c r="O70" s="167" t="s">
        <v>169</v>
      </c>
      <c r="P70" s="168"/>
      <c r="Q70" s="110" t="s">
        <v>130</v>
      </c>
    </row>
    <row r="71" spans="2:17" x14ac:dyDescent="0.25">
      <c r="B71" s="110" t="s">
        <v>222</v>
      </c>
      <c r="C71" s="3" t="s">
        <v>166</v>
      </c>
      <c r="D71" s="110" t="s">
        <v>245</v>
      </c>
      <c r="E71" s="110">
        <v>60</v>
      </c>
      <c r="F71" s="4" t="s">
        <v>131</v>
      </c>
      <c r="G71" s="4" t="s">
        <v>131</v>
      </c>
      <c r="H71" s="4" t="s">
        <v>130</v>
      </c>
      <c r="I71" s="86" t="s">
        <v>168</v>
      </c>
      <c r="J71" s="86" t="s">
        <v>130</v>
      </c>
      <c r="K71" s="110" t="s">
        <v>130</v>
      </c>
      <c r="L71" s="110" t="s">
        <v>130</v>
      </c>
      <c r="M71" s="110" t="s">
        <v>130</v>
      </c>
      <c r="N71" s="110" t="s">
        <v>130</v>
      </c>
      <c r="O71" s="167" t="s">
        <v>169</v>
      </c>
      <c r="P71" s="168"/>
      <c r="Q71" s="110" t="s">
        <v>130</v>
      </c>
    </row>
    <row r="72" spans="2:17" x14ac:dyDescent="0.25">
      <c r="B72" s="110" t="s">
        <v>223</v>
      </c>
      <c r="C72" s="3" t="s">
        <v>216</v>
      </c>
      <c r="D72" s="110" t="s">
        <v>247</v>
      </c>
      <c r="E72" s="110">
        <v>15</v>
      </c>
      <c r="F72" s="4" t="s">
        <v>131</v>
      </c>
      <c r="G72" s="4" t="s">
        <v>131</v>
      </c>
      <c r="H72" s="4" t="s">
        <v>131</v>
      </c>
      <c r="I72" s="4" t="s">
        <v>131</v>
      </c>
      <c r="J72" s="86" t="s">
        <v>130</v>
      </c>
      <c r="K72" s="110" t="s">
        <v>130</v>
      </c>
      <c r="L72" s="110" t="s">
        <v>130</v>
      </c>
      <c r="M72" s="110" t="s">
        <v>130</v>
      </c>
      <c r="N72" s="110" t="s">
        <v>130</v>
      </c>
      <c r="O72" s="167" t="s">
        <v>218</v>
      </c>
      <c r="P72" s="168"/>
      <c r="Q72" s="110" t="s">
        <v>131</v>
      </c>
    </row>
    <row r="73" spans="2:17" x14ac:dyDescent="0.25">
      <c r="B73" s="110" t="s">
        <v>224</v>
      </c>
      <c r="C73" s="3" t="s">
        <v>216</v>
      </c>
      <c r="D73" s="110" t="s">
        <v>246</v>
      </c>
      <c r="E73" s="110">
        <v>15</v>
      </c>
      <c r="F73" s="4" t="s">
        <v>131</v>
      </c>
      <c r="G73" s="4" t="s">
        <v>131</v>
      </c>
      <c r="H73" s="4" t="s">
        <v>131</v>
      </c>
      <c r="I73" s="4" t="s">
        <v>131</v>
      </c>
      <c r="J73" s="86" t="s">
        <v>130</v>
      </c>
      <c r="K73" s="110" t="s">
        <v>130</v>
      </c>
      <c r="L73" s="110" t="s">
        <v>130</v>
      </c>
      <c r="M73" s="110" t="s">
        <v>130</v>
      </c>
      <c r="N73" s="110" t="s">
        <v>130</v>
      </c>
      <c r="O73" s="167" t="s">
        <v>218</v>
      </c>
      <c r="P73" s="168"/>
      <c r="Q73" s="110" t="s">
        <v>131</v>
      </c>
    </row>
    <row r="74" spans="2:17" x14ac:dyDescent="0.25">
      <c r="B74" s="110" t="s">
        <v>225</v>
      </c>
      <c r="C74" s="3" t="s">
        <v>216</v>
      </c>
      <c r="D74" s="110" t="s">
        <v>248</v>
      </c>
      <c r="E74" s="110">
        <v>16</v>
      </c>
      <c r="F74" s="4" t="s">
        <v>131</v>
      </c>
      <c r="G74" s="4" t="s">
        <v>131</v>
      </c>
      <c r="H74" s="4" t="s">
        <v>131</v>
      </c>
      <c r="I74" s="4" t="s">
        <v>131</v>
      </c>
      <c r="J74" s="86" t="s">
        <v>130</v>
      </c>
      <c r="K74" s="110" t="s">
        <v>130</v>
      </c>
      <c r="L74" s="110" t="s">
        <v>130</v>
      </c>
      <c r="M74" s="110" t="s">
        <v>130</v>
      </c>
      <c r="N74" s="110" t="s">
        <v>130</v>
      </c>
      <c r="O74" s="167" t="s">
        <v>218</v>
      </c>
      <c r="P74" s="168"/>
      <c r="Q74" s="110" t="s">
        <v>131</v>
      </c>
    </row>
    <row r="75" spans="2:17" x14ac:dyDescent="0.25">
      <c r="B75" s="110" t="s">
        <v>226</v>
      </c>
      <c r="C75" s="3" t="s">
        <v>216</v>
      </c>
      <c r="D75" s="110" t="s">
        <v>249</v>
      </c>
      <c r="E75" s="110">
        <v>15</v>
      </c>
      <c r="F75" s="4" t="s">
        <v>131</v>
      </c>
      <c r="G75" s="4" t="s">
        <v>131</v>
      </c>
      <c r="H75" s="4" t="s">
        <v>131</v>
      </c>
      <c r="I75" s="4" t="s">
        <v>131</v>
      </c>
      <c r="J75" s="86" t="s">
        <v>130</v>
      </c>
      <c r="K75" s="110" t="s">
        <v>130</v>
      </c>
      <c r="L75" s="110" t="s">
        <v>130</v>
      </c>
      <c r="M75" s="110" t="s">
        <v>130</v>
      </c>
      <c r="N75" s="110" t="s">
        <v>130</v>
      </c>
      <c r="O75" s="167" t="s">
        <v>218</v>
      </c>
      <c r="P75" s="168"/>
      <c r="Q75" s="110" t="s">
        <v>131</v>
      </c>
    </row>
    <row r="76" spans="2:17" x14ac:dyDescent="0.25">
      <c r="B76" s="110" t="s">
        <v>227</v>
      </c>
      <c r="C76" s="3" t="s">
        <v>216</v>
      </c>
      <c r="D76" s="110" t="s">
        <v>247</v>
      </c>
      <c r="E76" s="110">
        <v>15</v>
      </c>
      <c r="F76" s="4" t="s">
        <v>131</v>
      </c>
      <c r="G76" s="4" t="s">
        <v>131</v>
      </c>
      <c r="H76" s="4" t="s">
        <v>131</v>
      </c>
      <c r="I76" s="4" t="s">
        <v>131</v>
      </c>
      <c r="J76" s="86" t="s">
        <v>130</v>
      </c>
      <c r="K76" s="110" t="s">
        <v>130</v>
      </c>
      <c r="L76" s="110" t="s">
        <v>130</v>
      </c>
      <c r="M76" s="110" t="s">
        <v>130</v>
      </c>
      <c r="N76" s="110" t="s">
        <v>130</v>
      </c>
      <c r="O76" s="167" t="s">
        <v>218</v>
      </c>
      <c r="P76" s="168"/>
      <c r="Q76" s="110" t="s">
        <v>131</v>
      </c>
    </row>
    <row r="77" spans="2:17" x14ac:dyDescent="0.25">
      <c r="B77" s="110" t="s">
        <v>211</v>
      </c>
      <c r="C77" s="3" t="s">
        <v>216</v>
      </c>
      <c r="D77" s="110" t="s">
        <v>250</v>
      </c>
      <c r="E77" s="110">
        <v>15</v>
      </c>
      <c r="F77" s="4" t="s">
        <v>131</v>
      </c>
      <c r="G77" s="4" t="s">
        <v>131</v>
      </c>
      <c r="H77" s="4" t="s">
        <v>131</v>
      </c>
      <c r="I77" s="4" t="s">
        <v>131</v>
      </c>
      <c r="J77" s="86" t="s">
        <v>130</v>
      </c>
      <c r="K77" s="110" t="s">
        <v>130</v>
      </c>
      <c r="L77" s="110" t="s">
        <v>130</v>
      </c>
      <c r="M77" s="110" t="s">
        <v>130</v>
      </c>
      <c r="N77" s="110" t="s">
        <v>130</v>
      </c>
      <c r="O77" s="167" t="s">
        <v>218</v>
      </c>
      <c r="P77" s="168"/>
      <c r="Q77" s="110" t="s">
        <v>131</v>
      </c>
    </row>
    <row r="78" spans="2:17" x14ac:dyDescent="0.25">
      <c r="B78" s="110" t="s">
        <v>228</v>
      </c>
      <c r="C78" s="3" t="s">
        <v>216</v>
      </c>
      <c r="D78" s="110" t="s">
        <v>251</v>
      </c>
      <c r="E78" s="110">
        <v>15</v>
      </c>
      <c r="F78" s="4" t="s">
        <v>131</v>
      </c>
      <c r="G78" s="4" t="s">
        <v>131</v>
      </c>
      <c r="H78" s="4" t="s">
        <v>131</v>
      </c>
      <c r="I78" s="4" t="s">
        <v>131</v>
      </c>
      <c r="J78" s="86" t="s">
        <v>130</v>
      </c>
      <c r="K78" s="110" t="s">
        <v>130</v>
      </c>
      <c r="L78" s="110" t="s">
        <v>130</v>
      </c>
      <c r="M78" s="110" t="s">
        <v>130</v>
      </c>
      <c r="N78" s="110" t="s">
        <v>130</v>
      </c>
      <c r="O78" s="167" t="s">
        <v>218</v>
      </c>
      <c r="P78" s="168"/>
      <c r="Q78" s="110" t="s">
        <v>131</v>
      </c>
    </row>
    <row r="79" spans="2:17" x14ac:dyDescent="0.25">
      <c r="B79" s="110" t="s">
        <v>229</v>
      </c>
      <c r="C79" s="3" t="s">
        <v>216</v>
      </c>
      <c r="D79" s="110" t="s">
        <v>252</v>
      </c>
      <c r="E79" s="110">
        <v>15</v>
      </c>
      <c r="F79" s="4" t="s">
        <v>131</v>
      </c>
      <c r="G79" s="4" t="s">
        <v>131</v>
      </c>
      <c r="H79" s="4" t="s">
        <v>131</v>
      </c>
      <c r="I79" s="4" t="s">
        <v>131</v>
      </c>
      <c r="J79" s="86" t="s">
        <v>130</v>
      </c>
      <c r="K79" s="110" t="s">
        <v>130</v>
      </c>
      <c r="L79" s="110" t="s">
        <v>130</v>
      </c>
      <c r="M79" s="110" t="s">
        <v>130</v>
      </c>
      <c r="N79" s="110" t="s">
        <v>130</v>
      </c>
      <c r="O79" s="167" t="s">
        <v>218</v>
      </c>
      <c r="P79" s="168"/>
      <c r="Q79" s="110" t="s">
        <v>131</v>
      </c>
    </row>
    <row r="80" spans="2:17" x14ac:dyDescent="0.25">
      <c r="B80" s="110" t="s">
        <v>230</v>
      </c>
      <c r="C80" s="3" t="s">
        <v>216</v>
      </c>
      <c r="D80" s="110" t="s">
        <v>253</v>
      </c>
      <c r="E80" s="110">
        <v>16</v>
      </c>
      <c r="F80" s="4" t="s">
        <v>131</v>
      </c>
      <c r="G80" s="4" t="s">
        <v>131</v>
      </c>
      <c r="H80" s="4" t="s">
        <v>131</v>
      </c>
      <c r="I80" s="4" t="s">
        <v>131</v>
      </c>
      <c r="J80" s="86" t="s">
        <v>130</v>
      </c>
      <c r="K80" s="110" t="s">
        <v>130</v>
      </c>
      <c r="L80" s="110" t="s">
        <v>130</v>
      </c>
      <c r="M80" s="110" t="s">
        <v>130</v>
      </c>
      <c r="N80" s="110" t="s">
        <v>130</v>
      </c>
      <c r="O80" s="167" t="s">
        <v>218</v>
      </c>
      <c r="P80" s="168"/>
      <c r="Q80" s="110" t="s">
        <v>131</v>
      </c>
    </row>
    <row r="81" spans="2:18" x14ac:dyDescent="0.25">
      <c r="B81" s="110" t="s">
        <v>230</v>
      </c>
      <c r="C81" s="3" t="s">
        <v>216</v>
      </c>
      <c r="D81" s="110" t="s">
        <v>254</v>
      </c>
      <c r="E81" s="110">
        <v>16</v>
      </c>
      <c r="F81" s="4" t="s">
        <v>131</v>
      </c>
      <c r="G81" s="4" t="s">
        <v>131</v>
      </c>
      <c r="H81" s="4" t="s">
        <v>131</v>
      </c>
      <c r="I81" s="4" t="s">
        <v>131</v>
      </c>
      <c r="J81" s="86" t="s">
        <v>130</v>
      </c>
      <c r="K81" s="110" t="s">
        <v>130</v>
      </c>
      <c r="L81" s="110" t="s">
        <v>130</v>
      </c>
      <c r="M81" s="110" t="s">
        <v>130</v>
      </c>
      <c r="N81" s="110" t="s">
        <v>130</v>
      </c>
      <c r="O81" s="167" t="s">
        <v>218</v>
      </c>
      <c r="P81" s="168"/>
      <c r="Q81" s="110" t="s">
        <v>131</v>
      </c>
    </row>
    <row r="82" spans="2:18" x14ac:dyDescent="0.25">
      <c r="B82" s="110" t="s">
        <v>231</v>
      </c>
      <c r="C82" s="3" t="s">
        <v>216</v>
      </c>
      <c r="D82" s="110" t="s">
        <v>255</v>
      </c>
      <c r="E82" s="110">
        <v>15</v>
      </c>
      <c r="F82" s="4" t="s">
        <v>131</v>
      </c>
      <c r="G82" s="4" t="s">
        <v>131</v>
      </c>
      <c r="H82" s="4" t="s">
        <v>131</v>
      </c>
      <c r="I82" s="4" t="s">
        <v>131</v>
      </c>
      <c r="J82" s="86" t="s">
        <v>130</v>
      </c>
      <c r="K82" s="110" t="s">
        <v>130</v>
      </c>
      <c r="L82" s="110" t="s">
        <v>130</v>
      </c>
      <c r="M82" s="110" t="s">
        <v>130</v>
      </c>
      <c r="N82" s="110" t="s">
        <v>130</v>
      </c>
      <c r="O82" s="167" t="s">
        <v>218</v>
      </c>
      <c r="P82" s="168"/>
      <c r="Q82" s="110" t="s">
        <v>131</v>
      </c>
    </row>
    <row r="83" spans="2:18" x14ac:dyDescent="0.25">
      <c r="B83" s="110" t="s">
        <v>232</v>
      </c>
      <c r="C83" s="3" t="s">
        <v>216</v>
      </c>
      <c r="D83" s="110" t="s">
        <v>256</v>
      </c>
      <c r="E83" s="110">
        <v>15</v>
      </c>
      <c r="F83" s="4" t="s">
        <v>131</v>
      </c>
      <c r="G83" s="4" t="s">
        <v>131</v>
      </c>
      <c r="H83" s="4" t="s">
        <v>131</v>
      </c>
      <c r="I83" s="4" t="s">
        <v>131</v>
      </c>
      <c r="J83" s="86" t="s">
        <v>130</v>
      </c>
      <c r="K83" s="110" t="s">
        <v>130</v>
      </c>
      <c r="L83" s="110" t="s">
        <v>130</v>
      </c>
      <c r="M83" s="110" t="s">
        <v>130</v>
      </c>
      <c r="N83" s="110" t="s">
        <v>130</v>
      </c>
      <c r="O83" s="167" t="s">
        <v>218</v>
      </c>
      <c r="P83" s="168"/>
      <c r="Q83" s="110" t="s">
        <v>131</v>
      </c>
    </row>
    <row r="84" spans="2:18" x14ac:dyDescent="0.25">
      <c r="B84" s="110" t="s">
        <v>233</v>
      </c>
      <c r="C84" s="3" t="s">
        <v>216</v>
      </c>
      <c r="D84" s="110" t="s">
        <v>257</v>
      </c>
      <c r="E84" s="110">
        <v>16</v>
      </c>
      <c r="F84" s="4" t="s">
        <v>131</v>
      </c>
      <c r="G84" s="4" t="s">
        <v>131</v>
      </c>
      <c r="H84" s="4" t="s">
        <v>131</v>
      </c>
      <c r="I84" s="4" t="s">
        <v>131</v>
      </c>
      <c r="J84" s="86" t="s">
        <v>130</v>
      </c>
      <c r="K84" s="110" t="s">
        <v>130</v>
      </c>
      <c r="L84" s="110" t="s">
        <v>130</v>
      </c>
      <c r="M84" s="110" t="s">
        <v>130</v>
      </c>
      <c r="N84" s="110" t="s">
        <v>130</v>
      </c>
      <c r="O84" s="167" t="s">
        <v>218</v>
      </c>
      <c r="P84" s="168"/>
      <c r="Q84" s="110" t="s">
        <v>131</v>
      </c>
    </row>
    <row r="85" spans="2:18" x14ac:dyDescent="0.25">
      <c r="B85" s="110" t="s">
        <v>234</v>
      </c>
      <c r="C85" s="3" t="s">
        <v>216</v>
      </c>
      <c r="D85" s="110" t="s">
        <v>258</v>
      </c>
      <c r="E85" s="110">
        <v>15</v>
      </c>
      <c r="F85" s="4" t="s">
        <v>131</v>
      </c>
      <c r="G85" s="4" t="s">
        <v>131</v>
      </c>
      <c r="H85" s="4" t="s">
        <v>131</v>
      </c>
      <c r="I85" s="4" t="s">
        <v>131</v>
      </c>
      <c r="J85" s="86" t="s">
        <v>130</v>
      </c>
      <c r="K85" s="110" t="s">
        <v>130</v>
      </c>
      <c r="L85" s="110" t="s">
        <v>130</v>
      </c>
      <c r="M85" s="110" t="s">
        <v>130</v>
      </c>
      <c r="N85" s="110" t="s">
        <v>130</v>
      </c>
      <c r="O85" s="167" t="s">
        <v>218</v>
      </c>
      <c r="P85" s="168"/>
      <c r="Q85" s="110" t="s">
        <v>131</v>
      </c>
    </row>
    <row r="86" spans="2:18" x14ac:dyDescent="0.25">
      <c r="B86" s="110" t="s">
        <v>235</v>
      </c>
      <c r="C86" s="3" t="s">
        <v>216</v>
      </c>
      <c r="D86" s="110" t="s">
        <v>259</v>
      </c>
      <c r="E86" s="110">
        <v>15</v>
      </c>
      <c r="F86" s="4" t="s">
        <v>131</v>
      </c>
      <c r="G86" s="4" t="s">
        <v>131</v>
      </c>
      <c r="H86" s="4" t="s">
        <v>131</v>
      </c>
      <c r="I86" s="4" t="s">
        <v>131</v>
      </c>
      <c r="J86" s="86" t="s">
        <v>130</v>
      </c>
      <c r="K86" s="110" t="s">
        <v>130</v>
      </c>
      <c r="L86" s="110" t="s">
        <v>130</v>
      </c>
      <c r="M86" s="110" t="s">
        <v>130</v>
      </c>
      <c r="N86" s="110" t="s">
        <v>130</v>
      </c>
      <c r="O86" s="167" t="s">
        <v>218</v>
      </c>
      <c r="P86" s="168"/>
      <c r="Q86" s="110" t="s">
        <v>131</v>
      </c>
    </row>
    <row r="87" spans="2:18" x14ac:dyDescent="0.25">
      <c r="B87" s="110" t="s">
        <v>236</v>
      </c>
      <c r="C87" s="3" t="s">
        <v>216</v>
      </c>
      <c r="D87" s="110" t="s">
        <v>260</v>
      </c>
      <c r="E87" s="110">
        <v>15</v>
      </c>
      <c r="F87" s="4" t="s">
        <v>131</v>
      </c>
      <c r="G87" s="4" t="s">
        <v>131</v>
      </c>
      <c r="H87" s="4" t="s">
        <v>131</v>
      </c>
      <c r="I87" s="4" t="s">
        <v>131</v>
      </c>
      <c r="J87" s="86" t="s">
        <v>130</v>
      </c>
      <c r="K87" s="110" t="s">
        <v>130</v>
      </c>
      <c r="L87" s="110" t="s">
        <v>130</v>
      </c>
      <c r="M87" s="110" t="s">
        <v>130</v>
      </c>
      <c r="N87" s="110" t="s">
        <v>130</v>
      </c>
      <c r="O87" s="167" t="s">
        <v>218</v>
      </c>
      <c r="P87" s="168"/>
      <c r="Q87" s="110" t="s">
        <v>131</v>
      </c>
    </row>
    <row r="88" spans="2:18" x14ac:dyDescent="0.25">
      <c r="B88" s="110" t="s">
        <v>237</v>
      </c>
      <c r="C88" s="3" t="s">
        <v>216</v>
      </c>
      <c r="D88" s="110" t="s">
        <v>261</v>
      </c>
      <c r="E88" s="110">
        <v>15</v>
      </c>
      <c r="F88" s="4" t="s">
        <v>131</v>
      </c>
      <c r="G88" s="4" t="s">
        <v>131</v>
      </c>
      <c r="H88" s="4" t="s">
        <v>131</v>
      </c>
      <c r="I88" s="4" t="s">
        <v>131</v>
      </c>
      <c r="J88" s="86" t="s">
        <v>130</v>
      </c>
      <c r="K88" s="110" t="s">
        <v>130</v>
      </c>
      <c r="L88" s="110" t="s">
        <v>130</v>
      </c>
      <c r="M88" s="110" t="s">
        <v>130</v>
      </c>
      <c r="N88" s="110" t="s">
        <v>130</v>
      </c>
      <c r="O88" s="167" t="s">
        <v>218</v>
      </c>
      <c r="P88" s="168"/>
      <c r="Q88" s="110" t="s">
        <v>131</v>
      </c>
    </row>
    <row r="89" spans="2:18" x14ac:dyDescent="0.25">
      <c r="B89" s="110" t="s">
        <v>238</v>
      </c>
      <c r="C89" s="3" t="s">
        <v>216</v>
      </c>
      <c r="D89" s="110" t="s">
        <v>262</v>
      </c>
      <c r="E89" s="110">
        <v>15</v>
      </c>
      <c r="F89" s="4" t="s">
        <v>131</v>
      </c>
      <c r="G89" s="4" t="s">
        <v>131</v>
      </c>
      <c r="H89" s="4" t="s">
        <v>131</v>
      </c>
      <c r="I89" s="4" t="s">
        <v>131</v>
      </c>
      <c r="J89" s="86" t="s">
        <v>130</v>
      </c>
      <c r="K89" s="110" t="s">
        <v>130</v>
      </c>
      <c r="L89" s="110" t="s">
        <v>130</v>
      </c>
      <c r="M89" s="110" t="s">
        <v>130</v>
      </c>
      <c r="N89" s="110" t="s">
        <v>130</v>
      </c>
      <c r="O89" s="167" t="s">
        <v>218</v>
      </c>
      <c r="P89" s="168"/>
      <c r="Q89" s="110" t="s">
        <v>131</v>
      </c>
    </row>
    <row r="90" spans="2:18" x14ac:dyDescent="0.25">
      <c r="B90" s="110" t="s">
        <v>239</v>
      </c>
      <c r="C90" s="3" t="s">
        <v>216</v>
      </c>
      <c r="D90" s="110" t="s">
        <v>263</v>
      </c>
      <c r="E90" s="110">
        <v>15</v>
      </c>
      <c r="F90" s="4" t="s">
        <v>131</v>
      </c>
      <c r="G90" s="4" t="s">
        <v>131</v>
      </c>
      <c r="H90" s="4" t="s">
        <v>131</v>
      </c>
      <c r="I90" s="4" t="s">
        <v>131</v>
      </c>
      <c r="J90" s="86" t="s">
        <v>130</v>
      </c>
      <c r="K90" s="110" t="s">
        <v>130</v>
      </c>
      <c r="L90" s="110" t="s">
        <v>130</v>
      </c>
      <c r="M90" s="110" t="s">
        <v>130</v>
      </c>
      <c r="N90" s="110" t="s">
        <v>130</v>
      </c>
      <c r="O90" s="167" t="s">
        <v>218</v>
      </c>
      <c r="P90" s="168"/>
      <c r="Q90" s="110" t="s">
        <v>131</v>
      </c>
    </row>
    <row r="91" spans="2:18" x14ac:dyDescent="0.25">
      <c r="B91" s="110" t="s">
        <v>240</v>
      </c>
      <c r="C91" s="3" t="s">
        <v>216</v>
      </c>
      <c r="D91" s="110" t="s">
        <v>246</v>
      </c>
      <c r="E91" s="110">
        <v>16</v>
      </c>
      <c r="F91" s="4" t="s">
        <v>131</v>
      </c>
      <c r="G91" s="4" t="s">
        <v>131</v>
      </c>
      <c r="H91" s="4" t="s">
        <v>131</v>
      </c>
      <c r="I91" s="4" t="s">
        <v>131</v>
      </c>
      <c r="J91" s="86" t="s">
        <v>130</v>
      </c>
      <c r="K91" s="110" t="s">
        <v>130</v>
      </c>
      <c r="L91" s="110" t="s">
        <v>130</v>
      </c>
      <c r="M91" s="110" t="s">
        <v>130</v>
      </c>
      <c r="N91" s="110" t="s">
        <v>130</v>
      </c>
      <c r="O91" s="426" t="s">
        <v>218</v>
      </c>
      <c r="P91" s="427"/>
      <c r="Q91" s="110" t="s">
        <v>131</v>
      </c>
    </row>
    <row r="92" spans="2:18" x14ac:dyDescent="0.25">
      <c r="B92" s="110" t="s">
        <v>241</v>
      </c>
      <c r="C92" s="3" t="s">
        <v>216</v>
      </c>
      <c r="D92" s="110" t="s">
        <v>246</v>
      </c>
      <c r="E92" s="110">
        <v>15</v>
      </c>
      <c r="F92" s="4" t="s">
        <v>131</v>
      </c>
      <c r="G92" s="4" t="s">
        <v>131</v>
      </c>
      <c r="H92" s="4" t="s">
        <v>131</v>
      </c>
      <c r="I92" s="4" t="s">
        <v>131</v>
      </c>
      <c r="J92" s="86" t="s">
        <v>130</v>
      </c>
      <c r="K92" s="110" t="s">
        <v>130</v>
      </c>
      <c r="L92" s="110" t="s">
        <v>130</v>
      </c>
      <c r="M92" s="110" t="s">
        <v>130</v>
      </c>
      <c r="N92" s="110" t="s">
        <v>130</v>
      </c>
      <c r="O92" s="426" t="s">
        <v>218</v>
      </c>
      <c r="P92" s="427"/>
      <c r="Q92" s="110" t="s">
        <v>131</v>
      </c>
    </row>
    <row r="93" spans="2:18" x14ac:dyDescent="0.25">
      <c r="B93" s="110" t="s">
        <v>242</v>
      </c>
      <c r="C93" s="3" t="s">
        <v>216</v>
      </c>
      <c r="D93" s="110" t="s">
        <v>246</v>
      </c>
      <c r="E93" s="110">
        <v>15</v>
      </c>
      <c r="F93" s="4" t="s">
        <v>131</v>
      </c>
      <c r="G93" s="4" t="s">
        <v>131</v>
      </c>
      <c r="H93" s="4" t="s">
        <v>131</v>
      </c>
      <c r="I93" s="4" t="s">
        <v>131</v>
      </c>
      <c r="J93" s="86" t="s">
        <v>130</v>
      </c>
      <c r="K93" s="110" t="s">
        <v>130</v>
      </c>
      <c r="L93" s="110" t="s">
        <v>130</v>
      </c>
      <c r="M93" s="110" t="s">
        <v>130</v>
      </c>
      <c r="N93" s="110" t="s">
        <v>130</v>
      </c>
      <c r="O93" s="167" t="s">
        <v>218</v>
      </c>
      <c r="P93" s="168"/>
      <c r="Q93" s="110" t="s">
        <v>131</v>
      </c>
    </row>
    <row r="94" spans="2:18" x14ac:dyDescent="0.25">
      <c r="B94" s="110" t="s">
        <v>243</v>
      </c>
      <c r="C94" s="3" t="s">
        <v>216</v>
      </c>
      <c r="D94" s="110" t="s">
        <v>264</v>
      </c>
      <c r="E94" s="110">
        <v>16</v>
      </c>
      <c r="F94" s="4" t="s">
        <v>131</v>
      </c>
      <c r="G94" s="4" t="s">
        <v>131</v>
      </c>
      <c r="H94" s="4" t="s">
        <v>131</v>
      </c>
      <c r="I94" s="4" t="s">
        <v>131</v>
      </c>
      <c r="J94" s="86" t="s">
        <v>130</v>
      </c>
      <c r="K94" s="110" t="s">
        <v>130</v>
      </c>
      <c r="L94" s="110" t="s">
        <v>130</v>
      </c>
      <c r="M94" s="110" t="s">
        <v>130</v>
      </c>
      <c r="N94" s="110" t="s">
        <v>130</v>
      </c>
      <c r="O94" s="167" t="s">
        <v>218</v>
      </c>
      <c r="P94" s="168"/>
      <c r="Q94" s="110" t="s">
        <v>131</v>
      </c>
    </row>
    <row r="95" spans="2:18" x14ac:dyDescent="0.25">
      <c r="B95" s="110" t="s">
        <v>244</v>
      </c>
      <c r="C95" s="3" t="s">
        <v>216</v>
      </c>
      <c r="D95" s="110" t="s">
        <v>265</v>
      </c>
      <c r="E95" s="110">
        <v>16</v>
      </c>
      <c r="F95" s="4" t="s">
        <v>131</v>
      </c>
      <c r="G95" s="4" t="s">
        <v>131</v>
      </c>
      <c r="H95" s="4" t="s">
        <v>131</v>
      </c>
      <c r="I95" s="4" t="s">
        <v>131</v>
      </c>
      <c r="J95" s="86" t="s">
        <v>130</v>
      </c>
      <c r="K95" s="110" t="s">
        <v>130</v>
      </c>
      <c r="L95" s="110" t="s">
        <v>130</v>
      </c>
      <c r="M95" s="110" t="s">
        <v>130</v>
      </c>
      <c r="N95" s="110" t="s">
        <v>130</v>
      </c>
      <c r="O95" s="167" t="s">
        <v>218</v>
      </c>
      <c r="P95" s="168"/>
      <c r="Q95" s="110" t="s">
        <v>131</v>
      </c>
    </row>
    <row r="96" spans="2:18" x14ac:dyDescent="0.25">
      <c r="B96" s="110"/>
      <c r="C96" s="3"/>
      <c r="D96" s="110"/>
      <c r="E96" s="110"/>
      <c r="F96" s="4"/>
      <c r="G96" s="4"/>
      <c r="H96" s="4"/>
      <c r="I96" s="4"/>
      <c r="J96" s="86"/>
      <c r="K96" s="110"/>
      <c r="L96" s="110"/>
      <c r="M96" s="110"/>
      <c r="N96" s="110"/>
      <c r="O96" s="167"/>
      <c r="P96" s="168"/>
      <c r="Q96" s="110"/>
      <c r="R96" s="10"/>
    </row>
    <row r="97" spans="2:18" x14ac:dyDescent="0.2">
      <c r="B97" s="141"/>
      <c r="C97" s="142"/>
      <c r="D97" s="141"/>
      <c r="E97" s="110"/>
      <c r="F97" s="110"/>
      <c r="G97" s="110"/>
      <c r="H97" s="110"/>
      <c r="I97" s="110"/>
      <c r="J97" s="110"/>
      <c r="K97" s="110"/>
      <c r="L97" s="110"/>
      <c r="M97" s="110"/>
      <c r="N97" s="110"/>
      <c r="O97" s="110"/>
      <c r="P97" s="110"/>
      <c r="Q97" s="110"/>
      <c r="R97" s="10"/>
    </row>
    <row r="98" spans="2:18" x14ac:dyDescent="0.2">
      <c r="B98" s="141"/>
      <c r="C98" s="142"/>
      <c r="D98" s="141"/>
      <c r="E98" s="110"/>
      <c r="F98" s="110"/>
      <c r="G98" s="110"/>
      <c r="H98" s="110"/>
      <c r="I98" s="110"/>
      <c r="J98" s="110"/>
      <c r="K98" s="110"/>
      <c r="L98" s="110"/>
      <c r="M98" s="110"/>
      <c r="N98" s="110"/>
      <c r="O98" s="110"/>
      <c r="P98" s="110"/>
      <c r="Q98" s="110"/>
      <c r="R98" s="10"/>
    </row>
    <row r="99" spans="2:18" x14ac:dyDescent="0.2">
      <c r="B99" s="141"/>
      <c r="C99" s="142"/>
      <c r="D99" s="141"/>
      <c r="E99" s="110"/>
      <c r="F99" s="110"/>
      <c r="G99" s="110"/>
      <c r="H99" s="110"/>
      <c r="I99" s="110"/>
      <c r="J99" s="110"/>
      <c r="K99" s="110"/>
      <c r="L99" s="110"/>
      <c r="M99" s="110"/>
      <c r="N99" s="110"/>
      <c r="O99" s="110"/>
      <c r="P99" s="110"/>
      <c r="Q99" s="110"/>
      <c r="R99" s="10"/>
    </row>
    <row r="100" spans="2:18" x14ac:dyDescent="0.2">
      <c r="B100" s="141"/>
      <c r="C100" s="142"/>
      <c r="D100" s="141"/>
      <c r="E100" s="110"/>
      <c r="F100" s="110"/>
      <c r="G100" s="110"/>
      <c r="H100" s="110"/>
      <c r="I100" s="110"/>
      <c r="J100" s="110"/>
      <c r="K100" s="110"/>
      <c r="L100" s="110"/>
      <c r="M100" s="110"/>
      <c r="N100" s="110"/>
      <c r="O100" s="110"/>
      <c r="P100" s="110"/>
      <c r="Q100" s="110"/>
      <c r="R100" s="10"/>
    </row>
    <row r="101" spans="2:18" x14ac:dyDescent="0.25">
      <c r="B101" s="9" t="s">
        <v>1</v>
      </c>
      <c r="R101" s="10"/>
    </row>
    <row r="102" spans="2:18" x14ac:dyDescent="0.25">
      <c r="B102" s="9" t="s">
        <v>37</v>
      </c>
    </row>
    <row r="103" spans="2:18" x14ac:dyDescent="0.25">
      <c r="B103" s="9" t="s">
        <v>60</v>
      </c>
    </row>
    <row r="105" spans="2:18" ht="15.75" thickBot="1" x14ac:dyDescent="0.3"/>
    <row r="106" spans="2:18" ht="27" thickBot="1" x14ac:dyDescent="0.3">
      <c r="B106" s="461" t="s">
        <v>38</v>
      </c>
      <c r="C106" s="462"/>
      <c r="D106" s="462"/>
      <c r="E106" s="462"/>
      <c r="F106" s="462"/>
      <c r="G106" s="462"/>
      <c r="H106" s="462"/>
      <c r="I106" s="462"/>
      <c r="J106" s="462"/>
      <c r="K106" s="462"/>
      <c r="L106" s="462"/>
      <c r="M106" s="462"/>
      <c r="N106" s="463"/>
    </row>
    <row r="110" spans="2:18" x14ac:dyDescent="0.25">
      <c r="B110" s="9" t="s">
        <v>893</v>
      </c>
    </row>
    <row r="111" spans="2:18" ht="76.5" customHeight="1" x14ac:dyDescent="0.25">
      <c r="B111" s="109" t="s">
        <v>0</v>
      </c>
      <c r="C111" s="109" t="s">
        <v>39</v>
      </c>
      <c r="D111" s="109" t="s">
        <v>40</v>
      </c>
      <c r="E111" s="109" t="s">
        <v>108</v>
      </c>
      <c r="F111" s="109" t="s">
        <v>110</v>
      </c>
      <c r="G111" s="109" t="s">
        <v>111</v>
      </c>
      <c r="H111" s="109" t="s">
        <v>112</v>
      </c>
      <c r="I111" s="109" t="s">
        <v>109</v>
      </c>
      <c r="J111" s="428" t="s">
        <v>113</v>
      </c>
      <c r="K111" s="429"/>
      <c r="L111" s="430"/>
      <c r="M111" s="109" t="s">
        <v>117</v>
      </c>
      <c r="N111" s="109" t="s">
        <v>41</v>
      </c>
      <c r="O111" s="109" t="s">
        <v>42</v>
      </c>
      <c r="P111" s="428" t="s">
        <v>3</v>
      </c>
      <c r="Q111" s="430"/>
    </row>
    <row r="112" spans="2:18" ht="60.75" customHeight="1" x14ac:dyDescent="0.25">
      <c r="B112" s="165" t="s">
        <v>43</v>
      </c>
      <c r="C112" s="165" t="s">
        <v>898</v>
      </c>
      <c r="D112" s="3" t="s">
        <v>900</v>
      </c>
      <c r="E112" s="3">
        <v>27356222</v>
      </c>
      <c r="F112" s="165" t="s">
        <v>901</v>
      </c>
      <c r="G112" s="3" t="s">
        <v>902</v>
      </c>
      <c r="H112" s="182">
        <v>37715</v>
      </c>
      <c r="I112" s="5" t="s">
        <v>131</v>
      </c>
      <c r="J112" s="165" t="s">
        <v>903</v>
      </c>
      <c r="K112" s="180" t="s">
        <v>904</v>
      </c>
      <c r="L112" s="180" t="s">
        <v>905</v>
      </c>
      <c r="M112" s="110" t="s">
        <v>130</v>
      </c>
      <c r="N112" s="110" t="s">
        <v>130</v>
      </c>
      <c r="O112" s="110" t="s">
        <v>23</v>
      </c>
      <c r="P112" s="437" t="s">
        <v>169</v>
      </c>
      <c r="Q112" s="437"/>
    </row>
    <row r="113" spans="1:26" ht="60.75" customHeight="1" x14ac:dyDescent="0.25">
      <c r="B113" s="165" t="s">
        <v>44</v>
      </c>
      <c r="C113" s="165" t="s">
        <v>898</v>
      </c>
      <c r="D113" s="3" t="s">
        <v>906</v>
      </c>
      <c r="E113" s="3">
        <v>1144041468</v>
      </c>
      <c r="F113" s="165" t="s">
        <v>664</v>
      </c>
      <c r="G113" s="165" t="s">
        <v>907</v>
      </c>
      <c r="H113" s="182">
        <v>41620</v>
      </c>
      <c r="I113" s="5" t="s">
        <v>130</v>
      </c>
      <c r="J113" s="165" t="s">
        <v>908</v>
      </c>
      <c r="K113" s="180" t="s">
        <v>909</v>
      </c>
      <c r="L113" s="180" t="s">
        <v>910</v>
      </c>
      <c r="M113" s="110" t="s">
        <v>130</v>
      </c>
      <c r="N113" s="110" t="s">
        <v>130</v>
      </c>
      <c r="O113" s="110" t="s">
        <v>130</v>
      </c>
      <c r="P113" s="437" t="s">
        <v>169</v>
      </c>
      <c r="Q113" s="437"/>
    </row>
    <row r="114" spans="1:26" ht="33.6" customHeight="1" x14ac:dyDescent="0.25">
      <c r="B114" s="165"/>
      <c r="C114" s="165"/>
      <c r="D114" s="3"/>
      <c r="E114" s="3"/>
      <c r="F114" s="3"/>
      <c r="G114" s="3"/>
      <c r="H114" s="3"/>
      <c r="I114" s="5"/>
      <c r="J114" s="1"/>
      <c r="K114" s="86"/>
      <c r="L114" s="86"/>
      <c r="M114" s="110"/>
      <c r="N114" s="110"/>
      <c r="O114" s="110"/>
      <c r="P114" s="437"/>
      <c r="Q114" s="437"/>
    </row>
    <row r="115" spans="1:26" ht="33.6" customHeight="1" x14ac:dyDescent="0.25">
      <c r="B115" s="144"/>
      <c r="C115" s="144"/>
      <c r="D115" s="135"/>
      <c r="E115" s="135"/>
      <c r="F115" s="135"/>
      <c r="G115" s="135"/>
      <c r="H115" s="135"/>
      <c r="I115" s="145"/>
      <c r="J115" s="146"/>
      <c r="K115" s="136"/>
      <c r="L115" s="136"/>
      <c r="M115" s="10"/>
      <c r="N115" s="10"/>
      <c r="O115" s="10"/>
      <c r="P115" s="137"/>
      <c r="Q115" s="137"/>
    </row>
    <row r="116" spans="1:26" ht="33.6" customHeight="1" x14ac:dyDescent="0.25">
      <c r="B116" s="144" t="s">
        <v>897</v>
      </c>
      <c r="C116" s="144"/>
      <c r="D116" s="135"/>
      <c r="E116" s="135"/>
      <c r="F116" s="135"/>
      <c r="G116" s="135"/>
      <c r="H116" s="135"/>
      <c r="I116" s="145"/>
      <c r="J116" s="146"/>
      <c r="K116" s="136"/>
      <c r="L116" s="136"/>
      <c r="M116" s="10"/>
      <c r="N116" s="10"/>
      <c r="O116" s="10"/>
      <c r="P116" s="137"/>
      <c r="Q116" s="137"/>
    </row>
    <row r="117" spans="1:26" ht="33.6" customHeight="1" x14ac:dyDescent="0.25">
      <c r="B117" s="109" t="s">
        <v>0</v>
      </c>
      <c r="C117" s="109" t="s">
        <v>39</v>
      </c>
      <c r="D117" s="109" t="s">
        <v>40</v>
      </c>
      <c r="E117" s="109" t="s">
        <v>108</v>
      </c>
      <c r="F117" s="109" t="s">
        <v>110</v>
      </c>
      <c r="G117" s="109" t="s">
        <v>111</v>
      </c>
      <c r="H117" s="109" t="s">
        <v>112</v>
      </c>
      <c r="I117" s="109" t="s">
        <v>109</v>
      </c>
      <c r="J117" s="428" t="s">
        <v>113</v>
      </c>
      <c r="K117" s="429"/>
      <c r="L117" s="430"/>
      <c r="M117" s="109" t="s">
        <v>117</v>
      </c>
      <c r="N117" s="109" t="s">
        <v>41</v>
      </c>
      <c r="O117" s="109" t="s">
        <v>42</v>
      </c>
      <c r="P117" s="428" t="s">
        <v>3</v>
      </c>
      <c r="Q117" s="430"/>
    </row>
    <row r="118" spans="1:26" ht="33.6" customHeight="1" x14ac:dyDescent="0.25">
      <c r="B118" s="165" t="s">
        <v>43</v>
      </c>
      <c r="C118" s="165"/>
      <c r="D118" s="3" t="s">
        <v>911</v>
      </c>
      <c r="E118" s="3">
        <v>69007604</v>
      </c>
      <c r="F118" s="165" t="s">
        <v>664</v>
      </c>
      <c r="G118" s="3" t="s">
        <v>912</v>
      </c>
      <c r="H118" s="182">
        <v>39563</v>
      </c>
      <c r="I118" s="5" t="s">
        <v>130</v>
      </c>
      <c r="J118" s="165" t="s">
        <v>913</v>
      </c>
      <c r="K118" s="180" t="s">
        <v>914</v>
      </c>
      <c r="L118" s="180" t="s">
        <v>915</v>
      </c>
      <c r="M118" s="110" t="s">
        <v>130</v>
      </c>
      <c r="N118" s="110" t="s">
        <v>130</v>
      </c>
      <c r="O118" s="110" t="s">
        <v>130</v>
      </c>
      <c r="P118" s="437" t="s">
        <v>169</v>
      </c>
      <c r="Q118" s="437"/>
    </row>
    <row r="119" spans="1:26" ht="33.6" customHeight="1" x14ac:dyDescent="0.25">
      <c r="B119" s="165" t="s">
        <v>43</v>
      </c>
      <c r="C119" s="165"/>
      <c r="D119" s="3"/>
      <c r="E119" s="3"/>
      <c r="F119" s="3"/>
      <c r="G119" s="3"/>
      <c r="H119" s="3"/>
      <c r="I119" s="5"/>
      <c r="J119" s="165"/>
      <c r="K119" s="87"/>
      <c r="L119" s="87"/>
      <c r="M119" s="110"/>
      <c r="N119" s="110"/>
      <c r="O119" s="110"/>
      <c r="P119" s="437"/>
      <c r="Q119" s="437"/>
    </row>
    <row r="120" spans="1:26" ht="56.25" customHeight="1" x14ac:dyDescent="0.25">
      <c r="B120" s="165" t="s">
        <v>44</v>
      </c>
      <c r="C120" s="165" t="s">
        <v>899</v>
      </c>
      <c r="D120" s="3" t="s">
        <v>916</v>
      </c>
      <c r="E120" s="3">
        <v>1124849853</v>
      </c>
      <c r="F120" s="3" t="s">
        <v>649</v>
      </c>
      <c r="G120" s="165" t="s">
        <v>917</v>
      </c>
      <c r="H120" s="188">
        <v>40648</v>
      </c>
      <c r="I120" s="5" t="s">
        <v>130</v>
      </c>
      <c r="J120" s="165" t="s">
        <v>918</v>
      </c>
      <c r="K120" s="180" t="s">
        <v>919</v>
      </c>
      <c r="L120" s="180" t="s">
        <v>920</v>
      </c>
      <c r="M120" s="110" t="s">
        <v>130</v>
      </c>
      <c r="N120" s="110" t="s">
        <v>131</v>
      </c>
      <c r="O120" s="110" t="s">
        <v>131</v>
      </c>
      <c r="P120" s="414" t="s">
        <v>1259</v>
      </c>
      <c r="Q120" s="414"/>
    </row>
    <row r="121" spans="1:26" ht="33.6" customHeight="1" x14ac:dyDescent="0.25">
      <c r="B121" s="165" t="s">
        <v>44</v>
      </c>
      <c r="C121" s="165" t="s">
        <v>899</v>
      </c>
      <c r="D121" s="3" t="s">
        <v>921</v>
      </c>
      <c r="E121" s="3">
        <v>34328997</v>
      </c>
      <c r="F121" s="3" t="s">
        <v>664</v>
      </c>
      <c r="G121" s="3" t="s">
        <v>922</v>
      </c>
      <c r="H121" s="182">
        <v>40872</v>
      </c>
      <c r="I121" s="5" t="s">
        <v>130</v>
      </c>
      <c r="J121" s="165" t="s">
        <v>923</v>
      </c>
      <c r="K121" s="180" t="s">
        <v>924</v>
      </c>
      <c r="L121" s="180" t="s">
        <v>925</v>
      </c>
      <c r="M121" s="110" t="s">
        <v>130</v>
      </c>
      <c r="N121" s="110" t="s">
        <v>130</v>
      </c>
      <c r="O121" s="110" t="s">
        <v>130</v>
      </c>
      <c r="P121" s="414" t="s">
        <v>169</v>
      </c>
      <c r="Q121" s="414"/>
    </row>
    <row r="122" spans="1:26" s="349" customFormat="1" ht="33.6" customHeight="1" x14ac:dyDescent="0.25">
      <c r="B122" s="350" t="s">
        <v>44</v>
      </c>
      <c r="C122" s="350" t="s">
        <v>899</v>
      </c>
      <c r="D122" s="350" t="s">
        <v>1345</v>
      </c>
      <c r="E122" s="351">
        <v>69008992</v>
      </c>
      <c r="F122" s="351" t="s">
        <v>664</v>
      </c>
      <c r="G122" s="351" t="s">
        <v>1346</v>
      </c>
      <c r="H122" s="352">
        <v>38549</v>
      </c>
      <c r="I122" s="353" t="s">
        <v>130</v>
      </c>
      <c r="J122" s="350" t="s">
        <v>153</v>
      </c>
      <c r="K122" s="350" t="s">
        <v>1347</v>
      </c>
      <c r="L122" s="350" t="s">
        <v>1348</v>
      </c>
      <c r="M122" s="354" t="s">
        <v>130</v>
      </c>
      <c r="N122" s="354"/>
      <c r="O122" s="354" t="s">
        <v>130</v>
      </c>
      <c r="P122" s="497" t="s">
        <v>169</v>
      </c>
      <c r="Q122" s="497"/>
    </row>
    <row r="124" spans="1:26" ht="15.75" thickBot="1" x14ac:dyDescent="0.3"/>
    <row r="125" spans="1:26" ht="27" thickBot="1" x14ac:dyDescent="0.3">
      <c r="B125" s="461" t="s">
        <v>52</v>
      </c>
      <c r="C125" s="462"/>
      <c r="D125" s="462"/>
      <c r="E125" s="462"/>
      <c r="F125" s="462"/>
      <c r="G125" s="462"/>
      <c r="H125" s="462"/>
      <c r="I125" s="462"/>
      <c r="J125" s="462"/>
      <c r="K125" s="462"/>
      <c r="L125" s="462"/>
      <c r="M125" s="462"/>
      <c r="N125" s="463"/>
    </row>
    <row r="126" spans="1:26" ht="15.75" thickBot="1" x14ac:dyDescent="0.3"/>
    <row r="127" spans="1:26" s="96" customFormat="1" ht="109.5" customHeight="1" x14ac:dyDescent="0.25">
      <c r="B127" s="107" t="s">
        <v>139</v>
      </c>
      <c r="C127" s="107" t="s">
        <v>140</v>
      </c>
      <c r="D127" s="107" t="s">
        <v>141</v>
      </c>
      <c r="E127" s="107" t="s">
        <v>45</v>
      </c>
      <c r="F127" s="107" t="s">
        <v>22</v>
      </c>
      <c r="G127" s="107" t="s">
        <v>96</v>
      </c>
      <c r="H127" s="107" t="s">
        <v>17</v>
      </c>
      <c r="I127" s="107" t="s">
        <v>10</v>
      </c>
      <c r="J127" s="107" t="s">
        <v>31</v>
      </c>
      <c r="K127" s="107" t="s">
        <v>59</v>
      </c>
      <c r="L127" s="107" t="s">
        <v>20</v>
      </c>
      <c r="M127" s="92" t="s">
        <v>26</v>
      </c>
      <c r="N127" s="107" t="s">
        <v>142</v>
      </c>
      <c r="O127" s="107" t="s">
        <v>36</v>
      </c>
      <c r="P127" s="108" t="s">
        <v>11</v>
      </c>
      <c r="Q127" s="108" t="s">
        <v>19</v>
      </c>
    </row>
    <row r="128" spans="1:26" s="102" customFormat="1" ht="75.75" customHeight="1" x14ac:dyDescent="0.25">
      <c r="A128" s="42">
        <v>1</v>
      </c>
      <c r="B128" s="103" t="s">
        <v>1325</v>
      </c>
      <c r="C128" s="103" t="s">
        <v>1325</v>
      </c>
      <c r="D128" s="103" t="s">
        <v>1335</v>
      </c>
      <c r="E128" s="98" t="s">
        <v>1327</v>
      </c>
      <c r="F128" s="99" t="s">
        <v>130</v>
      </c>
      <c r="G128" s="118" t="s">
        <v>1327</v>
      </c>
      <c r="H128" s="106">
        <v>40179</v>
      </c>
      <c r="I128" s="100">
        <v>41638</v>
      </c>
      <c r="J128" s="100" t="s">
        <v>131</v>
      </c>
      <c r="K128" s="91">
        <v>36</v>
      </c>
      <c r="L128" s="100">
        <v>0</v>
      </c>
      <c r="M128" s="91">
        <v>1117</v>
      </c>
      <c r="N128" s="91">
        <v>1117</v>
      </c>
      <c r="O128" s="26" t="s">
        <v>1336</v>
      </c>
      <c r="P128" s="26" t="s">
        <v>1337</v>
      </c>
      <c r="Q128" s="433" t="s">
        <v>169</v>
      </c>
      <c r="R128" s="101"/>
      <c r="S128" s="101"/>
      <c r="T128" s="101"/>
      <c r="U128" s="101"/>
      <c r="V128" s="101"/>
      <c r="W128" s="101"/>
      <c r="X128" s="101"/>
      <c r="Y128" s="101"/>
      <c r="Z128" s="101"/>
    </row>
    <row r="129" spans="1:26" s="102" customFormat="1" x14ac:dyDescent="0.25">
      <c r="A129" s="42" t="e">
        <f>+#REF!+1</f>
        <v>#REF!</v>
      </c>
      <c r="B129" s="103"/>
      <c r="C129" s="104"/>
      <c r="D129" s="103"/>
      <c r="E129" s="98"/>
      <c r="F129" s="99"/>
      <c r="G129" s="99"/>
      <c r="H129" s="99"/>
      <c r="I129" s="100"/>
      <c r="J129" s="100"/>
      <c r="K129" s="91"/>
      <c r="L129" s="100"/>
      <c r="M129" s="91"/>
      <c r="N129" s="91"/>
      <c r="O129" s="26"/>
      <c r="P129" s="26"/>
      <c r="Q129" s="435"/>
      <c r="R129" s="101"/>
      <c r="S129" s="101"/>
      <c r="T129" s="101"/>
      <c r="U129" s="101"/>
      <c r="V129" s="101"/>
      <c r="W129" s="101"/>
      <c r="X129" s="101"/>
      <c r="Y129" s="101"/>
      <c r="Z129" s="101"/>
    </row>
    <row r="130" spans="1:26" s="102" customFormat="1" x14ac:dyDescent="0.25">
      <c r="A130" s="42"/>
      <c r="B130" s="45" t="s">
        <v>16</v>
      </c>
      <c r="C130" s="104"/>
      <c r="D130" s="103"/>
      <c r="E130" s="98"/>
      <c r="F130" s="99"/>
      <c r="G130" s="99"/>
      <c r="H130" s="99"/>
      <c r="I130" s="100"/>
      <c r="J130" s="100"/>
      <c r="K130" s="105">
        <f>SUM(K128:K129)</f>
        <v>36</v>
      </c>
      <c r="L130" s="105">
        <f>SUM(L128:L129)</f>
        <v>0</v>
      </c>
      <c r="M130" s="117">
        <f>SUM(M128:M129)</f>
        <v>1117</v>
      </c>
      <c r="N130" s="105">
        <f>SUM(N128:N129)</f>
        <v>1117</v>
      </c>
      <c r="O130" s="26"/>
      <c r="P130" s="26"/>
      <c r="Q130" s="120"/>
    </row>
    <row r="131" spans="1:26" x14ac:dyDescent="0.25">
      <c r="B131" s="29"/>
      <c r="C131" s="29"/>
      <c r="D131" s="29"/>
      <c r="E131" s="30"/>
      <c r="F131" s="29"/>
      <c r="G131" s="29"/>
      <c r="H131" s="29"/>
      <c r="I131" s="29"/>
      <c r="J131" s="29"/>
      <c r="K131" s="29"/>
      <c r="L131" s="29"/>
      <c r="M131" s="29"/>
      <c r="N131" s="29"/>
      <c r="O131" s="29"/>
      <c r="P131" s="29"/>
    </row>
    <row r="132" spans="1:26" ht="18.75" x14ac:dyDescent="0.25">
      <c r="B132" s="54" t="s">
        <v>32</v>
      </c>
      <c r="C132" s="66">
        <f>+K130</f>
        <v>36</v>
      </c>
      <c r="H132" s="31"/>
      <c r="I132" s="31"/>
      <c r="J132" s="31"/>
      <c r="K132" s="31"/>
      <c r="L132" s="31"/>
      <c r="M132" s="31"/>
      <c r="N132" s="29"/>
      <c r="O132" s="29"/>
      <c r="P132" s="29"/>
    </row>
    <row r="134" spans="1:26" ht="15.75" thickBot="1" x14ac:dyDescent="0.3"/>
    <row r="135" spans="1:26" ht="37.15" customHeight="1" thickBot="1" x14ac:dyDescent="0.3">
      <c r="B135" s="69" t="s">
        <v>47</v>
      </c>
      <c r="C135" s="70" t="s">
        <v>48</v>
      </c>
      <c r="D135" s="69" t="s">
        <v>49</v>
      </c>
      <c r="E135" s="70" t="s">
        <v>53</v>
      </c>
    </row>
    <row r="136" spans="1:26" ht="41.45" customHeight="1" x14ac:dyDescent="0.25">
      <c r="B136" s="61" t="s">
        <v>118</v>
      </c>
      <c r="C136" s="63">
        <v>20</v>
      </c>
      <c r="D136" s="63">
        <v>0</v>
      </c>
      <c r="E136" s="464">
        <f>+D136+D137+D138</f>
        <v>40</v>
      </c>
    </row>
    <row r="137" spans="1:26" x14ac:dyDescent="0.25">
      <c r="B137" s="61" t="s">
        <v>119</v>
      </c>
      <c r="C137" s="52">
        <v>30</v>
      </c>
      <c r="D137" s="166">
        <v>0</v>
      </c>
      <c r="E137" s="465"/>
    </row>
    <row r="138" spans="1:26" ht="15.75" thickBot="1" x14ac:dyDescent="0.3">
      <c r="B138" s="61" t="s">
        <v>120</v>
      </c>
      <c r="C138" s="65">
        <v>40</v>
      </c>
      <c r="D138" s="65">
        <v>40</v>
      </c>
      <c r="E138" s="466"/>
    </row>
    <row r="140" spans="1:26" ht="15.75" thickBot="1" x14ac:dyDescent="0.3"/>
    <row r="141" spans="1:26" ht="27" thickBot="1" x14ac:dyDescent="0.3">
      <c r="B141" s="461" t="s">
        <v>50</v>
      </c>
      <c r="C141" s="462"/>
      <c r="D141" s="462"/>
      <c r="E141" s="462"/>
      <c r="F141" s="462"/>
      <c r="G141" s="462"/>
      <c r="H141" s="462"/>
      <c r="I141" s="462"/>
      <c r="J141" s="462"/>
      <c r="K141" s="462"/>
      <c r="L141" s="462"/>
      <c r="M141" s="462"/>
      <c r="N141" s="463"/>
    </row>
    <row r="143" spans="1:26" ht="76.5" customHeight="1" x14ac:dyDescent="0.25">
      <c r="B143" s="109" t="s">
        <v>0</v>
      </c>
      <c r="C143" s="109" t="s">
        <v>39</v>
      </c>
      <c r="D143" s="109" t="s">
        <v>40</v>
      </c>
      <c r="E143" s="109" t="s">
        <v>108</v>
      </c>
      <c r="F143" s="109" t="s">
        <v>110</v>
      </c>
      <c r="G143" s="109" t="s">
        <v>111</v>
      </c>
      <c r="H143" s="109" t="s">
        <v>112</v>
      </c>
      <c r="I143" s="109" t="s">
        <v>109</v>
      </c>
      <c r="J143" s="428" t="s">
        <v>113</v>
      </c>
      <c r="K143" s="429"/>
      <c r="L143" s="430"/>
      <c r="M143" s="109" t="s">
        <v>117</v>
      </c>
      <c r="N143" s="109" t="s">
        <v>41</v>
      </c>
      <c r="O143" s="109" t="s">
        <v>42</v>
      </c>
      <c r="P143" s="428" t="s">
        <v>3</v>
      </c>
      <c r="Q143" s="430"/>
    </row>
    <row r="144" spans="1:26" ht="60.75" customHeight="1" x14ac:dyDescent="0.25">
      <c r="B144" s="165" t="s">
        <v>124</v>
      </c>
      <c r="C144" s="165" t="s">
        <v>1275</v>
      </c>
      <c r="D144" s="165" t="s">
        <v>688</v>
      </c>
      <c r="E144" s="3">
        <v>69055166</v>
      </c>
      <c r="F144" s="165" t="s">
        <v>926</v>
      </c>
      <c r="G144" s="165" t="s">
        <v>650</v>
      </c>
      <c r="H144" s="188">
        <v>39787</v>
      </c>
      <c r="I144" s="5" t="s">
        <v>131</v>
      </c>
      <c r="J144" s="165" t="s">
        <v>927</v>
      </c>
      <c r="K144" s="87" t="s">
        <v>928</v>
      </c>
      <c r="L144" s="87" t="s">
        <v>929</v>
      </c>
      <c r="M144" s="110" t="s">
        <v>130</v>
      </c>
      <c r="N144" s="110" t="s">
        <v>131</v>
      </c>
      <c r="O144" s="110" t="s">
        <v>131</v>
      </c>
      <c r="P144" s="437" t="s">
        <v>930</v>
      </c>
      <c r="Q144" s="437"/>
    </row>
    <row r="145" spans="2:17" ht="60.75" customHeight="1" x14ac:dyDescent="0.25">
      <c r="B145" s="165" t="s">
        <v>125</v>
      </c>
      <c r="C145" s="204" t="s">
        <v>1275</v>
      </c>
      <c r="D145" s="3" t="s">
        <v>931</v>
      </c>
      <c r="E145" s="3">
        <v>30745833</v>
      </c>
      <c r="F145" s="165" t="s">
        <v>932</v>
      </c>
      <c r="G145" s="165" t="s">
        <v>933</v>
      </c>
      <c r="H145" s="188">
        <v>37334</v>
      </c>
      <c r="I145" s="5" t="s">
        <v>131</v>
      </c>
      <c r="J145" s="165" t="s">
        <v>934</v>
      </c>
      <c r="K145" s="87" t="s">
        <v>935</v>
      </c>
      <c r="L145" s="87" t="s">
        <v>936</v>
      </c>
      <c r="M145" s="110" t="s">
        <v>130</v>
      </c>
      <c r="N145" s="110" t="s">
        <v>130</v>
      </c>
      <c r="O145" s="110" t="s">
        <v>130</v>
      </c>
      <c r="P145" s="426" t="s">
        <v>169</v>
      </c>
      <c r="Q145" s="427"/>
    </row>
    <row r="146" spans="2:17" ht="33.6" customHeight="1" x14ac:dyDescent="0.25">
      <c r="B146" s="165" t="s">
        <v>126</v>
      </c>
      <c r="C146" s="234" t="s">
        <v>1276</v>
      </c>
      <c r="D146" s="3" t="s">
        <v>706</v>
      </c>
      <c r="E146" s="3">
        <v>69006596</v>
      </c>
      <c r="F146" s="165" t="s">
        <v>707</v>
      </c>
      <c r="G146" s="165" t="s">
        <v>937</v>
      </c>
      <c r="H146" s="188">
        <v>36980</v>
      </c>
      <c r="I146" s="5" t="s">
        <v>938</v>
      </c>
      <c r="J146" s="165" t="s">
        <v>939</v>
      </c>
      <c r="K146" s="180" t="s">
        <v>940</v>
      </c>
      <c r="L146" s="87" t="s">
        <v>941</v>
      </c>
      <c r="M146" s="110" t="s">
        <v>130</v>
      </c>
      <c r="N146" s="110" t="s">
        <v>130</v>
      </c>
      <c r="O146" s="110" t="s">
        <v>130</v>
      </c>
      <c r="P146" s="437" t="s">
        <v>169</v>
      </c>
      <c r="Q146" s="437"/>
    </row>
    <row r="149" spans="2:17" ht="15.75" thickBot="1" x14ac:dyDescent="0.3"/>
    <row r="150" spans="2:17" ht="54" customHeight="1" x14ac:dyDescent="0.25">
      <c r="B150" s="113" t="s">
        <v>33</v>
      </c>
      <c r="C150" s="113" t="s">
        <v>47</v>
      </c>
      <c r="D150" s="109" t="s">
        <v>48</v>
      </c>
      <c r="E150" s="113" t="s">
        <v>49</v>
      </c>
      <c r="F150" s="70" t="s">
        <v>54</v>
      </c>
      <c r="G150" s="253"/>
    </row>
    <row r="151" spans="2:17" ht="120.75" customHeight="1" x14ac:dyDescent="0.2">
      <c r="B151" s="455" t="s">
        <v>51</v>
      </c>
      <c r="C151" s="6" t="s">
        <v>121</v>
      </c>
      <c r="D151" s="166">
        <v>25</v>
      </c>
      <c r="E151" s="166">
        <v>0</v>
      </c>
      <c r="F151" s="456">
        <f>+E151+E152+E153</f>
        <v>35</v>
      </c>
      <c r="G151" s="84"/>
    </row>
    <row r="152" spans="2:17" ht="76.150000000000006" customHeight="1" x14ac:dyDescent="0.2">
      <c r="B152" s="455"/>
      <c r="C152" s="6" t="s">
        <v>122</v>
      </c>
      <c r="D152" s="192">
        <v>25</v>
      </c>
      <c r="E152" s="166">
        <v>25</v>
      </c>
      <c r="F152" s="457"/>
      <c r="G152" s="84"/>
    </row>
    <row r="153" spans="2:17" ht="69" customHeight="1" x14ac:dyDescent="0.2">
      <c r="B153" s="455"/>
      <c r="C153" s="6" t="s">
        <v>123</v>
      </c>
      <c r="D153" s="166">
        <v>10</v>
      </c>
      <c r="E153" s="166">
        <v>10</v>
      </c>
      <c r="F153" s="458"/>
      <c r="G153" s="84"/>
    </row>
    <row r="154" spans="2:17" x14ac:dyDescent="0.25">
      <c r="C154" s="93"/>
    </row>
    <row r="157" spans="2:17" x14ac:dyDescent="0.25">
      <c r="B157" s="111" t="s">
        <v>55</v>
      </c>
    </row>
    <row r="160" spans="2:17" x14ac:dyDescent="0.25">
      <c r="B160" s="114" t="s">
        <v>33</v>
      </c>
      <c r="C160" s="114" t="s">
        <v>56</v>
      </c>
      <c r="D160" s="113" t="s">
        <v>49</v>
      </c>
      <c r="E160" s="113" t="s">
        <v>16</v>
      </c>
    </row>
    <row r="161" spans="2:5" ht="28.5" x14ac:dyDescent="0.25">
      <c r="B161" s="94" t="s">
        <v>57</v>
      </c>
      <c r="C161" s="95">
        <v>40</v>
      </c>
      <c r="D161" s="166">
        <f>+E136</f>
        <v>40</v>
      </c>
      <c r="E161" s="459">
        <f>+D161+D162</f>
        <v>75</v>
      </c>
    </row>
    <row r="162" spans="2:5" ht="57" x14ac:dyDescent="0.25">
      <c r="B162" s="94" t="s">
        <v>58</v>
      </c>
      <c r="C162" s="95">
        <v>60</v>
      </c>
      <c r="D162" s="166">
        <f>+F151</f>
        <v>35</v>
      </c>
      <c r="E162" s="460"/>
    </row>
  </sheetData>
  <mergeCells count="44">
    <mergeCell ref="B60:B61"/>
    <mergeCell ref="C60:C61"/>
    <mergeCell ref="D60:E60"/>
    <mergeCell ref="C9:N9"/>
    <mergeCell ref="B2:P2"/>
    <mergeCell ref="B4:P4"/>
    <mergeCell ref="C6:N6"/>
    <mergeCell ref="C7:N7"/>
    <mergeCell ref="C8:N8"/>
    <mergeCell ref="C10:N10"/>
    <mergeCell ref="B14:C24"/>
    <mergeCell ref="B26:C26"/>
    <mergeCell ref="E44:E45"/>
    <mergeCell ref="M49:N49"/>
    <mergeCell ref="O69:P69"/>
    <mergeCell ref="O91:P91"/>
    <mergeCell ref="O92:P92"/>
    <mergeCell ref="C64:N64"/>
    <mergeCell ref="B66:N66"/>
    <mergeCell ref="B125:N125"/>
    <mergeCell ref="E136:E138"/>
    <mergeCell ref="P113:Q113"/>
    <mergeCell ref="B106:N106"/>
    <mergeCell ref="J111:L111"/>
    <mergeCell ref="P111:Q111"/>
    <mergeCell ref="P112:Q112"/>
    <mergeCell ref="P114:Q114"/>
    <mergeCell ref="J117:L117"/>
    <mergeCell ref="P117:Q117"/>
    <mergeCell ref="P118:Q118"/>
    <mergeCell ref="P119:Q119"/>
    <mergeCell ref="Q128:Q129"/>
    <mergeCell ref="P120:Q120"/>
    <mergeCell ref="P121:Q121"/>
    <mergeCell ref="B151:B153"/>
    <mergeCell ref="F151:F153"/>
    <mergeCell ref="E161:E162"/>
    <mergeCell ref="B141:N141"/>
    <mergeCell ref="J143:L143"/>
    <mergeCell ref="P145:Q145"/>
    <mergeCell ref="P144:Q144"/>
    <mergeCell ref="P146:Q146"/>
    <mergeCell ref="P143:Q143"/>
    <mergeCell ref="P122:Q122"/>
  </mergeCells>
  <dataValidations count="2">
    <dataValidation type="decimal" allowBlank="1" showInputMessage="1" showErrorMessage="1" sqref="WVH983078 WLL983078 C65574 IV65574 SR65574 ACN65574 AMJ65574 AWF65574 BGB65574 BPX65574 BZT65574 CJP65574 CTL65574 DDH65574 DND65574 DWZ65574 EGV65574 EQR65574 FAN65574 FKJ65574 FUF65574 GEB65574 GNX65574 GXT65574 HHP65574 HRL65574 IBH65574 ILD65574 IUZ65574 JEV65574 JOR65574 JYN65574 KIJ65574 KSF65574 LCB65574 LLX65574 LVT65574 MFP65574 MPL65574 MZH65574 NJD65574 NSZ65574 OCV65574 OMR65574 OWN65574 PGJ65574 PQF65574 QAB65574 QJX65574 QTT65574 RDP65574 RNL65574 RXH65574 SHD65574 SQZ65574 TAV65574 TKR65574 TUN65574 UEJ65574 UOF65574 UYB65574 VHX65574 VRT65574 WBP65574 WLL65574 WVH65574 C131110 IV131110 SR131110 ACN131110 AMJ131110 AWF131110 BGB131110 BPX131110 BZT131110 CJP131110 CTL131110 DDH131110 DND131110 DWZ131110 EGV131110 EQR131110 FAN131110 FKJ131110 FUF131110 GEB131110 GNX131110 GXT131110 HHP131110 HRL131110 IBH131110 ILD131110 IUZ131110 JEV131110 JOR131110 JYN131110 KIJ131110 KSF131110 LCB131110 LLX131110 LVT131110 MFP131110 MPL131110 MZH131110 NJD131110 NSZ131110 OCV131110 OMR131110 OWN131110 PGJ131110 PQF131110 QAB131110 QJX131110 QTT131110 RDP131110 RNL131110 RXH131110 SHD131110 SQZ131110 TAV131110 TKR131110 TUN131110 UEJ131110 UOF131110 UYB131110 VHX131110 VRT131110 WBP131110 WLL131110 WVH131110 C196646 IV196646 SR196646 ACN196646 AMJ196646 AWF196646 BGB196646 BPX196646 BZT196646 CJP196646 CTL196646 DDH196646 DND196646 DWZ196646 EGV196646 EQR196646 FAN196646 FKJ196646 FUF196646 GEB196646 GNX196646 GXT196646 HHP196646 HRL196646 IBH196646 ILD196646 IUZ196646 JEV196646 JOR196646 JYN196646 KIJ196646 KSF196646 LCB196646 LLX196646 LVT196646 MFP196646 MPL196646 MZH196646 NJD196646 NSZ196646 OCV196646 OMR196646 OWN196646 PGJ196646 PQF196646 QAB196646 QJX196646 QTT196646 RDP196646 RNL196646 RXH196646 SHD196646 SQZ196646 TAV196646 TKR196646 TUN196646 UEJ196646 UOF196646 UYB196646 VHX196646 VRT196646 WBP196646 WLL196646 WVH196646 C262182 IV262182 SR262182 ACN262182 AMJ262182 AWF262182 BGB262182 BPX262182 BZT262182 CJP262182 CTL262182 DDH262182 DND262182 DWZ262182 EGV262182 EQR262182 FAN262182 FKJ262182 FUF262182 GEB262182 GNX262182 GXT262182 HHP262182 HRL262182 IBH262182 ILD262182 IUZ262182 JEV262182 JOR262182 JYN262182 KIJ262182 KSF262182 LCB262182 LLX262182 LVT262182 MFP262182 MPL262182 MZH262182 NJD262182 NSZ262182 OCV262182 OMR262182 OWN262182 PGJ262182 PQF262182 QAB262182 QJX262182 QTT262182 RDP262182 RNL262182 RXH262182 SHD262182 SQZ262182 TAV262182 TKR262182 TUN262182 UEJ262182 UOF262182 UYB262182 VHX262182 VRT262182 WBP262182 WLL262182 WVH262182 C327718 IV327718 SR327718 ACN327718 AMJ327718 AWF327718 BGB327718 BPX327718 BZT327718 CJP327718 CTL327718 DDH327718 DND327718 DWZ327718 EGV327718 EQR327718 FAN327718 FKJ327718 FUF327718 GEB327718 GNX327718 GXT327718 HHP327718 HRL327718 IBH327718 ILD327718 IUZ327718 JEV327718 JOR327718 JYN327718 KIJ327718 KSF327718 LCB327718 LLX327718 LVT327718 MFP327718 MPL327718 MZH327718 NJD327718 NSZ327718 OCV327718 OMR327718 OWN327718 PGJ327718 PQF327718 QAB327718 QJX327718 QTT327718 RDP327718 RNL327718 RXH327718 SHD327718 SQZ327718 TAV327718 TKR327718 TUN327718 UEJ327718 UOF327718 UYB327718 VHX327718 VRT327718 WBP327718 WLL327718 WVH327718 C393254 IV393254 SR393254 ACN393254 AMJ393254 AWF393254 BGB393254 BPX393254 BZT393254 CJP393254 CTL393254 DDH393254 DND393254 DWZ393254 EGV393254 EQR393254 FAN393254 FKJ393254 FUF393254 GEB393254 GNX393254 GXT393254 HHP393254 HRL393254 IBH393254 ILD393254 IUZ393254 JEV393254 JOR393254 JYN393254 KIJ393254 KSF393254 LCB393254 LLX393254 LVT393254 MFP393254 MPL393254 MZH393254 NJD393254 NSZ393254 OCV393254 OMR393254 OWN393254 PGJ393254 PQF393254 QAB393254 QJX393254 QTT393254 RDP393254 RNL393254 RXH393254 SHD393254 SQZ393254 TAV393254 TKR393254 TUN393254 UEJ393254 UOF393254 UYB393254 VHX393254 VRT393254 WBP393254 WLL393254 WVH393254 C458790 IV458790 SR458790 ACN458790 AMJ458790 AWF458790 BGB458790 BPX458790 BZT458790 CJP458790 CTL458790 DDH458790 DND458790 DWZ458790 EGV458790 EQR458790 FAN458790 FKJ458790 FUF458790 GEB458790 GNX458790 GXT458790 HHP458790 HRL458790 IBH458790 ILD458790 IUZ458790 JEV458790 JOR458790 JYN458790 KIJ458790 KSF458790 LCB458790 LLX458790 LVT458790 MFP458790 MPL458790 MZH458790 NJD458790 NSZ458790 OCV458790 OMR458790 OWN458790 PGJ458790 PQF458790 QAB458790 QJX458790 QTT458790 RDP458790 RNL458790 RXH458790 SHD458790 SQZ458790 TAV458790 TKR458790 TUN458790 UEJ458790 UOF458790 UYB458790 VHX458790 VRT458790 WBP458790 WLL458790 WVH458790 C524326 IV524326 SR524326 ACN524326 AMJ524326 AWF524326 BGB524326 BPX524326 BZT524326 CJP524326 CTL524326 DDH524326 DND524326 DWZ524326 EGV524326 EQR524326 FAN524326 FKJ524326 FUF524326 GEB524326 GNX524326 GXT524326 HHP524326 HRL524326 IBH524326 ILD524326 IUZ524326 JEV524326 JOR524326 JYN524326 KIJ524326 KSF524326 LCB524326 LLX524326 LVT524326 MFP524326 MPL524326 MZH524326 NJD524326 NSZ524326 OCV524326 OMR524326 OWN524326 PGJ524326 PQF524326 QAB524326 QJX524326 QTT524326 RDP524326 RNL524326 RXH524326 SHD524326 SQZ524326 TAV524326 TKR524326 TUN524326 UEJ524326 UOF524326 UYB524326 VHX524326 VRT524326 WBP524326 WLL524326 WVH524326 C589862 IV589862 SR589862 ACN589862 AMJ589862 AWF589862 BGB589862 BPX589862 BZT589862 CJP589862 CTL589862 DDH589862 DND589862 DWZ589862 EGV589862 EQR589862 FAN589862 FKJ589862 FUF589862 GEB589862 GNX589862 GXT589862 HHP589862 HRL589862 IBH589862 ILD589862 IUZ589862 JEV589862 JOR589862 JYN589862 KIJ589862 KSF589862 LCB589862 LLX589862 LVT589862 MFP589862 MPL589862 MZH589862 NJD589862 NSZ589862 OCV589862 OMR589862 OWN589862 PGJ589862 PQF589862 QAB589862 QJX589862 QTT589862 RDP589862 RNL589862 RXH589862 SHD589862 SQZ589862 TAV589862 TKR589862 TUN589862 UEJ589862 UOF589862 UYB589862 VHX589862 VRT589862 WBP589862 WLL589862 WVH589862 C655398 IV655398 SR655398 ACN655398 AMJ655398 AWF655398 BGB655398 BPX655398 BZT655398 CJP655398 CTL655398 DDH655398 DND655398 DWZ655398 EGV655398 EQR655398 FAN655398 FKJ655398 FUF655398 GEB655398 GNX655398 GXT655398 HHP655398 HRL655398 IBH655398 ILD655398 IUZ655398 JEV655398 JOR655398 JYN655398 KIJ655398 KSF655398 LCB655398 LLX655398 LVT655398 MFP655398 MPL655398 MZH655398 NJD655398 NSZ655398 OCV655398 OMR655398 OWN655398 PGJ655398 PQF655398 QAB655398 QJX655398 QTT655398 RDP655398 RNL655398 RXH655398 SHD655398 SQZ655398 TAV655398 TKR655398 TUN655398 UEJ655398 UOF655398 UYB655398 VHX655398 VRT655398 WBP655398 WLL655398 WVH655398 C720934 IV720934 SR720934 ACN720934 AMJ720934 AWF720934 BGB720934 BPX720934 BZT720934 CJP720934 CTL720934 DDH720934 DND720934 DWZ720934 EGV720934 EQR720934 FAN720934 FKJ720934 FUF720934 GEB720934 GNX720934 GXT720934 HHP720934 HRL720934 IBH720934 ILD720934 IUZ720934 JEV720934 JOR720934 JYN720934 KIJ720934 KSF720934 LCB720934 LLX720934 LVT720934 MFP720934 MPL720934 MZH720934 NJD720934 NSZ720934 OCV720934 OMR720934 OWN720934 PGJ720934 PQF720934 QAB720934 QJX720934 QTT720934 RDP720934 RNL720934 RXH720934 SHD720934 SQZ720934 TAV720934 TKR720934 TUN720934 UEJ720934 UOF720934 UYB720934 VHX720934 VRT720934 WBP720934 WLL720934 WVH720934 C786470 IV786470 SR786470 ACN786470 AMJ786470 AWF786470 BGB786470 BPX786470 BZT786470 CJP786470 CTL786470 DDH786470 DND786470 DWZ786470 EGV786470 EQR786470 FAN786470 FKJ786470 FUF786470 GEB786470 GNX786470 GXT786470 HHP786470 HRL786470 IBH786470 ILD786470 IUZ786470 JEV786470 JOR786470 JYN786470 KIJ786470 KSF786470 LCB786470 LLX786470 LVT786470 MFP786470 MPL786470 MZH786470 NJD786470 NSZ786470 OCV786470 OMR786470 OWN786470 PGJ786470 PQF786470 QAB786470 QJX786470 QTT786470 RDP786470 RNL786470 RXH786470 SHD786470 SQZ786470 TAV786470 TKR786470 TUN786470 UEJ786470 UOF786470 UYB786470 VHX786470 VRT786470 WBP786470 WLL786470 WVH786470 C852006 IV852006 SR852006 ACN852006 AMJ852006 AWF852006 BGB852006 BPX852006 BZT852006 CJP852006 CTL852006 DDH852006 DND852006 DWZ852006 EGV852006 EQR852006 FAN852006 FKJ852006 FUF852006 GEB852006 GNX852006 GXT852006 HHP852006 HRL852006 IBH852006 ILD852006 IUZ852006 JEV852006 JOR852006 JYN852006 KIJ852006 KSF852006 LCB852006 LLX852006 LVT852006 MFP852006 MPL852006 MZH852006 NJD852006 NSZ852006 OCV852006 OMR852006 OWN852006 PGJ852006 PQF852006 QAB852006 QJX852006 QTT852006 RDP852006 RNL852006 RXH852006 SHD852006 SQZ852006 TAV852006 TKR852006 TUN852006 UEJ852006 UOF852006 UYB852006 VHX852006 VRT852006 WBP852006 WLL852006 WVH852006 C917542 IV917542 SR917542 ACN917542 AMJ917542 AWF917542 BGB917542 BPX917542 BZT917542 CJP917542 CTL917542 DDH917542 DND917542 DWZ917542 EGV917542 EQR917542 FAN917542 FKJ917542 FUF917542 GEB917542 GNX917542 GXT917542 HHP917542 HRL917542 IBH917542 ILD917542 IUZ917542 JEV917542 JOR917542 JYN917542 KIJ917542 KSF917542 LCB917542 LLX917542 LVT917542 MFP917542 MPL917542 MZH917542 NJD917542 NSZ917542 OCV917542 OMR917542 OWN917542 PGJ917542 PQF917542 QAB917542 QJX917542 QTT917542 RDP917542 RNL917542 RXH917542 SHD917542 SQZ917542 TAV917542 TKR917542 TUN917542 UEJ917542 UOF917542 UYB917542 VHX917542 VRT917542 WBP917542 WLL917542 WVH917542 C983078 IV983078 SR983078 ACN983078 AMJ983078 AWF983078 BGB983078 BPX983078 BZT983078 CJP983078 CTL983078 DDH983078 DND983078 DWZ983078 EGV983078 EQR983078 FAN983078 FKJ983078 FUF983078 GEB983078 GNX983078 GXT983078 HHP983078 HRL983078 IBH983078 ILD983078 IUZ983078 JEV983078 JOR983078 JYN983078 KIJ983078 KSF983078 LCB983078 LLX983078 LVT983078 MFP983078 MPL983078 MZH983078 NJD983078 NSZ983078 OCV983078 OMR983078 OWN983078 PGJ983078 PQF983078 QAB983078 QJX983078 QTT983078 RDP983078 RNL983078 RXH983078 SHD983078 SQZ983078 TAV983078 TKR983078 TUN983078 UEJ983078 UOF983078 UYB983078 VHX983078 VRT983078 WBP983078 IV28:IV48 SR28:SR48 ACN28:ACN48 AMJ28:AMJ48 AWF28:AWF48 BGB28:BGB48 BPX28:BPX48 BZT28:BZT48 CJP28:CJP48 CTL28:CTL48 DDH28:DDH48 DND28:DND48 DWZ28:DWZ48 EGV28:EGV48 EQR28:EQR48 FAN28:FAN48 FKJ28:FKJ48 FUF28:FUF48 GEB28:GEB48 GNX28:GNX48 GXT28:GXT48 HHP28:HHP48 HRL28:HRL48 IBH28:IBH48 ILD28:ILD48 IUZ28:IUZ48 JEV28:JEV48 JOR28:JOR48 JYN28:JYN48 KIJ28:KIJ48 KSF28:KSF48 LCB28:LCB48 LLX28:LLX48 LVT28:LVT48 MFP28:MFP48 MPL28:MPL48 MZH28:MZH48 NJD28:NJD48 NSZ28:NSZ48 OCV28:OCV48 OMR28:OMR48 OWN28:OWN48 PGJ28:PGJ48 PQF28:PQF48 QAB28:QAB48 QJX28:QJX48 QTT28:QTT48 RDP28:RDP48 RNL28:RNL48 RXH28:RXH48 SHD28:SHD48 SQZ28:SQZ48 TAV28:TAV48 TKR28:TKR48 TUN28:TUN48 UEJ28:UEJ48 UOF28:UOF48 UYB28:UYB48 VHX28:VHX48 VRT28:VRT48 WBP28:WBP48 WLL28:WLL48 WVH28:WVH48">
      <formula1>0</formula1>
      <formula2>1</formula2>
    </dataValidation>
    <dataValidation type="list" allowBlank="1" showInputMessage="1" showErrorMessage="1" sqref="WVE983078 A65574 IS65574 SO65574 ACK65574 AMG65574 AWC65574 BFY65574 BPU65574 BZQ65574 CJM65574 CTI65574 DDE65574 DNA65574 DWW65574 EGS65574 EQO65574 FAK65574 FKG65574 FUC65574 GDY65574 GNU65574 GXQ65574 HHM65574 HRI65574 IBE65574 ILA65574 IUW65574 JES65574 JOO65574 JYK65574 KIG65574 KSC65574 LBY65574 LLU65574 LVQ65574 MFM65574 MPI65574 MZE65574 NJA65574 NSW65574 OCS65574 OMO65574 OWK65574 PGG65574 PQC65574 PZY65574 QJU65574 QTQ65574 RDM65574 RNI65574 RXE65574 SHA65574 SQW65574 TAS65574 TKO65574 TUK65574 UEG65574 UOC65574 UXY65574 VHU65574 VRQ65574 WBM65574 WLI65574 WVE65574 A131110 IS131110 SO131110 ACK131110 AMG131110 AWC131110 BFY131110 BPU131110 BZQ131110 CJM131110 CTI131110 DDE131110 DNA131110 DWW131110 EGS131110 EQO131110 FAK131110 FKG131110 FUC131110 GDY131110 GNU131110 GXQ131110 HHM131110 HRI131110 IBE131110 ILA131110 IUW131110 JES131110 JOO131110 JYK131110 KIG131110 KSC131110 LBY131110 LLU131110 LVQ131110 MFM131110 MPI131110 MZE131110 NJA131110 NSW131110 OCS131110 OMO131110 OWK131110 PGG131110 PQC131110 PZY131110 QJU131110 QTQ131110 RDM131110 RNI131110 RXE131110 SHA131110 SQW131110 TAS131110 TKO131110 TUK131110 UEG131110 UOC131110 UXY131110 VHU131110 VRQ131110 WBM131110 WLI131110 WVE131110 A196646 IS196646 SO196646 ACK196646 AMG196646 AWC196646 BFY196646 BPU196646 BZQ196646 CJM196646 CTI196646 DDE196646 DNA196646 DWW196646 EGS196646 EQO196646 FAK196646 FKG196646 FUC196646 GDY196646 GNU196646 GXQ196646 HHM196646 HRI196646 IBE196646 ILA196646 IUW196646 JES196646 JOO196646 JYK196646 KIG196646 KSC196646 LBY196646 LLU196646 LVQ196646 MFM196646 MPI196646 MZE196646 NJA196646 NSW196646 OCS196646 OMO196646 OWK196646 PGG196646 PQC196646 PZY196646 QJU196646 QTQ196646 RDM196646 RNI196646 RXE196646 SHA196646 SQW196646 TAS196646 TKO196646 TUK196646 UEG196646 UOC196646 UXY196646 VHU196646 VRQ196646 WBM196646 WLI196646 WVE196646 A262182 IS262182 SO262182 ACK262182 AMG262182 AWC262182 BFY262182 BPU262182 BZQ262182 CJM262182 CTI262182 DDE262182 DNA262182 DWW262182 EGS262182 EQO262182 FAK262182 FKG262182 FUC262182 GDY262182 GNU262182 GXQ262182 HHM262182 HRI262182 IBE262182 ILA262182 IUW262182 JES262182 JOO262182 JYK262182 KIG262182 KSC262182 LBY262182 LLU262182 LVQ262182 MFM262182 MPI262182 MZE262182 NJA262182 NSW262182 OCS262182 OMO262182 OWK262182 PGG262182 PQC262182 PZY262182 QJU262182 QTQ262182 RDM262182 RNI262182 RXE262182 SHA262182 SQW262182 TAS262182 TKO262182 TUK262182 UEG262182 UOC262182 UXY262182 VHU262182 VRQ262182 WBM262182 WLI262182 WVE262182 A327718 IS327718 SO327718 ACK327718 AMG327718 AWC327718 BFY327718 BPU327718 BZQ327718 CJM327718 CTI327718 DDE327718 DNA327718 DWW327718 EGS327718 EQO327718 FAK327718 FKG327718 FUC327718 GDY327718 GNU327718 GXQ327718 HHM327718 HRI327718 IBE327718 ILA327718 IUW327718 JES327718 JOO327718 JYK327718 KIG327718 KSC327718 LBY327718 LLU327718 LVQ327718 MFM327718 MPI327718 MZE327718 NJA327718 NSW327718 OCS327718 OMO327718 OWK327718 PGG327718 PQC327718 PZY327718 QJU327718 QTQ327718 RDM327718 RNI327718 RXE327718 SHA327718 SQW327718 TAS327718 TKO327718 TUK327718 UEG327718 UOC327718 UXY327718 VHU327718 VRQ327718 WBM327718 WLI327718 WVE327718 A393254 IS393254 SO393254 ACK393254 AMG393254 AWC393254 BFY393254 BPU393254 BZQ393254 CJM393254 CTI393254 DDE393254 DNA393254 DWW393254 EGS393254 EQO393254 FAK393254 FKG393254 FUC393254 GDY393254 GNU393254 GXQ393254 HHM393254 HRI393254 IBE393254 ILA393254 IUW393254 JES393254 JOO393254 JYK393254 KIG393254 KSC393254 LBY393254 LLU393254 LVQ393254 MFM393254 MPI393254 MZE393254 NJA393254 NSW393254 OCS393254 OMO393254 OWK393254 PGG393254 PQC393254 PZY393254 QJU393254 QTQ393254 RDM393254 RNI393254 RXE393254 SHA393254 SQW393254 TAS393254 TKO393254 TUK393254 UEG393254 UOC393254 UXY393254 VHU393254 VRQ393254 WBM393254 WLI393254 WVE393254 A458790 IS458790 SO458790 ACK458790 AMG458790 AWC458790 BFY458790 BPU458790 BZQ458790 CJM458790 CTI458790 DDE458790 DNA458790 DWW458790 EGS458790 EQO458790 FAK458790 FKG458790 FUC458790 GDY458790 GNU458790 GXQ458790 HHM458790 HRI458790 IBE458790 ILA458790 IUW458790 JES458790 JOO458790 JYK458790 KIG458790 KSC458790 LBY458790 LLU458790 LVQ458790 MFM458790 MPI458790 MZE458790 NJA458790 NSW458790 OCS458790 OMO458790 OWK458790 PGG458790 PQC458790 PZY458790 QJU458790 QTQ458790 RDM458790 RNI458790 RXE458790 SHA458790 SQW458790 TAS458790 TKO458790 TUK458790 UEG458790 UOC458790 UXY458790 VHU458790 VRQ458790 WBM458790 WLI458790 WVE458790 A524326 IS524326 SO524326 ACK524326 AMG524326 AWC524326 BFY524326 BPU524326 BZQ524326 CJM524326 CTI524326 DDE524326 DNA524326 DWW524326 EGS524326 EQO524326 FAK524326 FKG524326 FUC524326 GDY524326 GNU524326 GXQ524326 HHM524326 HRI524326 IBE524326 ILA524326 IUW524326 JES524326 JOO524326 JYK524326 KIG524326 KSC524326 LBY524326 LLU524326 LVQ524326 MFM524326 MPI524326 MZE524326 NJA524326 NSW524326 OCS524326 OMO524326 OWK524326 PGG524326 PQC524326 PZY524326 QJU524326 QTQ524326 RDM524326 RNI524326 RXE524326 SHA524326 SQW524326 TAS524326 TKO524326 TUK524326 UEG524326 UOC524326 UXY524326 VHU524326 VRQ524326 WBM524326 WLI524326 WVE524326 A589862 IS589862 SO589862 ACK589862 AMG589862 AWC589862 BFY589862 BPU589862 BZQ589862 CJM589862 CTI589862 DDE589862 DNA589862 DWW589862 EGS589862 EQO589862 FAK589862 FKG589862 FUC589862 GDY589862 GNU589862 GXQ589862 HHM589862 HRI589862 IBE589862 ILA589862 IUW589862 JES589862 JOO589862 JYK589862 KIG589862 KSC589862 LBY589862 LLU589862 LVQ589862 MFM589862 MPI589862 MZE589862 NJA589862 NSW589862 OCS589862 OMO589862 OWK589862 PGG589862 PQC589862 PZY589862 QJU589862 QTQ589862 RDM589862 RNI589862 RXE589862 SHA589862 SQW589862 TAS589862 TKO589862 TUK589862 UEG589862 UOC589862 UXY589862 VHU589862 VRQ589862 WBM589862 WLI589862 WVE589862 A655398 IS655398 SO655398 ACK655398 AMG655398 AWC655398 BFY655398 BPU655398 BZQ655398 CJM655398 CTI655398 DDE655398 DNA655398 DWW655398 EGS655398 EQO655398 FAK655398 FKG655398 FUC655398 GDY655398 GNU655398 GXQ655398 HHM655398 HRI655398 IBE655398 ILA655398 IUW655398 JES655398 JOO655398 JYK655398 KIG655398 KSC655398 LBY655398 LLU655398 LVQ655398 MFM655398 MPI655398 MZE655398 NJA655398 NSW655398 OCS655398 OMO655398 OWK655398 PGG655398 PQC655398 PZY655398 QJU655398 QTQ655398 RDM655398 RNI655398 RXE655398 SHA655398 SQW655398 TAS655398 TKO655398 TUK655398 UEG655398 UOC655398 UXY655398 VHU655398 VRQ655398 WBM655398 WLI655398 WVE655398 A720934 IS720934 SO720934 ACK720934 AMG720934 AWC720934 BFY720934 BPU720934 BZQ720934 CJM720934 CTI720934 DDE720934 DNA720934 DWW720934 EGS720934 EQO720934 FAK720934 FKG720934 FUC720934 GDY720934 GNU720934 GXQ720934 HHM720934 HRI720934 IBE720934 ILA720934 IUW720934 JES720934 JOO720934 JYK720934 KIG720934 KSC720934 LBY720934 LLU720934 LVQ720934 MFM720934 MPI720934 MZE720934 NJA720934 NSW720934 OCS720934 OMO720934 OWK720934 PGG720934 PQC720934 PZY720934 QJU720934 QTQ720934 RDM720934 RNI720934 RXE720934 SHA720934 SQW720934 TAS720934 TKO720934 TUK720934 UEG720934 UOC720934 UXY720934 VHU720934 VRQ720934 WBM720934 WLI720934 WVE720934 A786470 IS786470 SO786470 ACK786470 AMG786470 AWC786470 BFY786470 BPU786470 BZQ786470 CJM786470 CTI786470 DDE786470 DNA786470 DWW786470 EGS786470 EQO786470 FAK786470 FKG786470 FUC786470 GDY786470 GNU786470 GXQ786470 HHM786470 HRI786470 IBE786470 ILA786470 IUW786470 JES786470 JOO786470 JYK786470 KIG786470 KSC786470 LBY786470 LLU786470 LVQ786470 MFM786470 MPI786470 MZE786470 NJA786470 NSW786470 OCS786470 OMO786470 OWK786470 PGG786470 PQC786470 PZY786470 QJU786470 QTQ786470 RDM786470 RNI786470 RXE786470 SHA786470 SQW786470 TAS786470 TKO786470 TUK786470 UEG786470 UOC786470 UXY786470 VHU786470 VRQ786470 WBM786470 WLI786470 WVE786470 A852006 IS852006 SO852006 ACK852006 AMG852006 AWC852006 BFY852006 BPU852006 BZQ852006 CJM852006 CTI852006 DDE852006 DNA852006 DWW852006 EGS852006 EQO852006 FAK852006 FKG852006 FUC852006 GDY852006 GNU852006 GXQ852006 HHM852006 HRI852006 IBE852006 ILA852006 IUW852006 JES852006 JOO852006 JYK852006 KIG852006 KSC852006 LBY852006 LLU852006 LVQ852006 MFM852006 MPI852006 MZE852006 NJA852006 NSW852006 OCS852006 OMO852006 OWK852006 PGG852006 PQC852006 PZY852006 QJU852006 QTQ852006 RDM852006 RNI852006 RXE852006 SHA852006 SQW852006 TAS852006 TKO852006 TUK852006 UEG852006 UOC852006 UXY852006 VHU852006 VRQ852006 WBM852006 WLI852006 WVE852006 A917542 IS917542 SO917542 ACK917542 AMG917542 AWC917542 BFY917542 BPU917542 BZQ917542 CJM917542 CTI917542 DDE917542 DNA917542 DWW917542 EGS917542 EQO917542 FAK917542 FKG917542 FUC917542 GDY917542 GNU917542 GXQ917542 HHM917542 HRI917542 IBE917542 ILA917542 IUW917542 JES917542 JOO917542 JYK917542 KIG917542 KSC917542 LBY917542 LLU917542 LVQ917542 MFM917542 MPI917542 MZE917542 NJA917542 NSW917542 OCS917542 OMO917542 OWK917542 PGG917542 PQC917542 PZY917542 QJU917542 QTQ917542 RDM917542 RNI917542 RXE917542 SHA917542 SQW917542 TAS917542 TKO917542 TUK917542 UEG917542 UOC917542 UXY917542 VHU917542 VRQ917542 WBM917542 WLI917542 WVE917542 A983078 IS983078 SO983078 ACK983078 AMG983078 AWC983078 BFY983078 BPU983078 BZQ983078 CJM983078 CTI983078 DDE983078 DNA983078 DWW983078 EGS983078 EQO983078 FAK983078 FKG983078 FUC983078 GDY983078 GNU983078 GXQ983078 HHM983078 HRI983078 IBE983078 ILA983078 IUW983078 JES983078 JOO983078 JYK983078 KIG983078 KSC983078 LBY983078 LLU983078 LVQ983078 MFM983078 MPI983078 MZE983078 NJA983078 NSW983078 OCS983078 OMO983078 OWK983078 PGG983078 PQC983078 PZY983078 QJU983078 QTQ983078 RDM983078 RNI983078 RXE983078 SHA983078 SQW983078 TAS983078 TKO983078 TUK983078 UEG983078 UOC983078 UXY983078 VHU983078 VRQ983078 WBM983078 WLI983078 A28:A48 IS28:IS48 SO28:SO48 ACK28:ACK48 AMG28:AMG48 AWC28:AWC48 BFY28:BFY48 BPU28:BPU48 BZQ28:BZQ48 CJM28:CJM48 CTI28:CTI48 DDE28:DDE48 DNA28:DNA48 DWW28:DWW48 EGS28:EGS48 EQO28:EQO48 FAK28:FAK48 FKG28:FKG48 FUC28:FUC48 GDY28:GDY48 GNU28:GNU48 GXQ28:GXQ48 HHM28:HHM48 HRI28:HRI48 IBE28:IBE48 ILA28:ILA48 IUW28:IUW48 JES28:JES48 JOO28:JOO48 JYK28:JYK48 KIG28:KIG48 KSC28:KSC48 LBY28:LBY48 LLU28:LLU48 LVQ28:LVQ48 MFM28:MFM48 MPI28:MPI48 MZE28:MZE48 NJA28:NJA48 NSW28:NSW48 OCS28:OCS48 OMO28:OMO48 OWK28:OWK48 PGG28:PGG48 PQC28:PQC48 PZY28:PZY48 QJU28:QJU48 QTQ28:QTQ48 RDM28:RDM48 RNI28:RNI48 RXE28:RXE48 SHA28:SHA48 SQW28:SQW48 TAS28:TAS48 TKO28:TKO48 TUK28:TUK48 UEG28:UEG48 UOC28:UOC48 UXY28:UXY48 VHU28:VHU48 VRQ28:VRQ48 WBM28:WBM48 WLI28:WLI48 WVE28:WVE48">
      <formula1>"1,2,3,4,5"</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FINANCIERA</vt:lpstr>
      <vt:lpstr>JURIDICA</vt:lpstr>
      <vt:lpstr>1 MOC.UTPAS.DIOS</vt:lpstr>
      <vt:lpstr>2 VILLAGARZON .UTPAS.DIOS</vt:lpstr>
      <vt:lpstr>5 SIBUNDOY .UTPAS.DIOS</vt:lpstr>
      <vt:lpstr>6 SAN FCO.UTPAS.DIOS</vt:lpstr>
      <vt:lpstr>7 COLON.UTPAS.DIOS</vt:lpstr>
      <vt:lpstr>8, ORITO UTPAS.DIOS</vt:lpstr>
      <vt:lpstr>9 SAN MIGUEL UTPAS.DIOS</vt:lpstr>
      <vt:lpstr>10 VALLE DEL G UTPAS.DIOS </vt:lpstr>
      <vt:lpstr>11 PTO ASIS .UTPAS.DIOS </vt:lpstr>
      <vt:lpstr>12 leguizamo</vt:lpstr>
      <vt:lpstr>13 CAICEDO.UTPAS.DIOS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Maria Alejandra Bermeo Paz</cp:lastModifiedBy>
  <dcterms:created xsi:type="dcterms:W3CDTF">2014-10-22T15:49:24Z</dcterms:created>
  <dcterms:modified xsi:type="dcterms:W3CDTF">2014-12-11T18:42:27Z</dcterms:modified>
</cp:coreProperties>
</file>